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 Pittman\Desktop\"/>
    </mc:Choice>
  </mc:AlternateContent>
  <xr:revisionPtr revIDLastSave="0" documentId="8_{75E6379B-EE26-461E-BE28-42108D298D68}" xr6:coauthVersionLast="45" xr6:coauthVersionMax="45" xr10:uidLastSave="{00000000-0000-0000-0000-000000000000}"/>
  <bookViews>
    <workbookView xWindow="-110" yWindow="-110" windowWidth="22780" windowHeight="14660" xr2:uid="{FC806CFF-E3ED-7848-9A01-7A80CA948186}"/>
  </bookViews>
  <sheets>
    <sheet name="PCA whole" sheetId="1" r:id="rId1"/>
    <sheet name="PCA Norm" sheetId="2" r:id="rId2"/>
    <sheet name="PCA Mean Centred" sheetId="3" r:id="rId3"/>
    <sheet name="PCA All Loading Matrix" sheetId="9" r:id="rId4"/>
    <sheet name="PCA - Lipids RAW" sheetId="6" r:id="rId5"/>
    <sheet name="PCA-Lipids Norm" sheetId="7" r:id="rId6"/>
    <sheet name="PCA-Lipids MeanCentred" sheetId="8" r:id="rId7"/>
  </sheets>
  <definedNames>
    <definedName name="_xlnm._FilterDatabase" localSheetId="0" hidden="1">'PCA whole'!$A$2:$BI$2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80" i="6" l="1"/>
  <c r="AY4" i="6" l="1"/>
  <c r="F4" i="7" s="1"/>
  <c r="F4" i="8" s="1"/>
  <c r="AY5" i="6"/>
  <c r="I5" i="7" s="1"/>
  <c r="I5" i="8" s="1"/>
  <c r="AY6" i="6"/>
  <c r="I6" i="7" s="1"/>
  <c r="I6" i="8" s="1"/>
  <c r="AY7" i="6"/>
  <c r="L7" i="7" s="1"/>
  <c r="L7" i="8" s="1"/>
  <c r="AY8" i="6"/>
  <c r="AY9" i="6"/>
  <c r="V9" i="7" s="1"/>
  <c r="V9" i="8" s="1"/>
  <c r="AY10" i="6"/>
  <c r="U10" i="7" s="1"/>
  <c r="U10" i="8" s="1"/>
  <c r="AY11" i="6"/>
  <c r="X11" i="7" s="1"/>
  <c r="X11" i="8" s="1"/>
  <c r="AY12" i="6"/>
  <c r="AY13" i="6"/>
  <c r="AY14" i="6"/>
  <c r="L14" i="7" s="1"/>
  <c r="L14" i="8" s="1"/>
  <c r="AY15" i="6"/>
  <c r="L15" i="7" s="1"/>
  <c r="L15" i="8" s="1"/>
  <c r="AY16" i="6"/>
  <c r="O16" i="7" s="1"/>
  <c r="O16" i="8" s="1"/>
  <c r="AY17" i="6"/>
  <c r="U17" i="7" s="1"/>
  <c r="U17" i="8" s="1"/>
  <c r="AY18" i="6"/>
  <c r="U18" i="7" s="1"/>
  <c r="U18" i="8" s="1"/>
  <c r="AY19" i="6"/>
  <c r="X19" i="7" s="1"/>
  <c r="X19" i="8" s="1"/>
  <c r="AY20" i="6"/>
  <c r="F20" i="7" s="1"/>
  <c r="F20" i="8" s="1"/>
  <c r="AY21" i="6"/>
  <c r="AY22" i="6"/>
  <c r="J22" i="7" s="1"/>
  <c r="J22" i="8" s="1"/>
  <c r="AY23" i="6"/>
  <c r="P23" i="7" s="1"/>
  <c r="P23" i="8" s="1"/>
  <c r="AY24" i="6"/>
  <c r="S24" i="7" s="1"/>
  <c r="S24" i="8" s="1"/>
  <c r="AY25" i="6"/>
  <c r="R25" i="7" s="1"/>
  <c r="R25" i="8" s="1"/>
  <c r="AY26" i="6"/>
  <c r="AY27" i="6"/>
  <c r="X27" i="7" s="1"/>
  <c r="X27" i="8" s="1"/>
  <c r="AY28" i="6"/>
  <c r="F28" i="7" s="1"/>
  <c r="F28" i="8" s="1"/>
  <c r="AY29" i="6"/>
  <c r="I29" i="7" s="1"/>
  <c r="I29" i="8" s="1"/>
  <c r="AY30" i="6"/>
  <c r="I30" i="7" s="1"/>
  <c r="I30" i="8" s="1"/>
  <c r="AY31" i="6"/>
  <c r="O31" i="7" s="1"/>
  <c r="O31" i="8" s="1"/>
  <c r="AY32" i="6"/>
  <c r="R32" i="7" s="1"/>
  <c r="R32" i="8" s="1"/>
  <c r="AY33" i="6"/>
  <c r="R33" i="7" s="1"/>
  <c r="R33" i="8" s="1"/>
  <c r="AY34" i="6"/>
  <c r="U34" i="7" s="1"/>
  <c r="U34" i="8" s="1"/>
  <c r="AY35" i="6"/>
  <c r="X35" i="7" s="1"/>
  <c r="X35" i="8" s="1"/>
  <c r="AY36" i="6"/>
  <c r="AD36" i="7" s="1"/>
  <c r="AD36" i="8" s="1"/>
  <c r="AY37" i="6"/>
  <c r="H37" i="7" s="1"/>
  <c r="H37" i="8" s="1"/>
  <c r="AY38" i="6"/>
  <c r="Y38" i="7" s="1"/>
  <c r="Y38" i="8" s="1"/>
  <c r="AY39" i="6"/>
  <c r="I39" i="7" s="1"/>
  <c r="I39" i="8" s="1"/>
  <c r="AY40" i="6"/>
  <c r="F40" i="7" s="1"/>
  <c r="F40" i="8" s="1"/>
  <c r="AY41" i="6"/>
  <c r="T41" i="7" s="1"/>
  <c r="T41" i="8" s="1"/>
  <c r="AY42" i="6"/>
  <c r="L42" i="7" s="1"/>
  <c r="L42" i="8" s="1"/>
  <c r="AY43" i="6"/>
  <c r="AA43" i="7" s="1"/>
  <c r="AA43" i="8" s="1"/>
  <c r="AY44" i="6"/>
  <c r="I44" i="7" s="1"/>
  <c r="I44" i="8" s="1"/>
  <c r="AY45" i="6"/>
  <c r="F45" i="7" s="1"/>
  <c r="F45" i="8" s="1"/>
  <c r="AY46" i="6"/>
  <c r="AO46" i="7" s="1"/>
  <c r="AO46" i="8" s="1"/>
  <c r="AY47" i="6"/>
  <c r="O47" i="7" s="1"/>
  <c r="O47" i="8" s="1"/>
  <c r="AY48" i="6"/>
  <c r="O48" i="7" s="1"/>
  <c r="O48" i="8" s="1"/>
  <c r="AY49" i="6"/>
  <c r="I49" i="7" s="1"/>
  <c r="I49" i="8" s="1"/>
  <c r="AY50" i="6"/>
  <c r="Y50" i="7" s="1"/>
  <c r="Y50" i="8" s="1"/>
  <c r="AY51" i="6"/>
  <c r="X51" i="7" s="1"/>
  <c r="X51" i="8" s="1"/>
  <c r="AY52" i="6"/>
  <c r="AD52" i="7" s="1"/>
  <c r="AD52" i="8" s="1"/>
  <c r="AY53" i="6"/>
  <c r="U53" i="7" s="1"/>
  <c r="U53" i="8" s="1"/>
  <c r="AY54" i="6"/>
  <c r="J54" i="7" s="1"/>
  <c r="J54" i="8" s="1"/>
  <c r="AY55" i="6"/>
  <c r="M55" i="7" s="1"/>
  <c r="M55" i="8" s="1"/>
  <c r="AY56" i="6"/>
  <c r="T56" i="7" s="1"/>
  <c r="T56" i="8" s="1"/>
  <c r="AY57" i="6"/>
  <c r="M57" i="7" s="1"/>
  <c r="M57" i="8" s="1"/>
  <c r="AY58" i="6"/>
  <c r="X58" i="7" s="1"/>
  <c r="X58" i="8" s="1"/>
  <c r="AY59" i="6"/>
  <c r="L59" i="7" s="1"/>
  <c r="L59" i="8" s="1"/>
  <c r="AY60" i="6"/>
  <c r="N60" i="7" s="1"/>
  <c r="N60" i="8" s="1"/>
  <c r="AY61" i="6"/>
  <c r="S61" i="7" s="1"/>
  <c r="S61" i="8" s="1"/>
  <c r="AY62" i="6"/>
  <c r="Q62" i="7" s="1"/>
  <c r="Q62" i="8" s="1"/>
  <c r="AY63" i="6"/>
  <c r="L63" i="7" s="1"/>
  <c r="L63" i="8" s="1"/>
  <c r="AY64" i="6"/>
  <c r="J64" i="7" s="1"/>
  <c r="J64" i="8" s="1"/>
  <c r="AY65" i="6"/>
  <c r="F65" i="7" s="1"/>
  <c r="F65" i="8" s="1"/>
  <c r="AY66" i="6"/>
  <c r="O66" i="7" s="1"/>
  <c r="O66" i="8" s="1"/>
  <c r="AY67" i="6"/>
  <c r="M67" i="7" s="1"/>
  <c r="M67" i="8" s="1"/>
  <c r="AY68" i="6"/>
  <c r="L68" i="7" s="1"/>
  <c r="L68" i="8" s="1"/>
  <c r="AY69" i="6"/>
  <c r="R69" i="7" s="1"/>
  <c r="R69" i="8" s="1"/>
  <c r="AY70" i="6"/>
  <c r="AC70" i="7" s="1"/>
  <c r="AC70" i="8" s="1"/>
  <c r="AY71" i="6"/>
  <c r="R71" i="7" s="1"/>
  <c r="R71" i="8" s="1"/>
  <c r="AY72" i="6"/>
  <c r="K72" i="7" s="1"/>
  <c r="K72" i="8" s="1"/>
  <c r="AY73" i="6"/>
  <c r="AY74" i="6"/>
  <c r="H74" i="7" s="1"/>
  <c r="H74" i="8" s="1"/>
  <c r="AY75" i="6"/>
  <c r="N75" i="7" s="1"/>
  <c r="N75" i="8" s="1"/>
  <c r="AY76" i="6"/>
  <c r="H76" i="7" s="1"/>
  <c r="H76" i="8" s="1"/>
  <c r="AY77" i="6"/>
  <c r="M77" i="7" s="1"/>
  <c r="M77" i="8" s="1"/>
  <c r="AY78" i="6"/>
  <c r="L78" i="7" s="1"/>
  <c r="L78" i="8" s="1"/>
  <c r="AY79" i="6"/>
  <c r="H79" i="7" s="1"/>
  <c r="H79" i="8" s="1"/>
  <c r="S80" i="7"/>
  <c r="S80" i="8" s="1"/>
  <c r="AY81" i="6"/>
  <c r="P81" i="7" s="1"/>
  <c r="P81" i="8" s="1"/>
  <c r="AY3" i="6"/>
  <c r="O3" i="7" s="1"/>
  <c r="J79" i="7" l="1"/>
  <c r="J79" i="8" s="1"/>
  <c r="F78" i="7"/>
  <c r="F78" i="8" s="1"/>
  <c r="X77" i="7"/>
  <c r="X77" i="8" s="1"/>
  <c r="T75" i="7"/>
  <c r="T75" i="8" s="1"/>
  <c r="J69" i="7"/>
  <c r="J69" i="8" s="1"/>
  <c r="G68" i="7"/>
  <c r="G68" i="8" s="1"/>
  <c r="P67" i="7"/>
  <c r="P67" i="8" s="1"/>
  <c r="I66" i="7"/>
  <c r="I66" i="8" s="1"/>
  <c r="S3" i="7"/>
  <c r="T54" i="7"/>
  <c r="T54" i="8" s="1"/>
  <c r="R80" i="7"/>
  <c r="R80" i="8" s="1"/>
  <c r="O53" i="7"/>
  <c r="O53" i="8" s="1"/>
  <c r="Q80" i="7"/>
  <c r="Q80" i="8" s="1"/>
  <c r="K57" i="7"/>
  <c r="K57" i="8" s="1"/>
  <c r="K53" i="7"/>
  <c r="K53" i="8" s="1"/>
  <c r="P80" i="7"/>
  <c r="P80" i="8" s="1"/>
  <c r="O74" i="7"/>
  <c r="O74" i="8" s="1"/>
  <c r="H66" i="7"/>
  <c r="H66" i="8" s="1"/>
  <c r="X45" i="7"/>
  <c r="X45" i="8" s="1"/>
  <c r="G80" i="7"/>
  <c r="G80" i="8" s="1"/>
  <c r="K74" i="7"/>
  <c r="K74" i="8" s="1"/>
  <c r="O65" i="7"/>
  <c r="O65" i="8" s="1"/>
  <c r="H45" i="7"/>
  <c r="H45" i="8" s="1"/>
  <c r="L71" i="7"/>
  <c r="L71" i="8" s="1"/>
  <c r="I63" i="7"/>
  <c r="I63" i="8" s="1"/>
  <c r="G44" i="7"/>
  <c r="G44" i="8" s="1"/>
  <c r="Y69" i="7"/>
  <c r="Y69" i="8" s="1"/>
  <c r="M59" i="7"/>
  <c r="M59" i="8" s="1"/>
  <c r="M31" i="7"/>
  <c r="M31" i="8" s="1"/>
  <c r="X69" i="7"/>
  <c r="X69" i="8" s="1"/>
  <c r="L31" i="7"/>
  <c r="L31" i="8" s="1"/>
  <c r="V79" i="7"/>
  <c r="V79" i="8" s="1"/>
  <c r="L69" i="7"/>
  <c r="L69" i="8" s="1"/>
  <c r="M22" i="7"/>
  <c r="M22" i="8" s="1"/>
  <c r="G3" i="7"/>
  <c r="G3" i="8" s="1"/>
  <c r="I79" i="7"/>
  <c r="I79" i="8" s="1"/>
  <c r="Z68" i="7"/>
  <c r="Z68" i="8" s="1"/>
  <c r="U56" i="7"/>
  <c r="U56" i="8" s="1"/>
  <c r="H3" i="7"/>
  <c r="S78" i="7"/>
  <c r="S78" i="8" s="1"/>
  <c r="K68" i="7"/>
  <c r="K68" i="8" s="1"/>
  <c r="L57" i="7"/>
  <c r="L57" i="8" s="1"/>
  <c r="R56" i="7"/>
  <c r="R56" i="8" s="1"/>
  <c r="F79" i="7"/>
  <c r="F79" i="8" s="1"/>
  <c r="S77" i="7"/>
  <c r="S77" i="8" s="1"/>
  <c r="P76" i="7"/>
  <c r="P76" i="8" s="1"/>
  <c r="K75" i="7"/>
  <c r="K75" i="8" s="1"/>
  <c r="F74" i="7"/>
  <c r="F74" i="8" s="1"/>
  <c r="U67" i="7"/>
  <c r="U67" i="8" s="1"/>
  <c r="G66" i="7"/>
  <c r="G66" i="8" s="1"/>
  <c r="P64" i="7"/>
  <c r="P64" i="8" s="1"/>
  <c r="G63" i="7"/>
  <c r="G63" i="8" s="1"/>
  <c r="F56" i="7"/>
  <c r="F56" i="8" s="1"/>
  <c r="X52" i="7"/>
  <c r="X52" i="8" s="1"/>
  <c r="G45" i="7"/>
  <c r="G45" i="8" s="1"/>
  <c r="T40" i="7"/>
  <c r="T40" i="8" s="1"/>
  <c r="M30" i="7"/>
  <c r="M30" i="8" s="1"/>
  <c r="Z19" i="7"/>
  <c r="Z19" i="8" s="1"/>
  <c r="M6" i="7"/>
  <c r="M6" i="8" s="1"/>
  <c r="AF47" i="7"/>
  <c r="AF47" i="8" s="1"/>
  <c r="X76" i="7"/>
  <c r="X76" i="8" s="1"/>
  <c r="U64" i="7"/>
  <c r="U64" i="8" s="1"/>
  <c r="Y79" i="7"/>
  <c r="Y79" i="8" s="1"/>
  <c r="V78" i="7"/>
  <c r="V78" i="8" s="1"/>
  <c r="R77" i="7"/>
  <c r="R77" i="8" s="1"/>
  <c r="O76" i="7"/>
  <c r="O76" i="8" s="1"/>
  <c r="J75" i="7"/>
  <c r="J75" i="8" s="1"/>
  <c r="V72" i="7"/>
  <c r="V72" i="8" s="1"/>
  <c r="T67" i="7"/>
  <c r="T67" i="8" s="1"/>
  <c r="F66" i="7"/>
  <c r="F66" i="8" s="1"/>
  <c r="O64" i="7"/>
  <c r="O64" i="8" s="1"/>
  <c r="F63" i="7"/>
  <c r="F63" i="8" s="1"/>
  <c r="Z55" i="7"/>
  <c r="Z55" i="8" s="1"/>
  <c r="U52" i="7"/>
  <c r="U52" i="8" s="1"/>
  <c r="S40" i="7"/>
  <c r="S40" i="8" s="1"/>
  <c r="L30" i="7"/>
  <c r="L30" i="8" s="1"/>
  <c r="L6" i="7"/>
  <c r="L6" i="8" s="1"/>
  <c r="AB43" i="7"/>
  <c r="AB43" i="8" s="1"/>
  <c r="T3" i="7"/>
  <c r="T3" i="8" s="1"/>
  <c r="F80" i="7"/>
  <c r="F80" i="8" s="1"/>
  <c r="X79" i="7"/>
  <c r="X79" i="8" s="1"/>
  <c r="U78" i="7"/>
  <c r="U78" i="8" s="1"/>
  <c r="Q77" i="7"/>
  <c r="Q77" i="8" s="1"/>
  <c r="N76" i="7"/>
  <c r="N76" i="8" s="1"/>
  <c r="I75" i="7"/>
  <c r="I75" i="8" s="1"/>
  <c r="H72" i="7"/>
  <c r="H72" i="8" s="1"/>
  <c r="G69" i="7"/>
  <c r="G69" i="8" s="1"/>
  <c r="S67" i="7"/>
  <c r="S67" i="8" s="1"/>
  <c r="Z65" i="7"/>
  <c r="Z65" i="8" s="1"/>
  <c r="N64" i="7"/>
  <c r="N64" i="8" s="1"/>
  <c r="Y62" i="7"/>
  <c r="Y62" i="8" s="1"/>
  <c r="Y55" i="7"/>
  <c r="Y55" i="8" s="1"/>
  <c r="T52" i="7"/>
  <c r="T52" i="8" s="1"/>
  <c r="X44" i="7"/>
  <c r="X44" i="8" s="1"/>
  <c r="R40" i="7"/>
  <c r="R40" i="8" s="1"/>
  <c r="K30" i="7"/>
  <c r="K30" i="8" s="1"/>
  <c r="Y18" i="7"/>
  <c r="Y18" i="8" s="1"/>
  <c r="AL71" i="7"/>
  <c r="AL71" i="8" s="1"/>
  <c r="U76" i="7"/>
  <c r="U76" i="8" s="1"/>
  <c r="V81" i="7"/>
  <c r="V81" i="8" s="1"/>
  <c r="W79" i="7"/>
  <c r="W79" i="8" s="1"/>
  <c r="T78" i="7"/>
  <c r="T78" i="8" s="1"/>
  <c r="P77" i="7"/>
  <c r="P77" i="8" s="1"/>
  <c r="M76" i="7"/>
  <c r="M76" i="8" s="1"/>
  <c r="H75" i="7"/>
  <c r="H75" i="8" s="1"/>
  <c r="M71" i="7"/>
  <c r="M71" i="8" s="1"/>
  <c r="F69" i="7"/>
  <c r="F69" i="8" s="1"/>
  <c r="R67" i="7"/>
  <c r="R67" i="8" s="1"/>
  <c r="V65" i="7"/>
  <c r="V65" i="8" s="1"/>
  <c r="K64" i="7"/>
  <c r="K64" i="8" s="1"/>
  <c r="T62" i="7"/>
  <c r="T62" i="8" s="1"/>
  <c r="P58" i="7"/>
  <c r="P58" i="8" s="1"/>
  <c r="X55" i="7"/>
  <c r="X55" i="8" s="1"/>
  <c r="F52" i="7"/>
  <c r="F52" i="8" s="1"/>
  <c r="L44" i="7"/>
  <c r="L44" i="8" s="1"/>
  <c r="F37" i="7"/>
  <c r="F37" i="8" s="1"/>
  <c r="G28" i="7"/>
  <c r="G28" i="8" s="1"/>
  <c r="X18" i="7"/>
  <c r="X18" i="8" s="1"/>
  <c r="J5" i="7"/>
  <c r="J5" i="8" s="1"/>
  <c r="AJ64" i="7"/>
  <c r="AJ64" i="8" s="1"/>
  <c r="L76" i="7"/>
  <c r="L76" i="8" s="1"/>
  <c r="X63" i="7"/>
  <c r="X63" i="8" s="1"/>
  <c r="O62" i="7"/>
  <c r="O62" i="8" s="1"/>
  <c r="I51" i="7"/>
  <c r="I51" i="8" s="1"/>
  <c r="G36" i="7"/>
  <c r="G36" i="8" s="1"/>
  <c r="AA67" i="7"/>
  <c r="AA67" i="8" s="1"/>
  <c r="AU62" i="7"/>
  <c r="AU62" i="8" s="1"/>
  <c r="X40" i="7"/>
  <c r="X40" i="8" s="1"/>
  <c r="O77" i="7"/>
  <c r="O77" i="8" s="1"/>
  <c r="G75" i="7"/>
  <c r="G75" i="8" s="1"/>
  <c r="T81" i="7"/>
  <c r="T81" i="8" s="1"/>
  <c r="U79" i="7"/>
  <c r="U79" i="8" s="1"/>
  <c r="R78" i="7"/>
  <c r="R78" i="8" s="1"/>
  <c r="L77" i="7"/>
  <c r="L77" i="8" s="1"/>
  <c r="I76" i="7"/>
  <c r="I76" i="8" s="1"/>
  <c r="Y74" i="7"/>
  <c r="Y74" i="8" s="1"/>
  <c r="T70" i="7"/>
  <c r="T70" i="8" s="1"/>
  <c r="W68" i="7"/>
  <c r="W68" i="8" s="1"/>
  <c r="K67" i="7"/>
  <c r="K67" i="8" s="1"/>
  <c r="N65" i="7"/>
  <c r="N65" i="8" s="1"/>
  <c r="W63" i="7"/>
  <c r="W63" i="8" s="1"/>
  <c r="J62" i="7"/>
  <c r="J62" i="8" s="1"/>
  <c r="N58" i="7"/>
  <c r="N58" i="8" s="1"/>
  <c r="R54" i="7"/>
  <c r="R54" i="8" s="1"/>
  <c r="F51" i="7"/>
  <c r="F51" i="8" s="1"/>
  <c r="L43" i="7"/>
  <c r="L43" i="8" s="1"/>
  <c r="U33" i="7"/>
  <c r="U33" i="8" s="1"/>
  <c r="Z27" i="7"/>
  <c r="Z27" i="8" s="1"/>
  <c r="P15" i="7"/>
  <c r="P15" i="8" s="1"/>
  <c r="Q75" i="7"/>
  <c r="Q75" i="8" s="1"/>
  <c r="O58" i="7"/>
  <c r="O58" i="8" s="1"/>
  <c r="J81" i="7"/>
  <c r="J81" i="8" s="1"/>
  <c r="R79" i="7"/>
  <c r="R79" i="8" s="1"/>
  <c r="J78" i="7"/>
  <c r="J78" i="8" s="1"/>
  <c r="G77" i="7"/>
  <c r="G77" i="8" s="1"/>
  <c r="X75" i="7"/>
  <c r="X75" i="8" s="1"/>
  <c r="S74" i="7"/>
  <c r="S74" i="8" s="1"/>
  <c r="S70" i="7"/>
  <c r="S70" i="8" s="1"/>
  <c r="O68" i="7"/>
  <c r="O68" i="8" s="1"/>
  <c r="F67" i="7"/>
  <c r="F67" i="8" s="1"/>
  <c r="M65" i="7"/>
  <c r="M65" i="8" s="1"/>
  <c r="V63" i="7"/>
  <c r="V63" i="8" s="1"/>
  <c r="I62" i="7"/>
  <c r="I62" i="8" s="1"/>
  <c r="Y57" i="7"/>
  <c r="Y57" i="8" s="1"/>
  <c r="O54" i="7"/>
  <c r="O54" i="8" s="1"/>
  <c r="K49" i="7"/>
  <c r="K49" i="8" s="1"/>
  <c r="I43" i="7"/>
  <c r="I43" i="8" s="1"/>
  <c r="T33" i="7"/>
  <c r="T33" i="8" s="1"/>
  <c r="Y27" i="7"/>
  <c r="Y27" i="8" s="1"/>
  <c r="O15" i="7"/>
  <c r="O15" i="8" s="1"/>
  <c r="S64" i="7"/>
  <c r="S64" i="8" s="1"/>
  <c r="U81" i="7"/>
  <c r="U81" i="8" s="1"/>
  <c r="I81" i="7"/>
  <c r="I81" i="8" s="1"/>
  <c r="M79" i="7"/>
  <c r="M79" i="8" s="1"/>
  <c r="I78" i="7"/>
  <c r="I78" i="8" s="1"/>
  <c r="F77" i="7"/>
  <c r="F77" i="8" s="1"/>
  <c r="W75" i="7"/>
  <c r="W75" i="8" s="1"/>
  <c r="R74" i="7"/>
  <c r="R74" i="8" s="1"/>
  <c r="R70" i="7"/>
  <c r="R70" i="8" s="1"/>
  <c r="N68" i="7"/>
  <c r="N68" i="8" s="1"/>
  <c r="Y66" i="7"/>
  <c r="Y66" i="8" s="1"/>
  <c r="L65" i="7"/>
  <c r="L65" i="8" s="1"/>
  <c r="U63" i="7"/>
  <c r="U63" i="8" s="1"/>
  <c r="H62" i="7"/>
  <c r="H62" i="8" s="1"/>
  <c r="O57" i="7"/>
  <c r="O57" i="8" s="1"/>
  <c r="N54" i="7"/>
  <c r="N54" i="8" s="1"/>
  <c r="R42" i="7"/>
  <c r="R42" i="8" s="1"/>
  <c r="S33" i="7"/>
  <c r="S33" i="8" s="1"/>
  <c r="U40" i="7"/>
  <c r="U40" i="8" s="1"/>
  <c r="H81" i="7"/>
  <c r="H81" i="8" s="1"/>
  <c r="L79" i="7"/>
  <c r="L79" i="8" s="1"/>
  <c r="H78" i="7"/>
  <c r="H78" i="8" s="1"/>
  <c r="Z76" i="7"/>
  <c r="Z76" i="8" s="1"/>
  <c r="V75" i="7"/>
  <c r="V75" i="8" s="1"/>
  <c r="Q74" i="7"/>
  <c r="Q74" i="8" s="1"/>
  <c r="F70" i="7"/>
  <c r="F70" i="8" s="1"/>
  <c r="M68" i="7"/>
  <c r="M68" i="8" s="1"/>
  <c r="V66" i="7"/>
  <c r="V66" i="8" s="1"/>
  <c r="J65" i="7"/>
  <c r="J65" i="8" s="1"/>
  <c r="T63" i="7"/>
  <c r="T63" i="8" s="1"/>
  <c r="G62" i="7"/>
  <c r="G62" i="8" s="1"/>
  <c r="N57" i="7"/>
  <c r="N57" i="8" s="1"/>
  <c r="M54" i="7"/>
  <c r="M54" i="8" s="1"/>
  <c r="X46" i="7"/>
  <c r="X46" i="8" s="1"/>
  <c r="O42" i="7"/>
  <c r="O42" i="8" s="1"/>
  <c r="T25" i="7"/>
  <c r="T25" i="8" s="1"/>
  <c r="H63" i="7"/>
  <c r="H63" i="8" s="1"/>
  <c r="K79" i="7"/>
  <c r="K79" i="8" s="1"/>
  <c r="G78" i="7"/>
  <c r="G78" i="8" s="1"/>
  <c r="Y76" i="7"/>
  <c r="Y76" i="8" s="1"/>
  <c r="U75" i="7"/>
  <c r="U75" i="8" s="1"/>
  <c r="P74" i="7"/>
  <c r="P74" i="8" s="1"/>
  <c r="Z69" i="7"/>
  <c r="Z69" i="8" s="1"/>
  <c r="U66" i="7"/>
  <c r="U66" i="8" s="1"/>
  <c r="Z64" i="7"/>
  <c r="Z64" i="8" s="1"/>
  <c r="P63" i="7"/>
  <c r="P63" i="8" s="1"/>
  <c r="V56" i="7"/>
  <c r="V56" i="8" s="1"/>
  <c r="V53" i="7"/>
  <c r="V53" i="8" s="1"/>
  <c r="W46" i="7"/>
  <c r="W46" i="8" s="1"/>
  <c r="N42" i="7"/>
  <c r="N42" i="8" s="1"/>
  <c r="S32" i="7"/>
  <c r="S32" i="8" s="1"/>
  <c r="L23" i="7"/>
  <c r="L23" i="8" s="1"/>
  <c r="Y10" i="7"/>
  <c r="Y10" i="8" s="1"/>
  <c r="O3" i="8"/>
  <c r="AO13" i="7"/>
  <c r="AO13" i="8" s="1"/>
  <c r="AP13" i="7"/>
  <c r="AP13" i="8" s="1"/>
  <c r="AQ13" i="7"/>
  <c r="AQ13" i="8" s="1"/>
  <c r="AS13" i="7"/>
  <c r="AS13" i="8" s="1"/>
  <c r="AH13" i="7"/>
  <c r="AH13" i="8" s="1"/>
  <c r="AT13" i="7"/>
  <c r="AT13" i="8" s="1"/>
  <c r="AU13" i="7"/>
  <c r="AU13" i="8" s="1"/>
  <c r="AV13" i="7"/>
  <c r="AV13" i="8" s="1"/>
  <c r="AW13" i="7"/>
  <c r="AW13" i="8" s="1"/>
  <c r="AA13" i="7"/>
  <c r="AA13" i="8" s="1"/>
  <c r="AX13" i="7"/>
  <c r="AX13" i="8" s="1"/>
  <c r="AB13" i="7"/>
  <c r="AB13" i="8" s="1"/>
  <c r="AC13" i="7"/>
  <c r="AC13" i="8" s="1"/>
  <c r="AI13" i="7"/>
  <c r="AI13" i="8" s="1"/>
  <c r="AD13" i="7"/>
  <c r="AD13" i="8" s="1"/>
  <c r="AJ13" i="7"/>
  <c r="AJ13" i="8" s="1"/>
  <c r="AK13" i="7"/>
  <c r="AK13" i="8" s="1"/>
  <c r="AL13" i="7"/>
  <c r="AL13" i="8" s="1"/>
  <c r="AM13" i="7"/>
  <c r="AM13" i="8" s="1"/>
  <c r="L13" i="7"/>
  <c r="L13" i="8" s="1"/>
  <c r="X13" i="7"/>
  <c r="X13" i="8" s="1"/>
  <c r="M13" i="7"/>
  <c r="M13" i="8" s="1"/>
  <c r="Y13" i="7"/>
  <c r="Y13" i="8" s="1"/>
  <c r="N13" i="7"/>
  <c r="N13" i="8" s="1"/>
  <c r="Z13" i="7"/>
  <c r="Z13" i="8" s="1"/>
  <c r="O13" i="7"/>
  <c r="O13" i="8" s="1"/>
  <c r="P13" i="7"/>
  <c r="P13" i="8" s="1"/>
  <c r="Q13" i="7"/>
  <c r="Q13" i="8" s="1"/>
  <c r="AE13" i="7"/>
  <c r="AE13" i="8" s="1"/>
  <c r="AN13" i="7"/>
  <c r="AN13" i="8" s="1"/>
  <c r="AF13" i="7"/>
  <c r="AF13" i="8" s="1"/>
  <c r="AR13" i="7"/>
  <c r="AR13" i="8" s="1"/>
  <c r="AG13" i="7"/>
  <c r="AG13" i="8" s="1"/>
  <c r="K13" i="7"/>
  <c r="K13" i="8" s="1"/>
  <c r="R13" i="7"/>
  <c r="R13" i="8" s="1"/>
  <c r="S13" i="7"/>
  <c r="S13" i="8" s="1"/>
  <c r="T13" i="7"/>
  <c r="T13" i="8" s="1"/>
  <c r="U13" i="7"/>
  <c r="U13" i="8" s="1"/>
  <c r="V13" i="7"/>
  <c r="V13" i="8" s="1"/>
  <c r="W13" i="7"/>
  <c r="W13" i="8" s="1"/>
  <c r="G13" i="7"/>
  <c r="G13" i="8" s="1"/>
  <c r="H13" i="7"/>
  <c r="H13" i="8" s="1"/>
  <c r="AP73" i="7"/>
  <c r="AP73" i="8" s="1"/>
  <c r="AQ73" i="7"/>
  <c r="AQ73" i="8" s="1"/>
  <c r="AR73" i="7"/>
  <c r="AR73" i="8" s="1"/>
  <c r="AS73" i="7"/>
  <c r="AS73" i="8" s="1"/>
  <c r="AH73" i="7"/>
  <c r="AH73" i="8" s="1"/>
  <c r="AT73" i="7"/>
  <c r="AT73" i="8" s="1"/>
  <c r="AI73" i="7"/>
  <c r="AI73" i="8" s="1"/>
  <c r="AU73" i="7"/>
  <c r="AU73" i="8" s="1"/>
  <c r="AJ73" i="7"/>
  <c r="AJ73" i="8" s="1"/>
  <c r="AK73" i="7"/>
  <c r="AK73" i="8" s="1"/>
  <c r="AL73" i="7"/>
  <c r="AL73" i="8" s="1"/>
  <c r="AM73" i="7"/>
  <c r="AM73" i="8" s="1"/>
  <c r="AA73" i="7"/>
  <c r="AA73" i="8" s="1"/>
  <c r="AN73" i="7"/>
  <c r="AN73" i="8" s="1"/>
  <c r="AB73" i="7"/>
  <c r="AB73" i="8" s="1"/>
  <c r="AO73" i="7"/>
  <c r="AO73" i="8" s="1"/>
  <c r="AV73" i="7"/>
  <c r="AV73" i="8" s="1"/>
  <c r="AW73" i="7"/>
  <c r="AW73" i="8" s="1"/>
  <c r="AX73" i="7"/>
  <c r="AX73" i="8" s="1"/>
  <c r="I73" i="7"/>
  <c r="I73" i="8" s="1"/>
  <c r="U73" i="7"/>
  <c r="U73" i="8" s="1"/>
  <c r="AC73" i="7"/>
  <c r="AC73" i="8" s="1"/>
  <c r="AD73" i="7"/>
  <c r="AD73" i="8" s="1"/>
  <c r="AE73" i="7"/>
  <c r="AE73" i="8" s="1"/>
  <c r="N73" i="7"/>
  <c r="N73" i="8" s="1"/>
  <c r="M73" i="7"/>
  <c r="M73" i="8" s="1"/>
  <c r="J49" i="7"/>
  <c r="J49" i="8" s="1"/>
  <c r="AN59" i="7"/>
  <c r="AN59" i="8" s="1"/>
  <c r="AO59" i="7"/>
  <c r="AO59" i="8" s="1"/>
  <c r="AP59" i="7"/>
  <c r="AP59" i="8" s="1"/>
  <c r="AQ59" i="7"/>
  <c r="AQ59" i="8" s="1"/>
  <c r="AR59" i="7"/>
  <c r="AR59" i="8" s="1"/>
  <c r="AS59" i="7"/>
  <c r="AS59" i="8" s="1"/>
  <c r="AH59" i="7"/>
  <c r="AH59" i="8" s="1"/>
  <c r="AI59" i="7"/>
  <c r="AI59" i="8" s="1"/>
  <c r="AA59" i="7"/>
  <c r="AA59" i="8" s="1"/>
  <c r="AJ59" i="7"/>
  <c r="AJ59" i="8" s="1"/>
  <c r="AB59" i="7"/>
  <c r="AB59" i="8" s="1"/>
  <c r="AK59" i="7"/>
  <c r="AK59" i="8" s="1"/>
  <c r="AC59" i="7"/>
  <c r="AC59" i="8" s="1"/>
  <c r="AL59" i="7"/>
  <c r="AL59" i="8" s="1"/>
  <c r="AD59" i="7"/>
  <c r="AD59" i="8" s="1"/>
  <c r="AM59" i="7"/>
  <c r="AM59" i="8" s="1"/>
  <c r="AT59" i="7"/>
  <c r="AT59" i="8" s="1"/>
  <c r="AU59" i="7"/>
  <c r="AU59" i="8" s="1"/>
  <c r="AV59" i="7"/>
  <c r="AV59" i="8" s="1"/>
  <c r="N59" i="7"/>
  <c r="N59" i="8" s="1"/>
  <c r="Z59" i="7"/>
  <c r="Z59" i="8" s="1"/>
  <c r="O59" i="7"/>
  <c r="O59" i="8" s="1"/>
  <c r="P59" i="7"/>
  <c r="P59" i="8" s="1"/>
  <c r="Q59" i="7"/>
  <c r="Q59" i="8" s="1"/>
  <c r="AW59" i="7"/>
  <c r="AW59" i="8" s="1"/>
  <c r="AX59" i="7"/>
  <c r="AX59" i="8" s="1"/>
  <c r="G59" i="7"/>
  <c r="G59" i="8" s="1"/>
  <c r="S59" i="7"/>
  <c r="S59" i="8" s="1"/>
  <c r="AE59" i="7"/>
  <c r="AE59" i="8" s="1"/>
  <c r="AF59" i="7"/>
  <c r="AF59" i="8" s="1"/>
  <c r="AG59" i="7"/>
  <c r="AG59" i="8" s="1"/>
  <c r="T72" i="7"/>
  <c r="T72" i="8" s="1"/>
  <c r="L61" i="7"/>
  <c r="L61" i="8" s="1"/>
  <c r="Z50" i="7"/>
  <c r="Z50" i="8" s="1"/>
  <c r="X38" i="7"/>
  <c r="X38" i="8" s="1"/>
  <c r="F36" i="7"/>
  <c r="F36" i="8" s="1"/>
  <c r="L22" i="7"/>
  <c r="L22" i="8" s="1"/>
  <c r="X10" i="7"/>
  <c r="X10" i="8" s="1"/>
  <c r="AD70" i="7"/>
  <c r="AD70" i="8" s="1"/>
  <c r="AJ26" i="7"/>
  <c r="AJ26" i="8" s="1"/>
  <c r="AV26" i="7"/>
  <c r="AV26" i="8" s="1"/>
  <c r="AI26" i="7"/>
  <c r="AI26" i="8" s="1"/>
  <c r="AW26" i="7"/>
  <c r="AW26" i="8" s="1"/>
  <c r="AD26" i="7"/>
  <c r="AD26" i="8" s="1"/>
  <c r="AK26" i="7"/>
  <c r="AK26" i="8" s="1"/>
  <c r="AX26" i="7"/>
  <c r="AX26" i="8" s="1"/>
  <c r="AE26" i="7"/>
  <c r="AE26" i="8" s="1"/>
  <c r="AL26" i="7"/>
  <c r="AL26" i="8" s="1"/>
  <c r="AM26" i="7"/>
  <c r="AM26" i="8" s="1"/>
  <c r="AG26" i="7"/>
  <c r="AG26" i="8" s="1"/>
  <c r="AN26" i="7"/>
  <c r="AN26" i="8" s="1"/>
  <c r="AO26" i="7"/>
  <c r="AO26" i="8" s="1"/>
  <c r="AQ26" i="7"/>
  <c r="AQ26" i="8" s="1"/>
  <c r="AR26" i="7"/>
  <c r="AR26" i="8" s="1"/>
  <c r="AF26" i="7"/>
  <c r="AF26" i="8" s="1"/>
  <c r="O26" i="7"/>
  <c r="O26" i="8" s="1"/>
  <c r="P26" i="7"/>
  <c r="P26" i="8" s="1"/>
  <c r="Q26" i="7"/>
  <c r="Q26" i="8" s="1"/>
  <c r="F26" i="7"/>
  <c r="F26" i="8" s="1"/>
  <c r="R26" i="7"/>
  <c r="R26" i="8" s="1"/>
  <c r="G26" i="7"/>
  <c r="G26" i="8" s="1"/>
  <c r="S26" i="7"/>
  <c r="S26" i="8" s="1"/>
  <c r="H26" i="7"/>
  <c r="H26" i="8" s="1"/>
  <c r="T26" i="7"/>
  <c r="T26" i="8" s="1"/>
  <c r="AH26" i="7"/>
  <c r="AH26" i="8" s="1"/>
  <c r="AP26" i="7"/>
  <c r="AP26" i="8" s="1"/>
  <c r="AS26" i="7"/>
  <c r="AS26" i="8" s="1"/>
  <c r="AA26" i="7"/>
  <c r="AA26" i="8" s="1"/>
  <c r="Z26" i="7"/>
  <c r="Z26" i="8" s="1"/>
  <c r="I26" i="7"/>
  <c r="I26" i="8" s="1"/>
  <c r="J26" i="7"/>
  <c r="J26" i="8" s="1"/>
  <c r="K26" i="7"/>
  <c r="K26" i="8" s="1"/>
  <c r="AT26" i="7"/>
  <c r="AT26" i="8" s="1"/>
  <c r="L26" i="7"/>
  <c r="L26" i="8" s="1"/>
  <c r="AU26" i="7"/>
  <c r="AU26" i="8" s="1"/>
  <c r="AB26" i="7"/>
  <c r="AB26" i="8" s="1"/>
  <c r="M26" i="7"/>
  <c r="M26" i="8" s="1"/>
  <c r="AC26" i="7"/>
  <c r="AC26" i="8" s="1"/>
  <c r="N26" i="7"/>
  <c r="N26" i="8" s="1"/>
  <c r="AI60" i="7"/>
  <c r="AI60" i="8" s="1"/>
  <c r="AU60" i="7"/>
  <c r="AU60" i="8" s="1"/>
  <c r="AJ60" i="7"/>
  <c r="AJ60" i="8" s="1"/>
  <c r="AV60" i="7"/>
  <c r="AV60" i="8" s="1"/>
  <c r="AK60" i="7"/>
  <c r="AK60" i="8" s="1"/>
  <c r="AW60" i="7"/>
  <c r="AW60" i="8" s="1"/>
  <c r="AL60" i="7"/>
  <c r="AL60" i="8" s="1"/>
  <c r="AX60" i="7"/>
  <c r="AX60" i="8" s="1"/>
  <c r="AM60" i="7"/>
  <c r="AM60" i="8" s="1"/>
  <c r="AN60" i="7"/>
  <c r="AN60" i="8" s="1"/>
  <c r="AH60" i="7"/>
  <c r="AH60" i="8" s="1"/>
  <c r="AD60" i="7"/>
  <c r="AD60" i="8" s="1"/>
  <c r="AO60" i="7"/>
  <c r="AO60" i="8" s="1"/>
  <c r="AE60" i="7"/>
  <c r="AE60" i="8" s="1"/>
  <c r="AP60" i="7"/>
  <c r="AP60" i="8" s="1"/>
  <c r="AF60" i="7"/>
  <c r="AF60" i="8" s="1"/>
  <c r="AQ60" i="7"/>
  <c r="AQ60" i="8" s="1"/>
  <c r="AG60" i="7"/>
  <c r="AG60" i="8" s="1"/>
  <c r="AR60" i="7"/>
  <c r="AR60" i="8" s="1"/>
  <c r="AS60" i="7"/>
  <c r="AS60" i="8" s="1"/>
  <c r="AT60" i="7"/>
  <c r="AT60" i="8" s="1"/>
  <c r="AC60" i="7"/>
  <c r="AC60" i="8" s="1"/>
  <c r="Q60" i="7"/>
  <c r="Q60" i="8" s="1"/>
  <c r="F60" i="7"/>
  <c r="F60" i="8" s="1"/>
  <c r="R60" i="7"/>
  <c r="R60" i="8" s="1"/>
  <c r="G60" i="7"/>
  <c r="G60" i="8" s="1"/>
  <c r="S60" i="7"/>
  <c r="S60" i="8" s="1"/>
  <c r="H60" i="7"/>
  <c r="H60" i="8" s="1"/>
  <c r="T60" i="7"/>
  <c r="T60" i="8" s="1"/>
  <c r="J60" i="7"/>
  <c r="J60" i="8" s="1"/>
  <c r="V60" i="7"/>
  <c r="V60" i="8" s="1"/>
  <c r="G72" i="7"/>
  <c r="G72" i="8" s="1"/>
  <c r="M60" i="7"/>
  <c r="M60" i="8" s="1"/>
  <c r="AF73" i="7"/>
  <c r="AF73" i="8" s="1"/>
  <c r="AH12" i="7"/>
  <c r="AH12" i="8" s="1"/>
  <c r="AT12" i="7"/>
  <c r="AT12" i="8" s="1"/>
  <c r="AI12" i="7"/>
  <c r="AI12" i="8" s="1"/>
  <c r="AU12" i="7"/>
  <c r="AU12" i="8" s="1"/>
  <c r="AJ12" i="7"/>
  <c r="AJ12" i="8" s="1"/>
  <c r="AV12" i="7"/>
  <c r="AV12" i="8" s="1"/>
  <c r="AL12" i="7"/>
  <c r="AL12" i="8" s="1"/>
  <c r="AX12" i="7"/>
  <c r="AX12" i="8" s="1"/>
  <c r="AM12" i="7"/>
  <c r="AM12" i="8" s="1"/>
  <c r="AP12" i="7"/>
  <c r="AP12" i="8" s="1"/>
  <c r="AF12" i="7"/>
  <c r="AF12" i="8" s="1"/>
  <c r="AQ12" i="7"/>
  <c r="AQ12" i="8" s="1"/>
  <c r="AG12" i="7"/>
  <c r="AG12" i="8" s="1"/>
  <c r="AR12" i="7"/>
  <c r="AR12" i="8" s="1"/>
  <c r="AS12" i="7"/>
  <c r="AS12" i="8" s="1"/>
  <c r="AW12" i="7"/>
  <c r="AW12" i="8" s="1"/>
  <c r="AK12" i="7"/>
  <c r="AK12" i="8" s="1"/>
  <c r="I12" i="7"/>
  <c r="I12" i="8" s="1"/>
  <c r="U12" i="7"/>
  <c r="U12" i="8" s="1"/>
  <c r="J12" i="7"/>
  <c r="J12" i="8" s="1"/>
  <c r="V12" i="7"/>
  <c r="V12" i="8" s="1"/>
  <c r="AA12" i="7"/>
  <c r="AA12" i="8" s="1"/>
  <c r="K12" i="7"/>
  <c r="K12" i="8" s="1"/>
  <c r="W12" i="7"/>
  <c r="W12" i="8" s="1"/>
  <c r="AB12" i="7"/>
  <c r="AB12" i="8" s="1"/>
  <c r="L12" i="7"/>
  <c r="L12" i="8" s="1"/>
  <c r="X12" i="7"/>
  <c r="X12" i="8" s="1"/>
  <c r="AC12" i="7"/>
  <c r="AC12" i="8" s="1"/>
  <c r="M12" i="7"/>
  <c r="M12" i="8" s="1"/>
  <c r="Y12" i="7"/>
  <c r="Y12" i="8" s="1"/>
  <c r="AD12" i="7"/>
  <c r="AD12" i="8" s="1"/>
  <c r="N12" i="7"/>
  <c r="N12" i="8" s="1"/>
  <c r="Z12" i="7"/>
  <c r="Z12" i="8" s="1"/>
  <c r="AN12" i="7"/>
  <c r="AN12" i="8" s="1"/>
  <c r="AE12" i="7"/>
  <c r="AE12" i="8" s="1"/>
  <c r="AO12" i="7"/>
  <c r="AO12" i="8" s="1"/>
  <c r="H12" i="7"/>
  <c r="H12" i="8" s="1"/>
  <c r="O12" i="7"/>
  <c r="O12" i="8" s="1"/>
  <c r="P12" i="7"/>
  <c r="P12" i="8" s="1"/>
  <c r="Q12" i="7"/>
  <c r="Q12" i="8" s="1"/>
  <c r="R12" i="7"/>
  <c r="R12" i="8" s="1"/>
  <c r="S12" i="7"/>
  <c r="S12" i="8" s="1"/>
  <c r="T12" i="7"/>
  <c r="T12" i="8" s="1"/>
  <c r="G81" i="7"/>
  <c r="G81" i="8" s="1"/>
  <c r="X73" i="7"/>
  <c r="X73" i="8" s="1"/>
  <c r="G61" i="7"/>
  <c r="G61" i="8" s="1"/>
  <c r="K60" i="7"/>
  <c r="K60" i="8" s="1"/>
  <c r="J59" i="7"/>
  <c r="J59" i="8" s="1"/>
  <c r="L58" i="7"/>
  <c r="L58" i="8" s="1"/>
  <c r="R48" i="7"/>
  <c r="R48" i="8" s="1"/>
  <c r="V46" i="7"/>
  <c r="V46" i="8" s="1"/>
  <c r="K38" i="7"/>
  <c r="K38" i="8" s="1"/>
  <c r="Z35" i="7"/>
  <c r="Z35" i="8" s="1"/>
  <c r="K22" i="7"/>
  <c r="K22" i="8" s="1"/>
  <c r="AG37" i="7"/>
  <c r="AG37" i="8" s="1"/>
  <c r="AI50" i="7"/>
  <c r="AI50" i="8" s="1"/>
  <c r="AU50" i="7"/>
  <c r="AU50" i="8" s="1"/>
  <c r="AD50" i="7"/>
  <c r="AD50" i="8" s="1"/>
  <c r="AJ50" i="7"/>
  <c r="AJ50" i="8" s="1"/>
  <c r="AV50" i="7"/>
  <c r="AV50" i="8" s="1"/>
  <c r="AE50" i="7"/>
  <c r="AE50" i="8" s="1"/>
  <c r="AK50" i="7"/>
  <c r="AK50" i="8" s="1"/>
  <c r="AW50" i="7"/>
  <c r="AW50" i="8" s="1"/>
  <c r="AL50" i="7"/>
  <c r="AL50" i="8" s="1"/>
  <c r="AX50" i="7"/>
  <c r="AX50" i="8" s="1"/>
  <c r="AG50" i="7"/>
  <c r="AG50" i="8" s="1"/>
  <c r="AM50" i="7"/>
  <c r="AM50" i="8" s="1"/>
  <c r="AN50" i="7"/>
  <c r="AN50" i="8" s="1"/>
  <c r="AP50" i="7"/>
  <c r="AP50" i="8" s="1"/>
  <c r="AQ50" i="7"/>
  <c r="AQ50" i="8" s="1"/>
  <c r="AC50" i="7"/>
  <c r="AC50" i="8" s="1"/>
  <c r="AF50" i="7"/>
  <c r="AF50" i="8" s="1"/>
  <c r="P50" i="7"/>
  <c r="P50" i="8" s="1"/>
  <c r="Q50" i="7"/>
  <c r="Q50" i="8" s="1"/>
  <c r="G50" i="7"/>
  <c r="G50" i="8" s="1"/>
  <c r="S50" i="7"/>
  <c r="S50" i="8" s="1"/>
  <c r="H50" i="7"/>
  <c r="H50" i="8" s="1"/>
  <c r="T50" i="7"/>
  <c r="T50" i="8" s="1"/>
  <c r="AH50" i="7"/>
  <c r="AH50" i="8" s="1"/>
  <c r="AO50" i="7"/>
  <c r="AO50" i="8" s="1"/>
  <c r="AR50" i="7"/>
  <c r="AR50" i="8" s="1"/>
  <c r="M50" i="7"/>
  <c r="M50" i="8" s="1"/>
  <c r="N50" i="7"/>
  <c r="N50" i="8" s="1"/>
  <c r="AS50" i="7"/>
  <c r="AS50" i="8" s="1"/>
  <c r="O50" i="7"/>
  <c r="O50" i="8" s="1"/>
  <c r="AT50" i="7"/>
  <c r="AT50" i="8" s="1"/>
  <c r="R50" i="7"/>
  <c r="R50" i="8" s="1"/>
  <c r="U50" i="7"/>
  <c r="U50" i="8" s="1"/>
  <c r="AA50" i="7"/>
  <c r="AA50" i="8" s="1"/>
  <c r="V50" i="7"/>
  <c r="V50" i="8" s="1"/>
  <c r="AB50" i="7"/>
  <c r="AB50" i="8" s="1"/>
  <c r="W50" i="7"/>
  <c r="W50" i="8" s="1"/>
  <c r="AG73" i="7"/>
  <c r="AG73" i="8" s="1"/>
  <c r="AH24" i="7"/>
  <c r="AH24" i="8" s="1"/>
  <c r="AT24" i="7"/>
  <c r="AT24" i="8" s="1"/>
  <c r="AI24" i="7"/>
  <c r="AI24" i="8" s="1"/>
  <c r="AM24" i="7"/>
  <c r="AM24" i="8" s="1"/>
  <c r="AP24" i="7"/>
  <c r="AP24" i="8" s="1"/>
  <c r="AF24" i="7"/>
  <c r="AF24" i="8" s="1"/>
  <c r="AQ24" i="7"/>
  <c r="AQ24" i="8" s="1"/>
  <c r="AG24" i="7"/>
  <c r="AG24" i="8" s="1"/>
  <c r="AR24" i="7"/>
  <c r="AR24" i="8" s="1"/>
  <c r="AS24" i="7"/>
  <c r="AS24" i="8" s="1"/>
  <c r="AU24" i="7"/>
  <c r="AU24" i="8" s="1"/>
  <c r="AV24" i="7"/>
  <c r="AV24" i="8" s="1"/>
  <c r="AJ24" i="7"/>
  <c r="AJ24" i="8" s="1"/>
  <c r="AX24" i="7"/>
  <c r="AX24" i="8" s="1"/>
  <c r="AK24" i="7"/>
  <c r="AK24" i="8" s="1"/>
  <c r="AW24" i="7"/>
  <c r="AW24" i="8" s="1"/>
  <c r="AA24" i="7"/>
  <c r="AA24" i="8" s="1"/>
  <c r="I24" i="7"/>
  <c r="I24" i="8" s="1"/>
  <c r="U24" i="7"/>
  <c r="U24" i="8" s="1"/>
  <c r="AB24" i="7"/>
  <c r="AB24" i="8" s="1"/>
  <c r="J24" i="7"/>
  <c r="J24" i="8" s="1"/>
  <c r="V24" i="7"/>
  <c r="V24" i="8" s="1"/>
  <c r="AC24" i="7"/>
  <c r="AC24" i="8" s="1"/>
  <c r="K24" i="7"/>
  <c r="K24" i="8" s="1"/>
  <c r="W24" i="7"/>
  <c r="W24" i="8" s="1"/>
  <c r="AD24" i="7"/>
  <c r="AD24" i="8" s="1"/>
  <c r="L24" i="7"/>
  <c r="L24" i="8" s="1"/>
  <c r="X24" i="7"/>
  <c r="X24" i="8" s="1"/>
  <c r="AE24" i="7"/>
  <c r="AE24" i="8" s="1"/>
  <c r="M24" i="7"/>
  <c r="M24" i="8" s="1"/>
  <c r="Y24" i="7"/>
  <c r="Y24" i="8" s="1"/>
  <c r="N24" i="7"/>
  <c r="N24" i="8" s="1"/>
  <c r="Z24" i="7"/>
  <c r="Z24" i="8" s="1"/>
  <c r="AL24" i="7"/>
  <c r="AL24" i="8" s="1"/>
  <c r="T24" i="7"/>
  <c r="T24" i="8" s="1"/>
  <c r="AN24" i="7"/>
  <c r="AN24" i="8" s="1"/>
  <c r="AO24" i="7"/>
  <c r="AO24" i="8" s="1"/>
  <c r="F24" i="7"/>
  <c r="F24" i="8" s="1"/>
  <c r="G24" i="7"/>
  <c r="G24" i="8" s="1"/>
  <c r="H24" i="7"/>
  <c r="H24" i="8" s="1"/>
  <c r="Y73" i="7"/>
  <c r="Y73" i="8" s="1"/>
  <c r="K71" i="7"/>
  <c r="K71" i="8" s="1"/>
  <c r="AS70" i="7"/>
  <c r="AS70" i="8" s="1"/>
  <c r="AH70" i="7"/>
  <c r="AH70" i="8" s="1"/>
  <c r="AT70" i="7"/>
  <c r="AT70" i="8" s="1"/>
  <c r="AI70" i="7"/>
  <c r="AI70" i="8" s="1"/>
  <c r="AU70" i="7"/>
  <c r="AU70" i="8" s="1"/>
  <c r="AJ70" i="7"/>
  <c r="AJ70" i="8" s="1"/>
  <c r="AV70" i="7"/>
  <c r="AV70" i="8" s="1"/>
  <c r="AK70" i="7"/>
  <c r="AK70" i="8" s="1"/>
  <c r="AW70" i="7"/>
  <c r="AW70" i="8" s="1"/>
  <c r="AL70" i="7"/>
  <c r="AL70" i="8" s="1"/>
  <c r="AX70" i="7"/>
  <c r="AX70" i="8" s="1"/>
  <c r="AF70" i="7"/>
  <c r="AF70" i="8" s="1"/>
  <c r="AM70" i="7"/>
  <c r="AM70" i="8" s="1"/>
  <c r="AG70" i="7"/>
  <c r="AG70" i="8" s="1"/>
  <c r="AN70" i="7"/>
  <c r="AN70" i="8" s="1"/>
  <c r="AO70" i="7"/>
  <c r="AO70" i="8" s="1"/>
  <c r="AP70" i="7"/>
  <c r="AP70" i="8" s="1"/>
  <c r="AQ70" i="7"/>
  <c r="AQ70" i="8" s="1"/>
  <c r="AR70" i="7"/>
  <c r="AR70" i="8" s="1"/>
  <c r="AE70" i="7"/>
  <c r="AE70" i="8" s="1"/>
  <c r="K70" i="7"/>
  <c r="K70" i="8" s="1"/>
  <c r="W70" i="7"/>
  <c r="W70" i="8" s="1"/>
  <c r="L70" i="7"/>
  <c r="L70" i="8" s="1"/>
  <c r="X70" i="7"/>
  <c r="X70" i="8" s="1"/>
  <c r="AA70" i="7"/>
  <c r="AA70" i="8" s="1"/>
  <c r="AB70" i="7"/>
  <c r="AB70" i="8" s="1"/>
  <c r="V3" i="7"/>
  <c r="AL80" i="7"/>
  <c r="AL80" i="8" s="1"/>
  <c r="AX80" i="7"/>
  <c r="AX80" i="8" s="1"/>
  <c r="AM80" i="7"/>
  <c r="AM80" i="8" s="1"/>
  <c r="AN80" i="7"/>
  <c r="AN80" i="8" s="1"/>
  <c r="AO80" i="7"/>
  <c r="AO80" i="8" s="1"/>
  <c r="AP80" i="7"/>
  <c r="AP80" i="8" s="1"/>
  <c r="AQ80" i="7"/>
  <c r="AQ80" i="8" s="1"/>
  <c r="AK80" i="7"/>
  <c r="AK80" i="8" s="1"/>
  <c r="AA80" i="7"/>
  <c r="AA80" i="8" s="1"/>
  <c r="AR80" i="7"/>
  <c r="AR80" i="8" s="1"/>
  <c r="AB80" i="7"/>
  <c r="AB80" i="8" s="1"/>
  <c r="AS80" i="7"/>
  <c r="AS80" i="8" s="1"/>
  <c r="AC80" i="7"/>
  <c r="AC80" i="8" s="1"/>
  <c r="AT80" i="7"/>
  <c r="AT80" i="8" s="1"/>
  <c r="AD80" i="7"/>
  <c r="AD80" i="8" s="1"/>
  <c r="AU80" i="7"/>
  <c r="AU80" i="8" s="1"/>
  <c r="AE80" i="7"/>
  <c r="AE80" i="8" s="1"/>
  <c r="AV80" i="7"/>
  <c r="AV80" i="8" s="1"/>
  <c r="AF80" i="7"/>
  <c r="AF80" i="8" s="1"/>
  <c r="AW80" i="7"/>
  <c r="AW80" i="8" s="1"/>
  <c r="AH80" i="7"/>
  <c r="AH80" i="8" s="1"/>
  <c r="AJ80" i="7"/>
  <c r="AJ80" i="8" s="1"/>
  <c r="AG80" i="7"/>
  <c r="AG80" i="8" s="1"/>
  <c r="U55" i="7"/>
  <c r="U55" i="8" s="1"/>
  <c r="Q48" i="7"/>
  <c r="Q48" i="8" s="1"/>
  <c r="Y35" i="7"/>
  <c r="Y35" i="8" s="1"/>
  <c r="M14" i="7"/>
  <c r="M14" i="8" s="1"/>
  <c r="AO25" i="7"/>
  <c r="AO25" i="8" s="1"/>
  <c r="AH25" i="7"/>
  <c r="AH25" i="8" s="1"/>
  <c r="AM25" i="7"/>
  <c r="AM25" i="8" s="1"/>
  <c r="AN25" i="7"/>
  <c r="AN25" i="8" s="1"/>
  <c r="AP25" i="7"/>
  <c r="AP25" i="8" s="1"/>
  <c r="AQ25" i="7"/>
  <c r="AQ25" i="8" s="1"/>
  <c r="AB25" i="7"/>
  <c r="AB25" i="8" s="1"/>
  <c r="AR25" i="7"/>
  <c r="AR25" i="8" s="1"/>
  <c r="AC25" i="7"/>
  <c r="AC25" i="8" s="1"/>
  <c r="AS25" i="7"/>
  <c r="AS25" i="8" s="1"/>
  <c r="AD25" i="7"/>
  <c r="AD25" i="8" s="1"/>
  <c r="AU25" i="7"/>
  <c r="AU25" i="8" s="1"/>
  <c r="AI25" i="7"/>
  <c r="AI25" i="8" s="1"/>
  <c r="AV25" i="7"/>
  <c r="AV25" i="8" s="1"/>
  <c r="L25" i="7"/>
  <c r="L25" i="8" s="1"/>
  <c r="X25" i="7"/>
  <c r="X25" i="8" s="1"/>
  <c r="AJ25" i="7"/>
  <c r="AJ25" i="8" s="1"/>
  <c r="M25" i="7"/>
  <c r="M25" i="8" s="1"/>
  <c r="Y25" i="7"/>
  <c r="Y25" i="8" s="1"/>
  <c r="AK25" i="7"/>
  <c r="AK25" i="8" s="1"/>
  <c r="N25" i="7"/>
  <c r="N25" i="8" s="1"/>
  <c r="Z25" i="7"/>
  <c r="Z25" i="8" s="1"/>
  <c r="AL25" i="7"/>
  <c r="AL25" i="8" s="1"/>
  <c r="O25" i="7"/>
  <c r="O25" i="8" s="1"/>
  <c r="AT25" i="7"/>
  <c r="AT25" i="8" s="1"/>
  <c r="P25" i="7"/>
  <c r="P25" i="8" s="1"/>
  <c r="AW25" i="7"/>
  <c r="AW25" i="8" s="1"/>
  <c r="AA25" i="7"/>
  <c r="AA25" i="8" s="1"/>
  <c r="Q25" i="7"/>
  <c r="Q25" i="8" s="1"/>
  <c r="AX25" i="7"/>
  <c r="AX25" i="8" s="1"/>
  <c r="AE25" i="7"/>
  <c r="AE25" i="8" s="1"/>
  <c r="AF25" i="7"/>
  <c r="AF25" i="8" s="1"/>
  <c r="AG25" i="7"/>
  <c r="AG25" i="8" s="1"/>
  <c r="W25" i="7"/>
  <c r="W25" i="8" s="1"/>
  <c r="F25" i="7"/>
  <c r="F25" i="8" s="1"/>
  <c r="G25" i="7"/>
  <c r="G25" i="8" s="1"/>
  <c r="H25" i="7"/>
  <c r="H25" i="8" s="1"/>
  <c r="I25" i="7"/>
  <c r="I25" i="8" s="1"/>
  <c r="J25" i="7"/>
  <c r="J25" i="8" s="1"/>
  <c r="K25" i="7"/>
  <c r="K25" i="8" s="1"/>
  <c r="AS36" i="7"/>
  <c r="AS36" i="8" s="1"/>
  <c r="AF36" i="7"/>
  <c r="AF36" i="8" s="1"/>
  <c r="AH36" i="7"/>
  <c r="AH36" i="8" s="1"/>
  <c r="AT36" i="7"/>
  <c r="AT36" i="8" s="1"/>
  <c r="AG36" i="7"/>
  <c r="AG36" i="8" s="1"/>
  <c r="AI36" i="7"/>
  <c r="AI36" i="8" s="1"/>
  <c r="AU36" i="7"/>
  <c r="AU36" i="8" s="1"/>
  <c r="AJ36" i="7"/>
  <c r="AJ36" i="8" s="1"/>
  <c r="AV36" i="7"/>
  <c r="AV36" i="8" s="1"/>
  <c r="AK36" i="7"/>
  <c r="AK36" i="8" s="1"/>
  <c r="AW36" i="7"/>
  <c r="AW36" i="8" s="1"/>
  <c r="AL36" i="7"/>
  <c r="AL36" i="8" s="1"/>
  <c r="AX36" i="7"/>
  <c r="AX36" i="8" s="1"/>
  <c r="AN36" i="7"/>
  <c r="AN36" i="8" s="1"/>
  <c r="AO36" i="7"/>
  <c r="AO36" i="8" s="1"/>
  <c r="AM36" i="7"/>
  <c r="AM36" i="8" s="1"/>
  <c r="AE36" i="7"/>
  <c r="AE36" i="8" s="1"/>
  <c r="I36" i="7"/>
  <c r="I36" i="8" s="1"/>
  <c r="U36" i="7"/>
  <c r="U36" i="8" s="1"/>
  <c r="AP36" i="7"/>
  <c r="AP36" i="8" s="1"/>
  <c r="J36" i="7"/>
  <c r="J36" i="8" s="1"/>
  <c r="V36" i="7"/>
  <c r="V36" i="8" s="1"/>
  <c r="AQ36" i="7"/>
  <c r="AQ36" i="8" s="1"/>
  <c r="K36" i="7"/>
  <c r="K36" i="8" s="1"/>
  <c r="W36" i="7"/>
  <c r="W36" i="8" s="1"/>
  <c r="AR36" i="7"/>
  <c r="AR36" i="8" s="1"/>
  <c r="L36" i="7"/>
  <c r="L36" i="8" s="1"/>
  <c r="X36" i="7"/>
  <c r="X36" i="8" s="1"/>
  <c r="M36" i="7"/>
  <c r="M36" i="8" s="1"/>
  <c r="Y36" i="7"/>
  <c r="Y36" i="8" s="1"/>
  <c r="N36" i="7"/>
  <c r="N36" i="8" s="1"/>
  <c r="Z36" i="7"/>
  <c r="Z36" i="8" s="1"/>
  <c r="AA36" i="7"/>
  <c r="AA36" i="8" s="1"/>
  <c r="H36" i="7"/>
  <c r="H36" i="8" s="1"/>
  <c r="O36" i="7"/>
  <c r="O36" i="8" s="1"/>
  <c r="P36" i="7"/>
  <c r="P36" i="8" s="1"/>
  <c r="Q36" i="7"/>
  <c r="Q36" i="8" s="1"/>
  <c r="R36" i="7"/>
  <c r="R36" i="8" s="1"/>
  <c r="S36" i="7"/>
  <c r="S36" i="8" s="1"/>
  <c r="T36" i="7"/>
  <c r="T36" i="8" s="1"/>
  <c r="AB36" i="7"/>
  <c r="AB36" i="8" s="1"/>
  <c r="AC36" i="7"/>
  <c r="AC36" i="8" s="1"/>
  <c r="Y71" i="7"/>
  <c r="Y71" i="8" s="1"/>
  <c r="K59" i="7"/>
  <c r="K59" i="8" s="1"/>
  <c r="AM11" i="7"/>
  <c r="AM11" i="8" s="1"/>
  <c r="AN11" i="7"/>
  <c r="AN11" i="8" s="1"/>
  <c r="AO11" i="7"/>
  <c r="AO11" i="8" s="1"/>
  <c r="AQ11" i="7"/>
  <c r="AQ11" i="8" s="1"/>
  <c r="AR11" i="7"/>
  <c r="AR11" i="8" s="1"/>
  <c r="AK11" i="7"/>
  <c r="AK11" i="8" s="1"/>
  <c r="AA11" i="7"/>
  <c r="AA11" i="8" s="1"/>
  <c r="AL11" i="7"/>
  <c r="AL11" i="8" s="1"/>
  <c r="AB11" i="7"/>
  <c r="AB11" i="8" s="1"/>
  <c r="AP11" i="7"/>
  <c r="AP11" i="8" s="1"/>
  <c r="AC11" i="7"/>
  <c r="AC11" i="8" s="1"/>
  <c r="AS11" i="7"/>
  <c r="AS11" i="8" s="1"/>
  <c r="AD11" i="7"/>
  <c r="AD11" i="8" s="1"/>
  <c r="AT11" i="7"/>
  <c r="AT11" i="8" s="1"/>
  <c r="AE11" i="7"/>
  <c r="AE11" i="8" s="1"/>
  <c r="AU11" i="7"/>
  <c r="AU11" i="8" s="1"/>
  <c r="AF11" i="7"/>
  <c r="AF11" i="8" s="1"/>
  <c r="AV11" i="7"/>
  <c r="AV11" i="8" s="1"/>
  <c r="AW11" i="7"/>
  <c r="AW11" i="8" s="1"/>
  <c r="AX11" i="7"/>
  <c r="AX11" i="8" s="1"/>
  <c r="AH11" i="7"/>
  <c r="AH11" i="8" s="1"/>
  <c r="F11" i="7"/>
  <c r="F11" i="8" s="1"/>
  <c r="R11" i="7"/>
  <c r="R11" i="8" s="1"/>
  <c r="AG11" i="7"/>
  <c r="AG11" i="8" s="1"/>
  <c r="G11" i="7"/>
  <c r="G11" i="8" s="1"/>
  <c r="S11" i="7"/>
  <c r="S11" i="8" s="1"/>
  <c r="H11" i="7"/>
  <c r="H11" i="8" s="1"/>
  <c r="T11" i="7"/>
  <c r="T11" i="8" s="1"/>
  <c r="I11" i="7"/>
  <c r="I11" i="8" s="1"/>
  <c r="U11" i="7"/>
  <c r="U11" i="8" s="1"/>
  <c r="AI11" i="7"/>
  <c r="AI11" i="8" s="1"/>
  <c r="J11" i="7"/>
  <c r="J11" i="8" s="1"/>
  <c r="V11" i="7"/>
  <c r="V11" i="8" s="1"/>
  <c r="AJ11" i="7"/>
  <c r="AJ11" i="8" s="1"/>
  <c r="K11" i="7"/>
  <c r="K11" i="8" s="1"/>
  <c r="W11" i="7"/>
  <c r="W11" i="8" s="1"/>
  <c r="L11" i="7"/>
  <c r="L11" i="8" s="1"/>
  <c r="M11" i="7"/>
  <c r="M11" i="8" s="1"/>
  <c r="N11" i="7"/>
  <c r="N11" i="8" s="1"/>
  <c r="O11" i="7"/>
  <c r="O11" i="8" s="1"/>
  <c r="P11" i="7"/>
  <c r="P11" i="8" s="1"/>
  <c r="Q11" i="7"/>
  <c r="Q11" i="8" s="1"/>
  <c r="Y11" i="7"/>
  <c r="Y11" i="8" s="1"/>
  <c r="Z11" i="7"/>
  <c r="Z11" i="8" s="1"/>
  <c r="S72" i="7"/>
  <c r="S72" i="8" s="1"/>
  <c r="J71" i="7"/>
  <c r="J71" i="8" s="1"/>
  <c r="Q70" i="7"/>
  <c r="Q70" i="8" s="1"/>
  <c r="AR22" i="7"/>
  <c r="AR22" i="8" s="1"/>
  <c r="AS22" i="7"/>
  <c r="AS22" i="8" s="1"/>
  <c r="AJ22" i="7"/>
  <c r="AJ22" i="8" s="1"/>
  <c r="AV22" i="7"/>
  <c r="AV22" i="8" s="1"/>
  <c r="AK22" i="7"/>
  <c r="AK22" i="8" s="1"/>
  <c r="AW22" i="7"/>
  <c r="AW22" i="8" s="1"/>
  <c r="AP22" i="7"/>
  <c r="AP22" i="8" s="1"/>
  <c r="AQ22" i="7"/>
  <c r="AQ22" i="8" s="1"/>
  <c r="AT22" i="7"/>
  <c r="AT22" i="8" s="1"/>
  <c r="AU22" i="7"/>
  <c r="AU22" i="8" s="1"/>
  <c r="AX22" i="7"/>
  <c r="AX22" i="8" s="1"/>
  <c r="AA22" i="7"/>
  <c r="AA22" i="8" s="1"/>
  <c r="AI22" i="7"/>
  <c r="AI22" i="8" s="1"/>
  <c r="AL22" i="7"/>
  <c r="AL22" i="8" s="1"/>
  <c r="AH22" i="7"/>
  <c r="AH22" i="8" s="1"/>
  <c r="O22" i="7"/>
  <c r="O22" i="8" s="1"/>
  <c r="AM22" i="7"/>
  <c r="AM22" i="8" s="1"/>
  <c r="P22" i="7"/>
  <c r="P22" i="8" s="1"/>
  <c r="AN22" i="7"/>
  <c r="AN22" i="8" s="1"/>
  <c r="Q22" i="7"/>
  <c r="Q22" i="8" s="1"/>
  <c r="AO22" i="7"/>
  <c r="AO22" i="8" s="1"/>
  <c r="F22" i="7"/>
  <c r="F22" i="8" s="1"/>
  <c r="R22" i="7"/>
  <c r="R22" i="8" s="1"/>
  <c r="AB22" i="7"/>
  <c r="AB22" i="8" s="1"/>
  <c r="G22" i="7"/>
  <c r="G22" i="8" s="1"/>
  <c r="S22" i="7"/>
  <c r="S22" i="8" s="1"/>
  <c r="AC22" i="7"/>
  <c r="AC22" i="8" s="1"/>
  <c r="H22" i="7"/>
  <c r="H22" i="8" s="1"/>
  <c r="T22" i="7"/>
  <c r="T22" i="8" s="1"/>
  <c r="AD22" i="7"/>
  <c r="AD22" i="8" s="1"/>
  <c r="AE22" i="7"/>
  <c r="AE22" i="8" s="1"/>
  <c r="AF22" i="7"/>
  <c r="AF22" i="8" s="1"/>
  <c r="AG22" i="7"/>
  <c r="AG22" i="8" s="1"/>
  <c r="N22" i="7"/>
  <c r="N22" i="8" s="1"/>
  <c r="U22" i="7"/>
  <c r="U22" i="8" s="1"/>
  <c r="V22" i="7"/>
  <c r="V22" i="8" s="1"/>
  <c r="W22" i="7"/>
  <c r="W22" i="8" s="1"/>
  <c r="X22" i="7"/>
  <c r="X22" i="8" s="1"/>
  <c r="Y22" i="7"/>
  <c r="Y22" i="8" s="1"/>
  <c r="Z22" i="7"/>
  <c r="Z22" i="8" s="1"/>
  <c r="J73" i="7"/>
  <c r="J73" i="8" s="1"/>
  <c r="I59" i="7"/>
  <c r="I59" i="8" s="1"/>
  <c r="X50" i="7"/>
  <c r="X50" i="8" s="1"/>
  <c r="U46" i="7"/>
  <c r="U46" i="8" s="1"/>
  <c r="J38" i="7"/>
  <c r="J38" i="8" s="1"/>
  <c r="R24" i="7"/>
  <c r="R24" i="8" s="1"/>
  <c r="AQ68" i="7"/>
  <c r="AQ68" i="8" s="1"/>
  <c r="AR68" i="7"/>
  <c r="AR68" i="8" s="1"/>
  <c r="AS68" i="7"/>
  <c r="AS68" i="8" s="1"/>
  <c r="AH68" i="7"/>
  <c r="AH68" i="8" s="1"/>
  <c r="AT68" i="7"/>
  <c r="AT68" i="8" s="1"/>
  <c r="AI68" i="7"/>
  <c r="AI68" i="8" s="1"/>
  <c r="AU68" i="7"/>
  <c r="AU68" i="8" s="1"/>
  <c r="AJ68" i="7"/>
  <c r="AJ68" i="8" s="1"/>
  <c r="AV68" i="7"/>
  <c r="AV68" i="8" s="1"/>
  <c r="AP68" i="7"/>
  <c r="AP68" i="8" s="1"/>
  <c r="AW68" i="7"/>
  <c r="AW68" i="8" s="1"/>
  <c r="AX68" i="7"/>
  <c r="AX68" i="8" s="1"/>
  <c r="AA68" i="7"/>
  <c r="AA68" i="8" s="1"/>
  <c r="AK68" i="7"/>
  <c r="AK68" i="8" s="1"/>
  <c r="AL68" i="7"/>
  <c r="AL68" i="8" s="1"/>
  <c r="AM68" i="7"/>
  <c r="AM68" i="8" s="1"/>
  <c r="AB68" i="7"/>
  <c r="AB68" i="8" s="1"/>
  <c r="Q68" i="7"/>
  <c r="Q68" i="8" s="1"/>
  <c r="AC68" i="7"/>
  <c r="AC68" i="8" s="1"/>
  <c r="F68" i="7"/>
  <c r="F68" i="8" s="1"/>
  <c r="R68" i="7"/>
  <c r="R68" i="8" s="1"/>
  <c r="AD68" i="7"/>
  <c r="AD68" i="8" s="1"/>
  <c r="AE68" i="7"/>
  <c r="AE68" i="8" s="1"/>
  <c r="H68" i="7"/>
  <c r="H68" i="8" s="1"/>
  <c r="T68" i="7"/>
  <c r="T68" i="8" s="1"/>
  <c r="AN68" i="7"/>
  <c r="AN68" i="8" s="1"/>
  <c r="AF68" i="7"/>
  <c r="AF68" i="8" s="1"/>
  <c r="AO68" i="7"/>
  <c r="AO68" i="8" s="1"/>
  <c r="AG68" i="7"/>
  <c r="AG68" i="8" s="1"/>
  <c r="AQ57" i="7"/>
  <c r="AQ57" i="8" s="1"/>
  <c r="AR57" i="7"/>
  <c r="AR57" i="8" s="1"/>
  <c r="AS57" i="7"/>
  <c r="AS57" i="8" s="1"/>
  <c r="AH57" i="7"/>
  <c r="AH57" i="8" s="1"/>
  <c r="AT57" i="7"/>
  <c r="AT57" i="8" s="1"/>
  <c r="AI57" i="7"/>
  <c r="AI57" i="8" s="1"/>
  <c r="AU57" i="7"/>
  <c r="AU57" i="8" s="1"/>
  <c r="AJ57" i="7"/>
  <c r="AJ57" i="8" s="1"/>
  <c r="AV57" i="7"/>
  <c r="AV57" i="8" s="1"/>
  <c r="AL57" i="7"/>
  <c r="AL57" i="8" s="1"/>
  <c r="AM57" i="7"/>
  <c r="AM57" i="8" s="1"/>
  <c r="AG57" i="7"/>
  <c r="AG57" i="8" s="1"/>
  <c r="AK57" i="7"/>
  <c r="AK57" i="8" s="1"/>
  <c r="AN57" i="7"/>
  <c r="AN57" i="8" s="1"/>
  <c r="AO57" i="7"/>
  <c r="AO57" i="8" s="1"/>
  <c r="AP57" i="7"/>
  <c r="AP57" i="8" s="1"/>
  <c r="AW57" i="7"/>
  <c r="AW57" i="8" s="1"/>
  <c r="AX57" i="7"/>
  <c r="AX57" i="8" s="1"/>
  <c r="AF57" i="7"/>
  <c r="AF57" i="8" s="1"/>
  <c r="Q57" i="7"/>
  <c r="Q57" i="8" s="1"/>
  <c r="F57" i="7"/>
  <c r="F57" i="8" s="1"/>
  <c r="R57" i="7"/>
  <c r="R57" i="8" s="1"/>
  <c r="G57" i="7"/>
  <c r="G57" i="8" s="1"/>
  <c r="S57" i="7"/>
  <c r="S57" i="8" s="1"/>
  <c r="H57" i="7"/>
  <c r="H57" i="8" s="1"/>
  <c r="T57" i="7"/>
  <c r="T57" i="8" s="1"/>
  <c r="J57" i="7"/>
  <c r="J57" i="8" s="1"/>
  <c r="V57" i="7"/>
  <c r="V57" i="8" s="1"/>
  <c r="AA57" i="7"/>
  <c r="AA57" i="8" s="1"/>
  <c r="AB57" i="7"/>
  <c r="AB57" i="8" s="1"/>
  <c r="AC57" i="7"/>
  <c r="AC57" i="8" s="1"/>
  <c r="AJ45" i="7"/>
  <c r="AJ45" i="8" s="1"/>
  <c r="AV45" i="7"/>
  <c r="AV45" i="8" s="1"/>
  <c r="AC45" i="7"/>
  <c r="AC45" i="8" s="1"/>
  <c r="AK45" i="7"/>
  <c r="AK45" i="8" s="1"/>
  <c r="AW45" i="7"/>
  <c r="AW45" i="8" s="1"/>
  <c r="AD45" i="7"/>
  <c r="AD45" i="8" s="1"/>
  <c r="AL45" i="7"/>
  <c r="AL45" i="8" s="1"/>
  <c r="AX45" i="7"/>
  <c r="AX45" i="8" s="1"/>
  <c r="AM45" i="7"/>
  <c r="AM45" i="8" s="1"/>
  <c r="AF45" i="7"/>
  <c r="AF45" i="8" s="1"/>
  <c r="AN45" i="7"/>
  <c r="AN45" i="8" s="1"/>
  <c r="AO45" i="7"/>
  <c r="AO45" i="8" s="1"/>
  <c r="AQ45" i="7"/>
  <c r="AQ45" i="8" s="1"/>
  <c r="AR45" i="7"/>
  <c r="AR45" i="8" s="1"/>
  <c r="M45" i="7"/>
  <c r="M45" i="8" s="1"/>
  <c r="Y45" i="7"/>
  <c r="Y45" i="8" s="1"/>
  <c r="AH45" i="7"/>
  <c r="AH45" i="8" s="1"/>
  <c r="N45" i="7"/>
  <c r="N45" i="8" s="1"/>
  <c r="Z45" i="7"/>
  <c r="Z45" i="8" s="1"/>
  <c r="AI45" i="7"/>
  <c r="AI45" i="8" s="1"/>
  <c r="AP45" i="7"/>
  <c r="AP45" i="8" s="1"/>
  <c r="P45" i="7"/>
  <c r="P45" i="8" s="1"/>
  <c r="AS45" i="7"/>
  <c r="AS45" i="8" s="1"/>
  <c r="Q45" i="7"/>
  <c r="Q45" i="8" s="1"/>
  <c r="AT45" i="7"/>
  <c r="AT45" i="8" s="1"/>
  <c r="AU45" i="7"/>
  <c r="AU45" i="8" s="1"/>
  <c r="J45" i="7"/>
  <c r="J45" i="8" s="1"/>
  <c r="K45" i="7"/>
  <c r="K45" i="8" s="1"/>
  <c r="L45" i="7"/>
  <c r="L45" i="8" s="1"/>
  <c r="AA45" i="7"/>
  <c r="AA45" i="8" s="1"/>
  <c r="O45" i="7"/>
  <c r="O45" i="8" s="1"/>
  <c r="AB45" i="7"/>
  <c r="AB45" i="8" s="1"/>
  <c r="R45" i="7"/>
  <c r="R45" i="8" s="1"/>
  <c r="AE45" i="7"/>
  <c r="AE45" i="8" s="1"/>
  <c r="S45" i="7"/>
  <c r="S45" i="8" s="1"/>
  <c r="AG45" i="7"/>
  <c r="AG45" i="8" s="1"/>
  <c r="T45" i="7"/>
  <c r="T45" i="8" s="1"/>
  <c r="AK33" i="7"/>
  <c r="AK33" i="8" s="1"/>
  <c r="AW33" i="7"/>
  <c r="AW33" i="8" s="1"/>
  <c r="AH33" i="7"/>
  <c r="AH33" i="8" s="1"/>
  <c r="AU33" i="7"/>
  <c r="AU33" i="8" s="1"/>
  <c r="AC33" i="7"/>
  <c r="AC33" i="8" s="1"/>
  <c r="AI33" i="7"/>
  <c r="AI33" i="8" s="1"/>
  <c r="AV33" i="7"/>
  <c r="AV33" i="8" s="1"/>
  <c r="AD33" i="7"/>
  <c r="AD33" i="8" s="1"/>
  <c r="AJ33" i="7"/>
  <c r="AJ33" i="8" s="1"/>
  <c r="AX33" i="7"/>
  <c r="AX33" i="8" s="1"/>
  <c r="AL33" i="7"/>
  <c r="AL33" i="8" s="1"/>
  <c r="AF33" i="7"/>
  <c r="AF33" i="8" s="1"/>
  <c r="AM33" i="7"/>
  <c r="AM33" i="8" s="1"/>
  <c r="AG33" i="7"/>
  <c r="AG33" i="8" s="1"/>
  <c r="AN33" i="7"/>
  <c r="AN33" i="8" s="1"/>
  <c r="AP33" i="7"/>
  <c r="AP33" i="8" s="1"/>
  <c r="AQ33" i="7"/>
  <c r="AQ33" i="8" s="1"/>
  <c r="L33" i="7"/>
  <c r="L33" i="8" s="1"/>
  <c r="X33" i="7"/>
  <c r="X33" i="8" s="1"/>
  <c r="M33" i="7"/>
  <c r="M33" i="8" s="1"/>
  <c r="Y33" i="7"/>
  <c r="Y33" i="8" s="1"/>
  <c r="N33" i="7"/>
  <c r="N33" i="8" s="1"/>
  <c r="Z33" i="7"/>
  <c r="Z33" i="8" s="1"/>
  <c r="O33" i="7"/>
  <c r="O33" i="8" s="1"/>
  <c r="P33" i="7"/>
  <c r="P33" i="8" s="1"/>
  <c r="Q33" i="7"/>
  <c r="Q33" i="8" s="1"/>
  <c r="AB33" i="7"/>
  <c r="AB33" i="8" s="1"/>
  <c r="AO33" i="7"/>
  <c r="AO33" i="8" s="1"/>
  <c r="AE33" i="7"/>
  <c r="AE33" i="8" s="1"/>
  <c r="AR33" i="7"/>
  <c r="AR33" i="8" s="1"/>
  <c r="W33" i="7"/>
  <c r="W33" i="8" s="1"/>
  <c r="F33" i="7"/>
  <c r="F33" i="8" s="1"/>
  <c r="G33" i="7"/>
  <c r="G33" i="8" s="1"/>
  <c r="AA33" i="7"/>
  <c r="AA33" i="8" s="1"/>
  <c r="H33" i="7"/>
  <c r="H33" i="8" s="1"/>
  <c r="I33" i="7"/>
  <c r="I33" i="8" s="1"/>
  <c r="J33" i="7"/>
  <c r="J33" i="8" s="1"/>
  <c r="K33" i="7"/>
  <c r="K33" i="8" s="1"/>
  <c r="AS33" i="7"/>
  <c r="AS33" i="8" s="1"/>
  <c r="AK21" i="7"/>
  <c r="AK21" i="8" s="1"/>
  <c r="AW21" i="7"/>
  <c r="AW21" i="8" s="1"/>
  <c r="AL21" i="7"/>
  <c r="AL21" i="8" s="1"/>
  <c r="AX21" i="7"/>
  <c r="AX21" i="8" s="1"/>
  <c r="AO21" i="7"/>
  <c r="AO21" i="8" s="1"/>
  <c r="AP21" i="7"/>
  <c r="AP21" i="8" s="1"/>
  <c r="AQ21" i="7"/>
  <c r="AQ21" i="8" s="1"/>
  <c r="AC21" i="7"/>
  <c r="AC21" i="8" s="1"/>
  <c r="AR21" i="7"/>
  <c r="AR21" i="8" s="1"/>
  <c r="AD21" i="7"/>
  <c r="AD21" i="8" s="1"/>
  <c r="AS21" i="7"/>
  <c r="AS21" i="8" s="1"/>
  <c r="AT21" i="7"/>
  <c r="AT21" i="8" s="1"/>
  <c r="AF21" i="7"/>
  <c r="AF21" i="8" s="1"/>
  <c r="AU21" i="7"/>
  <c r="AU21" i="8" s="1"/>
  <c r="AG21" i="7"/>
  <c r="AG21" i="8" s="1"/>
  <c r="AV21" i="7"/>
  <c r="AV21" i="8" s="1"/>
  <c r="AH21" i="7"/>
  <c r="AH21" i="8" s="1"/>
  <c r="AI21" i="7"/>
  <c r="AI21" i="8" s="1"/>
  <c r="L21" i="7"/>
  <c r="L21" i="8" s="1"/>
  <c r="X21" i="7"/>
  <c r="X21" i="8" s="1"/>
  <c r="AA21" i="7"/>
  <c r="AA21" i="8" s="1"/>
  <c r="M21" i="7"/>
  <c r="M21" i="8" s="1"/>
  <c r="Y21" i="7"/>
  <c r="Y21" i="8" s="1"/>
  <c r="AB21" i="7"/>
  <c r="AB21" i="8" s="1"/>
  <c r="N21" i="7"/>
  <c r="N21" i="8" s="1"/>
  <c r="Z21" i="7"/>
  <c r="Z21" i="8" s="1"/>
  <c r="AE21" i="7"/>
  <c r="AE21" i="8" s="1"/>
  <c r="O21" i="7"/>
  <c r="O21" i="8" s="1"/>
  <c r="P21" i="7"/>
  <c r="P21" i="8" s="1"/>
  <c r="Q21" i="7"/>
  <c r="Q21" i="8" s="1"/>
  <c r="AJ21" i="7"/>
  <c r="AJ21" i="8" s="1"/>
  <c r="AM21" i="7"/>
  <c r="AM21" i="8" s="1"/>
  <c r="K21" i="7"/>
  <c r="K21" i="8" s="1"/>
  <c r="AN21" i="7"/>
  <c r="AN21" i="8" s="1"/>
  <c r="R21" i="7"/>
  <c r="R21" i="8" s="1"/>
  <c r="S21" i="7"/>
  <c r="S21" i="8" s="1"/>
  <c r="T21" i="7"/>
  <c r="T21" i="8" s="1"/>
  <c r="U21" i="7"/>
  <c r="U21" i="8" s="1"/>
  <c r="V21" i="7"/>
  <c r="V21" i="8" s="1"/>
  <c r="W21" i="7"/>
  <c r="W21" i="8" s="1"/>
  <c r="AK9" i="7"/>
  <c r="AK9" i="8" s="1"/>
  <c r="AW9" i="7"/>
  <c r="AW9" i="8" s="1"/>
  <c r="AL9" i="7"/>
  <c r="AL9" i="8" s="1"/>
  <c r="AX9" i="7"/>
  <c r="AX9" i="8" s="1"/>
  <c r="AM9" i="7"/>
  <c r="AM9" i="8" s="1"/>
  <c r="AO9" i="7"/>
  <c r="AO9" i="8" s="1"/>
  <c r="AP9" i="7"/>
  <c r="AP9" i="8" s="1"/>
  <c r="AC9" i="7"/>
  <c r="AC9" i="8" s="1"/>
  <c r="AD9" i="7"/>
  <c r="AD9" i="8" s="1"/>
  <c r="AH9" i="7"/>
  <c r="AH9" i="8" s="1"/>
  <c r="AE9" i="7"/>
  <c r="AE9" i="8" s="1"/>
  <c r="AI9" i="7"/>
  <c r="AI9" i="8" s="1"/>
  <c r="AF9" i="7"/>
  <c r="AF9" i="8" s="1"/>
  <c r="AJ9" i="7"/>
  <c r="AJ9" i="8" s="1"/>
  <c r="AG9" i="7"/>
  <c r="AG9" i="8" s="1"/>
  <c r="AN9" i="7"/>
  <c r="AN9" i="8" s="1"/>
  <c r="AQ9" i="7"/>
  <c r="AQ9" i="8" s="1"/>
  <c r="AR9" i="7"/>
  <c r="AR9" i="8" s="1"/>
  <c r="AS9" i="7"/>
  <c r="AS9" i="8" s="1"/>
  <c r="AT9" i="7"/>
  <c r="AT9" i="8" s="1"/>
  <c r="L9" i="7"/>
  <c r="L9" i="8" s="1"/>
  <c r="X9" i="7"/>
  <c r="X9" i="8" s="1"/>
  <c r="M9" i="7"/>
  <c r="M9" i="8" s="1"/>
  <c r="Y9" i="7"/>
  <c r="Y9" i="8" s="1"/>
  <c r="AU9" i="7"/>
  <c r="AU9" i="8" s="1"/>
  <c r="N9" i="7"/>
  <c r="N9" i="8" s="1"/>
  <c r="Z9" i="7"/>
  <c r="Z9" i="8" s="1"/>
  <c r="AV9" i="7"/>
  <c r="AV9" i="8" s="1"/>
  <c r="O9" i="7"/>
  <c r="O9" i="8" s="1"/>
  <c r="P9" i="7"/>
  <c r="P9" i="8" s="1"/>
  <c r="AA9" i="7"/>
  <c r="AA9" i="8" s="1"/>
  <c r="Q9" i="7"/>
  <c r="Q9" i="8" s="1"/>
  <c r="AB9" i="7"/>
  <c r="AB9" i="8" s="1"/>
  <c r="W9" i="7"/>
  <c r="W9" i="8" s="1"/>
  <c r="F9" i="7"/>
  <c r="F9" i="8" s="1"/>
  <c r="G9" i="7"/>
  <c r="G9" i="8" s="1"/>
  <c r="H9" i="7"/>
  <c r="H9" i="8" s="1"/>
  <c r="I9" i="7"/>
  <c r="I9" i="8" s="1"/>
  <c r="J9" i="7"/>
  <c r="J9" i="8" s="1"/>
  <c r="K9" i="7"/>
  <c r="K9" i="8" s="1"/>
  <c r="S9" i="7"/>
  <c r="S9" i="8" s="1"/>
  <c r="T9" i="7"/>
  <c r="T9" i="8" s="1"/>
  <c r="L3" i="7"/>
  <c r="X3" i="7"/>
  <c r="Q81" i="7"/>
  <c r="Q81" i="8" s="1"/>
  <c r="Z80" i="7"/>
  <c r="Z80" i="8" s="1"/>
  <c r="N80" i="7"/>
  <c r="N80" i="8" s="1"/>
  <c r="T79" i="7"/>
  <c r="T79" i="8" s="1"/>
  <c r="Q78" i="7"/>
  <c r="Q78" i="8" s="1"/>
  <c r="Z77" i="7"/>
  <c r="Z77" i="8" s="1"/>
  <c r="N77" i="7"/>
  <c r="N77" i="8" s="1"/>
  <c r="W76" i="7"/>
  <c r="W76" i="8" s="1"/>
  <c r="K76" i="7"/>
  <c r="K76" i="8" s="1"/>
  <c r="S75" i="7"/>
  <c r="S75" i="8" s="1"/>
  <c r="F75" i="7"/>
  <c r="F75" i="8" s="1"/>
  <c r="N74" i="7"/>
  <c r="N74" i="8" s="1"/>
  <c r="V73" i="7"/>
  <c r="V73" i="8" s="1"/>
  <c r="H73" i="7"/>
  <c r="H73" i="8" s="1"/>
  <c r="O72" i="7"/>
  <c r="O72" i="8" s="1"/>
  <c r="V71" i="7"/>
  <c r="V71" i="8" s="1"/>
  <c r="H71" i="7"/>
  <c r="H71" i="8" s="1"/>
  <c r="O70" i="7"/>
  <c r="O70" i="8" s="1"/>
  <c r="S69" i="7"/>
  <c r="S69" i="8" s="1"/>
  <c r="Y68" i="7"/>
  <c r="Y68" i="8" s="1"/>
  <c r="J68" i="7"/>
  <c r="J68" i="8" s="1"/>
  <c r="S66" i="7"/>
  <c r="S66" i="8" s="1"/>
  <c r="Y65" i="7"/>
  <c r="Y65" i="8" s="1"/>
  <c r="G65" i="7"/>
  <c r="G65" i="8" s="1"/>
  <c r="M64" i="7"/>
  <c r="M64" i="8" s="1"/>
  <c r="S63" i="7"/>
  <c r="S63" i="8" s="1"/>
  <c r="V62" i="7"/>
  <c r="V62" i="8" s="1"/>
  <c r="F62" i="7"/>
  <c r="F62" i="8" s="1"/>
  <c r="Z60" i="7"/>
  <c r="Z60" i="8" s="1"/>
  <c r="Y59" i="7"/>
  <c r="Y59" i="8" s="1"/>
  <c r="H59" i="7"/>
  <c r="H59" i="8" s="1"/>
  <c r="F58" i="7"/>
  <c r="F58" i="8" s="1"/>
  <c r="I57" i="7"/>
  <c r="I57" i="8" s="1"/>
  <c r="N55" i="7"/>
  <c r="N55" i="8" s="1"/>
  <c r="L54" i="7"/>
  <c r="L54" i="8" s="1"/>
  <c r="S52" i="7"/>
  <c r="S52" i="8" s="1"/>
  <c r="L50" i="7"/>
  <c r="L50" i="8" s="1"/>
  <c r="P48" i="7"/>
  <c r="P48" i="8" s="1"/>
  <c r="R46" i="7"/>
  <c r="R46" i="8" s="1"/>
  <c r="M42" i="7"/>
  <c r="M42" i="8" s="1"/>
  <c r="I38" i="7"/>
  <c r="I38" i="8" s="1"/>
  <c r="J30" i="7"/>
  <c r="J30" i="8" s="1"/>
  <c r="Y26" i="7"/>
  <c r="Y26" i="8" s="1"/>
  <c r="Q24" i="7"/>
  <c r="Q24" i="8" s="1"/>
  <c r="I22" i="7"/>
  <c r="I22" i="8" s="1"/>
  <c r="W18" i="7"/>
  <c r="W18" i="8" s="1"/>
  <c r="U9" i="7"/>
  <c r="U9" i="8" s="1"/>
  <c r="AG66" i="7"/>
  <c r="AG66" i="8" s="1"/>
  <c r="AF30" i="7"/>
  <c r="AF30" i="8" s="1"/>
  <c r="AJ14" i="7"/>
  <c r="AJ14" i="8" s="1"/>
  <c r="AV14" i="7"/>
  <c r="AV14" i="8" s="1"/>
  <c r="AK14" i="7"/>
  <c r="AK14" i="8" s="1"/>
  <c r="AW14" i="7"/>
  <c r="AW14" i="8" s="1"/>
  <c r="AL14" i="7"/>
  <c r="AL14" i="8" s="1"/>
  <c r="AX14" i="7"/>
  <c r="AX14" i="8" s="1"/>
  <c r="AN14" i="7"/>
  <c r="AN14" i="8" s="1"/>
  <c r="AO14" i="7"/>
  <c r="AO14" i="8" s="1"/>
  <c r="AU14" i="7"/>
  <c r="AU14" i="8" s="1"/>
  <c r="AD14" i="7"/>
  <c r="AD14" i="8" s="1"/>
  <c r="AE14" i="7"/>
  <c r="AE14" i="8" s="1"/>
  <c r="AF14" i="7"/>
  <c r="AF14" i="8" s="1"/>
  <c r="AG14" i="7"/>
  <c r="AG14" i="8" s="1"/>
  <c r="AH14" i="7"/>
  <c r="AH14" i="8" s="1"/>
  <c r="AI14" i="7"/>
  <c r="AI14" i="8" s="1"/>
  <c r="AM14" i="7"/>
  <c r="AM14" i="8" s="1"/>
  <c r="AP14" i="7"/>
  <c r="AP14" i="8" s="1"/>
  <c r="AQ14" i="7"/>
  <c r="AQ14" i="8" s="1"/>
  <c r="AR14" i="7"/>
  <c r="AR14" i="8" s="1"/>
  <c r="AC14" i="7"/>
  <c r="AC14" i="8" s="1"/>
  <c r="O14" i="7"/>
  <c r="O14" i="8" s="1"/>
  <c r="P14" i="7"/>
  <c r="P14" i="8" s="1"/>
  <c r="Q14" i="7"/>
  <c r="Q14" i="8" s="1"/>
  <c r="F14" i="7"/>
  <c r="F14" i="8" s="1"/>
  <c r="R14" i="7"/>
  <c r="R14" i="8" s="1"/>
  <c r="G14" i="7"/>
  <c r="G14" i="8" s="1"/>
  <c r="S14" i="7"/>
  <c r="S14" i="8" s="1"/>
  <c r="H14" i="7"/>
  <c r="H14" i="8" s="1"/>
  <c r="T14" i="7"/>
  <c r="T14" i="8" s="1"/>
  <c r="N14" i="7"/>
  <c r="N14" i="8" s="1"/>
  <c r="U14" i="7"/>
  <c r="U14" i="8" s="1"/>
  <c r="V14" i="7"/>
  <c r="V14" i="8" s="1"/>
  <c r="W14" i="7"/>
  <c r="W14" i="8" s="1"/>
  <c r="X14" i="7"/>
  <c r="X14" i="8" s="1"/>
  <c r="Y14" i="7"/>
  <c r="Y14" i="8" s="1"/>
  <c r="Z14" i="7"/>
  <c r="Z14" i="8" s="1"/>
  <c r="AS14" i="7"/>
  <c r="AS14" i="8" s="1"/>
  <c r="J14" i="7"/>
  <c r="J14" i="8" s="1"/>
  <c r="AT14" i="7"/>
  <c r="AT14" i="8" s="1"/>
  <c r="AA14" i="7"/>
  <c r="AA14" i="8" s="1"/>
  <c r="K14" i="7"/>
  <c r="K14" i="8" s="1"/>
  <c r="O61" i="7"/>
  <c r="O61" i="8" s="1"/>
  <c r="J3" i="7"/>
  <c r="AR10" i="7"/>
  <c r="AR10" i="8" s="1"/>
  <c r="AS10" i="7"/>
  <c r="AS10" i="8" s="1"/>
  <c r="AH10" i="7"/>
  <c r="AH10" i="8" s="1"/>
  <c r="AT10" i="7"/>
  <c r="AT10" i="8" s="1"/>
  <c r="AJ10" i="7"/>
  <c r="AJ10" i="8" s="1"/>
  <c r="AV10" i="7"/>
  <c r="AV10" i="8" s="1"/>
  <c r="AK10" i="7"/>
  <c r="AK10" i="8" s="1"/>
  <c r="AW10" i="7"/>
  <c r="AW10" i="8" s="1"/>
  <c r="AI10" i="7"/>
  <c r="AI10" i="8" s="1"/>
  <c r="AL10" i="7"/>
  <c r="AL10" i="8" s="1"/>
  <c r="AM10" i="7"/>
  <c r="AM10" i="8" s="1"/>
  <c r="AN10" i="7"/>
  <c r="AN10" i="8" s="1"/>
  <c r="AO10" i="7"/>
  <c r="AO10" i="8" s="1"/>
  <c r="AP10" i="7"/>
  <c r="AP10" i="8" s="1"/>
  <c r="AA10" i="7"/>
  <c r="AA10" i="8" s="1"/>
  <c r="AQ10" i="7"/>
  <c r="AQ10" i="8" s="1"/>
  <c r="AU10" i="7"/>
  <c r="AU10" i="8" s="1"/>
  <c r="AX10" i="7"/>
  <c r="AX10" i="8" s="1"/>
  <c r="AG10" i="7"/>
  <c r="AG10" i="8" s="1"/>
  <c r="O10" i="7"/>
  <c r="O10" i="8" s="1"/>
  <c r="P10" i="7"/>
  <c r="P10" i="8" s="1"/>
  <c r="Q10" i="7"/>
  <c r="Q10" i="8" s="1"/>
  <c r="F10" i="7"/>
  <c r="F10" i="8" s="1"/>
  <c r="R10" i="7"/>
  <c r="R10" i="8" s="1"/>
  <c r="G10" i="7"/>
  <c r="G10" i="8" s="1"/>
  <c r="S10" i="7"/>
  <c r="S10" i="8" s="1"/>
  <c r="H10" i="7"/>
  <c r="H10" i="8" s="1"/>
  <c r="T10" i="7"/>
  <c r="T10" i="8" s="1"/>
  <c r="AB10" i="7"/>
  <c r="AB10" i="8" s="1"/>
  <c r="AC10" i="7"/>
  <c r="AC10" i="8" s="1"/>
  <c r="AD10" i="7"/>
  <c r="AD10" i="8" s="1"/>
  <c r="Z10" i="7"/>
  <c r="Z10" i="8" s="1"/>
  <c r="I10" i="7"/>
  <c r="I10" i="8" s="1"/>
  <c r="J10" i="7"/>
  <c r="J10" i="8" s="1"/>
  <c r="K10" i="7"/>
  <c r="K10" i="8" s="1"/>
  <c r="L10" i="7"/>
  <c r="L10" i="8" s="1"/>
  <c r="M10" i="7"/>
  <c r="M10" i="8" s="1"/>
  <c r="N10" i="7"/>
  <c r="N10" i="8" s="1"/>
  <c r="AE10" i="7"/>
  <c r="AE10" i="8" s="1"/>
  <c r="AF10" i="7"/>
  <c r="AF10" i="8" s="1"/>
  <c r="V10" i="7"/>
  <c r="V10" i="8" s="1"/>
  <c r="W10" i="7"/>
  <c r="W10" i="8" s="1"/>
  <c r="W73" i="7"/>
  <c r="W73" i="8" s="1"/>
  <c r="T66" i="7"/>
  <c r="T66" i="8" s="1"/>
  <c r="F61" i="7"/>
  <c r="F61" i="8" s="1"/>
  <c r="I60" i="7"/>
  <c r="I60" i="8" s="1"/>
  <c r="G58" i="7"/>
  <c r="G58" i="8" s="1"/>
  <c r="AJ79" i="7"/>
  <c r="AJ79" i="8" s="1"/>
  <c r="AV79" i="7"/>
  <c r="AV79" i="8" s="1"/>
  <c r="AK79" i="7"/>
  <c r="AK79" i="8" s="1"/>
  <c r="AW79" i="7"/>
  <c r="AW79" i="8" s="1"/>
  <c r="AL79" i="7"/>
  <c r="AL79" i="8" s="1"/>
  <c r="AX79" i="7"/>
  <c r="AX79" i="8" s="1"/>
  <c r="AM79" i="7"/>
  <c r="AM79" i="8" s="1"/>
  <c r="AN79" i="7"/>
  <c r="AN79" i="8" s="1"/>
  <c r="AO79" i="7"/>
  <c r="AO79" i="8" s="1"/>
  <c r="AU79" i="7"/>
  <c r="AU79" i="8" s="1"/>
  <c r="AC79" i="7"/>
  <c r="AC79" i="8" s="1"/>
  <c r="AD79" i="7"/>
  <c r="AD79" i="8" s="1"/>
  <c r="AE79" i="7"/>
  <c r="AE79" i="8" s="1"/>
  <c r="AF79" i="7"/>
  <c r="AF79" i="8" s="1"/>
  <c r="AG79" i="7"/>
  <c r="AG79" i="8" s="1"/>
  <c r="AH79" i="7"/>
  <c r="AH79" i="8" s="1"/>
  <c r="AI79" i="7"/>
  <c r="AI79" i="8" s="1"/>
  <c r="AP79" i="7"/>
  <c r="AP79" i="8" s="1"/>
  <c r="AQ79" i="7"/>
  <c r="AQ79" i="8" s="1"/>
  <c r="AR79" i="7"/>
  <c r="AR79" i="8" s="1"/>
  <c r="AA79" i="7"/>
  <c r="AA79" i="8" s="1"/>
  <c r="AB79" i="7"/>
  <c r="AB79" i="8" s="1"/>
  <c r="AS79" i="7"/>
  <c r="AS79" i="8" s="1"/>
  <c r="AJ67" i="7"/>
  <c r="AJ67" i="8" s="1"/>
  <c r="AV67" i="7"/>
  <c r="AV67" i="8" s="1"/>
  <c r="AK67" i="7"/>
  <c r="AK67" i="8" s="1"/>
  <c r="AW67" i="7"/>
  <c r="AW67" i="8" s="1"/>
  <c r="AL67" i="7"/>
  <c r="AL67" i="8" s="1"/>
  <c r="AX67" i="7"/>
  <c r="AX67" i="8" s="1"/>
  <c r="AM67" i="7"/>
  <c r="AM67" i="8" s="1"/>
  <c r="AN67" i="7"/>
  <c r="AN67" i="8" s="1"/>
  <c r="AO67" i="7"/>
  <c r="AO67" i="8" s="1"/>
  <c r="AI67" i="7"/>
  <c r="AI67" i="8" s="1"/>
  <c r="AC67" i="7"/>
  <c r="AC67" i="8" s="1"/>
  <c r="AP67" i="7"/>
  <c r="AP67" i="8" s="1"/>
  <c r="AD67" i="7"/>
  <c r="AD67" i="8" s="1"/>
  <c r="AQ67" i="7"/>
  <c r="AQ67" i="8" s="1"/>
  <c r="AE67" i="7"/>
  <c r="AE67" i="8" s="1"/>
  <c r="AR67" i="7"/>
  <c r="AR67" i="8" s="1"/>
  <c r="AF67" i="7"/>
  <c r="AF67" i="8" s="1"/>
  <c r="AS67" i="7"/>
  <c r="AS67" i="8" s="1"/>
  <c r="AG67" i="7"/>
  <c r="AG67" i="8" s="1"/>
  <c r="AT67" i="7"/>
  <c r="AT67" i="8" s="1"/>
  <c r="AU67" i="7"/>
  <c r="AU67" i="8" s="1"/>
  <c r="AB67" i="7"/>
  <c r="AB67" i="8" s="1"/>
  <c r="N67" i="7"/>
  <c r="N67" i="8" s="1"/>
  <c r="Z67" i="7"/>
  <c r="Z67" i="8" s="1"/>
  <c r="O67" i="7"/>
  <c r="O67" i="8" s="1"/>
  <c r="AH67" i="7"/>
  <c r="AH67" i="8" s="1"/>
  <c r="Q67" i="7"/>
  <c r="Q67" i="8" s="1"/>
  <c r="AO56" i="7"/>
  <c r="AO56" i="8" s="1"/>
  <c r="AP56" i="7"/>
  <c r="AP56" i="8" s="1"/>
  <c r="AQ56" i="7"/>
  <c r="AQ56" i="8" s="1"/>
  <c r="AR56" i="7"/>
  <c r="AR56" i="8" s="1"/>
  <c r="AA56" i="7"/>
  <c r="AA56" i="8" s="1"/>
  <c r="AS56" i="7"/>
  <c r="AS56" i="8" s="1"/>
  <c r="AH56" i="7"/>
  <c r="AH56" i="8" s="1"/>
  <c r="AT56" i="7"/>
  <c r="AT56" i="8" s="1"/>
  <c r="AJ56" i="7"/>
  <c r="AJ56" i="8" s="1"/>
  <c r="AV56" i="7"/>
  <c r="AV56" i="8" s="1"/>
  <c r="AK56" i="7"/>
  <c r="AK56" i="8" s="1"/>
  <c r="AW56" i="7"/>
  <c r="AW56" i="8" s="1"/>
  <c r="J56" i="7"/>
  <c r="J56" i="8" s="1"/>
  <c r="K56" i="7"/>
  <c r="K56" i="8" s="1"/>
  <c r="AI56" i="7"/>
  <c r="AI56" i="8" s="1"/>
  <c r="AL56" i="7"/>
  <c r="AL56" i="8" s="1"/>
  <c r="AB56" i="7"/>
  <c r="AB56" i="8" s="1"/>
  <c r="AM56" i="7"/>
  <c r="AM56" i="8" s="1"/>
  <c r="AN56" i="7"/>
  <c r="AN56" i="8" s="1"/>
  <c r="AU56" i="7"/>
  <c r="AU56" i="8" s="1"/>
  <c r="AX56" i="7"/>
  <c r="AX56" i="8" s="1"/>
  <c r="I56" i="7"/>
  <c r="I56" i="8" s="1"/>
  <c r="W56" i="7"/>
  <c r="W56" i="8" s="1"/>
  <c r="L56" i="7"/>
  <c r="L56" i="8" s="1"/>
  <c r="X56" i="7"/>
  <c r="X56" i="8" s="1"/>
  <c r="M56" i="7"/>
  <c r="M56" i="8" s="1"/>
  <c r="Y56" i="7"/>
  <c r="Y56" i="8" s="1"/>
  <c r="N56" i="7"/>
  <c r="N56" i="8" s="1"/>
  <c r="Z56" i="7"/>
  <c r="Z56" i="8" s="1"/>
  <c r="P56" i="7"/>
  <c r="P56" i="8" s="1"/>
  <c r="AC56" i="7"/>
  <c r="AC56" i="8" s="1"/>
  <c r="AD56" i="7"/>
  <c r="AD56" i="8" s="1"/>
  <c r="AE56" i="7"/>
  <c r="AE56" i="8" s="1"/>
  <c r="AO44" i="7"/>
  <c r="AO44" i="8" s="1"/>
  <c r="AP44" i="7"/>
  <c r="AP44" i="8" s="1"/>
  <c r="AQ44" i="7"/>
  <c r="AQ44" i="8" s="1"/>
  <c r="AR44" i="7"/>
  <c r="AR44" i="8" s="1"/>
  <c r="AA44" i="7"/>
  <c r="AA44" i="8" s="1"/>
  <c r="AS44" i="7"/>
  <c r="AS44" i="8" s="1"/>
  <c r="AH44" i="7"/>
  <c r="AH44" i="8" s="1"/>
  <c r="AT44" i="7"/>
  <c r="AT44" i="8" s="1"/>
  <c r="AJ44" i="7"/>
  <c r="AJ44" i="8" s="1"/>
  <c r="AV44" i="7"/>
  <c r="AV44" i="8" s="1"/>
  <c r="AK44" i="7"/>
  <c r="AK44" i="8" s="1"/>
  <c r="AW44" i="7"/>
  <c r="AW44" i="8" s="1"/>
  <c r="AU44" i="7"/>
  <c r="AU44" i="8" s="1"/>
  <c r="AX44" i="7"/>
  <c r="AX44" i="8" s="1"/>
  <c r="J44" i="7"/>
  <c r="J44" i="8" s="1"/>
  <c r="V44" i="7"/>
  <c r="V44" i="8" s="1"/>
  <c r="AB44" i="7"/>
  <c r="AB44" i="8" s="1"/>
  <c r="K44" i="7"/>
  <c r="K44" i="8" s="1"/>
  <c r="W44" i="7"/>
  <c r="W44" i="8" s="1"/>
  <c r="AC44" i="7"/>
  <c r="AC44" i="8" s="1"/>
  <c r="AD44" i="7"/>
  <c r="AD44" i="8" s="1"/>
  <c r="M44" i="7"/>
  <c r="M44" i="8" s="1"/>
  <c r="Y44" i="7"/>
  <c r="Y44" i="8" s="1"/>
  <c r="AE44" i="7"/>
  <c r="AE44" i="8" s="1"/>
  <c r="N44" i="7"/>
  <c r="N44" i="8" s="1"/>
  <c r="Z44" i="7"/>
  <c r="Z44" i="8" s="1"/>
  <c r="AI44" i="7"/>
  <c r="AI44" i="8" s="1"/>
  <c r="AL44" i="7"/>
  <c r="AL44" i="8" s="1"/>
  <c r="O44" i="7"/>
  <c r="O44" i="8" s="1"/>
  <c r="AF44" i="7"/>
  <c r="AF44" i="8" s="1"/>
  <c r="P44" i="7"/>
  <c r="P44" i="8" s="1"/>
  <c r="AG44" i="7"/>
  <c r="AG44" i="8" s="1"/>
  <c r="Q44" i="7"/>
  <c r="Q44" i="8" s="1"/>
  <c r="R44" i="7"/>
  <c r="R44" i="8" s="1"/>
  <c r="S44" i="7"/>
  <c r="S44" i="8" s="1"/>
  <c r="T44" i="7"/>
  <c r="T44" i="8" s="1"/>
  <c r="U44" i="7"/>
  <c r="U44" i="8" s="1"/>
  <c r="AM44" i="7"/>
  <c r="AM44" i="8" s="1"/>
  <c r="AN44" i="7"/>
  <c r="AN44" i="8" s="1"/>
  <c r="AP32" i="7"/>
  <c r="AP32" i="8" s="1"/>
  <c r="AL32" i="7"/>
  <c r="AL32" i="8" s="1"/>
  <c r="AM32" i="7"/>
  <c r="AM32" i="8" s="1"/>
  <c r="AN32" i="7"/>
  <c r="AN32" i="8" s="1"/>
  <c r="AO32" i="7"/>
  <c r="AO32" i="8" s="1"/>
  <c r="AA32" i="7"/>
  <c r="AA32" i="8" s="1"/>
  <c r="AQ32" i="7"/>
  <c r="AQ32" i="8" s="1"/>
  <c r="AB32" i="7"/>
  <c r="AB32" i="8" s="1"/>
  <c r="AR32" i="7"/>
  <c r="AR32" i="8" s="1"/>
  <c r="AT32" i="7"/>
  <c r="AT32" i="8" s="1"/>
  <c r="AH32" i="7"/>
  <c r="AH32" i="8" s="1"/>
  <c r="AU32" i="7"/>
  <c r="AU32" i="8" s="1"/>
  <c r="I32" i="7"/>
  <c r="I32" i="8" s="1"/>
  <c r="U32" i="7"/>
  <c r="U32" i="8" s="1"/>
  <c r="AI32" i="7"/>
  <c r="AI32" i="8" s="1"/>
  <c r="AC32" i="7"/>
  <c r="AC32" i="8" s="1"/>
  <c r="J32" i="7"/>
  <c r="J32" i="8" s="1"/>
  <c r="V32" i="7"/>
  <c r="V32" i="8" s="1"/>
  <c r="AJ32" i="7"/>
  <c r="AJ32" i="8" s="1"/>
  <c r="AD32" i="7"/>
  <c r="AD32" i="8" s="1"/>
  <c r="K32" i="7"/>
  <c r="K32" i="8" s="1"/>
  <c r="W32" i="7"/>
  <c r="W32" i="8" s="1"/>
  <c r="AK32" i="7"/>
  <c r="AK32" i="8" s="1"/>
  <c r="AE32" i="7"/>
  <c r="AE32" i="8" s="1"/>
  <c r="L32" i="7"/>
  <c r="L32" i="8" s="1"/>
  <c r="X32" i="7"/>
  <c r="X32" i="8" s="1"/>
  <c r="AS32" i="7"/>
  <c r="AS32" i="8" s="1"/>
  <c r="AF32" i="7"/>
  <c r="AF32" i="8" s="1"/>
  <c r="M32" i="7"/>
  <c r="M32" i="8" s="1"/>
  <c r="Y32" i="7"/>
  <c r="Y32" i="8" s="1"/>
  <c r="AV32" i="7"/>
  <c r="AV32" i="8" s="1"/>
  <c r="AG32" i="7"/>
  <c r="AG32" i="8" s="1"/>
  <c r="N32" i="7"/>
  <c r="N32" i="8" s="1"/>
  <c r="Z32" i="7"/>
  <c r="Z32" i="8" s="1"/>
  <c r="AW32" i="7"/>
  <c r="AW32" i="8" s="1"/>
  <c r="AX32" i="7"/>
  <c r="AX32" i="8" s="1"/>
  <c r="T32" i="7"/>
  <c r="T32" i="8" s="1"/>
  <c r="F32" i="7"/>
  <c r="F32" i="8" s="1"/>
  <c r="G32" i="7"/>
  <c r="G32" i="8" s="1"/>
  <c r="H32" i="7"/>
  <c r="H32" i="8" s="1"/>
  <c r="AP20" i="7"/>
  <c r="AP20" i="8" s="1"/>
  <c r="AQ20" i="7"/>
  <c r="AQ20" i="8" s="1"/>
  <c r="AH20" i="7"/>
  <c r="AH20" i="8" s="1"/>
  <c r="AT20" i="7"/>
  <c r="AT20" i="8" s="1"/>
  <c r="AI20" i="7"/>
  <c r="AI20" i="8" s="1"/>
  <c r="AU20" i="7"/>
  <c r="AU20" i="8" s="1"/>
  <c r="AN20" i="7"/>
  <c r="AN20" i="8" s="1"/>
  <c r="AO20" i="7"/>
  <c r="AO20" i="8" s="1"/>
  <c r="AR20" i="7"/>
  <c r="AR20" i="8" s="1"/>
  <c r="AS20" i="7"/>
  <c r="AS20" i="8" s="1"/>
  <c r="AA20" i="7"/>
  <c r="AA20" i="8" s="1"/>
  <c r="AV20" i="7"/>
  <c r="AV20" i="8" s="1"/>
  <c r="AB20" i="7"/>
  <c r="AB20" i="8" s="1"/>
  <c r="AW20" i="7"/>
  <c r="AW20" i="8" s="1"/>
  <c r="AC20" i="7"/>
  <c r="AC20" i="8" s="1"/>
  <c r="AJ20" i="7"/>
  <c r="AJ20" i="8" s="1"/>
  <c r="AG20" i="7"/>
  <c r="AG20" i="8" s="1"/>
  <c r="I20" i="7"/>
  <c r="I20" i="8" s="1"/>
  <c r="U20" i="7"/>
  <c r="U20" i="8" s="1"/>
  <c r="J20" i="7"/>
  <c r="J20" i="8" s="1"/>
  <c r="V20" i="7"/>
  <c r="V20" i="8" s="1"/>
  <c r="K20" i="7"/>
  <c r="K20" i="8" s="1"/>
  <c r="W20" i="7"/>
  <c r="W20" i="8" s="1"/>
  <c r="L20" i="7"/>
  <c r="L20" i="8" s="1"/>
  <c r="X20" i="7"/>
  <c r="X20" i="8" s="1"/>
  <c r="M20" i="7"/>
  <c r="M20" i="8" s="1"/>
  <c r="Y20" i="7"/>
  <c r="Y20" i="8" s="1"/>
  <c r="AK20" i="7"/>
  <c r="AK20" i="8" s="1"/>
  <c r="N20" i="7"/>
  <c r="N20" i="8" s="1"/>
  <c r="Z20" i="7"/>
  <c r="Z20" i="8" s="1"/>
  <c r="AL20" i="7"/>
  <c r="AL20" i="8" s="1"/>
  <c r="AM20" i="7"/>
  <c r="AM20" i="8" s="1"/>
  <c r="AX20" i="7"/>
  <c r="AX20" i="8" s="1"/>
  <c r="AD20" i="7"/>
  <c r="AD20" i="8" s="1"/>
  <c r="H20" i="7"/>
  <c r="H20" i="8" s="1"/>
  <c r="AE20" i="7"/>
  <c r="AE20" i="8" s="1"/>
  <c r="O20" i="7"/>
  <c r="O20" i="8" s="1"/>
  <c r="AF20" i="7"/>
  <c r="AF20" i="8" s="1"/>
  <c r="P20" i="7"/>
  <c r="P20" i="8" s="1"/>
  <c r="Q20" i="7"/>
  <c r="Q20" i="8" s="1"/>
  <c r="R20" i="7"/>
  <c r="R20" i="8" s="1"/>
  <c r="S20" i="7"/>
  <c r="S20" i="8" s="1"/>
  <c r="T20" i="7"/>
  <c r="T20" i="8" s="1"/>
  <c r="AP8" i="7"/>
  <c r="AP8" i="8" s="1"/>
  <c r="AQ8" i="7"/>
  <c r="AQ8" i="8" s="1"/>
  <c r="AR8" i="7"/>
  <c r="AR8" i="8" s="1"/>
  <c r="AH8" i="7"/>
  <c r="AH8" i="8" s="1"/>
  <c r="AT8" i="7"/>
  <c r="AT8" i="8" s="1"/>
  <c r="AI8" i="7"/>
  <c r="AI8" i="8" s="1"/>
  <c r="AU8" i="7"/>
  <c r="AU8" i="8" s="1"/>
  <c r="AW8" i="7"/>
  <c r="AW8" i="8" s="1"/>
  <c r="AX8" i="7"/>
  <c r="AX8" i="8" s="1"/>
  <c r="AA8" i="7"/>
  <c r="AA8" i="8" s="1"/>
  <c r="AJ8" i="7"/>
  <c r="AJ8" i="8" s="1"/>
  <c r="AB8" i="7"/>
  <c r="AB8" i="8" s="1"/>
  <c r="AK8" i="7"/>
  <c r="AK8" i="8" s="1"/>
  <c r="AC8" i="7"/>
  <c r="AC8" i="8" s="1"/>
  <c r="AL8" i="7"/>
  <c r="AL8" i="8" s="1"/>
  <c r="AM8" i="7"/>
  <c r="AM8" i="8" s="1"/>
  <c r="AN8" i="7"/>
  <c r="AN8" i="8" s="1"/>
  <c r="AO8" i="7"/>
  <c r="AO8" i="8" s="1"/>
  <c r="AS8" i="7"/>
  <c r="AS8" i="8" s="1"/>
  <c r="I8" i="7"/>
  <c r="I8" i="8" s="1"/>
  <c r="U8" i="7"/>
  <c r="U8" i="8" s="1"/>
  <c r="AV8" i="7"/>
  <c r="AV8" i="8" s="1"/>
  <c r="AD8" i="7"/>
  <c r="AD8" i="8" s="1"/>
  <c r="J8" i="7"/>
  <c r="J8" i="8" s="1"/>
  <c r="V8" i="7"/>
  <c r="V8" i="8" s="1"/>
  <c r="AE8" i="7"/>
  <c r="AE8" i="8" s="1"/>
  <c r="K8" i="7"/>
  <c r="K8" i="8" s="1"/>
  <c r="W8" i="7"/>
  <c r="W8" i="8" s="1"/>
  <c r="AF8" i="7"/>
  <c r="AF8" i="8" s="1"/>
  <c r="L8" i="7"/>
  <c r="L8" i="8" s="1"/>
  <c r="X8" i="7"/>
  <c r="X8" i="8" s="1"/>
  <c r="AG8" i="7"/>
  <c r="AG8" i="8" s="1"/>
  <c r="M8" i="7"/>
  <c r="M8" i="8" s="1"/>
  <c r="Y8" i="7"/>
  <c r="Y8" i="8" s="1"/>
  <c r="N8" i="7"/>
  <c r="N8" i="8" s="1"/>
  <c r="Z8" i="7"/>
  <c r="Z8" i="8" s="1"/>
  <c r="T8" i="7"/>
  <c r="T8" i="8" s="1"/>
  <c r="F8" i="7"/>
  <c r="F8" i="8" s="1"/>
  <c r="G8" i="7"/>
  <c r="G8" i="8" s="1"/>
  <c r="H8" i="7"/>
  <c r="H8" i="8" s="1"/>
  <c r="P8" i="7"/>
  <c r="P8" i="8" s="1"/>
  <c r="Q8" i="7"/>
  <c r="Q8" i="8" s="1"/>
  <c r="M3" i="7"/>
  <c r="Y3" i="7"/>
  <c r="Y80" i="7"/>
  <c r="Y80" i="8" s="1"/>
  <c r="M80" i="7"/>
  <c r="M80" i="8" s="1"/>
  <c r="S79" i="7"/>
  <c r="S79" i="8" s="1"/>
  <c r="G79" i="7"/>
  <c r="G79" i="8" s="1"/>
  <c r="P78" i="7"/>
  <c r="P78" i="8" s="1"/>
  <c r="Y77" i="7"/>
  <c r="Y77" i="8" s="1"/>
  <c r="V76" i="7"/>
  <c r="V76" i="8" s="1"/>
  <c r="J76" i="7"/>
  <c r="J76" i="8" s="1"/>
  <c r="R75" i="7"/>
  <c r="R75" i="8" s="1"/>
  <c r="Z74" i="7"/>
  <c r="Z74" i="8" s="1"/>
  <c r="M74" i="7"/>
  <c r="M74" i="8" s="1"/>
  <c r="T73" i="7"/>
  <c r="T73" i="8" s="1"/>
  <c r="G73" i="7"/>
  <c r="G73" i="8" s="1"/>
  <c r="N72" i="7"/>
  <c r="N72" i="8" s="1"/>
  <c r="U71" i="7"/>
  <c r="U71" i="8" s="1"/>
  <c r="G71" i="7"/>
  <c r="G71" i="8" s="1"/>
  <c r="N70" i="7"/>
  <c r="N70" i="8" s="1"/>
  <c r="X68" i="7"/>
  <c r="X68" i="8" s="1"/>
  <c r="I68" i="7"/>
  <c r="I68" i="8" s="1"/>
  <c r="L67" i="7"/>
  <c r="L67" i="8" s="1"/>
  <c r="R66" i="7"/>
  <c r="R66" i="8" s="1"/>
  <c r="X65" i="7"/>
  <c r="X65" i="8" s="1"/>
  <c r="L64" i="7"/>
  <c r="L64" i="8" s="1"/>
  <c r="R63" i="7"/>
  <c r="R63" i="8" s="1"/>
  <c r="U62" i="7"/>
  <c r="U62" i="8" s="1"/>
  <c r="Z61" i="7"/>
  <c r="Z61" i="8" s="1"/>
  <c r="Y60" i="7"/>
  <c r="Y60" i="8" s="1"/>
  <c r="X59" i="7"/>
  <c r="X59" i="8" s="1"/>
  <c r="F59" i="7"/>
  <c r="F59" i="8" s="1"/>
  <c r="Z57" i="7"/>
  <c r="Z57" i="8" s="1"/>
  <c r="S56" i="7"/>
  <c r="S56" i="8" s="1"/>
  <c r="R52" i="7"/>
  <c r="R52" i="8" s="1"/>
  <c r="K50" i="7"/>
  <c r="K50" i="8" s="1"/>
  <c r="F46" i="7"/>
  <c r="F46" i="8" s="1"/>
  <c r="H44" i="7"/>
  <c r="H44" i="8" s="1"/>
  <c r="Z39" i="7"/>
  <c r="Z39" i="8" s="1"/>
  <c r="X37" i="7"/>
  <c r="X37" i="8" s="1"/>
  <c r="Y34" i="7"/>
  <c r="Y34" i="8" s="1"/>
  <c r="Q32" i="7"/>
  <c r="Q32" i="8" s="1"/>
  <c r="X26" i="7"/>
  <c r="X26" i="8" s="1"/>
  <c r="P24" i="7"/>
  <c r="P24" i="8" s="1"/>
  <c r="J21" i="7"/>
  <c r="J21" i="8" s="1"/>
  <c r="I14" i="7"/>
  <c r="I14" i="8" s="1"/>
  <c r="R9" i="7"/>
  <c r="R9" i="8" s="1"/>
  <c r="G4" i="7"/>
  <c r="G4" i="8" s="1"/>
  <c r="AE63" i="7"/>
  <c r="AE63" i="8" s="1"/>
  <c r="AB29" i="7"/>
  <c r="AB29" i="8" s="1"/>
  <c r="S3" i="8"/>
  <c r="AN49" i="7"/>
  <c r="AN49" i="8" s="1"/>
  <c r="AO49" i="7"/>
  <c r="AO49" i="8" s="1"/>
  <c r="AP49" i="7"/>
  <c r="AP49" i="8" s="1"/>
  <c r="AQ49" i="7"/>
  <c r="AQ49" i="8" s="1"/>
  <c r="AB49" i="7"/>
  <c r="AB49" i="8" s="1"/>
  <c r="AR49" i="7"/>
  <c r="AR49" i="8" s="1"/>
  <c r="AS49" i="7"/>
  <c r="AS49" i="8" s="1"/>
  <c r="AI49" i="7"/>
  <c r="AI49" i="8" s="1"/>
  <c r="AU49" i="7"/>
  <c r="AU49" i="8" s="1"/>
  <c r="AJ49" i="7"/>
  <c r="AJ49" i="8" s="1"/>
  <c r="AV49" i="7"/>
  <c r="AV49" i="8" s="1"/>
  <c r="AH49" i="7"/>
  <c r="AH49" i="8" s="1"/>
  <c r="AK49" i="7"/>
  <c r="AK49" i="8" s="1"/>
  <c r="M49" i="7"/>
  <c r="M49" i="8" s="1"/>
  <c r="Y49" i="7"/>
  <c r="Y49" i="8" s="1"/>
  <c r="AL49" i="7"/>
  <c r="AL49" i="8" s="1"/>
  <c r="N49" i="7"/>
  <c r="N49" i="8" s="1"/>
  <c r="Z49" i="7"/>
  <c r="Z49" i="8" s="1"/>
  <c r="AM49" i="7"/>
  <c r="AM49" i="8" s="1"/>
  <c r="AT49" i="7"/>
  <c r="AT49" i="8" s="1"/>
  <c r="AA49" i="7"/>
  <c r="AA49" i="8" s="1"/>
  <c r="P49" i="7"/>
  <c r="P49" i="8" s="1"/>
  <c r="AW49" i="7"/>
  <c r="AW49" i="8" s="1"/>
  <c r="AC49" i="7"/>
  <c r="AC49" i="8" s="1"/>
  <c r="Q49" i="7"/>
  <c r="Q49" i="8" s="1"/>
  <c r="AX49" i="7"/>
  <c r="AX49" i="8" s="1"/>
  <c r="R49" i="7"/>
  <c r="R49" i="8" s="1"/>
  <c r="AD49" i="7"/>
  <c r="AD49" i="8" s="1"/>
  <c r="S49" i="7"/>
  <c r="S49" i="8" s="1"/>
  <c r="AE49" i="7"/>
  <c r="AE49" i="8" s="1"/>
  <c r="T49" i="7"/>
  <c r="T49" i="8" s="1"/>
  <c r="AF49" i="7"/>
  <c r="AF49" i="8" s="1"/>
  <c r="U49" i="7"/>
  <c r="U49" i="8" s="1"/>
  <c r="AG49" i="7"/>
  <c r="AG49" i="8" s="1"/>
  <c r="F49" i="7"/>
  <c r="F49" i="8" s="1"/>
  <c r="V49" i="7"/>
  <c r="V49" i="8" s="1"/>
  <c r="G49" i="7"/>
  <c r="G49" i="8" s="1"/>
  <c r="W49" i="7"/>
  <c r="W49" i="8" s="1"/>
  <c r="H49" i="7"/>
  <c r="H49" i="8" s="1"/>
  <c r="X49" i="7"/>
  <c r="X49" i="8" s="1"/>
  <c r="Z73" i="7"/>
  <c r="Z73" i="8" s="1"/>
  <c r="AS81" i="7"/>
  <c r="AS81" i="8" s="1"/>
  <c r="AH81" i="7"/>
  <c r="AH81" i="8" s="1"/>
  <c r="AT81" i="7"/>
  <c r="AT81" i="8" s="1"/>
  <c r="AI81" i="7"/>
  <c r="AI81" i="8" s="1"/>
  <c r="AU81" i="7"/>
  <c r="AU81" i="8" s="1"/>
  <c r="AJ81" i="7"/>
  <c r="AJ81" i="8" s="1"/>
  <c r="AV81" i="7"/>
  <c r="AV81" i="8" s="1"/>
  <c r="AK81" i="7"/>
  <c r="AK81" i="8" s="1"/>
  <c r="AW81" i="7"/>
  <c r="AW81" i="8" s="1"/>
  <c r="AL81" i="7"/>
  <c r="AL81" i="8" s="1"/>
  <c r="AX81" i="7"/>
  <c r="AX81" i="8" s="1"/>
  <c r="AR81" i="7"/>
  <c r="AR81" i="8" s="1"/>
  <c r="AF81" i="7"/>
  <c r="AF81" i="8" s="1"/>
  <c r="AG81" i="7"/>
  <c r="AG81" i="8" s="1"/>
  <c r="AM81" i="7"/>
  <c r="AM81" i="8" s="1"/>
  <c r="AN81" i="7"/>
  <c r="AN81" i="8" s="1"/>
  <c r="AO81" i="7"/>
  <c r="AO81" i="8" s="1"/>
  <c r="AP81" i="7"/>
  <c r="AP81" i="8" s="1"/>
  <c r="AQ81" i="7"/>
  <c r="AQ81" i="8" s="1"/>
  <c r="AA81" i="7"/>
  <c r="AA81" i="8" s="1"/>
  <c r="AB81" i="7"/>
  <c r="AB81" i="8" s="1"/>
  <c r="AC81" i="7"/>
  <c r="AC81" i="8" s="1"/>
  <c r="AD81" i="7"/>
  <c r="AD81" i="8" s="1"/>
  <c r="AE81" i="7"/>
  <c r="AE81" i="8" s="1"/>
  <c r="AL69" i="7"/>
  <c r="AL69" i="8" s="1"/>
  <c r="AX69" i="7"/>
  <c r="AX69" i="8" s="1"/>
  <c r="AM69" i="7"/>
  <c r="AM69" i="8" s="1"/>
  <c r="AN69" i="7"/>
  <c r="AN69" i="8" s="1"/>
  <c r="AO69" i="7"/>
  <c r="AO69" i="8" s="1"/>
  <c r="AP69" i="7"/>
  <c r="AP69" i="8" s="1"/>
  <c r="AQ69" i="7"/>
  <c r="AQ69" i="8" s="1"/>
  <c r="AW69" i="7"/>
  <c r="AW69" i="8" s="1"/>
  <c r="AA69" i="7"/>
  <c r="AA69" i="8" s="1"/>
  <c r="AB69" i="7"/>
  <c r="AB69" i="8" s="1"/>
  <c r="AC69" i="7"/>
  <c r="AC69" i="8" s="1"/>
  <c r="AH69" i="7"/>
  <c r="AH69" i="8" s="1"/>
  <c r="AD69" i="7"/>
  <c r="AD69" i="8" s="1"/>
  <c r="AI69" i="7"/>
  <c r="AI69" i="8" s="1"/>
  <c r="AE69" i="7"/>
  <c r="AE69" i="8" s="1"/>
  <c r="AJ69" i="7"/>
  <c r="AJ69" i="8" s="1"/>
  <c r="AF69" i="7"/>
  <c r="AF69" i="8" s="1"/>
  <c r="AK69" i="7"/>
  <c r="AK69" i="8" s="1"/>
  <c r="AR69" i="7"/>
  <c r="AR69" i="8" s="1"/>
  <c r="AS69" i="7"/>
  <c r="AS69" i="8" s="1"/>
  <c r="AT69" i="7"/>
  <c r="AT69" i="8" s="1"/>
  <c r="H69" i="7"/>
  <c r="H69" i="8" s="1"/>
  <c r="T69" i="7"/>
  <c r="T69" i="8" s="1"/>
  <c r="I69" i="7"/>
  <c r="I69" i="8" s="1"/>
  <c r="U69" i="7"/>
  <c r="U69" i="8" s="1"/>
  <c r="K69" i="7"/>
  <c r="K69" i="8" s="1"/>
  <c r="W69" i="7"/>
  <c r="W69" i="8" s="1"/>
  <c r="AU69" i="7"/>
  <c r="AU69" i="8" s="1"/>
  <c r="AG69" i="7"/>
  <c r="AG69" i="8" s="1"/>
  <c r="AV69" i="7"/>
  <c r="AV69" i="8" s="1"/>
  <c r="W3" i="7"/>
  <c r="P72" i="7"/>
  <c r="P72" i="8" s="1"/>
  <c r="AH55" i="7"/>
  <c r="AH55" i="8" s="1"/>
  <c r="AT55" i="7"/>
  <c r="AT55" i="8" s="1"/>
  <c r="AE55" i="7"/>
  <c r="AE55" i="8" s="1"/>
  <c r="AI55" i="7"/>
  <c r="AI55" i="8" s="1"/>
  <c r="AU55" i="7"/>
  <c r="AU55" i="8" s="1"/>
  <c r="AF55" i="7"/>
  <c r="AF55" i="8" s="1"/>
  <c r="AJ55" i="7"/>
  <c r="AJ55" i="8" s="1"/>
  <c r="AV55" i="7"/>
  <c r="AV55" i="8" s="1"/>
  <c r="AK55" i="7"/>
  <c r="AK55" i="8" s="1"/>
  <c r="AW55" i="7"/>
  <c r="AW55" i="8" s="1"/>
  <c r="AL55" i="7"/>
  <c r="AL55" i="8" s="1"/>
  <c r="AX55" i="7"/>
  <c r="AX55" i="8" s="1"/>
  <c r="AM55" i="7"/>
  <c r="AM55" i="8" s="1"/>
  <c r="AO55" i="7"/>
  <c r="AO55" i="8" s="1"/>
  <c r="AP55" i="7"/>
  <c r="AP55" i="8" s="1"/>
  <c r="AN55" i="7"/>
  <c r="AN55" i="8" s="1"/>
  <c r="AA55" i="7"/>
  <c r="AA55" i="8" s="1"/>
  <c r="AQ55" i="7"/>
  <c r="AQ55" i="8" s="1"/>
  <c r="AB55" i="7"/>
  <c r="AB55" i="8" s="1"/>
  <c r="G55" i="7"/>
  <c r="G55" i="8" s="1"/>
  <c r="S55" i="7"/>
  <c r="S55" i="8" s="1"/>
  <c r="AR55" i="7"/>
  <c r="AR55" i="8" s="1"/>
  <c r="AC55" i="7"/>
  <c r="AC55" i="8" s="1"/>
  <c r="H55" i="7"/>
  <c r="H55" i="8" s="1"/>
  <c r="T55" i="7"/>
  <c r="T55" i="8" s="1"/>
  <c r="AS55" i="7"/>
  <c r="AS55" i="8" s="1"/>
  <c r="AD55" i="7"/>
  <c r="AD55" i="8" s="1"/>
  <c r="AG55" i="7"/>
  <c r="AG55" i="8" s="1"/>
  <c r="J55" i="7"/>
  <c r="J55" i="8" s="1"/>
  <c r="V55" i="7"/>
  <c r="V55" i="8" s="1"/>
  <c r="O55" i="7"/>
  <c r="O55" i="8" s="1"/>
  <c r="P55" i="7"/>
  <c r="P55" i="8" s="1"/>
  <c r="Q55" i="7"/>
  <c r="Q55" i="8" s="1"/>
  <c r="R55" i="7"/>
  <c r="R55" i="8" s="1"/>
  <c r="W55" i="7"/>
  <c r="W55" i="8" s="1"/>
  <c r="X80" i="7"/>
  <c r="X80" i="8" s="1"/>
  <c r="Q69" i="7"/>
  <c r="Q69" i="8" s="1"/>
  <c r="U41" i="7"/>
  <c r="U41" i="8" s="1"/>
  <c r="Y39" i="7"/>
  <c r="Y39" i="8" s="1"/>
  <c r="W37" i="7"/>
  <c r="W37" i="8" s="1"/>
  <c r="X34" i="7"/>
  <c r="X34" i="8" s="1"/>
  <c r="P32" i="7"/>
  <c r="P32" i="8" s="1"/>
  <c r="J29" i="7"/>
  <c r="J29" i="8" s="1"/>
  <c r="W26" i="7"/>
  <c r="W26" i="8" s="1"/>
  <c r="O24" i="7"/>
  <c r="O24" i="8" s="1"/>
  <c r="I21" i="7"/>
  <c r="I21" i="8" s="1"/>
  <c r="V17" i="7"/>
  <c r="V17" i="8" s="1"/>
  <c r="J13" i="7"/>
  <c r="J13" i="8" s="1"/>
  <c r="S8" i="7"/>
  <c r="S8" i="8" s="1"/>
  <c r="AD63" i="7"/>
  <c r="AD63" i="8" s="1"/>
  <c r="AG56" i="7"/>
  <c r="AG56" i="8" s="1"/>
  <c r="AD17" i="7"/>
  <c r="AD17" i="8" s="1"/>
  <c r="H3" i="8"/>
  <c r="AS48" i="7"/>
  <c r="AS48" i="8" s="1"/>
  <c r="AF48" i="7"/>
  <c r="AF48" i="8" s="1"/>
  <c r="AH48" i="7"/>
  <c r="AH48" i="8" s="1"/>
  <c r="AT48" i="7"/>
  <c r="AT48" i="8" s="1"/>
  <c r="AG48" i="7"/>
  <c r="AG48" i="8" s="1"/>
  <c r="AI48" i="7"/>
  <c r="AI48" i="8" s="1"/>
  <c r="AU48" i="7"/>
  <c r="AU48" i="8" s="1"/>
  <c r="AJ48" i="7"/>
  <c r="AJ48" i="8" s="1"/>
  <c r="AV48" i="7"/>
  <c r="AV48" i="8" s="1"/>
  <c r="AK48" i="7"/>
  <c r="AK48" i="8" s="1"/>
  <c r="AW48" i="7"/>
  <c r="AW48" i="8" s="1"/>
  <c r="AL48" i="7"/>
  <c r="AL48" i="8" s="1"/>
  <c r="AX48" i="7"/>
  <c r="AX48" i="8" s="1"/>
  <c r="AN48" i="7"/>
  <c r="AN48" i="8" s="1"/>
  <c r="AO48" i="7"/>
  <c r="AO48" i="8" s="1"/>
  <c r="AB48" i="7"/>
  <c r="AB48" i="8" s="1"/>
  <c r="AC48" i="7"/>
  <c r="AC48" i="8" s="1"/>
  <c r="J48" i="7"/>
  <c r="J48" i="8" s="1"/>
  <c r="V48" i="7"/>
  <c r="V48" i="8" s="1"/>
  <c r="AD48" i="7"/>
  <c r="AD48" i="8" s="1"/>
  <c r="K48" i="7"/>
  <c r="K48" i="8" s="1"/>
  <c r="W48" i="7"/>
  <c r="W48" i="8" s="1"/>
  <c r="AE48" i="7"/>
  <c r="AE48" i="8" s="1"/>
  <c r="M48" i="7"/>
  <c r="M48" i="8" s="1"/>
  <c r="Y48" i="7"/>
  <c r="Y48" i="8" s="1"/>
  <c r="N48" i="7"/>
  <c r="N48" i="8" s="1"/>
  <c r="Z48" i="7"/>
  <c r="Z48" i="8" s="1"/>
  <c r="AM48" i="7"/>
  <c r="AM48" i="8" s="1"/>
  <c r="AP48" i="7"/>
  <c r="AP48" i="8" s="1"/>
  <c r="AQ48" i="7"/>
  <c r="AQ48" i="8" s="1"/>
  <c r="AA48" i="7"/>
  <c r="AA48" i="8" s="1"/>
  <c r="S48" i="7"/>
  <c r="S48" i="8" s="1"/>
  <c r="AR48" i="7"/>
  <c r="AR48" i="8" s="1"/>
  <c r="T48" i="7"/>
  <c r="T48" i="8" s="1"/>
  <c r="U48" i="7"/>
  <c r="U48" i="8" s="1"/>
  <c r="F48" i="7"/>
  <c r="F48" i="8" s="1"/>
  <c r="X48" i="7"/>
  <c r="X48" i="8" s="1"/>
  <c r="G48" i="7"/>
  <c r="G48" i="8" s="1"/>
  <c r="H48" i="7"/>
  <c r="H48" i="8" s="1"/>
  <c r="I48" i="7"/>
  <c r="I48" i="8" s="1"/>
  <c r="U3" i="7"/>
  <c r="AL47" i="7"/>
  <c r="AL47" i="8" s="1"/>
  <c r="AX47" i="7"/>
  <c r="AX47" i="8" s="1"/>
  <c r="AA47" i="7"/>
  <c r="AA47" i="8" s="1"/>
  <c r="AM47" i="7"/>
  <c r="AM47" i="8" s="1"/>
  <c r="AB47" i="7"/>
  <c r="AB47" i="8" s="1"/>
  <c r="AN47" i="7"/>
  <c r="AN47" i="8" s="1"/>
  <c r="AO47" i="7"/>
  <c r="AO47" i="8" s="1"/>
  <c r="AD47" i="7"/>
  <c r="AD47" i="8" s="1"/>
  <c r="AP47" i="7"/>
  <c r="AP47" i="8" s="1"/>
  <c r="AQ47" i="7"/>
  <c r="AQ47" i="8" s="1"/>
  <c r="AS47" i="7"/>
  <c r="AS47" i="8" s="1"/>
  <c r="AH47" i="7"/>
  <c r="AH47" i="8" s="1"/>
  <c r="AT47" i="7"/>
  <c r="AT47" i="8" s="1"/>
  <c r="AI47" i="7"/>
  <c r="AI47" i="8" s="1"/>
  <c r="G47" i="7"/>
  <c r="G47" i="8" s="1"/>
  <c r="S47" i="7"/>
  <c r="S47" i="8" s="1"/>
  <c r="AJ47" i="7"/>
  <c r="AJ47" i="8" s="1"/>
  <c r="H47" i="7"/>
  <c r="H47" i="8" s="1"/>
  <c r="T47" i="7"/>
  <c r="T47" i="8" s="1"/>
  <c r="AK47" i="7"/>
  <c r="AK47" i="8" s="1"/>
  <c r="AR47" i="7"/>
  <c r="AR47" i="8" s="1"/>
  <c r="J47" i="7"/>
  <c r="J47" i="8" s="1"/>
  <c r="V47" i="7"/>
  <c r="V47" i="8" s="1"/>
  <c r="AU47" i="7"/>
  <c r="AU47" i="8" s="1"/>
  <c r="K47" i="7"/>
  <c r="K47" i="8" s="1"/>
  <c r="W47" i="7"/>
  <c r="W47" i="8" s="1"/>
  <c r="AV47" i="7"/>
  <c r="AV47" i="8" s="1"/>
  <c r="AW47" i="7"/>
  <c r="AW47" i="8" s="1"/>
  <c r="X47" i="7"/>
  <c r="X47" i="8" s="1"/>
  <c r="Y47" i="7"/>
  <c r="Y47" i="8" s="1"/>
  <c r="F47" i="7"/>
  <c r="F47" i="8" s="1"/>
  <c r="Z47" i="7"/>
  <c r="Z47" i="8" s="1"/>
  <c r="I47" i="7"/>
  <c r="I47" i="8" s="1"/>
  <c r="L47" i="7"/>
  <c r="L47" i="8" s="1"/>
  <c r="M47" i="7"/>
  <c r="M47" i="8" s="1"/>
  <c r="N47" i="7"/>
  <c r="N47" i="8" s="1"/>
  <c r="AC47" i="7"/>
  <c r="AC47" i="8" s="1"/>
  <c r="AE47" i="7"/>
  <c r="AE47" i="8" s="1"/>
  <c r="S81" i="7"/>
  <c r="S81" i="8" s="1"/>
  <c r="K73" i="7"/>
  <c r="K73" i="8" s="1"/>
  <c r="P70" i="7"/>
  <c r="P70" i="8" s="1"/>
  <c r="AI7" i="7"/>
  <c r="AI7" i="8" s="1"/>
  <c r="AU7" i="7"/>
  <c r="AU7" i="8" s="1"/>
  <c r="AJ7" i="7"/>
  <c r="AJ7" i="8" s="1"/>
  <c r="AV7" i="7"/>
  <c r="AV7" i="8" s="1"/>
  <c r="AK7" i="7"/>
  <c r="AK7" i="8" s="1"/>
  <c r="AW7" i="7"/>
  <c r="AW7" i="8" s="1"/>
  <c r="AM7" i="7"/>
  <c r="AM7" i="8" s="1"/>
  <c r="AN7" i="7"/>
  <c r="AN7" i="8" s="1"/>
  <c r="AR7" i="7"/>
  <c r="AR7" i="8" s="1"/>
  <c r="AE7" i="7"/>
  <c r="AE7" i="8" s="1"/>
  <c r="AS7" i="7"/>
  <c r="AS7" i="8" s="1"/>
  <c r="AF7" i="7"/>
  <c r="AF7" i="8" s="1"/>
  <c r="AT7" i="7"/>
  <c r="AT7" i="8" s="1"/>
  <c r="AG7" i="7"/>
  <c r="AG7" i="8" s="1"/>
  <c r="AX7" i="7"/>
  <c r="AX7" i="8" s="1"/>
  <c r="AH7" i="7"/>
  <c r="AH7" i="8" s="1"/>
  <c r="AL7" i="7"/>
  <c r="AL7" i="8" s="1"/>
  <c r="AO7" i="7"/>
  <c r="AO7" i="8" s="1"/>
  <c r="AD7" i="7"/>
  <c r="AD7" i="8" s="1"/>
  <c r="F7" i="7"/>
  <c r="F7" i="8" s="1"/>
  <c r="R7" i="7"/>
  <c r="R7" i="8" s="1"/>
  <c r="G7" i="7"/>
  <c r="G7" i="8" s="1"/>
  <c r="S7" i="7"/>
  <c r="S7" i="8" s="1"/>
  <c r="H7" i="7"/>
  <c r="H7" i="8" s="1"/>
  <c r="T7" i="7"/>
  <c r="T7" i="8" s="1"/>
  <c r="I7" i="7"/>
  <c r="I7" i="8" s="1"/>
  <c r="U7" i="7"/>
  <c r="U7" i="8" s="1"/>
  <c r="J7" i="7"/>
  <c r="J7" i="8" s="1"/>
  <c r="V7" i="7"/>
  <c r="V7" i="8" s="1"/>
  <c r="K7" i="7"/>
  <c r="K7" i="8" s="1"/>
  <c r="W7" i="7"/>
  <c r="W7" i="8" s="1"/>
  <c r="AA7" i="7"/>
  <c r="AA7" i="8" s="1"/>
  <c r="Q7" i="7"/>
  <c r="Q7" i="8" s="1"/>
  <c r="X7" i="7"/>
  <c r="X7" i="8" s="1"/>
  <c r="Y7" i="7"/>
  <c r="Y7" i="8" s="1"/>
  <c r="Z7" i="7"/>
  <c r="Z7" i="8" s="1"/>
  <c r="AB7" i="7"/>
  <c r="AB7" i="8" s="1"/>
  <c r="AP7" i="7"/>
  <c r="AP7" i="8" s="1"/>
  <c r="AC7" i="7"/>
  <c r="AC7" i="8" s="1"/>
  <c r="AQ7" i="7"/>
  <c r="AQ7" i="8" s="1"/>
  <c r="M7" i="7"/>
  <c r="M7" i="8" s="1"/>
  <c r="N7" i="7"/>
  <c r="N7" i="8" s="1"/>
  <c r="AH77" i="7"/>
  <c r="AH77" i="8" s="1"/>
  <c r="AT77" i="7"/>
  <c r="AT77" i="8" s="1"/>
  <c r="AI77" i="7"/>
  <c r="AI77" i="8" s="1"/>
  <c r="AU77" i="7"/>
  <c r="AU77" i="8" s="1"/>
  <c r="AJ77" i="7"/>
  <c r="AJ77" i="8" s="1"/>
  <c r="AV77" i="7"/>
  <c r="AV77" i="8" s="1"/>
  <c r="AK77" i="7"/>
  <c r="AK77" i="8" s="1"/>
  <c r="AW77" i="7"/>
  <c r="AW77" i="8" s="1"/>
  <c r="AL77" i="7"/>
  <c r="AL77" i="8" s="1"/>
  <c r="AX77" i="7"/>
  <c r="AX77" i="8" s="1"/>
  <c r="AM77" i="7"/>
  <c r="AM77" i="8" s="1"/>
  <c r="AE77" i="7"/>
  <c r="AE77" i="8" s="1"/>
  <c r="AN77" i="7"/>
  <c r="AN77" i="8" s="1"/>
  <c r="AF77" i="7"/>
  <c r="AF77" i="8" s="1"/>
  <c r="AO77" i="7"/>
  <c r="AO77" i="8" s="1"/>
  <c r="AG77" i="7"/>
  <c r="AG77" i="8" s="1"/>
  <c r="AP77" i="7"/>
  <c r="AP77" i="8" s="1"/>
  <c r="AQ77" i="7"/>
  <c r="AQ77" i="8" s="1"/>
  <c r="AR77" i="7"/>
  <c r="AR77" i="8" s="1"/>
  <c r="AS77" i="7"/>
  <c r="AS77" i="8" s="1"/>
  <c r="AD77" i="7"/>
  <c r="AD77" i="8" s="1"/>
  <c r="AA77" i="7"/>
  <c r="AA77" i="8" s="1"/>
  <c r="AH65" i="7"/>
  <c r="AH65" i="8" s="1"/>
  <c r="AT65" i="7"/>
  <c r="AT65" i="8" s="1"/>
  <c r="AI65" i="7"/>
  <c r="AI65" i="8" s="1"/>
  <c r="AU65" i="7"/>
  <c r="AU65" i="8" s="1"/>
  <c r="AJ65" i="7"/>
  <c r="AJ65" i="8" s="1"/>
  <c r="AV65" i="7"/>
  <c r="AV65" i="8" s="1"/>
  <c r="AK65" i="7"/>
  <c r="AK65" i="8" s="1"/>
  <c r="AW65" i="7"/>
  <c r="AW65" i="8" s="1"/>
  <c r="AL65" i="7"/>
  <c r="AL65" i="8" s="1"/>
  <c r="AX65" i="7"/>
  <c r="AX65" i="8" s="1"/>
  <c r="AM65" i="7"/>
  <c r="AM65" i="8" s="1"/>
  <c r="AS65" i="7"/>
  <c r="AS65" i="8" s="1"/>
  <c r="AE65" i="7"/>
  <c r="AE65" i="8" s="1"/>
  <c r="AF65" i="7"/>
  <c r="AF65" i="8" s="1"/>
  <c r="AG65" i="7"/>
  <c r="AG65" i="8" s="1"/>
  <c r="AN65" i="7"/>
  <c r="AN65" i="8" s="1"/>
  <c r="AO65" i="7"/>
  <c r="AO65" i="8" s="1"/>
  <c r="AP65" i="7"/>
  <c r="AP65" i="8" s="1"/>
  <c r="AQ65" i="7"/>
  <c r="AQ65" i="8" s="1"/>
  <c r="H65" i="7"/>
  <c r="H65" i="8" s="1"/>
  <c r="T65" i="7"/>
  <c r="T65" i="8" s="1"/>
  <c r="AR65" i="7"/>
  <c r="AR65" i="8" s="1"/>
  <c r="I65" i="7"/>
  <c r="I65" i="8" s="1"/>
  <c r="U65" i="7"/>
  <c r="U65" i="8" s="1"/>
  <c r="AA65" i="7"/>
  <c r="AA65" i="8" s="1"/>
  <c r="AB65" i="7"/>
  <c r="AB65" i="8" s="1"/>
  <c r="K65" i="7"/>
  <c r="K65" i="8" s="1"/>
  <c r="W65" i="7"/>
  <c r="W65" i="8" s="1"/>
  <c r="AC65" i="7"/>
  <c r="AC65" i="8" s="1"/>
  <c r="AD65" i="7"/>
  <c r="AD65" i="8" s="1"/>
  <c r="AM54" i="7"/>
  <c r="AM54" i="8" s="1"/>
  <c r="AN54" i="7"/>
  <c r="AN54" i="8" s="1"/>
  <c r="AA54" i="7"/>
  <c r="AA54" i="8" s="1"/>
  <c r="AO54" i="7"/>
  <c r="AO54" i="8" s="1"/>
  <c r="AP54" i="7"/>
  <c r="AP54" i="8" s="1"/>
  <c r="AC54" i="7"/>
  <c r="AC54" i="8" s="1"/>
  <c r="AQ54" i="7"/>
  <c r="AQ54" i="8" s="1"/>
  <c r="AR54" i="7"/>
  <c r="AR54" i="8" s="1"/>
  <c r="AH54" i="7"/>
  <c r="AH54" i="8" s="1"/>
  <c r="AT54" i="7"/>
  <c r="AT54" i="8" s="1"/>
  <c r="AI54" i="7"/>
  <c r="AI54" i="8" s="1"/>
  <c r="AU54" i="7"/>
  <c r="AU54" i="8" s="1"/>
  <c r="P54" i="7"/>
  <c r="P54" i="8" s="1"/>
  <c r="Q54" i="7"/>
  <c r="Q54" i="8" s="1"/>
  <c r="G54" i="7"/>
  <c r="G54" i="8" s="1"/>
  <c r="S54" i="7"/>
  <c r="S54" i="8" s="1"/>
  <c r="AJ54" i="7"/>
  <c r="AJ54" i="8" s="1"/>
  <c r="H54" i="7"/>
  <c r="H54" i="8" s="1"/>
  <c r="AK54" i="7"/>
  <c r="AK54" i="8" s="1"/>
  <c r="AL54" i="7"/>
  <c r="AL54" i="8" s="1"/>
  <c r="AS54" i="7"/>
  <c r="AS54" i="8" s="1"/>
  <c r="AV54" i="7"/>
  <c r="AV54" i="8" s="1"/>
  <c r="U54" i="7"/>
  <c r="U54" i="8" s="1"/>
  <c r="AB54" i="7"/>
  <c r="AB54" i="8" s="1"/>
  <c r="V54" i="7"/>
  <c r="V54" i="8" s="1"/>
  <c r="AD54" i="7"/>
  <c r="AD54" i="8" s="1"/>
  <c r="F54" i="7"/>
  <c r="F54" i="8" s="1"/>
  <c r="W54" i="7"/>
  <c r="W54" i="8" s="1"/>
  <c r="AE54" i="7"/>
  <c r="AE54" i="8" s="1"/>
  <c r="I54" i="7"/>
  <c r="I54" i="8" s="1"/>
  <c r="X54" i="7"/>
  <c r="X54" i="8" s="1"/>
  <c r="AF54" i="7"/>
  <c r="AF54" i="8" s="1"/>
  <c r="AW54" i="7"/>
  <c r="AW54" i="8" s="1"/>
  <c r="AG54" i="7"/>
  <c r="AG54" i="8" s="1"/>
  <c r="K54" i="7"/>
  <c r="K54" i="8" s="1"/>
  <c r="Z54" i="7"/>
  <c r="Z54" i="8" s="1"/>
  <c r="AX54" i="7"/>
  <c r="AX54" i="8" s="1"/>
  <c r="AM42" i="7"/>
  <c r="AM42" i="8" s="1"/>
  <c r="AN42" i="7"/>
  <c r="AN42" i="8" s="1"/>
  <c r="AA42" i="7"/>
  <c r="AA42" i="8" s="1"/>
  <c r="AO42" i="7"/>
  <c r="AO42" i="8" s="1"/>
  <c r="AP42" i="7"/>
  <c r="AP42" i="8" s="1"/>
  <c r="AC42" i="7"/>
  <c r="AC42" i="8" s="1"/>
  <c r="AQ42" i="7"/>
  <c r="AQ42" i="8" s="1"/>
  <c r="AR42" i="7"/>
  <c r="AR42" i="8" s="1"/>
  <c r="AH42" i="7"/>
  <c r="AH42" i="8" s="1"/>
  <c r="AT42" i="7"/>
  <c r="AT42" i="8" s="1"/>
  <c r="AI42" i="7"/>
  <c r="AI42" i="8" s="1"/>
  <c r="AU42" i="7"/>
  <c r="AU42" i="8" s="1"/>
  <c r="AS42" i="7"/>
  <c r="AS42" i="8" s="1"/>
  <c r="AV42" i="7"/>
  <c r="AV42" i="8" s="1"/>
  <c r="P42" i="7"/>
  <c r="P42" i="8" s="1"/>
  <c r="AW42" i="7"/>
  <c r="AW42" i="8" s="1"/>
  <c r="Q42" i="7"/>
  <c r="Q42" i="8" s="1"/>
  <c r="AX42" i="7"/>
  <c r="AX42" i="8" s="1"/>
  <c r="AB42" i="7"/>
  <c r="AB42" i="8" s="1"/>
  <c r="G42" i="7"/>
  <c r="G42" i="8" s="1"/>
  <c r="S42" i="7"/>
  <c r="S42" i="8" s="1"/>
  <c r="AD42" i="7"/>
  <c r="AD42" i="8" s="1"/>
  <c r="H42" i="7"/>
  <c r="H42" i="8" s="1"/>
  <c r="T42" i="7"/>
  <c r="T42" i="8" s="1"/>
  <c r="AJ42" i="7"/>
  <c r="AJ42" i="8" s="1"/>
  <c r="U42" i="7"/>
  <c r="U42" i="8" s="1"/>
  <c r="V42" i="7"/>
  <c r="V42" i="8" s="1"/>
  <c r="W42" i="7"/>
  <c r="W42" i="8" s="1"/>
  <c r="F42" i="7"/>
  <c r="F42" i="8" s="1"/>
  <c r="X42" i="7"/>
  <c r="X42" i="8" s="1"/>
  <c r="I42" i="7"/>
  <c r="I42" i="8" s="1"/>
  <c r="Y42" i="7"/>
  <c r="Y42" i="8" s="1"/>
  <c r="J42" i="7"/>
  <c r="J42" i="8" s="1"/>
  <c r="Z42" i="7"/>
  <c r="Z42" i="8" s="1"/>
  <c r="AK42" i="7"/>
  <c r="AK42" i="8" s="1"/>
  <c r="K42" i="7"/>
  <c r="K42" i="8" s="1"/>
  <c r="AL42" i="7"/>
  <c r="AL42" i="8" s="1"/>
  <c r="AE42" i="7"/>
  <c r="AE42" i="8" s="1"/>
  <c r="AF42" i="7"/>
  <c r="AF42" i="8" s="1"/>
  <c r="AG42" i="7"/>
  <c r="AG42" i="8" s="1"/>
  <c r="AN30" i="7"/>
  <c r="AN30" i="8" s="1"/>
  <c r="AT30" i="7"/>
  <c r="AT30" i="8" s="1"/>
  <c r="AH30" i="7"/>
  <c r="AH30" i="8" s="1"/>
  <c r="AU30" i="7"/>
  <c r="AU30" i="8" s="1"/>
  <c r="AA30" i="7"/>
  <c r="AA30" i="8" s="1"/>
  <c r="AI30" i="7"/>
  <c r="AI30" i="8" s="1"/>
  <c r="AV30" i="7"/>
  <c r="AV30" i="8" s="1"/>
  <c r="AJ30" i="7"/>
  <c r="AJ30" i="8" s="1"/>
  <c r="AW30" i="7"/>
  <c r="AW30" i="8" s="1"/>
  <c r="AC30" i="7"/>
  <c r="AC30" i="8" s="1"/>
  <c r="AK30" i="7"/>
  <c r="AK30" i="8" s="1"/>
  <c r="AX30" i="7"/>
  <c r="AX30" i="8" s="1"/>
  <c r="AD30" i="7"/>
  <c r="AD30" i="8" s="1"/>
  <c r="AL30" i="7"/>
  <c r="AL30" i="8" s="1"/>
  <c r="AO30" i="7"/>
  <c r="AO30" i="8" s="1"/>
  <c r="AP30" i="7"/>
  <c r="AP30" i="8" s="1"/>
  <c r="O30" i="7"/>
  <c r="O30" i="8" s="1"/>
  <c r="P30" i="7"/>
  <c r="P30" i="8" s="1"/>
  <c r="Q30" i="7"/>
  <c r="Q30" i="8" s="1"/>
  <c r="F30" i="7"/>
  <c r="F30" i="8" s="1"/>
  <c r="R30" i="7"/>
  <c r="R30" i="8" s="1"/>
  <c r="AM30" i="7"/>
  <c r="AM30" i="8" s="1"/>
  <c r="AB30" i="7"/>
  <c r="AB30" i="8" s="1"/>
  <c r="G30" i="7"/>
  <c r="G30" i="8" s="1"/>
  <c r="S30" i="7"/>
  <c r="S30" i="8" s="1"/>
  <c r="AQ30" i="7"/>
  <c r="AQ30" i="8" s="1"/>
  <c r="AE30" i="7"/>
  <c r="AE30" i="8" s="1"/>
  <c r="H30" i="7"/>
  <c r="H30" i="8" s="1"/>
  <c r="T30" i="7"/>
  <c r="T30" i="8" s="1"/>
  <c r="AR30" i="7"/>
  <c r="AR30" i="8" s="1"/>
  <c r="AS30" i="7"/>
  <c r="AS30" i="8" s="1"/>
  <c r="AG30" i="7"/>
  <c r="AG30" i="8" s="1"/>
  <c r="N30" i="7"/>
  <c r="N30" i="8" s="1"/>
  <c r="U30" i="7"/>
  <c r="U30" i="8" s="1"/>
  <c r="V30" i="7"/>
  <c r="V30" i="8" s="1"/>
  <c r="W30" i="7"/>
  <c r="W30" i="8" s="1"/>
  <c r="X30" i="7"/>
  <c r="X30" i="8" s="1"/>
  <c r="Y30" i="7"/>
  <c r="Y30" i="8" s="1"/>
  <c r="Z30" i="7"/>
  <c r="Z30" i="8" s="1"/>
  <c r="AN18" i="7"/>
  <c r="AN18" i="8" s="1"/>
  <c r="AO18" i="7"/>
  <c r="AO18" i="8" s="1"/>
  <c r="AR18" i="7"/>
  <c r="AR18" i="8" s="1"/>
  <c r="AS18" i="7"/>
  <c r="AS18" i="8" s="1"/>
  <c r="AL18" i="7"/>
  <c r="AL18" i="8" s="1"/>
  <c r="AM18" i="7"/>
  <c r="AM18" i="8" s="1"/>
  <c r="AA18" i="7"/>
  <c r="AA18" i="8" s="1"/>
  <c r="AP18" i="7"/>
  <c r="AP18" i="8" s="1"/>
  <c r="AQ18" i="7"/>
  <c r="AQ18" i="8" s="1"/>
  <c r="AC18" i="7"/>
  <c r="AC18" i="8" s="1"/>
  <c r="AT18" i="7"/>
  <c r="AT18" i="8" s="1"/>
  <c r="AD18" i="7"/>
  <c r="AD18" i="8" s="1"/>
  <c r="AU18" i="7"/>
  <c r="AU18" i="8" s="1"/>
  <c r="AE18" i="7"/>
  <c r="AE18" i="8" s="1"/>
  <c r="AW18" i="7"/>
  <c r="AW18" i="8" s="1"/>
  <c r="AH18" i="7"/>
  <c r="AH18" i="8" s="1"/>
  <c r="AX18" i="7"/>
  <c r="AX18" i="8" s="1"/>
  <c r="AV18" i="7"/>
  <c r="AV18" i="8" s="1"/>
  <c r="O18" i="7"/>
  <c r="O18" i="8" s="1"/>
  <c r="AB18" i="7"/>
  <c r="AB18" i="8" s="1"/>
  <c r="P18" i="7"/>
  <c r="P18" i="8" s="1"/>
  <c r="AF18" i="7"/>
  <c r="AF18" i="8" s="1"/>
  <c r="Q18" i="7"/>
  <c r="Q18" i="8" s="1"/>
  <c r="AG18" i="7"/>
  <c r="AG18" i="8" s="1"/>
  <c r="F18" i="7"/>
  <c r="F18" i="8" s="1"/>
  <c r="R18" i="7"/>
  <c r="R18" i="8" s="1"/>
  <c r="G18" i="7"/>
  <c r="G18" i="8" s="1"/>
  <c r="S18" i="7"/>
  <c r="S18" i="8" s="1"/>
  <c r="H18" i="7"/>
  <c r="H18" i="8" s="1"/>
  <c r="T18" i="7"/>
  <c r="T18" i="8" s="1"/>
  <c r="AI18" i="7"/>
  <c r="AI18" i="8" s="1"/>
  <c r="Z18" i="7"/>
  <c r="Z18" i="8" s="1"/>
  <c r="I18" i="7"/>
  <c r="I18" i="8" s="1"/>
  <c r="J18" i="7"/>
  <c r="J18" i="8" s="1"/>
  <c r="K18" i="7"/>
  <c r="K18" i="8" s="1"/>
  <c r="L18" i="7"/>
  <c r="L18" i="8" s="1"/>
  <c r="M18" i="7"/>
  <c r="M18" i="8" s="1"/>
  <c r="N18" i="7"/>
  <c r="N18" i="8" s="1"/>
  <c r="V18" i="7"/>
  <c r="V18" i="8" s="1"/>
  <c r="AJ18" i="7"/>
  <c r="AJ18" i="8" s="1"/>
  <c r="AN6" i="7"/>
  <c r="AN6" i="8" s="1"/>
  <c r="AO6" i="7"/>
  <c r="AO6" i="8" s="1"/>
  <c r="AP6" i="7"/>
  <c r="AP6" i="8" s="1"/>
  <c r="AR6" i="7"/>
  <c r="AR6" i="8" s="1"/>
  <c r="AS6" i="7"/>
  <c r="AS6" i="8" s="1"/>
  <c r="AH6" i="7"/>
  <c r="AH6" i="8" s="1"/>
  <c r="AT6" i="7"/>
  <c r="AT6" i="8" s="1"/>
  <c r="AL6" i="7"/>
  <c r="AL6" i="8" s="1"/>
  <c r="AM6" i="7"/>
  <c r="AM6" i="8" s="1"/>
  <c r="AA6" i="7"/>
  <c r="AA6" i="8" s="1"/>
  <c r="AQ6" i="7"/>
  <c r="AQ6" i="8" s="1"/>
  <c r="AB6" i="7"/>
  <c r="AB6" i="8" s="1"/>
  <c r="AU6" i="7"/>
  <c r="AU6" i="8" s="1"/>
  <c r="AC6" i="7"/>
  <c r="AC6" i="8" s="1"/>
  <c r="AV6" i="7"/>
  <c r="AV6" i="8" s="1"/>
  <c r="AD6" i="7"/>
  <c r="AD6" i="8" s="1"/>
  <c r="AW6" i="7"/>
  <c r="AW6" i="8" s="1"/>
  <c r="AE6" i="7"/>
  <c r="AE6" i="8" s="1"/>
  <c r="AX6" i="7"/>
  <c r="AX6" i="8" s="1"/>
  <c r="AI6" i="7"/>
  <c r="AI6" i="8" s="1"/>
  <c r="O6" i="7"/>
  <c r="O6" i="8" s="1"/>
  <c r="P6" i="7"/>
  <c r="P6" i="8" s="1"/>
  <c r="Q6" i="7"/>
  <c r="Q6" i="8" s="1"/>
  <c r="F6" i="7"/>
  <c r="F6" i="8" s="1"/>
  <c r="R6" i="7"/>
  <c r="R6" i="8" s="1"/>
  <c r="G6" i="7"/>
  <c r="G6" i="8" s="1"/>
  <c r="S6" i="7"/>
  <c r="S6" i="8" s="1"/>
  <c r="H6" i="7"/>
  <c r="H6" i="8" s="1"/>
  <c r="T6" i="7"/>
  <c r="T6" i="8" s="1"/>
  <c r="AF6" i="7"/>
  <c r="AF6" i="8" s="1"/>
  <c r="AJ6" i="7"/>
  <c r="AJ6" i="8" s="1"/>
  <c r="AG6" i="7"/>
  <c r="AG6" i="8" s="1"/>
  <c r="AK6" i="7"/>
  <c r="AK6" i="8" s="1"/>
  <c r="N6" i="7"/>
  <c r="N6" i="8" s="1"/>
  <c r="U6" i="7"/>
  <c r="U6" i="8" s="1"/>
  <c r="V6" i="7"/>
  <c r="V6" i="8" s="1"/>
  <c r="W6" i="7"/>
  <c r="W6" i="8" s="1"/>
  <c r="X6" i="7"/>
  <c r="X6" i="8" s="1"/>
  <c r="Y6" i="7"/>
  <c r="Y6" i="8" s="1"/>
  <c r="Z6" i="7"/>
  <c r="Z6" i="8" s="1"/>
  <c r="J6" i="7"/>
  <c r="J6" i="8" s="1"/>
  <c r="K6" i="7"/>
  <c r="K6" i="8" s="1"/>
  <c r="Z81" i="7"/>
  <c r="Z81" i="8" s="1"/>
  <c r="N81" i="7"/>
  <c r="N81" i="8" s="1"/>
  <c r="W80" i="7"/>
  <c r="W80" i="8" s="1"/>
  <c r="K80" i="7"/>
  <c r="K80" i="8" s="1"/>
  <c r="Q79" i="7"/>
  <c r="Q79" i="8" s="1"/>
  <c r="Z78" i="7"/>
  <c r="Z78" i="8" s="1"/>
  <c r="N78" i="7"/>
  <c r="N78" i="8" s="1"/>
  <c r="W77" i="7"/>
  <c r="W77" i="8" s="1"/>
  <c r="K77" i="7"/>
  <c r="K77" i="8" s="1"/>
  <c r="T76" i="7"/>
  <c r="T76" i="8" s="1"/>
  <c r="P75" i="7"/>
  <c r="P75" i="8" s="1"/>
  <c r="W74" i="7"/>
  <c r="W74" i="8" s="1"/>
  <c r="J74" i="7"/>
  <c r="J74" i="8" s="1"/>
  <c r="R73" i="7"/>
  <c r="R73" i="8" s="1"/>
  <c r="Z72" i="7"/>
  <c r="Z72" i="8" s="1"/>
  <c r="L72" i="7"/>
  <c r="L72" i="8" s="1"/>
  <c r="S71" i="7"/>
  <c r="S71" i="8" s="1"/>
  <c r="Z70" i="7"/>
  <c r="Z70" i="8" s="1"/>
  <c r="J70" i="7"/>
  <c r="J70" i="8" s="1"/>
  <c r="P69" i="7"/>
  <c r="P69" i="8" s="1"/>
  <c r="V68" i="7"/>
  <c r="V68" i="8" s="1"/>
  <c r="Y67" i="7"/>
  <c r="Y67" i="8" s="1"/>
  <c r="J67" i="7"/>
  <c r="J67" i="8" s="1"/>
  <c r="P66" i="7"/>
  <c r="P66" i="8" s="1"/>
  <c r="S65" i="7"/>
  <c r="S65" i="8" s="1"/>
  <c r="Y64" i="7"/>
  <c r="Y64" i="8" s="1"/>
  <c r="M63" i="7"/>
  <c r="M63" i="8" s="1"/>
  <c r="S62" i="7"/>
  <c r="S62" i="8" s="1"/>
  <c r="W60" i="7"/>
  <c r="W60" i="8" s="1"/>
  <c r="V59" i="7"/>
  <c r="V59" i="8" s="1"/>
  <c r="X57" i="7"/>
  <c r="X57" i="8" s="1"/>
  <c r="Q56" i="7"/>
  <c r="Q56" i="8" s="1"/>
  <c r="K55" i="7"/>
  <c r="K55" i="8" s="1"/>
  <c r="Z51" i="7"/>
  <c r="Z51" i="8" s="1"/>
  <c r="I50" i="7"/>
  <c r="I50" i="8" s="1"/>
  <c r="U47" i="7"/>
  <c r="U47" i="8" s="1"/>
  <c r="W45" i="7"/>
  <c r="W45" i="8" s="1"/>
  <c r="F44" i="7"/>
  <c r="F44" i="8" s="1"/>
  <c r="X39" i="7"/>
  <c r="X39" i="8" s="1"/>
  <c r="J37" i="7"/>
  <c r="J37" i="8" s="1"/>
  <c r="W34" i="7"/>
  <c r="W34" i="8" s="1"/>
  <c r="O32" i="7"/>
  <c r="O32" i="8" s="1"/>
  <c r="V26" i="7"/>
  <c r="V26" i="8" s="1"/>
  <c r="H21" i="7"/>
  <c r="H21" i="8" s="1"/>
  <c r="I13" i="7"/>
  <c r="I13" i="8" s="1"/>
  <c r="R8" i="7"/>
  <c r="R8" i="8" s="1"/>
  <c r="AB60" i="7"/>
  <c r="AB60" i="8" s="1"/>
  <c r="AF56" i="7"/>
  <c r="AF56" i="8" s="1"/>
  <c r="AB14" i="7"/>
  <c r="AB14" i="8" s="1"/>
  <c r="AP46" i="7"/>
  <c r="AP46" i="8" s="1"/>
  <c r="AP61" i="7"/>
  <c r="AP61" i="8" s="1"/>
  <c r="AQ61" i="7"/>
  <c r="AQ61" i="8" s="1"/>
  <c r="AR61" i="7"/>
  <c r="AR61" i="8" s="1"/>
  <c r="AS61" i="7"/>
  <c r="AS61" i="8" s="1"/>
  <c r="AH61" i="7"/>
  <c r="AH61" i="8" s="1"/>
  <c r="AT61" i="7"/>
  <c r="AT61" i="8" s="1"/>
  <c r="AI61" i="7"/>
  <c r="AI61" i="8" s="1"/>
  <c r="AU61" i="7"/>
  <c r="AU61" i="8" s="1"/>
  <c r="AO61" i="7"/>
  <c r="AO61" i="8" s="1"/>
  <c r="AV61" i="7"/>
  <c r="AV61" i="8" s="1"/>
  <c r="AW61" i="7"/>
  <c r="AW61" i="8" s="1"/>
  <c r="AX61" i="7"/>
  <c r="AX61" i="8" s="1"/>
  <c r="AA61" i="7"/>
  <c r="AA61" i="8" s="1"/>
  <c r="AB61" i="7"/>
  <c r="AB61" i="8" s="1"/>
  <c r="AJ61" i="7"/>
  <c r="AJ61" i="8" s="1"/>
  <c r="AK61" i="7"/>
  <c r="AK61" i="8" s="1"/>
  <c r="AL61" i="7"/>
  <c r="AL61" i="8" s="1"/>
  <c r="AC61" i="7"/>
  <c r="AC61" i="8" s="1"/>
  <c r="H61" i="7"/>
  <c r="H61" i="8" s="1"/>
  <c r="T61" i="7"/>
  <c r="T61" i="8" s="1"/>
  <c r="AD61" i="7"/>
  <c r="AD61" i="8" s="1"/>
  <c r="I61" i="7"/>
  <c r="I61" i="8" s="1"/>
  <c r="U61" i="7"/>
  <c r="U61" i="8" s="1"/>
  <c r="AE61" i="7"/>
  <c r="AE61" i="8" s="1"/>
  <c r="J61" i="7"/>
  <c r="J61" i="8" s="1"/>
  <c r="V61" i="7"/>
  <c r="V61" i="8" s="1"/>
  <c r="AF61" i="7"/>
  <c r="AF61" i="8" s="1"/>
  <c r="K61" i="7"/>
  <c r="K61" i="8" s="1"/>
  <c r="W61" i="7"/>
  <c r="W61" i="8" s="1"/>
  <c r="AG61" i="7"/>
  <c r="AG61" i="8" s="1"/>
  <c r="M61" i="7"/>
  <c r="M61" i="8" s="1"/>
  <c r="Y61" i="7"/>
  <c r="Y61" i="8" s="1"/>
  <c r="AM61" i="7"/>
  <c r="AM61" i="8" s="1"/>
  <c r="AN61" i="7"/>
  <c r="AN61" i="8" s="1"/>
  <c r="U72" i="7"/>
  <c r="U72" i="8" s="1"/>
  <c r="S25" i="7"/>
  <c r="S25" i="8" s="1"/>
  <c r="AR3" i="7"/>
  <c r="AQ3" i="7"/>
  <c r="AP3" i="7"/>
  <c r="AO3" i="7"/>
  <c r="AN3" i="7"/>
  <c r="AM3" i="7"/>
  <c r="AX3" i="7"/>
  <c r="AW3" i="7"/>
  <c r="AG3" i="7"/>
  <c r="AV3" i="7"/>
  <c r="AF3" i="7"/>
  <c r="AU3" i="7"/>
  <c r="AE3" i="7"/>
  <c r="AT3" i="7"/>
  <c r="AD3" i="7"/>
  <c r="AS3" i="7"/>
  <c r="AL3" i="7"/>
  <c r="AK3" i="7"/>
  <c r="AJ3" i="7"/>
  <c r="AI3" i="7"/>
  <c r="AH3" i="7"/>
  <c r="AC3" i="7"/>
  <c r="AB3" i="7"/>
  <c r="AA3" i="7"/>
  <c r="L73" i="7"/>
  <c r="L73" i="8" s="1"/>
  <c r="AM23" i="7"/>
  <c r="AM23" i="8" s="1"/>
  <c r="AN23" i="7"/>
  <c r="AN23" i="8" s="1"/>
  <c r="AR23" i="7"/>
  <c r="AR23" i="8" s="1"/>
  <c r="AQ23" i="7"/>
  <c r="AQ23" i="8" s="1"/>
  <c r="AA23" i="7"/>
  <c r="AA23" i="8" s="1"/>
  <c r="AS23" i="7"/>
  <c r="AS23" i="8" s="1"/>
  <c r="AB23" i="7"/>
  <c r="AB23" i="8" s="1"/>
  <c r="AT23" i="7"/>
  <c r="AT23" i="8" s="1"/>
  <c r="AU23" i="7"/>
  <c r="AU23" i="8" s="1"/>
  <c r="AD23" i="7"/>
  <c r="AD23" i="8" s="1"/>
  <c r="AV23" i="7"/>
  <c r="AV23" i="8" s="1"/>
  <c r="AE23" i="7"/>
  <c r="AE23" i="8" s="1"/>
  <c r="AH23" i="7"/>
  <c r="AH23" i="8" s="1"/>
  <c r="AW23" i="7"/>
  <c r="AW23" i="8" s="1"/>
  <c r="AF23" i="7"/>
  <c r="AF23" i="8" s="1"/>
  <c r="AJ23" i="7"/>
  <c r="AJ23" i="8" s="1"/>
  <c r="AK23" i="7"/>
  <c r="AK23" i="8" s="1"/>
  <c r="F23" i="7"/>
  <c r="F23" i="8" s="1"/>
  <c r="R23" i="7"/>
  <c r="R23" i="8" s="1"/>
  <c r="G23" i="7"/>
  <c r="G23" i="8" s="1"/>
  <c r="S23" i="7"/>
  <c r="S23" i="8" s="1"/>
  <c r="H23" i="7"/>
  <c r="H23" i="8" s="1"/>
  <c r="T23" i="7"/>
  <c r="T23" i="8" s="1"/>
  <c r="I23" i="7"/>
  <c r="I23" i="8" s="1"/>
  <c r="U23" i="7"/>
  <c r="U23" i="8" s="1"/>
  <c r="AI23" i="7"/>
  <c r="AI23" i="8" s="1"/>
  <c r="J23" i="7"/>
  <c r="J23" i="8" s="1"/>
  <c r="V23" i="7"/>
  <c r="V23" i="8" s="1"/>
  <c r="AL23" i="7"/>
  <c r="AL23" i="8" s="1"/>
  <c r="K23" i="7"/>
  <c r="K23" i="8" s="1"/>
  <c r="W23" i="7"/>
  <c r="W23" i="8" s="1"/>
  <c r="AO23" i="7"/>
  <c r="AO23" i="8" s="1"/>
  <c r="AP23" i="7"/>
  <c r="AP23" i="8" s="1"/>
  <c r="AX23" i="7"/>
  <c r="AX23" i="8" s="1"/>
  <c r="Q23" i="7"/>
  <c r="Q23" i="8" s="1"/>
  <c r="X23" i="7"/>
  <c r="X23" i="8" s="1"/>
  <c r="Y23" i="7"/>
  <c r="Y23" i="8" s="1"/>
  <c r="AC23" i="7"/>
  <c r="AC23" i="8" s="1"/>
  <c r="Z23" i="7"/>
  <c r="Z23" i="8" s="1"/>
  <c r="AG23" i="7"/>
  <c r="AG23" i="8" s="1"/>
  <c r="X71" i="7"/>
  <c r="X71" i="8" s="1"/>
  <c r="AL58" i="7"/>
  <c r="AL58" i="8" s="1"/>
  <c r="AX58" i="7"/>
  <c r="AX58" i="8" s="1"/>
  <c r="AM58" i="7"/>
  <c r="AM58" i="8" s="1"/>
  <c r="AB58" i="7"/>
  <c r="AB58" i="8" s="1"/>
  <c r="AN58" i="7"/>
  <c r="AN58" i="8" s="1"/>
  <c r="AO58" i="7"/>
  <c r="AO58" i="8" s="1"/>
  <c r="AP58" i="7"/>
  <c r="AP58" i="8" s="1"/>
  <c r="AQ58" i="7"/>
  <c r="AQ58" i="8" s="1"/>
  <c r="AK58" i="7"/>
  <c r="AK58" i="8" s="1"/>
  <c r="AR58" i="7"/>
  <c r="AR58" i="8" s="1"/>
  <c r="AA58" i="7"/>
  <c r="AA58" i="8" s="1"/>
  <c r="AS58" i="7"/>
  <c r="AS58" i="8" s="1"/>
  <c r="AC58" i="7"/>
  <c r="AC58" i="8" s="1"/>
  <c r="AT58" i="7"/>
  <c r="AT58" i="8" s="1"/>
  <c r="AD58" i="7"/>
  <c r="AD58" i="8" s="1"/>
  <c r="AU58" i="7"/>
  <c r="AU58" i="8" s="1"/>
  <c r="AE58" i="7"/>
  <c r="AE58" i="8" s="1"/>
  <c r="AV58" i="7"/>
  <c r="AV58" i="8" s="1"/>
  <c r="AF58" i="7"/>
  <c r="AF58" i="8" s="1"/>
  <c r="AW58" i="7"/>
  <c r="AW58" i="8" s="1"/>
  <c r="AH58" i="7"/>
  <c r="AH58" i="8" s="1"/>
  <c r="AI58" i="7"/>
  <c r="AI58" i="8" s="1"/>
  <c r="AG58" i="7"/>
  <c r="AG58" i="8" s="1"/>
  <c r="H58" i="7"/>
  <c r="H58" i="8" s="1"/>
  <c r="T58" i="7"/>
  <c r="T58" i="8" s="1"/>
  <c r="AJ58" i="7"/>
  <c r="AJ58" i="8" s="1"/>
  <c r="I58" i="7"/>
  <c r="I58" i="8" s="1"/>
  <c r="U58" i="7"/>
  <c r="U58" i="8" s="1"/>
  <c r="J58" i="7"/>
  <c r="J58" i="8" s="1"/>
  <c r="V58" i="7"/>
  <c r="V58" i="8" s="1"/>
  <c r="K58" i="7"/>
  <c r="K58" i="8" s="1"/>
  <c r="W58" i="7"/>
  <c r="W58" i="8" s="1"/>
  <c r="M58" i="7"/>
  <c r="M58" i="8" s="1"/>
  <c r="Y58" i="7"/>
  <c r="Y58" i="8" s="1"/>
  <c r="R81" i="7"/>
  <c r="R81" i="8" s="1"/>
  <c r="V69" i="7"/>
  <c r="V69" i="8" s="1"/>
  <c r="AH43" i="7"/>
  <c r="AH43" i="8" s="1"/>
  <c r="AT43" i="7"/>
  <c r="AT43" i="8" s="1"/>
  <c r="AE43" i="7"/>
  <c r="AE43" i="8" s="1"/>
  <c r="AI43" i="7"/>
  <c r="AI43" i="8" s="1"/>
  <c r="AU43" i="7"/>
  <c r="AU43" i="8" s="1"/>
  <c r="AF43" i="7"/>
  <c r="AF43" i="8" s="1"/>
  <c r="AJ43" i="7"/>
  <c r="AJ43" i="8" s="1"/>
  <c r="AV43" i="7"/>
  <c r="AV43" i="8" s="1"/>
  <c r="AK43" i="7"/>
  <c r="AK43" i="8" s="1"/>
  <c r="AW43" i="7"/>
  <c r="AW43" i="8" s="1"/>
  <c r="AL43" i="7"/>
  <c r="AL43" i="8" s="1"/>
  <c r="AX43" i="7"/>
  <c r="AX43" i="8" s="1"/>
  <c r="AM43" i="7"/>
  <c r="AM43" i="8" s="1"/>
  <c r="AO43" i="7"/>
  <c r="AO43" i="8" s="1"/>
  <c r="AP43" i="7"/>
  <c r="AP43" i="8" s="1"/>
  <c r="AD43" i="7"/>
  <c r="AD43" i="8" s="1"/>
  <c r="AG43" i="7"/>
  <c r="AG43" i="8" s="1"/>
  <c r="G43" i="7"/>
  <c r="G43" i="8" s="1"/>
  <c r="S43" i="7"/>
  <c r="S43" i="8" s="1"/>
  <c r="H43" i="7"/>
  <c r="H43" i="8" s="1"/>
  <c r="T43" i="7"/>
  <c r="T43" i="8" s="1"/>
  <c r="AN43" i="7"/>
  <c r="AN43" i="8" s="1"/>
  <c r="J43" i="7"/>
  <c r="J43" i="8" s="1"/>
  <c r="V43" i="7"/>
  <c r="V43" i="8" s="1"/>
  <c r="AQ43" i="7"/>
  <c r="AQ43" i="8" s="1"/>
  <c r="K43" i="7"/>
  <c r="K43" i="8" s="1"/>
  <c r="W43" i="7"/>
  <c r="W43" i="8" s="1"/>
  <c r="AR43" i="7"/>
  <c r="AR43" i="8" s="1"/>
  <c r="AS43" i="7"/>
  <c r="AS43" i="8" s="1"/>
  <c r="AC43" i="7"/>
  <c r="AC43" i="8" s="1"/>
  <c r="P43" i="7"/>
  <c r="P43" i="8" s="1"/>
  <c r="Q43" i="7"/>
  <c r="Q43" i="8" s="1"/>
  <c r="R43" i="7"/>
  <c r="R43" i="8" s="1"/>
  <c r="U43" i="7"/>
  <c r="U43" i="8" s="1"/>
  <c r="X43" i="7"/>
  <c r="X43" i="8" s="1"/>
  <c r="Y43" i="7"/>
  <c r="Y43" i="8" s="1"/>
  <c r="F43" i="7"/>
  <c r="F43" i="8" s="1"/>
  <c r="Z43" i="7"/>
  <c r="Z43" i="8" s="1"/>
  <c r="N3" i="7"/>
  <c r="O78" i="7"/>
  <c r="O78" i="8" s="1"/>
  <c r="S73" i="7"/>
  <c r="S73" i="8" s="1"/>
  <c r="M72" i="7"/>
  <c r="M72" i="8" s="1"/>
  <c r="M70" i="7"/>
  <c r="M70" i="8" s="1"/>
  <c r="X60" i="7"/>
  <c r="X60" i="8" s="1"/>
  <c r="AM76" i="7"/>
  <c r="AM76" i="8" s="1"/>
  <c r="AN76" i="7"/>
  <c r="AN76" i="8" s="1"/>
  <c r="AO76" i="7"/>
  <c r="AO76" i="8" s="1"/>
  <c r="AP76" i="7"/>
  <c r="AP76" i="8" s="1"/>
  <c r="AQ76" i="7"/>
  <c r="AQ76" i="8" s="1"/>
  <c r="AR76" i="7"/>
  <c r="AR76" i="8" s="1"/>
  <c r="AX76" i="7"/>
  <c r="AX76" i="8" s="1"/>
  <c r="AA76" i="7"/>
  <c r="AA76" i="8" s="1"/>
  <c r="AH76" i="7"/>
  <c r="AH76" i="8" s="1"/>
  <c r="AB76" i="7"/>
  <c r="AB76" i="8" s="1"/>
  <c r="AI76" i="7"/>
  <c r="AI76" i="8" s="1"/>
  <c r="AC76" i="7"/>
  <c r="AC76" i="8" s="1"/>
  <c r="AJ76" i="7"/>
  <c r="AJ76" i="8" s="1"/>
  <c r="AD76" i="7"/>
  <c r="AD76" i="8" s="1"/>
  <c r="AK76" i="7"/>
  <c r="AK76" i="8" s="1"/>
  <c r="AE76" i="7"/>
  <c r="AE76" i="8" s="1"/>
  <c r="AL76" i="7"/>
  <c r="AL76" i="8" s="1"/>
  <c r="AS76" i="7"/>
  <c r="AS76" i="8" s="1"/>
  <c r="AT76" i="7"/>
  <c r="AT76" i="8" s="1"/>
  <c r="AU76" i="7"/>
  <c r="AU76" i="8" s="1"/>
  <c r="F76" i="7"/>
  <c r="F76" i="8" s="1"/>
  <c r="AV76" i="7"/>
  <c r="AV76" i="8" s="1"/>
  <c r="AW76" i="7"/>
  <c r="AW76" i="8" s="1"/>
  <c r="AF76" i="7"/>
  <c r="AF76" i="8" s="1"/>
  <c r="AG76" i="7"/>
  <c r="AG76" i="8" s="1"/>
  <c r="AM64" i="7"/>
  <c r="AM64" i="8" s="1"/>
  <c r="AN64" i="7"/>
  <c r="AN64" i="8" s="1"/>
  <c r="AO64" i="7"/>
  <c r="AO64" i="8" s="1"/>
  <c r="AP64" i="7"/>
  <c r="AP64" i="8" s="1"/>
  <c r="AQ64" i="7"/>
  <c r="AQ64" i="8" s="1"/>
  <c r="AR64" i="7"/>
  <c r="AR64" i="8" s="1"/>
  <c r="AL64" i="7"/>
  <c r="AL64" i="8" s="1"/>
  <c r="AS64" i="7"/>
  <c r="AS64" i="8" s="1"/>
  <c r="AA64" i="7"/>
  <c r="AA64" i="8" s="1"/>
  <c r="AT64" i="7"/>
  <c r="AT64" i="8" s="1"/>
  <c r="AB64" i="7"/>
  <c r="AB64" i="8" s="1"/>
  <c r="AU64" i="7"/>
  <c r="AU64" i="8" s="1"/>
  <c r="AC64" i="7"/>
  <c r="AC64" i="8" s="1"/>
  <c r="AV64" i="7"/>
  <c r="AV64" i="8" s="1"/>
  <c r="AD64" i="7"/>
  <c r="AD64" i="8" s="1"/>
  <c r="AW64" i="7"/>
  <c r="AW64" i="8" s="1"/>
  <c r="AE64" i="7"/>
  <c r="AE64" i="8" s="1"/>
  <c r="AX64" i="7"/>
  <c r="AX64" i="8" s="1"/>
  <c r="AH64" i="7"/>
  <c r="AH64" i="8" s="1"/>
  <c r="AI64" i="7"/>
  <c r="AI64" i="8" s="1"/>
  <c r="AK64" i="7"/>
  <c r="AK64" i="8" s="1"/>
  <c r="AF64" i="7"/>
  <c r="AF64" i="8" s="1"/>
  <c r="Q64" i="7"/>
  <c r="Q64" i="8" s="1"/>
  <c r="AG64" i="7"/>
  <c r="AG64" i="8" s="1"/>
  <c r="F64" i="7"/>
  <c r="F64" i="8" s="1"/>
  <c r="R64" i="7"/>
  <c r="R64" i="8" s="1"/>
  <c r="H64" i="7"/>
  <c r="H64" i="8" s="1"/>
  <c r="T64" i="7"/>
  <c r="T64" i="8" s="1"/>
  <c r="AR53" i="7"/>
  <c r="AR53" i="8" s="1"/>
  <c r="AG53" i="7"/>
  <c r="AG53" i="8" s="1"/>
  <c r="AS53" i="7"/>
  <c r="AS53" i="8" s="1"/>
  <c r="AH53" i="7"/>
  <c r="AH53" i="8" s="1"/>
  <c r="AT53" i="7"/>
  <c r="AT53" i="8" s="1"/>
  <c r="AI53" i="7"/>
  <c r="AI53" i="8" s="1"/>
  <c r="AU53" i="7"/>
  <c r="AU53" i="8" s="1"/>
  <c r="AJ53" i="7"/>
  <c r="AJ53" i="8" s="1"/>
  <c r="AV53" i="7"/>
  <c r="AV53" i="8" s="1"/>
  <c r="AK53" i="7"/>
  <c r="AK53" i="8" s="1"/>
  <c r="AW53" i="7"/>
  <c r="AW53" i="8" s="1"/>
  <c r="AM53" i="7"/>
  <c r="AM53" i="8" s="1"/>
  <c r="AN53" i="7"/>
  <c r="AN53" i="8" s="1"/>
  <c r="AL53" i="7"/>
  <c r="AL53" i="8" s="1"/>
  <c r="AO53" i="7"/>
  <c r="AO53" i="8" s="1"/>
  <c r="AA53" i="7"/>
  <c r="AA53" i="8" s="1"/>
  <c r="M53" i="7"/>
  <c r="M53" i="8" s="1"/>
  <c r="Y53" i="7"/>
  <c r="Y53" i="8" s="1"/>
  <c r="AP53" i="7"/>
  <c r="AP53" i="8" s="1"/>
  <c r="AB53" i="7"/>
  <c r="AB53" i="8" s="1"/>
  <c r="N53" i="7"/>
  <c r="N53" i="8" s="1"/>
  <c r="Z53" i="7"/>
  <c r="Z53" i="8" s="1"/>
  <c r="AQ53" i="7"/>
  <c r="AQ53" i="8" s="1"/>
  <c r="AC53" i="7"/>
  <c r="AC53" i="8" s="1"/>
  <c r="AX53" i="7"/>
  <c r="AX53" i="8" s="1"/>
  <c r="AD53" i="7"/>
  <c r="AD53" i="8" s="1"/>
  <c r="P53" i="7"/>
  <c r="P53" i="8" s="1"/>
  <c r="AE53" i="7"/>
  <c r="AE53" i="8" s="1"/>
  <c r="Q53" i="7"/>
  <c r="Q53" i="8" s="1"/>
  <c r="F53" i="7"/>
  <c r="F53" i="8" s="1"/>
  <c r="AF53" i="7"/>
  <c r="AF53" i="8" s="1"/>
  <c r="G53" i="7"/>
  <c r="G53" i="8" s="1"/>
  <c r="W53" i="7"/>
  <c r="W53" i="8" s="1"/>
  <c r="H53" i="7"/>
  <c r="H53" i="8" s="1"/>
  <c r="X53" i="7"/>
  <c r="X53" i="8" s="1"/>
  <c r="I53" i="7"/>
  <c r="I53" i="8" s="1"/>
  <c r="J53" i="7"/>
  <c r="J53" i="8" s="1"/>
  <c r="L53" i="7"/>
  <c r="L53" i="8" s="1"/>
  <c r="AR41" i="7"/>
  <c r="AR41" i="8" s="1"/>
  <c r="AG41" i="7"/>
  <c r="AG41" i="8" s="1"/>
  <c r="AS41" i="7"/>
  <c r="AS41" i="8" s="1"/>
  <c r="AH41" i="7"/>
  <c r="AH41" i="8" s="1"/>
  <c r="AT41" i="7"/>
  <c r="AT41" i="8" s="1"/>
  <c r="AI41" i="7"/>
  <c r="AI41" i="8" s="1"/>
  <c r="AU41" i="7"/>
  <c r="AU41" i="8" s="1"/>
  <c r="AJ41" i="7"/>
  <c r="AJ41" i="8" s="1"/>
  <c r="AV41" i="7"/>
  <c r="AV41" i="8" s="1"/>
  <c r="AK41" i="7"/>
  <c r="AK41" i="8" s="1"/>
  <c r="AW41" i="7"/>
  <c r="AW41" i="8" s="1"/>
  <c r="AM41" i="7"/>
  <c r="AM41" i="8" s="1"/>
  <c r="AN41" i="7"/>
  <c r="AN41" i="8" s="1"/>
  <c r="AC41" i="7"/>
  <c r="AC41" i="8" s="1"/>
  <c r="AD41" i="7"/>
  <c r="AD41" i="8" s="1"/>
  <c r="M41" i="7"/>
  <c r="M41" i="8" s="1"/>
  <c r="Y41" i="7"/>
  <c r="Y41" i="8" s="1"/>
  <c r="AE41" i="7"/>
  <c r="AE41" i="8" s="1"/>
  <c r="N41" i="7"/>
  <c r="N41" i="8" s="1"/>
  <c r="Z41" i="7"/>
  <c r="Z41" i="8" s="1"/>
  <c r="AF41" i="7"/>
  <c r="AF41" i="8" s="1"/>
  <c r="AL41" i="7"/>
  <c r="AL41" i="8" s="1"/>
  <c r="P41" i="7"/>
  <c r="P41" i="8" s="1"/>
  <c r="AO41" i="7"/>
  <c r="AO41" i="8" s="1"/>
  <c r="Q41" i="7"/>
  <c r="Q41" i="8" s="1"/>
  <c r="AP41" i="7"/>
  <c r="AP41" i="8" s="1"/>
  <c r="AQ41" i="7"/>
  <c r="AQ41" i="8" s="1"/>
  <c r="AX41" i="7"/>
  <c r="AX41" i="8" s="1"/>
  <c r="F41" i="7"/>
  <c r="F41" i="8" s="1"/>
  <c r="V41" i="7"/>
  <c r="V41" i="8" s="1"/>
  <c r="G41" i="7"/>
  <c r="G41" i="8" s="1"/>
  <c r="W41" i="7"/>
  <c r="W41" i="8" s="1"/>
  <c r="H41" i="7"/>
  <c r="H41" i="8" s="1"/>
  <c r="X41" i="7"/>
  <c r="X41" i="8" s="1"/>
  <c r="I41" i="7"/>
  <c r="I41" i="8" s="1"/>
  <c r="J41" i="7"/>
  <c r="J41" i="8" s="1"/>
  <c r="AA41" i="7"/>
  <c r="AA41" i="8" s="1"/>
  <c r="K41" i="7"/>
  <c r="K41" i="8" s="1"/>
  <c r="AB41" i="7"/>
  <c r="AB41" i="8" s="1"/>
  <c r="L41" i="7"/>
  <c r="L41" i="8" s="1"/>
  <c r="AS29" i="7"/>
  <c r="AS29" i="8" s="1"/>
  <c r="AK29" i="7"/>
  <c r="AK29" i="8" s="1"/>
  <c r="AX29" i="7"/>
  <c r="AX29" i="8" s="1"/>
  <c r="AG29" i="7"/>
  <c r="AG29" i="8" s="1"/>
  <c r="AL29" i="7"/>
  <c r="AL29" i="8" s="1"/>
  <c r="AM29" i="7"/>
  <c r="AM29" i="8" s="1"/>
  <c r="AN29" i="7"/>
  <c r="AN29" i="8" s="1"/>
  <c r="AO29" i="7"/>
  <c r="AO29" i="8" s="1"/>
  <c r="AP29" i="7"/>
  <c r="AP29" i="8" s="1"/>
  <c r="AR29" i="7"/>
  <c r="AR29" i="8" s="1"/>
  <c r="AT29" i="7"/>
  <c r="AT29" i="8" s="1"/>
  <c r="AQ29" i="7"/>
  <c r="AQ29" i="8" s="1"/>
  <c r="AC29" i="7"/>
  <c r="AC29" i="8" s="1"/>
  <c r="L29" i="7"/>
  <c r="L29" i="8" s="1"/>
  <c r="X29" i="7"/>
  <c r="X29" i="8" s="1"/>
  <c r="AU29" i="7"/>
  <c r="AU29" i="8" s="1"/>
  <c r="AD29" i="7"/>
  <c r="AD29" i="8" s="1"/>
  <c r="M29" i="7"/>
  <c r="M29" i="8" s="1"/>
  <c r="Y29" i="7"/>
  <c r="Y29" i="8" s="1"/>
  <c r="AV29" i="7"/>
  <c r="AV29" i="8" s="1"/>
  <c r="AE29" i="7"/>
  <c r="AE29" i="8" s="1"/>
  <c r="N29" i="7"/>
  <c r="N29" i="8" s="1"/>
  <c r="Z29" i="7"/>
  <c r="Z29" i="8" s="1"/>
  <c r="AW29" i="7"/>
  <c r="AW29" i="8" s="1"/>
  <c r="AF29" i="7"/>
  <c r="AF29" i="8" s="1"/>
  <c r="O29" i="7"/>
  <c r="O29" i="8" s="1"/>
  <c r="P29" i="7"/>
  <c r="P29" i="8" s="1"/>
  <c r="Q29" i="7"/>
  <c r="Q29" i="8" s="1"/>
  <c r="AH29" i="7"/>
  <c r="AH29" i="8" s="1"/>
  <c r="K29" i="7"/>
  <c r="K29" i="8" s="1"/>
  <c r="R29" i="7"/>
  <c r="R29" i="8" s="1"/>
  <c r="S29" i="7"/>
  <c r="S29" i="8" s="1"/>
  <c r="T29" i="7"/>
  <c r="T29" i="8" s="1"/>
  <c r="U29" i="7"/>
  <c r="U29" i="8" s="1"/>
  <c r="V29" i="7"/>
  <c r="V29" i="8" s="1"/>
  <c r="AI29" i="7"/>
  <c r="AI29" i="8" s="1"/>
  <c r="W29" i="7"/>
  <c r="W29" i="8" s="1"/>
  <c r="AJ29" i="7"/>
  <c r="AJ29" i="8" s="1"/>
  <c r="AA29" i="7"/>
  <c r="AA29" i="8" s="1"/>
  <c r="AS17" i="7"/>
  <c r="AS17" i="8" s="1"/>
  <c r="AH17" i="7"/>
  <c r="AH17" i="8" s="1"/>
  <c r="AT17" i="7"/>
  <c r="AT17" i="8" s="1"/>
  <c r="AK17" i="7"/>
  <c r="AK17" i="8" s="1"/>
  <c r="AW17" i="7"/>
  <c r="AW17" i="8" s="1"/>
  <c r="AL17" i="7"/>
  <c r="AL17" i="8" s="1"/>
  <c r="AX17" i="7"/>
  <c r="AX17" i="8" s="1"/>
  <c r="AM17" i="7"/>
  <c r="AM17" i="8" s="1"/>
  <c r="AG17" i="7"/>
  <c r="AG17" i="8" s="1"/>
  <c r="AN17" i="7"/>
  <c r="AN17" i="8" s="1"/>
  <c r="AO17" i="7"/>
  <c r="AO17" i="8" s="1"/>
  <c r="AP17" i="7"/>
  <c r="AP17" i="8" s="1"/>
  <c r="AQ17" i="7"/>
  <c r="AQ17" i="8" s="1"/>
  <c r="AR17" i="7"/>
  <c r="AR17" i="8" s="1"/>
  <c r="AV17" i="7"/>
  <c r="AV17" i="8" s="1"/>
  <c r="AF17" i="7"/>
  <c r="AF17" i="8" s="1"/>
  <c r="L17" i="7"/>
  <c r="L17" i="8" s="1"/>
  <c r="X17" i="7"/>
  <c r="X17" i="8" s="1"/>
  <c r="M17" i="7"/>
  <c r="M17" i="8" s="1"/>
  <c r="Y17" i="7"/>
  <c r="Y17" i="8" s="1"/>
  <c r="N17" i="7"/>
  <c r="N17" i="8" s="1"/>
  <c r="Z17" i="7"/>
  <c r="Z17" i="8" s="1"/>
  <c r="O17" i="7"/>
  <c r="O17" i="8" s="1"/>
  <c r="P17" i="7"/>
  <c r="P17" i="8" s="1"/>
  <c r="Q17" i="7"/>
  <c r="Q17" i="8" s="1"/>
  <c r="AI17" i="7"/>
  <c r="AI17" i="8" s="1"/>
  <c r="AJ17" i="7"/>
  <c r="AJ17" i="8" s="1"/>
  <c r="AA17" i="7"/>
  <c r="AA17" i="8" s="1"/>
  <c r="AU17" i="7"/>
  <c r="AU17" i="8" s="1"/>
  <c r="AB17" i="7"/>
  <c r="AB17" i="8" s="1"/>
  <c r="AC17" i="7"/>
  <c r="AC17" i="8" s="1"/>
  <c r="AE17" i="7"/>
  <c r="AE17" i="8" s="1"/>
  <c r="W17" i="7"/>
  <c r="W17" i="8" s="1"/>
  <c r="F17" i="7"/>
  <c r="F17" i="8" s="1"/>
  <c r="G17" i="7"/>
  <c r="G17" i="8" s="1"/>
  <c r="H17" i="7"/>
  <c r="H17" i="8" s="1"/>
  <c r="I17" i="7"/>
  <c r="I17" i="8" s="1"/>
  <c r="J17" i="7"/>
  <c r="J17" i="8" s="1"/>
  <c r="K17" i="7"/>
  <c r="K17" i="8" s="1"/>
  <c r="S17" i="7"/>
  <c r="S17" i="8" s="1"/>
  <c r="T17" i="7"/>
  <c r="T17" i="8" s="1"/>
  <c r="AS5" i="7"/>
  <c r="AS5" i="8" s="1"/>
  <c r="AH5" i="7"/>
  <c r="AH5" i="8" s="1"/>
  <c r="AT5" i="7"/>
  <c r="AT5" i="8" s="1"/>
  <c r="AI5" i="7"/>
  <c r="AI5" i="8" s="1"/>
  <c r="AU5" i="7"/>
  <c r="AU5" i="8" s="1"/>
  <c r="AK5" i="7"/>
  <c r="AK5" i="8" s="1"/>
  <c r="AW5" i="7"/>
  <c r="AW5" i="8" s="1"/>
  <c r="AL5" i="7"/>
  <c r="AL5" i="8" s="1"/>
  <c r="AX5" i="7"/>
  <c r="AX5" i="8" s="1"/>
  <c r="AM5" i="7"/>
  <c r="AM5" i="8" s="1"/>
  <c r="AG5" i="7"/>
  <c r="AG5" i="8" s="1"/>
  <c r="AJ5" i="7"/>
  <c r="AJ5" i="8" s="1"/>
  <c r="AN5" i="7"/>
  <c r="AN5" i="8" s="1"/>
  <c r="AO5" i="7"/>
  <c r="AO5" i="8" s="1"/>
  <c r="AP5" i="7"/>
  <c r="AP5" i="8" s="1"/>
  <c r="AQ5" i="7"/>
  <c r="AQ5" i="8" s="1"/>
  <c r="AR5" i="7"/>
  <c r="AR5" i="8" s="1"/>
  <c r="AV5" i="7"/>
  <c r="AV5" i="8" s="1"/>
  <c r="L5" i="7"/>
  <c r="L5" i="8" s="1"/>
  <c r="X5" i="7"/>
  <c r="X5" i="8" s="1"/>
  <c r="AA5" i="7"/>
  <c r="AA5" i="8" s="1"/>
  <c r="M5" i="7"/>
  <c r="M5" i="8" s="1"/>
  <c r="Y5" i="7"/>
  <c r="Y5" i="8" s="1"/>
  <c r="AB5" i="7"/>
  <c r="AB5" i="8" s="1"/>
  <c r="N5" i="7"/>
  <c r="N5" i="8" s="1"/>
  <c r="Z5" i="7"/>
  <c r="Z5" i="8" s="1"/>
  <c r="AC5" i="7"/>
  <c r="AC5" i="8" s="1"/>
  <c r="O5" i="7"/>
  <c r="O5" i="8" s="1"/>
  <c r="AD5" i="7"/>
  <c r="AD5" i="8" s="1"/>
  <c r="P5" i="7"/>
  <c r="P5" i="8" s="1"/>
  <c r="AE5" i="7"/>
  <c r="AE5" i="8" s="1"/>
  <c r="Q5" i="7"/>
  <c r="Q5" i="8" s="1"/>
  <c r="AF5" i="7"/>
  <c r="AF5" i="8" s="1"/>
  <c r="K5" i="7"/>
  <c r="K5" i="8" s="1"/>
  <c r="R5" i="7"/>
  <c r="R5" i="8" s="1"/>
  <c r="S5" i="7"/>
  <c r="S5" i="8" s="1"/>
  <c r="T5" i="7"/>
  <c r="T5" i="8" s="1"/>
  <c r="U5" i="7"/>
  <c r="U5" i="8" s="1"/>
  <c r="V5" i="7"/>
  <c r="V5" i="8" s="1"/>
  <c r="W5" i="7"/>
  <c r="W5" i="8" s="1"/>
  <c r="F5" i="7"/>
  <c r="F5" i="8" s="1"/>
  <c r="G5" i="7"/>
  <c r="G5" i="8" s="1"/>
  <c r="H5" i="7"/>
  <c r="H5" i="8" s="1"/>
  <c r="P3" i="7"/>
  <c r="Y81" i="7"/>
  <c r="Y81" i="8" s="1"/>
  <c r="M81" i="7"/>
  <c r="M81" i="8" s="1"/>
  <c r="V80" i="7"/>
  <c r="V80" i="8" s="1"/>
  <c r="J80" i="7"/>
  <c r="J80" i="8" s="1"/>
  <c r="P79" i="7"/>
  <c r="P79" i="8" s="1"/>
  <c r="Y78" i="7"/>
  <c r="Y78" i="8" s="1"/>
  <c r="M78" i="7"/>
  <c r="M78" i="8" s="1"/>
  <c r="V77" i="7"/>
  <c r="V77" i="8" s="1"/>
  <c r="J77" i="7"/>
  <c r="J77" i="8" s="1"/>
  <c r="S76" i="7"/>
  <c r="S76" i="8" s="1"/>
  <c r="G76" i="7"/>
  <c r="G76" i="8" s="1"/>
  <c r="V74" i="7"/>
  <c r="V74" i="8" s="1"/>
  <c r="I74" i="7"/>
  <c r="I74" i="8" s="1"/>
  <c r="Q73" i="7"/>
  <c r="Q73" i="8" s="1"/>
  <c r="Y72" i="7"/>
  <c r="Y72" i="8" s="1"/>
  <c r="Y70" i="7"/>
  <c r="Y70" i="8" s="1"/>
  <c r="I70" i="7"/>
  <c r="I70" i="8" s="1"/>
  <c r="O69" i="7"/>
  <c r="O69" i="8" s="1"/>
  <c r="U68" i="7"/>
  <c r="U68" i="8" s="1"/>
  <c r="X67" i="7"/>
  <c r="X67" i="8" s="1"/>
  <c r="I67" i="7"/>
  <c r="I67" i="8" s="1"/>
  <c r="R65" i="7"/>
  <c r="R65" i="8" s="1"/>
  <c r="X64" i="7"/>
  <c r="X64" i="8" s="1"/>
  <c r="I64" i="7"/>
  <c r="I64" i="8" s="1"/>
  <c r="R62" i="7"/>
  <c r="R62" i="8" s="1"/>
  <c r="R61" i="7"/>
  <c r="R61" i="8" s="1"/>
  <c r="U60" i="7"/>
  <c r="U60" i="8" s="1"/>
  <c r="U59" i="7"/>
  <c r="U59" i="8" s="1"/>
  <c r="S58" i="7"/>
  <c r="S58" i="8" s="1"/>
  <c r="W57" i="7"/>
  <c r="W57" i="8" s="1"/>
  <c r="O56" i="7"/>
  <c r="O56" i="8" s="1"/>
  <c r="I55" i="7"/>
  <c r="I55" i="8" s="1"/>
  <c r="T53" i="7"/>
  <c r="T53" i="8" s="1"/>
  <c r="Y51" i="7"/>
  <c r="Y51" i="8" s="1"/>
  <c r="F50" i="7"/>
  <c r="F50" i="8" s="1"/>
  <c r="R47" i="7"/>
  <c r="R47" i="8" s="1"/>
  <c r="V45" i="7"/>
  <c r="V45" i="8" s="1"/>
  <c r="O43" i="7"/>
  <c r="O43" i="8" s="1"/>
  <c r="S41" i="7"/>
  <c r="S41" i="8" s="1"/>
  <c r="U39" i="7"/>
  <c r="U39" i="8" s="1"/>
  <c r="I37" i="7"/>
  <c r="I37" i="8" s="1"/>
  <c r="V34" i="7"/>
  <c r="V34" i="8" s="1"/>
  <c r="P31" i="7"/>
  <c r="P31" i="8" s="1"/>
  <c r="H29" i="7"/>
  <c r="H29" i="8" s="1"/>
  <c r="U26" i="7"/>
  <c r="U26" i="8" s="1"/>
  <c r="O23" i="7"/>
  <c r="O23" i="8" s="1"/>
  <c r="G21" i="7"/>
  <c r="G21" i="8" s="1"/>
  <c r="R17" i="7"/>
  <c r="R17" i="8" s="1"/>
  <c r="F13" i="7"/>
  <c r="F13" i="8" s="1"/>
  <c r="O8" i="7"/>
  <c r="O8" i="8" s="1"/>
  <c r="AA60" i="7"/>
  <c r="AA60" i="8" s="1"/>
  <c r="AI80" i="7"/>
  <c r="AI80" i="8" s="1"/>
  <c r="AI38" i="7"/>
  <c r="AI38" i="8" s="1"/>
  <c r="AU38" i="7"/>
  <c r="AU38" i="8" s="1"/>
  <c r="AD38" i="7"/>
  <c r="AD38" i="8" s="1"/>
  <c r="AJ38" i="7"/>
  <c r="AJ38" i="8" s="1"/>
  <c r="AV38" i="7"/>
  <c r="AV38" i="8" s="1"/>
  <c r="AE38" i="7"/>
  <c r="AE38" i="8" s="1"/>
  <c r="AK38" i="7"/>
  <c r="AK38" i="8" s="1"/>
  <c r="AW38" i="7"/>
  <c r="AW38" i="8" s="1"/>
  <c r="AL38" i="7"/>
  <c r="AL38" i="8" s="1"/>
  <c r="AX38" i="7"/>
  <c r="AX38" i="8" s="1"/>
  <c r="AG38" i="7"/>
  <c r="AG38" i="8" s="1"/>
  <c r="AM38" i="7"/>
  <c r="AM38" i="8" s="1"/>
  <c r="AN38" i="7"/>
  <c r="AN38" i="8" s="1"/>
  <c r="AP38" i="7"/>
  <c r="AP38" i="8" s="1"/>
  <c r="AQ38" i="7"/>
  <c r="AQ38" i="8" s="1"/>
  <c r="AO38" i="7"/>
  <c r="AO38" i="8" s="1"/>
  <c r="AR38" i="7"/>
  <c r="AR38" i="8" s="1"/>
  <c r="P38" i="7"/>
  <c r="P38" i="8" s="1"/>
  <c r="AS38" i="7"/>
  <c r="AS38" i="8" s="1"/>
  <c r="Q38" i="7"/>
  <c r="Q38" i="8" s="1"/>
  <c r="AT38" i="7"/>
  <c r="AT38" i="8" s="1"/>
  <c r="F38" i="7"/>
  <c r="F38" i="8" s="1"/>
  <c r="R38" i="7"/>
  <c r="R38" i="8" s="1"/>
  <c r="G38" i="7"/>
  <c r="G38" i="8" s="1"/>
  <c r="S38" i="7"/>
  <c r="S38" i="8" s="1"/>
  <c r="H38" i="7"/>
  <c r="H38" i="8" s="1"/>
  <c r="T38" i="7"/>
  <c r="T38" i="8" s="1"/>
  <c r="AA38" i="7"/>
  <c r="AA38" i="8" s="1"/>
  <c r="AB38" i="7"/>
  <c r="AB38" i="8" s="1"/>
  <c r="AC38" i="7"/>
  <c r="AC38" i="8" s="1"/>
  <c r="L38" i="7"/>
  <c r="L38" i="8" s="1"/>
  <c r="AF38" i="7"/>
  <c r="AF38" i="8" s="1"/>
  <c r="M38" i="7"/>
  <c r="M38" i="8" s="1"/>
  <c r="N38" i="7"/>
  <c r="N38" i="8" s="1"/>
  <c r="AH38" i="7"/>
  <c r="AH38" i="8" s="1"/>
  <c r="O38" i="7"/>
  <c r="O38" i="8" s="1"/>
  <c r="U38" i="7"/>
  <c r="U38" i="8" s="1"/>
  <c r="V38" i="7"/>
  <c r="V38" i="8" s="1"/>
  <c r="W38" i="7"/>
  <c r="W38" i="8" s="1"/>
  <c r="AI72" i="7"/>
  <c r="AI72" i="8" s="1"/>
  <c r="AU72" i="7"/>
  <c r="AU72" i="8" s="1"/>
  <c r="AJ72" i="7"/>
  <c r="AJ72" i="8" s="1"/>
  <c r="AV72" i="7"/>
  <c r="AV72" i="8" s="1"/>
  <c r="AK72" i="7"/>
  <c r="AK72" i="8" s="1"/>
  <c r="AW72" i="7"/>
  <c r="AW72" i="8" s="1"/>
  <c r="AL72" i="7"/>
  <c r="AL72" i="8" s="1"/>
  <c r="AX72" i="7"/>
  <c r="AX72" i="8" s="1"/>
  <c r="AM72" i="7"/>
  <c r="AM72" i="8" s="1"/>
  <c r="AN72" i="7"/>
  <c r="AN72" i="8" s="1"/>
  <c r="AT72" i="7"/>
  <c r="AT72" i="8" s="1"/>
  <c r="AD72" i="7"/>
  <c r="AD72" i="8" s="1"/>
  <c r="AE72" i="7"/>
  <c r="AE72" i="8" s="1"/>
  <c r="AF72" i="7"/>
  <c r="AF72" i="8" s="1"/>
  <c r="AG72" i="7"/>
  <c r="AG72" i="8" s="1"/>
  <c r="AH72" i="7"/>
  <c r="AH72" i="8" s="1"/>
  <c r="AO72" i="7"/>
  <c r="AO72" i="8" s="1"/>
  <c r="AP72" i="7"/>
  <c r="AP72" i="8" s="1"/>
  <c r="AQ72" i="7"/>
  <c r="AQ72" i="8" s="1"/>
  <c r="AS72" i="7"/>
  <c r="AS72" i="8" s="1"/>
  <c r="Q72" i="7"/>
  <c r="Q72" i="8" s="1"/>
  <c r="F72" i="7"/>
  <c r="F72" i="8" s="1"/>
  <c r="R72" i="7"/>
  <c r="R72" i="8" s="1"/>
  <c r="AA72" i="7"/>
  <c r="AA72" i="8" s="1"/>
  <c r="AB72" i="7"/>
  <c r="AB72" i="8" s="1"/>
  <c r="AC72" i="7"/>
  <c r="AC72" i="8" s="1"/>
  <c r="N61" i="7"/>
  <c r="N61" i="8" s="1"/>
  <c r="AN71" i="7"/>
  <c r="AN71" i="8" s="1"/>
  <c r="AO71" i="7"/>
  <c r="AO71" i="8" s="1"/>
  <c r="AP71" i="7"/>
  <c r="AP71" i="8" s="1"/>
  <c r="AQ71" i="7"/>
  <c r="AQ71" i="8" s="1"/>
  <c r="AR71" i="7"/>
  <c r="AR71" i="8" s="1"/>
  <c r="AS71" i="7"/>
  <c r="AS71" i="8" s="1"/>
  <c r="AM71" i="7"/>
  <c r="AM71" i="8" s="1"/>
  <c r="AT71" i="7"/>
  <c r="AT71" i="8" s="1"/>
  <c r="AU71" i="7"/>
  <c r="AU71" i="8" s="1"/>
  <c r="AA71" i="7"/>
  <c r="AA71" i="8" s="1"/>
  <c r="AV71" i="7"/>
  <c r="AV71" i="8" s="1"/>
  <c r="AB71" i="7"/>
  <c r="AB71" i="8" s="1"/>
  <c r="AW71" i="7"/>
  <c r="AW71" i="8" s="1"/>
  <c r="AC71" i="7"/>
  <c r="AC71" i="8" s="1"/>
  <c r="AX71" i="7"/>
  <c r="AX71" i="8" s="1"/>
  <c r="AD71" i="7"/>
  <c r="AD71" i="8" s="1"/>
  <c r="AH71" i="7"/>
  <c r="AH71" i="8" s="1"/>
  <c r="AI71" i="7"/>
  <c r="AI71" i="8" s="1"/>
  <c r="AJ71" i="7"/>
  <c r="AJ71" i="8" s="1"/>
  <c r="AE71" i="7"/>
  <c r="AE71" i="8" s="1"/>
  <c r="N71" i="7"/>
  <c r="N71" i="8" s="1"/>
  <c r="Z71" i="7"/>
  <c r="Z71" i="8" s="1"/>
  <c r="AF71" i="7"/>
  <c r="AF71" i="8" s="1"/>
  <c r="O71" i="7"/>
  <c r="O71" i="8" s="1"/>
  <c r="AG71" i="7"/>
  <c r="AG71" i="8" s="1"/>
  <c r="AK71" i="7"/>
  <c r="AK71" i="8" s="1"/>
  <c r="I3" i="7"/>
  <c r="L60" i="7"/>
  <c r="L60" i="8" s="1"/>
  <c r="AL35" i="7"/>
  <c r="AL35" i="8" s="1"/>
  <c r="AX35" i="7"/>
  <c r="AX35" i="8" s="1"/>
  <c r="AA35" i="7"/>
  <c r="AA35" i="8" s="1"/>
  <c r="AM35" i="7"/>
  <c r="AM35" i="8" s="1"/>
  <c r="AB35" i="7"/>
  <c r="AB35" i="8" s="1"/>
  <c r="AN35" i="7"/>
  <c r="AN35" i="8" s="1"/>
  <c r="AO35" i="7"/>
  <c r="AO35" i="8" s="1"/>
  <c r="AD35" i="7"/>
  <c r="AD35" i="8" s="1"/>
  <c r="AP35" i="7"/>
  <c r="AP35" i="8" s="1"/>
  <c r="AQ35" i="7"/>
  <c r="AQ35" i="8" s="1"/>
  <c r="AS35" i="7"/>
  <c r="AS35" i="8" s="1"/>
  <c r="AH35" i="7"/>
  <c r="AH35" i="8" s="1"/>
  <c r="AT35" i="7"/>
  <c r="AT35" i="8" s="1"/>
  <c r="F35" i="7"/>
  <c r="F35" i="8" s="1"/>
  <c r="R35" i="7"/>
  <c r="R35" i="8" s="1"/>
  <c r="G35" i="7"/>
  <c r="G35" i="8" s="1"/>
  <c r="S35" i="7"/>
  <c r="S35" i="8" s="1"/>
  <c r="H35" i="7"/>
  <c r="H35" i="8" s="1"/>
  <c r="T35" i="7"/>
  <c r="T35" i="8" s="1"/>
  <c r="I35" i="7"/>
  <c r="I35" i="8" s="1"/>
  <c r="U35" i="7"/>
  <c r="U35" i="8" s="1"/>
  <c r="AC35" i="7"/>
  <c r="AC35" i="8" s="1"/>
  <c r="J35" i="7"/>
  <c r="J35" i="8" s="1"/>
  <c r="V35" i="7"/>
  <c r="V35" i="8" s="1"/>
  <c r="AI35" i="7"/>
  <c r="AI35" i="8" s="1"/>
  <c r="AE35" i="7"/>
  <c r="AE35" i="8" s="1"/>
  <c r="K35" i="7"/>
  <c r="K35" i="8" s="1"/>
  <c r="W35" i="7"/>
  <c r="W35" i="8" s="1"/>
  <c r="AJ35" i="7"/>
  <c r="AJ35" i="8" s="1"/>
  <c r="AK35" i="7"/>
  <c r="AK35" i="8" s="1"/>
  <c r="AG35" i="7"/>
  <c r="AG35" i="8" s="1"/>
  <c r="AR35" i="7"/>
  <c r="AR35" i="8" s="1"/>
  <c r="AU35" i="7"/>
  <c r="AU35" i="8" s="1"/>
  <c r="AV35" i="7"/>
  <c r="AV35" i="8" s="1"/>
  <c r="AW35" i="7"/>
  <c r="AW35" i="8" s="1"/>
  <c r="L35" i="7"/>
  <c r="L35" i="8" s="1"/>
  <c r="M35" i="7"/>
  <c r="M35" i="8" s="1"/>
  <c r="N35" i="7"/>
  <c r="N35" i="8" s="1"/>
  <c r="O35" i="7"/>
  <c r="O35" i="8" s="1"/>
  <c r="P35" i="7"/>
  <c r="P35" i="8" s="1"/>
  <c r="Q35" i="7"/>
  <c r="Q35" i="8" s="1"/>
  <c r="AF35" i="7"/>
  <c r="AF35" i="8" s="1"/>
  <c r="AQ46" i="7"/>
  <c r="AQ46" i="8" s="1"/>
  <c r="AR46" i="7"/>
  <c r="AR46" i="8" s="1"/>
  <c r="AS46" i="7"/>
  <c r="AS46" i="8" s="1"/>
  <c r="AH46" i="7"/>
  <c r="AH46" i="8" s="1"/>
  <c r="AT46" i="7"/>
  <c r="AT46" i="8" s="1"/>
  <c r="AI46" i="7"/>
  <c r="AI46" i="8" s="1"/>
  <c r="AU46" i="7"/>
  <c r="AU46" i="8" s="1"/>
  <c r="AJ46" i="7"/>
  <c r="AJ46" i="8" s="1"/>
  <c r="AV46" i="7"/>
  <c r="AV46" i="8" s="1"/>
  <c r="AL46" i="7"/>
  <c r="AL46" i="8" s="1"/>
  <c r="AX46" i="7"/>
  <c r="AX46" i="8" s="1"/>
  <c r="AM46" i="7"/>
  <c r="AM46" i="8" s="1"/>
  <c r="AW46" i="7"/>
  <c r="AW46" i="8" s="1"/>
  <c r="AA46" i="7"/>
  <c r="AA46" i="8" s="1"/>
  <c r="AB46" i="7"/>
  <c r="AB46" i="8" s="1"/>
  <c r="P46" i="7"/>
  <c r="P46" i="8" s="1"/>
  <c r="AC46" i="7"/>
  <c r="AC46" i="8" s="1"/>
  <c r="Q46" i="7"/>
  <c r="Q46" i="8" s="1"/>
  <c r="AD46" i="7"/>
  <c r="AD46" i="8" s="1"/>
  <c r="AE46" i="7"/>
  <c r="AE46" i="8" s="1"/>
  <c r="G46" i="7"/>
  <c r="G46" i="8" s="1"/>
  <c r="S46" i="7"/>
  <c r="S46" i="8" s="1"/>
  <c r="AF46" i="7"/>
  <c r="AF46" i="8" s="1"/>
  <c r="H46" i="7"/>
  <c r="H46" i="8" s="1"/>
  <c r="T46" i="7"/>
  <c r="T46" i="8" s="1"/>
  <c r="AK46" i="7"/>
  <c r="AK46" i="8" s="1"/>
  <c r="AN46" i="7"/>
  <c r="AN46" i="8" s="1"/>
  <c r="I46" i="7"/>
  <c r="I46" i="8" s="1"/>
  <c r="Y46" i="7"/>
  <c r="Y46" i="8" s="1"/>
  <c r="J46" i="7"/>
  <c r="J46" i="8" s="1"/>
  <c r="Z46" i="7"/>
  <c r="Z46" i="8" s="1"/>
  <c r="K46" i="7"/>
  <c r="K46" i="8" s="1"/>
  <c r="L46" i="7"/>
  <c r="L46" i="8" s="1"/>
  <c r="M46" i="7"/>
  <c r="M46" i="8" s="1"/>
  <c r="N46" i="7"/>
  <c r="N46" i="8" s="1"/>
  <c r="O46" i="7"/>
  <c r="O46" i="8" s="1"/>
  <c r="AG46" i="7"/>
  <c r="AG46" i="8" s="1"/>
  <c r="F81" i="7"/>
  <c r="F81" i="8" s="1"/>
  <c r="I71" i="7"/>
  <c r="I71" i="8" s="1"/>
  <c r="AO66" i="7"/>
  <c r="AO66" i="8" s="1"/>
  <c r="AP66" i="7"/>
  <c r="AP66" i="8" s="1"/>
  <c r="AQ66" i="7"/>
  <c r="AQ66" i="8" s="1"/>
  <c r="AR66" i="7"/>
  <c r="AR66" i="8" s="1"/>
  <c r="AS66" i="7"/>
  <c r="AS66" i="8" s="1"/>
  <c r="AH66" i="7"/>
  <c r="AH66" i="8" s="1"/>
  <c r="AT66" i="7"/>
  <c r="AT66" i="8" s="1"/>
  <c r="AI66" i="7"/>
  <c r="AI66" i="8" s="1"/>
  <c r="AJ66" i="7"/>
  <c r="AJ66" i="8" s="1"/>
  <c r="AK66" i="7"/>
  <c r="AK66" i="8" s="1"/>
  <c r="AA66" i="7"/>
  <c r="AA66" i="8" s="1"/>
  <c r="AL66" i="7"/>
  <c r="AL66" i="8" s="1"/>
  <c r="AB66" i="7"/>
  <c r="AB66" i="8" s="1"/>
  <c r="AM66" i="7"/>
  <c r="AM66" i="8" s="1"/>
  <c r="AC66" i="7"/>
  <c r="AC66" i="8" s="1"/>
  <c r="AN66" i="7"/>
  <c r="AN66" i="8" s="1"/>
  <c r="AU66" i="7"/>
  <c r="AU66" i="8" s="1"/>
  <c r="AV66" i="7"/>
  <c r="AV66" i="8" s="1"/>
  <c r="AW66" i="7"/>
  <c r="AW66" i="8" s="1"/>
  <c r="K66" i="7"/>
  <c r="K66" i="8" s="1"/>
  <c r="W66" i="7"/>
  <c r="W66" i="8" s="1"/>
  <c r="L66" i="7"/>
  <c r="L66" i="8" s="1"/>
  <c r="X66" i="7"/>
  <c r="X66" i="8" s="1"/>
  <c r="AX66" i="7"/>
  <c r="AX66" i="8" s="1"/>
  <c r="N66" i="7"/>
  <c r="N66" i="8" s="1"/>
  <c r="Z66" i="7"/>
  <c r="Z66" i="8" s="1"/>
  <c r="AD66" i="7"/>
  <c r="AD66" i="8" s="1"/>
  <c r="AE66" i="7"/>
  <c r="AE66" i="8" s="1"/>
  <c r="AF66" i="7"/>
  <c r="AF66" i="8" s="1"/>
  <c r="AI19" i="7"/>
  <c r="AI19" i="8" s="1"/>
  <c r="AU19" i="7"/>
  <c r="AU19" i="8" s="1"/>
  <c r="AJ19" i="7"/>
  <c r="AJ19" i="8" s="1"/>
  <c r="AV19" i="7"/>
  <c r="AV19" i="8" s="1"/>
  <c r="AM19" i="7"/>
  <c r="AM19" i="8" s="1"/>
  <c r="AN19" i="7"/>
  <c r="AN19" i="8" s="1"/>
  <c r="AO19" i="7"/>
  <c r="AO19" i="8" s="1"/>
  <c r="AE19" i="7"/>
  <c r="AE19" i="8" s="1"/>
  <c r="AP19" i="7"/>
  <c r="AP19" i="8" s="1"/>
  <c r="AF19" i="7"/>
  <c r="AF19" i="8" s="1"/>
  <c r="AQ19" i="7"/>
  <c r="AQ19" i="8" s="1"/>
  <c r="AR19" i="7"/>
  <c r="AR19" i="8" s="1"/>
  <c r="AS19" i="7"/>
  <c r="AS19" i="8" s="1"/>
  <c r="AT19" i="7"/>
  <c r="AT19" i="8" s="1"/>
  <c r="AX19" i="7"/>
  <c r="AX19" i="8" s="1"/>
  <c r="F19" i="7"/>
  <c r="F19" i="8" s="1"/>
  <c r="R19" i="7"/>
  <c r="R19" i="8" s="1"/>
  <c r="AH19" i="7"/>
  <c r="AH19" i="8" s="1"/>
  <c r="G19" i="7"/>
  <c r="G19" i="8" s="1"/>
  <c r="S19" i="7"/>
  <c r="S19" i="8" s="1"/>
  <c r="AK19" i="7"/>
  <c r="AK19" i="8" s="1"/>
  <c r="H19" i="7"/>
  <c r="H19" i="8" s="1"/>
  <c r="T19" i="7"/>
  <c r="T19" i="8" s="1"/>
  <c r="AL19" i="7"/>
  <c r="AL19" i="8" s="1"/>
  <c r="I19" i="7"/>
  <c r="I19" i="8" s="1"/>
  <c r="U19" i="7"/>
  <c r="U19" i="8" s="1"/>
  <c r="AW19" i="7"/>
  <c r="AW19" i="8" s="1"/>
  <c r="AA19" i="7"/>
  <c r="AA19" i="8" s="1"/>
  <c r="J19" i="7"/>
  <c r="J19" i="8" s="1"/>
  <c r="V19" i="7"/>
  <c r="V19" i="8" s="1"/>
  <c r="AB19" i="7"/>
  <c r="AB19" i="8" s="1"/>
  <c r="K19" i="7"/>
  <c r="K19" i="8" s="1"/>
  <c r="W19" i="7"/>
  <c r="W19" i="8" s="1"/>
  <c r="AC19" i="7"/>
  <c r="AC19" i="8" s="1"/>
  <c r="AD19" i="7"/>
  <c r="AD19" i="8" s="1"/>
  <c r="AG19" i="7"/>
  <c r="AG19" i="8" s="1"/>
  <c r="L19" i="7"/>
  <c r="L19" i="8" s="1"/>
  <c r="M19" i="7"/>
  <c r="M19" i="8" s="1"/>
  <c r="N19" i="7"/>
  <c r="N19" i="8" s="1"/>
  <c r="O19" i="7"/>
  <c r="O19" i="8" s="1"/>
  <c r="P19" i="7"/>
  <c r="P19" i="8" s="1"/>
  <c r="Q19" i="7"/>
  <c r="Q19" i="8" s="1"/>
  <c r="Y19" i="7"/>
  <c r="Y19" i="8" s="1"/>
  <c r="O81" i="7"/>
  <c r="O81" i="8" s="1"/>
  <c r="F73" i="7"/>
  <c r="F73" i="8" s="1"/>
  <c r="F71" i="7"/>
  <c r="F71" i="8" s="1"/>
  <c r="Q66" i="7"/>
  <c r="Q66" i="8" s="1"/>
  <c r="X61" i="7"/>
  <c r="X61" i="8" s="1"/>
  <c r="L55" i="7"/>
  <c r="L55" i="8" s="1"/>
  <c r="L48" i="7"/>
  <c r="L48" i="8" s="1"/>
  <c r="AR75" i="7"/>
  <c r="AR75" i="8" s="1"/>
  <c r="AS75" i="7"/>
  <c r="AS75" i="8" s="1"/>
  <c r="AH75" i="7"/>
  <c r="AH75" i="8" s="1"/>
  <c r="AT75" i="7"/>
  <c r="AT75" i="8" s="1"/>
  <c r="AI75" i="7"/>
  <c r="AI75" i="8" s="1"/>
  <c r="AU75" i="7"/>
  <c r="AU75" i="8" s="1"/>
  <c r="AJ75" i="7"/>
  <c r="AJ75" i="8" s="1"/>
  <c r="AV75" i="7"/>
  <c r="AV75" i="8" s="1"/>
  <c r="AK75" i="7"/>
  <c r="AK75" i="8" s="1"/>
  <c r="AW75" i="7"/>
  <c r="AW75" i="8" s="1"/>
  <c r="AQ75" i="7"/>
  <c r="AQ75" i="8" s="1"/>
  <c r="AG75" i="7"/>
  <c r="AG75" i="8" s="1"/>
  <c r="AX75" i="7"/>
  <c r="AX75" i="8" s="1"/>
  <c r="AL75" i="7"/>
  <c r="AL75" i="8" s="1"/>
  <c r="AM75" i="7"/>
  <c r="AM75" i="8" s="1"/>
  <c r="AN75" i="7"/>
  <c r="AN75" i="8" s="1"/>
  <c r="AA75" i="7"/>
  <c r="AA75" i="8" s="1"/>
  <c r="AB75" i="7"/>
  <c r="AB75" i="8" s="1"/>
  <c r="O75" i="7"/>
  <c r="O75" i="8" s="1"/>
  <c r="AO75" i="7"/>
  <c r="AO75" i="8" s="1"/>
  <c r="AC75" i="7"/>
  <c r="AC75" i="8" s="1"/>
  <c r="AP75" i="7"/>
  <c r="AP75" i="8" s="1"/>
  <c r="AD75" i="7"/>
  <c r="AD75" i="8" s="1"/>
  <c r="AE75" i="7"/>
  <c r="AE75" i="8" s="1"/>
  <c r="AF75" i="7"/>
  <c r="AF75" i="8" s="1"/>
  <c r="AR63" i="7"/>
  <c r="AR63" i="8" s="1"/>
  <c r="AS63" i="7"/>
  <c r="AS63" i="8" s="1"/>
  <c r="AH63" i="7"/>
  <c r="AH63" i="8" s="1"/>
  <c r="AT63" i="7"/>
  <c r="AT63" i="8" s="1"/>
  <c r="AI63" i="7"/>
  <c r="AI63" i="8" s="1"/>
  <c r="AU63" i="7"/>
  <c r="AU63" i="8" s="1"/>
  <c r="AJ63" i="7"/>
  <c r="AJ63" i="8" s="1"/>
  <c r="AV63" i="7"/>
  <c r="AV63" i="8" s="1"/>
  <c r="AK63" i="7"/>
  <c r="AK63" i="8" s="1"/>
  <c r="AW63" i="7"/>
  <c r="AW63" i="8" s="1"/>
  <c r="AG63" i="7"/>
  <c r="AG63" i="8" s="1"/>
  <c r="AL63" i="7"/>
  <c r="AL63" i="8" s="1"/>
  <c r="AM63" i="7"/>
  <c r="AM63" i="8" s="1"/>
  <c r="AN63" i="7"/>
  <c r="AN63" i="8" s="1"/>
  <c r="AO63" i="7"/>
  <c r="AO63" i="8" s="1"/>
  <c r="AP63" i="7"/>
  <c r="AP63" i="8" s="1"/>
  <c r="AQ63" i="7"/>
  <c r="AQ63" i="8" s="1"/>
  <c r="AX63" i="7"/>
  <c r="AX63" i="8" s="1"/>
  <c r="AF63" i="7"/>
  <c r="AF63" i="8" s="1"/>
  <c r="N63" i="7"/>
  <c r="N63" i="8" s="1"/>
  <c r="Z63" i="7"/>
  <c r="Z63" i="8" s="1"/>
  <c r="O63" i="7"/>
  <c r="O63" i="8" s="1"/>
  <c r="Q63" i="7"/>
  <c r="Q63" i="8" s="1"/>
  <c r="AA63" i="7"/>
  <c r="AA63" i="8" s="1"/>
  <c r="AB63" i="7"/>
  <c r="AB63" i="8" s="1"/>
  <c r="AC63" i="7"/>
  <c r="AC63" i="8" s="1"/>
  <c r="AK52" i="7"/>
  <c r="AK52" i="8" s="1"/>
  <c r="AW52" i="7"/>
  <c r="AW52" i="8" s="1"/>
  <c r="AB52" i="7"/>
  <c r="AB52" i="8" s="1"/>
  <c r="AL52" i="7"/>
  <c r="AL52" i="8" s="1"/>
  <c r="AX52" i="7"/>
  <c r="AX52" i="8" s="1"/>
  <c r="AC52" i="7"/>
  <c r="AC52" i="8" s="1"/>
  <c r="AM52" i="7"/>
  <c r="AM52" i="8" s="1"/>
  <c r="AN52" i="7"/>
  <c r="AN52" i="8" s="1"/>
  <c r="AE52" i="7"/>
  <c r="AE52" i="8" s="1"/>
  <c r="AO52" i="7"/>
  <c r="AO52" i="8" s="1"/>
  <c r="AP52" i="7"/>
  <c r="AP52" i="8" s="1"/>
  <c r="AR52" i="7"/>
  <c r="AR52" i="8" s="1"/>
  <c r="AS52" i="7"/>
  <c r="AS52" i="8" s="1"/>
  <c r="AG52" i="7"/>
  <c r="AG52" i="8" s="1"/>
  <c r="J52" i="7"/>
  <c r="J52" i="8" s="1"/>
  <c r="V52" i="7"/>
  <c r="V52" i="8" s="1"/>
  <c r="K52" i="7"/>
  <c r="K52" i="8" s="1"/>
  <c r="W52" i="7"/>
  <c r="W52" i="8" s="1"/>
  <c r="M52" i="7"/>
  <c r="M52" i="8" s="1"/>
  <c r="Y52" i="7"/>
  <c r="Y52" i="8" s="1"/>
  <c r="AH52" i="7"/>
  <c r="AH52" i="8" s="1"/>
  <c r="N52" i="7"/>
  <c r="N52" i="8" s="1"/>
  <c r="Z52" i="7"/>
  <c r="Z52" i="8" s="1"/>
  <c r="AI52" i="7"/>
  <c r="AI52" i="8" s="1"/>
  <c r="AJ52" i="7"/>
  <c r="AJ52" i="8" s="1"/>
  <c r="AQ52" i="7"/>
  <c r="AQ52" i="8" s="1"/>
  <c r="AT52" i="7"/>
  <c r="AT52" i="8" s="1"/>
  <c r="AF52" i="7"/>
  <c r="AF52" i="8" s="1"/>
  <c r="G52" i="7"/>
  <c r="G52" i="8" s="1"/>
  <c r="H52" i="7"/>
  <c r="H52" i="8" s="1"/>
  <c r="I52" i="7"/>
  <c r="I52" i="8" s="1"/>
  <c r="L52" i="7"/>
  <c r="L52" i="8" s="1"/>
  <c r="AU52" i="7"/>
  <c r="AU52" i="8" s="1"/>
  <c r="O52" i="7"/>
  <c r="O52" i="8" s="1"/>
  <c r="AV52" i="7"/>
  <c r="AV52" i="8" s="1"/>
  <c r="P52" i="7"/>
  <c r="P52" i="8" s="1"/>
  <c r="Q52" i="7"/>
  <c r="Q52" i="8" s="1"/>
  <c r="AK40" i="7"/>
  <c r="AK40" i="8" s="1"/>
  <c r="AW40" i="7"/>
  <c r="AW40" i="8" s="1"/>
  <c r="AB40" i="7"/>
  <c r="AB40" i="8" s="1"/>
  <c r="AL40" i="7"/>
  <c r="AL40" i="8" s="1"/>
  <c r="AX40" i="7"/>
  <c r="AX40" i="8" s="1"/>
  <c r="AC40" i="7"/>
  <c r="AC40" i="8" s="1"/>
  <c r="AM40" i="7"/>
  <c r="AM40" i="8" s="1"/>
  <c r="AN40" i="7"/>
  <c r="AN40" i="8" s="1"/>
  <c r="AE40" i="7"/>
  <c r="AE40" i="8" s="1"/>
  <c r="AO40" i="7"/>
  <c r="AO40" i="8" s="1"/>
  <c r="AP40" i="7"/>
  <c r="AP40" i="8" s="1"/>
  <c r="AR40" i="7"/>
  <c r="AR40" i="8" s="1"/>
  <c r="AS40" i="7"/>
  <c r="AS40" i="8" s="1"/>
  <c r="AQ40" i="7"/>
  <c r="AQ40" i="8" s="1"/>
  <c r="AT40" i="7"/>
  <c r="AT40" i="8" s="1"/>
  <c r="J40" i="7"/>
  <c r="J40" i="8" s="1"/>
  <c r="V40" i="7"/>
  <c r="V40" i="8" s="1"/>
  <c r="AU40" i="7"/>
  <c r="AU40" i="8" s="1"/>
  <c r="K40" i="7"/>
  <c r="K40" i="8" s="1"/>
  <c r="W40" i="7"/>
  <c r="W40" i="8" s="1"/>
  <c r="AV40" i="7"/>
  <c r="AV40" i="8" s="1"/>
  <c r="M40" i="7"/>
  <c r="M40" i="8" s="1"/>
  <c r="Y40" i="7"/>
  <c r="Y40" i="8" s="1"/>
  <c r="N40" i="7"/>
  <c r="N40" i="8" s="1"/>
  <c r="Z40" i="7"/>
  <c r="Z40" i="8" s="1"/>
  <c r="AD40" i="7"/>
  <c r="AD40" i="8" s="1"/>
  <c r="AF40" i="7"/>
  <c r="AF40" i="8" s="1"/>
  <c r="AH40" i="7"/>
  <c r="AH40" i="8" s="1"/>
  <c r="G40" i="7"/>
  <c r="G40" i="8" s="1"/>
  <c r="H40" i="7"/>
  <c r="H40" i="8" s="1"/>
  <c r="I40" i="7"/>
  <c r="I40" i="8" s="1"/>
  <c r="AA40" i="7"/>
  <c r="AA40" i="8" s="1"/>
  <c r="L40" i="7"/>
  <c r="L40" i="8" s="1"/>
  <c r="AI40" i="7"/>
  <c r="AI40" i="8" s="1"/>
  <c r="AG40" i="7"/>
  <c r="AG40" i="8" s="1"/>
  <c r="O40" i="7"/>
  <c r="O40" i="8" s="1"/>
  <c r="AJ40" i="7"/>
  <c r="AJ40" i="8" s="1"/>
  <c r="P40" i="7"/>
  <c r="P40" i="8" s="1"/>
  <c r="Q40" i="7"/>
  <c r="Q40" i="8" s="1"/>
  <c r="AL28" i="7"/>
  <c r="AL28" i="8" s="1"/>
  <c r="AX28" i="7"/>
  <c r="AX28" i="8" s="1"/>
  <c r="AO28" i="7"/>
  <c r="AO28" i="8" s="1"/>
  <c r="AB28" i="7"/>
  <c r="AB28" i="8" s="1"/>
  <c r="AP28" i="7"/>
  <c r="AP28" i="8" s="1"/>
  <c r="AC28" i="7"/>
  <c r="AC28" i="8" s="1"/>
  <c r="AQ28" i="7"/>
  <c r="AQ28" i="8" s="1"/>
  <c r="AR28" i="7"/>
  <c r="AR28" i="8" s="1"/>
  <c r="AE28" i="7"/>
  <c r="AE28" i="8" s="1"/>
  <c r="AS28" i="7"/>
  <c r="AS28" i="8" s="1"/>
  <c r="AF28" i="7"/>
  <c r="AF28" i="8" s="1"/>
  <c r="AT28" i="7"/>
  <c r="AT28" i="8" s="1"/>
  <c r="AI28" i="7"/>
  <c r="AI28" i="8" s="1"/>
  <c r="AV28" i="7"/>
  <c r="AV28" i="8" s="1"/>
  <c r="AJ28" i="7"/>
  <c r="AJ28" i="8" s="1"/>
  <c r="AW28" i="7"/>
  <c r="AW28" i="8" s="1"/>
  <c r="I28" i="7"/>
  <c r="I28" i="8" s="1"/>
  <c r="U28" i="7"/>
  <c r="U28" i="8" s="1"/>
  <c r="J28" i="7"/>
  <c r="J28" i="8" s="1"/>
  <c r="V28" i="7"/>
  <c r="V28" i="8" s="1"/>
  <c r="K28" i="7"/>
  <c r="K28" i="8" s="1"/>
  <c r="W28" i="7"/>
  <c r="W28" i="8" s="1"/>
  <c r="L28" i="7"/>
  <c r="L28" i="8" s="1"/>
  <c r="X28" i="7"/>
  <c r="X28" i="8" s="1"/>
  <c r="AH28" i="7"/>
  <c r="AH28" i="8" s="1"/>
  <c r="M28" i="7"/>
  <c r="M28" i="8" s="1"/>
  <c r="Y28" i="7"/>
  <c r="Y28" i="8" s="1"/>
  <c r="AK28" i="7"/>
  <c r="AK28" i="8" s="1"/>
  <c r="N28" i="7"/>
  <c r="N28" i="8" s="1"/>
  <c r="Z28" i="7"/>
  <c r="Z28" i="8" s="1"/>
  <c r="AM28" i="7"/>
  <c r="AM28" i="8" s="1"/>
  <c r="AN28" i="7"/>
  <c r="AN28" i="8" s="1"/>
  <c r="AA28" i="7"/>
  <c r="AA28" i="8" s="1"/>
  <c r="AU28" i="7"/>
  <c r="AU28" i="8" s="1"/>
  <c r="AD28" i="7"/>
  <c r="AD28" i="8" s="1"/>
  <c r="H28" i="7"/>
  <c r="H28" i="8" s="1"/>
  <c r="O28" i="7"/>
  <c r="O28" i="8" s="1"/>
  <c r="P28" i="7"/>
  <c r="P28" i="8" s="1"/>
  <c r="Q28" i="7"/>
  <c r="Q28" i="8" s="1"/>
  <c r="R28" i="7"/>
  <c r="R28" i="8" s="1"/>
  <c r="S28" i="7"/>
  <c r="S28" i="8" s="1"/>
  <c r="T28" i="7"/>
  <c r="T28" i="8" s="1"/>
  <c r="AG28" i="7"/>
  <c r="AG28" i="8" s="1"/>
  <c r="AL16" i="7"/>
  <c r="AL16" i="8" s="1"/>
  <c r="AX16" i="7"/>
  <c r="AX16" i="8" s="1"/>
  <c r="AM16" i="7"/>
  <c r="AM16" i="8" s="1"/>
  <c r="AN16" i="7"/>
  <c r="AN16" i="8" s="1"/>
  <c r="AP16" i="7"/>
  <c r="AP16" i="8" s="1"/>
  <c r="AQ16" i="7"/>
  <c r="AQ16" i="8" s="1"/>
  <c r="AI16" i="7"/>
  <c r="AI16" i="8" s="1"/>
  <c r="AB16" i="7"/>
  <c r="AB16" i="8" s="1"/>
  <c r="AJ16" i="7"/>
  <c r="AJ16" i="8" s="1"/>
  <c r="AC16" i="7"/>
  <c r="AC16" i="8" s="1"/>
  <c r="AK16" i="7"/>
  <c r="AK16" i="8" s="1"/>
  <c r="AD16" i="7"/>
  <c r="AD16" i="8" s="1"/>
  <c r="AO16" i="7"/>
  <c r="AO16" i="8" s="1"/>
  <c r="AE16" i="7"/>
  <c r="AE16" i="8" s="1"/>
  <c r="AR16" i="7"/>
  <c r="AR16" i="8" s="1"/>
  <c r="AF16" i="7"/>
  <c r="AF16" i="8" s="1"/>
  <c r="AS16" i="7"/>
  <c r="AS16" i="8" s="1"/>
  <c r="AG16" i="7"/>
  <c r="AG16" i="8" s="1"/>
  <c r="AU16" i="7"/>
  <c r="AU16" i="8" s="1"/>
  <c r="AV16" i="7"/>
  <c r="AV16" i="8" s="1"/>
  <c r="I16" i="7"/>
  <c r="I16" i="8" s="1"/>
  <c r="U16" i="7"/>
  <c r="U16" i="8" s="1"/>
  <c r="J16" i="7"/>
  <c r="J16" i="8" s="1"/>
  <c r="V16" i="7"/>
  <c r="V16" i="8" s="1"/>
  <c r="K16" i="7"/>
  <c r="K16" i="8" s="1"/>
  <c r="W16" i="7"/>
  <c r="W16" i="8" s="1"/>
  <c r="AH16" i="7"/>
  <c r="AH16" i="8" s="1"/>
  <c r="L16" i="7"/>
  <c r="L16" i="8" s="1"/>
  <c r="X16" i="7"/>
  <c r="X16" i="8" s="1"/>
  <c r="AT16" i="7"/>
  <c r="AT16" i="8" s="1"/>
  <c r="M16" i="7"/>
  <c r="M16" i="8" s="1"/>
  <c r="Y16" i="7"/>
  <c r="Y16" i="8" s="1"/>
  <c r="AW16" i="7"/>
  <c r="AW16" i="8" s="1"/>
  <c r="N16" i="7"/>
  <c r="N16" i="8" s="1"/>
  <c r="Z16" i="7"/>
  <c r="Z16" i="8" s="1"/>
  <c r="AA16" i="7"/>
  <c r="AA16" i="8" s="1"/>
  <c r="T16" i="7"/>
  <c r="T16" i="8" s="1"/>
  <c r="F16" i="7"/>
  <c r="F16" i="8" s="1"/>
  <c r="G16" i="7"/>
  <c r="G16" i="8" s="1"/>
  <c r="H16" i="7"/>
  <c r="H16" i="8" s="1"/>
  <c r="P16" i="7"/>
  <c r="P16" i="8" s="1"/>
  <c r="Q16" i="7"/>
  <c r="Q16" i="8" s="1"/>
  <c r="AL4" i="7"/>
  <c r="AL4" i="8" s="1"/>
  <c r="AX4" i="7"/>
  <c r="AX4" i="8" s="1"/>
  <c r="AM4" i="7"/>
  <c r="AM4" i="8" s="1"/>
  <c r="AN4" i="7"/>
  <c r="AN4" i="8" s="1"/>
  <c r="AP4" i="7"/>
  <c r="AP4" i="8" s="1"/>
  <c r="AQ4" i="7"/>
  <c r="AQ4" i="8" s="1"/>
  <c r="AR4" i="7"/>
  <c r="AR4" i="8" s="1"/>
  <c r="AV4" i="7"/>
  <c r="AV4" i="8" s="1"/>
  <c r="AB4" i="7"/>
  <c r="AB4" i="8" s="1"/>
  <c r="AW4" i="7"/>
  <c r="AW4" i="8" s="1"/>
  <c r="AC4" i="7"/>
  <c r="AC4" i="8" s="1"/>
  <c r="AD4" i="7"/>
  <c r="AD4" i="8" s="1"/>
  <c r="AE4" i="7"/>
  <c r="AE4" i="8" s="1"/>
  <c r="AH4" i="7"/>
  <c r="AH4" i="8" s="1"/>
  <c r="AF4" i="7"/>
  <c r="AF4" i="8" s="1"/>
  <c r="AI4" i="7"/>
  <c r="AI4" i="8" s="1"/>
  <c r="AG4" i="7"/>
  <c r="AG4" i="8" s="1"/>
  <c r="AJ4" i="7"/>
  <c r="AJ4" i="8" s="1"/>
  <c r="AK4" i="7"/>
  <c r="AK4" i="8" s="1"/>
  <c r="AO4" i="7"/>
  <c r="AO4" i="8" s="1"/>
  <c r="AS4" i="7"/>
  <c r="AS4" i="8" s="1"/>
  <c r="AA4" i="7"/>
  <c r="AA4" i="8" s="1"/>
  <c r="I4" i="7"/>
  <c r="I4" i="8" s="1"/>
  <c r="U4" i="7"/>
  <c r="U4" i="8" s="1"/>
  <c r="J4" i="7"/>
  <c r="J4" i="8" s="1"/>
  <c r="V4" i="7"/>
  <c r="V4" i="8" s="1"/>
  <c r="K4" i="7"/>
  <c r="K4" i="8" s="1"/>
  <c r="W4" i="7"/>
  <c r="W4" i="8" s="1"/>
  <c r="L4" i="7"/>
  <c r="L4" i="8" s="1"/>
  <c r="X4" i="7"/>
  <c r="X4" i="8" s="1"/>
  <c r="M4" i="7"/>
  <c r="M4" i="8" s="1"/>
  <c r="Y4" i="7"/>
  <c r="Y4" i="8" s="1"/>
  <c r="N4" i="7"/>
  <c r="N4" i="8" s="1"/>
  <c r="Z4" i="7"/>
  <c r="Z4" i="8" s="1"/>
  <c r="AT4" i="7"/>
  <c r="AT4" i="8" s="1"/>
  <c r="AU4" i="7"/>
  <c r="AU4" i="8" s="1"/>
  <c r="H4" i="7"/>
  <c r="H4" i="8" s="1"/>
  <c r="O4" i="7"/>
  <c r="O4" i="8" s="1"/>
  <c r="P4" i="7"/>
  <c r="P4" i="8" s="1"/>
  <c r="Q4" i="7"/>
  <c r="Q4" i="8" s="1"/>
  <c r="R4" i="7"/>
  <c r="R4" i="8" s="1"/>
  <c r="S4" i="7"/>
  <c r="S4" i="8" s="1"/>
  <c r="T4" i="7"/>
  <c r="T4" i="8" s="1"/>
  <c r="Q3" i="7"/>
  <c r="X81" i="7"/>
  <c r="X81" i="8" s="1"/>
  <c r="L81" i="7"/>
  <c r="L81" i="8" s="1"/>
  <c r="U80" i="7"/>
  <c r="U80" i="8" s="1"/>
  <c r="I80" i="7"/>
  <c r="I80" i="8" s="1"/>
  <c r="O79" i="7"/>
  <c r="O79" i="8" s="1"/>
  <c r="X78" i="7"/>
  <c r="X78" i="8" s="1"/>
  <c r="U77" i="7"/>
  <c r="U77" i="8" s="1"/>
  <c r="I77" i="7"/>
  <c r="I77" i="8" s="1"/>
  <c r="R76" i="7"/>
  <c r="R76" i="8" s="1"/>
  <c r="Z75" i="7"/>
  <c r="Z75" i="8" s="1"/>
  <c r="M75" i="7"/>
  <c r="M75" i="8" s="1"/>
  <c r="U74" i="7"/>
  <c r="U74" i="8" s="1"/>
  <c r="P73" i="7"/>
  <c r="P73" i="8" s="1"/>
  <c r="X72" i="7"/>
  <c r="X72" i="8" s="1"/>
  <c r="J72" i="7"/>
  <c r="J72" i="8" s="1"/>
  <c r="Q71" i="7"/>
  <c r="Q71" i="8" s="1"/>
  <c r="V70" i="7"/>
  <c r="V70" i="8" s="1"/>
  <c r="H70" i="7"/>
  <c r="H70" i="8" s="1"/>
  <c r="N69" i="7"/>
  <c r="N69" i="8" s="1"/>
  <c r="S68" i="7"/>
  <c r="S68" i="8" s="1"/>
  <c r="W67" i="7"/>
  <c r="W67" i="8" s="1"/>
  <c r="H67" i="7"/>
  <c r="H67" i="8" s="1"/>
  <c r="M66" i="7"/>
  <c r="M66" i="8" s="1"/>
  <c r="Q65" i="7"/>
  <c r="Q65" i="8" s="1"/>
  <c r="W64" i="7"/>
  <c r="W64" i="8" s="1"/>
  <c r="G64" i="7"/>
  <c r="G64" i="8" s="1"/>
  <c r="K63" i="7"/>
  <c r="K63" i="8" s="1"/>
  <c r="Q61" i="7"/>
  <c r="Q61" i="8" s="1"/>
  <c r="P60" i="7"/>
  <c r="P60" i="8" s="1"/>
  <c r="T59" i="7"/>
  <c r="T59" i="8" s="1"/>
  <c r="R58" i="7"/>
  <c r="R58" i="8" s="1"/>
  <c r="U57" i="7"/>
  <c r="U57" i="8" s="1"/>
  <c r="H56" i="7"/>
  <c r="H56" i="8" s="1"/>
  <c r="F55" i="7"/>
  <c r="F55" i="8" s="1"/>
  <c r="S53" i="7"/>
  <c r="S53" i="8" s="1"/>
  <c r="O49" i="7"/>
  <c r="O49" i="8" s="1"/>
  <c r="Q47" i="7"/>
  <c r="Q47" i="8" s="1"/>
  <c r="U45" i="7"/>
  <c r="U45" i="8" s="1"/>
  <c r="N43" i="7"/>
  <c r="N43" i="8" s="1"/>
  <c r="R41" i="7"/>
  <c r="R41" i="8" s="1"/>
  <c r="G29" i="7"/>
  <c r="G29" i="8" s="1"/>
  <c r="V25" i="7"/>
  <c r="V25" i="8" s="1"/>
  <c r="N23" i="7"/>
  <c r="N23" i="8" s="1"/>
  <c r="F21" i="7"/>
  <c r="F21" i="8" s="1"/>
  <c r="S16" i="7"/>
  <c r="S16" i="8" s="1"/>
  <c r="G12" i="7"/>
  <c r="G12" i="8" s="1"/>
  <c r="P7" i="7"/>
  <c r="P7" i="8" s="1"/>
  <c r="AC77" i="7"/>
  <c r="AC77" i="8" s="1"/>
  <c r="AE57" i="7"/>
  <c r="AE57" i="8" s="1"/>
  <c r="AA52" i="7"/>
  <c r="AA52" i="8" s="1"/>
  <c r="AT79" i="7"/>
  <c r="AT79" i="8" s="1"/>
  <c r="AT33" i="7"/>
  <c r="AT33" i="8" s="1"/>
  <c r="Z38" i="7"/>
  <c r="Z38" i="8" s="1"/>
  <c r="AN37" i="7"/>
  <c r="AN37" i="8" s="1"/>
  <c r="AO37" i="7"/>
  <c r="AO37" i="8" s="1"/>
  <c r="AP37" i="7"/>
  <c r="AP37" i="8" s="1"/>
  <c r="AQ37" i="7"/>
  <c r="AQ37" i="8" s="1"/>
  <c r="AB37" i="7"/>
  <c r="AB37" i="8" s="1"/>
  <c r="AR37" i="7"/>
  <c r="AR37" i="8" s="1"/>
  <c r="AS37" i="7"/>
  <c r="AS37" i="8" s="1"/>
  <c r="AI37" i="7"/>
  <c r="AI37" i="8" s="1"/>
  <c r="AU37" i="7"/>
  <c r="AU37" i="8" s="1"/>
  <c r="AJ37" i="7"/>
  <c r="AJ37" i="8" s="1"/>
  <c r="AV37" i="7"/>
  <c r="AV37" i="8" s="1"/>
  <c r="AA37" i="7"/>
  <c r="AA37" i="8" s="1"/>
  <c r="M37" i="7"/>
  <c r="M37" i="8" s="1"/>
  <c r="Y37" i="7"/>
  <c r="Y37" i="8" s="1"/>
  <c r="AC37" i="7"/>
  <c r="AC37" i="8" s="1"/>
  <c r="N37" i="7"/>
  <c r="N37" i="8" s="1"/>
  <c r="Z37" i="7"/>
  <c r="Z37" i="8" s="1"/>
  <c r="AD37" i="7"/>
  <c r="AD37" i="8" s="1"/>
  <c r="O37" i="7"/>
  <c r="O37" i="8" s="1"/>
  <c r="AH37" i="7"/>
  <c r="AH37" i="8" s="1"/>
  <c r="AE37" i="7"/>
  <c r="AE37" i="8" s="1"/>
  <c r="P37" i="7"/>
  <c r="P37" i="8" s="1"/>
  <c r="AK37" i="7"/>
  <c r="AK37" i="8" s="1"/>
  <c r="AF37" i="7"/>
  <c r="AF37" i="8" s="1"/>
  <c r="Q37" i="7"/>
  <c r="Q37" i="8" s="1"/>
  <c r="AL37" i="7"/>
  <c r="AL37" i="8" s="1"/>
  <c r="AM37" i="7"/>
  <c r="AM37" i="8" s="1"/>
  <c r="AT37" i="7"/>
  <c r="AT37" i="8" s="1"/>
  <c r="AW37" i="7"/>
  <c r="AW37" i="8" s="1"/>
  <c r="K37" i="7"/>
  <c r="K37" i="8" s="1"/>
  <c r="L37" i="7"/>
  <c r="L37" i="8" s="1"/>
  <c r="AX37" i="7"/>
  <c r="AX37" i="8" s="1"/>
  <c r="R37" i="7"/>
  <c r="R37" i="8" s="1"/>
  <c r="S37" i="7"/>
  <c r="S37" i="8" s="1"/>
  <c r="T37" i="7"/>
  <c r="T37" i="8" s="1"/>
  <c r="U37" i="7"/>
  <c r="U37" i="8" s="1"/>
  <c r="V37" i="7"/>
  <c r="V37" i="8" s="1"/>
  <c r="AQ34" i="7"/>
  <c r="AQ34" i="8" s="1"/>
  <c r="AR34" i="7"/>
  <c r="AR34" i="8" s="1"/>
  <c r="AS34" i="7"/>
  <c r="AS34" i="8" s="1"/>
  <c r="AH34" i="7"/>
  <c r="AH34" i="8" s="1"/>
  <c r="AT34" i="7"/>
  <c r="AT34" i="8" s="1"/>
  <c r="AI34" i="7"/>
  <c r="AI34" i="8" s="1"/>
  <c r="AU34" i="7"/>
  <c r="AU34" i="8" s="1"/>
  <c r="AJ34" i="7"/>
  <c r="AJ34" i="8" s="1"/>
  <c r="AV34" i="7"/>
  <c r="AV34" i="8" s="1"/>
  <c r="AL34" i="7"/>
  <c r="AL34" i="8" s="1"/>
  <c r="AX34" i="7"/>
  <c r="AX34" i="8" s="1"/>
  <c r="AM34" i="7"/>
  <c r="AM34" i="8" s="1"/>
  <c r="AK34" i="7"/>
  <c r="AK34" i="8" s="1"/>
  <c r="AD34" i="7"/>
  <c r="AD34" i="8" s="1"/>
  <c r="O34" i="7"/>
  <c r="O34" i="8" s="1"/>
  <c r="AN34" i="7"/>
  <c r="AN34" i="8" s="1"/>
  <c r="AE34" i="7"/>
  <c r="AE34" i="8" s="1"/>
  <c r="P34" i="7"/>
  <c r="P34" i="8" s="1"/>
  <c r="AO34" i="7"/>
  <c r="AO34" i="8" s="1"/>
  <c r="AF34" i="7"/>
  <c r="AF34" i="8" s="1"/>
  <c r="Q34" i="7"/>
  <c r="Q34" i="8" s="1"/>
  <c r="AP34" i="7"/>
  <c r="AP34" i="8" s="1"/>
  <c r="AG34" i="7"/>
  <c r="AG34" i="8" s="1"/>
  <c r="F34" i="7"/>
  <c r="F34" i="8" s="1"/>
  <c r="R34" i="7"/>
  <c r="R34" i="8" s="1"/>
  <c r="AW34" i="7"/>
  <c r="AW34" i="8" s="1"/>
  <c r="G34" i="7"/>
  <c r="G34" i="8" s="1"/>
  <c r="S34" i="7"/>
  <c r="S34" i="8" s="1"/>
  <c r="H34" i="7"/>
  <c r="H34" i="8" s="1"/>
  <c r="T34" i="7"/>
  <c r="T34" i="8" s="1"/>
  <c r="Z34" i="7"/>
  <c r="Z34" i="8" s="1"/>
  <c r="I34" i="7"/>
  <c r="I34" i="8" s="1"/>
  <c r="J34" i="7"/>
  <c r="J34" i="8" s="1"/>
  <c r="K34" i="7"/>
  <c r="K34" i="8" s="1"/>
  <c r="AA34" i="7"/>
  <c r="AA34" i="8" s="1"/>
  <c r="L34" i="7"/>
  <c r="L34" i="8" s="1"/>
  <c r="AB34" i="7"/>
  <c r="AB34" i="8" s="1"/>
  <c r="M34" i="7"/>
  <c r="M34" i="8" s="1"/>
  <c r="AC34" i="7"/>
  <c r="AC34" i="8" s="1"/>
  <c r="N34" i="7"/>
  <c r="N34" i="8" s="1"/>
  <c r="K3" i="7"/>
  <c r="O80" i="7"/>
  <c r="O80" i="8" s="1"/>
  <c r="W71" i="7"/>
  <c r="W71" i="8" s="1"/>
  <c r="AO78" i="7"/>
  <c r="AO78" i="8" s="1"/>
  <c r="AP78" i="7"/>
  <c r="AP78" i="8" s="1"/>
  <c r="AQ78" i="7"/>
  <c r="AQ78" i="8" s="1"/>
  <c r="AR78" i="7"/>
  <c r="AR78" i="8" s="1"/>
  <c r="AS78" i="7"/>
  <c r="AS78" i="8" s="1"/>
  <c r="AH78" i="7"/>
  <c r="AH78" i="8" s="1"/>
  <c r="AT78" i="7"/>
  <c r="AT78" i="8" s="1"/>
  <c r="AN78" i="7"/>
  <c r="AN78" i="8" s="1"/>
  <c r="AU78" i="7"/>
  <c r="AU78" i="8" s="1"/>
  <c r="AV78" i="7"/>
  <c r="AV78" i="8" s="1"/>
  <c r="AW78" i="7"/>
  <c r="AW78" i="8" s="1"/>
  <c r="AA78" i="7"/>
  <c r="AA78" i="8" s="1"/>
  <c r="AX78" i="7"/>
  <c r="AX78" i="8" s="1"/>
  <c r="AB78" i="7"/>
  <c r="AB78" i="8" s="1"/>
  <c r="AC78" i="7"/>
  <c r="AC78" i="8" s="1"/>
  <c r="AI78" i="7"/>
  <c r="AI78" i="8" s="1"/>
  <c r="AJ78" i="7"/>
  <c r="AJ78" i="8" s="1"/>
  <c r="AK78" i="7"/>
  <c r="AK78" i="8" s="1"/>
  <c r="AD78" i="7"/>
  <c r="AD78" i="8" s="1"/>
  <c r="AE78" i="7"/>
  <c r="AE78" i="8" s="1"/>
  <c r="AF78" i="7"/>
  <c r="AF78" i="8" s="1"/>
  <c r="AG78" i="7"/>
  <c r="AG78" i="8" s="1"/>
  <c r="AL78" i="7"/>
  <c r="AL78" i="8" s="1"/>
  <c r="AM78" i="7"/>
  <c r="AM78" i="8" s="1"/>
  <c r="AI31" i="7"/>
  <c r="AI31" i="8" s="1"/>
  <c r="AU31" i="7"/>
  <c r="AU31" i="8" s="1"/>
  <c r="AP31" i="7"/>
  <c r="AP31" i="8" s="1"/>
  <c r="AE31" i="7"/>
  <c r="AE31" i="8" s="1"/>
  <c r="AQ31" i="7"/>
  <c r="AQ31" i="8" s="1"/>
  <c r="AF31" i="7"/>
  <c r="AF31" i="8" s="1"/>
  <c r="AR31" i="7"/>
  <c r="AR31" i="8" s="1"/>
  <c r="AS31" i="7"/>
  <c r="AS31" i="8" s="1"/>
  <c r="AT31" i="7"/>
  <c r="AT31" i="8" s="1"/>
  <c r="AH31" i="7"/>
  <c r="AH31" i="8" s="1"/>
  <c r="AV31" i="7"/>
  <c r="AV31" i="8" s="1"/>
  <c r="AK31" i="7"/>
  <c r="AK31" i="8" s="1"/>
  <c r="AX31" i="7"/>
  <c r="AX31" i="8" s="1"/>
  <c r="AL31" i="7"/>
  <c r="AL31" i="8" s="1"/>
  <c r="AW31" i="7"/>
  <c r="AW31" i="8" s="1"/>
  <c r="AG31" i="7"/>
  <c r="AG31" i="8" s="1"/>
  <c r="F31" i="7"/>
  <c r="F31" i="8" s="1"/>
  <c r="R31" i="7"/>
  <c r="R31" i="8" s="1"/>
  <c r="G31" i="7"/>
  <c r="G31" i="8" s="1"/>
  <c r="S31" i="7"/>
  <c r="S31" i="8" s="1"/>
  <c r="H31" i="7"/>
  <c r="H31" i="8" s="1"/>
  <c r="T31" i="7"/>
  <c r="T31" i="8" s="1"/>
  <c r="I31" i="7"/>
  <c r="I31" i="8" s="1"/>
  <c r="U31" i="7"/>
  <c r="U31" i="8" s="1"/>
  <c r="J31" i="7"/>
  <c r="J31" i="8" s="1"/>
  <c r="V31" i="7"/>
  <c r="V31" i="8" s="1"/>
  <c r="K31" i="7"/>
  <c r="K31" i="8" s="1"/>
  <c r="W31" i="7"/>
  <c r="W31" i="8" s="1"/>
  <c r="AJ31" i="7"/>
  <c r="AJ31" i="8" s="1"/>
  <c r="AA31" i="7"/>
  <c r="AA31" i="8" s="1"/>
  <c r="AM31" i="7"/>
  <c r="AM31" i="8" s="1"/>
  <c r="AB31" i="7"/>
  <c r="AB31" i="8" s="1"/>
  <c r="Q31" i="7"/>
  <c r="Q31" i="8" s="1"/>
  <c r="AC31" i="7"/>
  <c r="AC31" i="8" s="1"/>
  <c r="X31" i="7"/>
  <c r="X31" i="8" s="1"/>
  <c r="AD31" i="7"/>
  <c r="AD31" i="8" s="1"/>
  <c r="Y31" i="7"/>
  <c r="Y31" i="8" s="1"/>
  <c r="Z31" i="7"/>
  <c r="Z31" i="8" s="1"/>
  <c r="AN31" i="7"/>
  <c r="AN31" i="8" s="1"/>
  <c r="AO31" i="7"/>
  <c r="AO31" i="8" s="1"/>
  <c r="Z3" i="7"/>
  <c r="L80" i="7"/>
  <c r="L80" i="8" s="1"/>
  <c r="T71" i="7"/>
  <c r="T71" i="8" s="1"/>
  <c r="W59" i="7"/>
  <c r="W59" i="8" s="1"/>
  <c r="Z58" i="7"/>
  <c r="Z58" i="8" s="1"/>
  <c r="J50" i="7"/>
  <c r="J50" i="8" s="1"/>
  <c r="AK74" i="7"/>
  <c r="AK74" i="8" s="1"/>
  <c r="AW74" i="7"/>
  <c r="AW74" i="8" s="1"/>
  <c r="AL74" i="7"/>
  <c r="AL74" i="8" s="1"/>
  <c r="AX74" i="7"/>
  <c r="AX74" i="8" s="1"/>
  <c r="AM74" i="7"/>
  <c r="AM74" i="8" s="1"/>
  <c r="AN74" i="7"/>
  <c r="AN74" i="8" s="1"/>
  <c r="AO74" i="7"/>
  <c r="AO74" i="8" s="1"/>
  <c r="AP74" i="7"/>
  <c r="AP74" i="8" s="1"/>
  <c r="AJ74" i="7"/>
  <c r="AJ74" i="8" s="1"/>
  <c r="AB74" i="7"/>
  <c r="AB74" i="8" s="1"/>
  <c r="AQ74" i="7"/>
  <c r="AQ74" i="8" s="1"/>
  <c r="AC74" i="7"/>
  <c r="AC74" i="8" s="1"/>
  <c r="AR74" i="7"/>
  <c r="AR74" i="8" s="1"/>
  <c r="AD74" i="7"/>
  <c r="AD74" i="8" s="1"/>
  <c r="AS74" i="7"/>
  <c r="AS74" i="8" s="1"/>
  <c r="AE74" i="7"/>
  <c r="AE74" i="8" s="1"/>
  <c r="AT74" i="7"/>
  <c r="AT74" i="8" s="1"/>
  <c r="AF74" i="7"/>
  <c r="AF74" i="8" s="1"/>
  <c r="AU74" i="7"/>
  <c r="AU74" i="8" s="1"/>
  <c r="AG74" i="7"/>
  <c r="AG74" i="8" s="1"/>
  <c r="AV74" i="7"/>
  <c r="AV74" i="8" s="1"/>
  <c r="AA74" i="7"/>
  <c r="AA74" i="8" s="1"/>
  <c r="AH74" i="7"/>
  <c r="AH74" i="8" s="1"/>
  <c r="AI74" i="7"/>
  <c r="AI74" i="8" s="1"/>
  <c r="L74" i="7"/>
  <c r="L74" i="8" s="1"/>
  <c r="X74" i="7"/>
  <c r="X74" i="8" s="1"/>
  <c r="AK62" i="7"/>
  <c r="AK62" i="8" s="1"/>
  <c r="AW62" i="7"/>
  <c r="AW62" i="8" s="1"/>
  <c r="AL62" i="7"/>
  <c r="AL62" i="8" s="1"/>
  <c r="AX62" i="7"/>
  <c r="AX62" i="8" s="1"/>
  <c r="AM62" i="7"/>
  <c r="AM62" i="8" s="1"/>
  <c r="AN62" i="7"/>
  <c r="AN62" i="8" s="1"/>
  <c r="AO62" i="7"/>
  <c r="AO62" i="8" s="1"/>
  <c r="AP62" i="7"/>
  <c r="AP62" i="8" s="1"/>
  <c r="AV62" i="7"/>
  <c r="AV62" i="8" s="1"/>
  <c r="AB62" i="7"/>
  <c r="AB62" i="8" s="1"/>
  <c r="AC62" i="7"/>
  <c r="AC62" i="8" s="1"/>
  <c r="AD62" i="7"/>
  <c r="AD62" i="8" s="1"/>
  <c r="AE62" i="7"/>
  <c r="AE62" i="8" s="1"/>
  <c r="AH62" i="7"/>
  <c r="AH62" i="8" s="1"/>
  <c r="AF62" i="7"/>
  <c r="AF62" i="8" s="1"/>
  <c r="AI62" i="7"/>
  <c r="AI62" i="8" s="1"/>
  <c r="AG62" i="7"/>
  <c r="AG62" i="8" s="1"/>
  <c r="AJ62" i="7"/>
  <c r="AJ62" i="8" s="1"/>
  <c r="AQ62" i="7"/>
  <c r="AQ62" i="8" s="1"/>
  <c r="AR62" i="7"/>
  <c r="AR62" i="8" s="1"/>
  <c r="AS62" i="7"/>
  <c r="AS62" i="8" s="1"/>
  <c r="K62" i="7"/>
  <c r="K62" i="8" s="1"/>
  <c r="W62" i="7"/>
  <c r="W62" i="8" s="1"/>
  <c r="L62" i="7"/>
  <c r="L62" i="8" s="1"/>
  <c r="X62" i="7"/>
  <c r="X62" i="8" s="1"/>
  <c r="M62" i="7"/>
  <c r="M62" i="8" s="1"/>
  <c r="N62" i="7"/>
  <c r="N62" i="8" s="1"/>
  <c r="Z62" i="7"/>
  <c r="Z62" i="8" s="1"/>
  <c r="AA62" i="7"/>
  <c r="AA62" i="8" s="1"/>
  <c r="AT62" i="7"/>
  <c r="AT62" i="8" s="1"/>
  <c r="AP51" i="7"/>
  <c r="AP51" i="8" s="1"/>
  <c r="AQ51" i="7"/>
  <c r="AQ51" i="8" s="1"/>
  <c r="AR51" i="7"/>
  <c r="AR51" i="8" s="1"/>
  <c r="AS51" i="7"/>
  <c r="AS51" i="8" s="1"/>
  <c r="AH51" i="7"/>
  <c r="AH51" i="8" s="1"/>
  <c r="AT51" i="7"/>
  <c r="AT51" i="8" s="1"/>
  <c r="AI51" i="7"/>
  <c r="AI51" i="8" s="1"/>
  <c r="AU51" i="7"/>
  <c r="AU51" i="8" s="1"/>
  <c r="AK51" i="7"/>
  <c r="AK51" i="8" s="1"/>
  <c r="AW51" i="7"/>
  <c r="AW51" i="8" s="1"/>
  <c r="AL51" i="7"/>
  <c r="AL51" i="8" s="1"/>
  <c r="AX51" i="7"/>
  <c r="AX51" i="8" s="1"/>
  <c r="AJ51" i="7"/>
  <c r="AJ51" i="8" s="1"/>
  <c r="AM51" i="7"/>
  <c r="AM51" i="8" s="1"/>
  <c r="G51" i="7"/>
  <c r="G51" i="8" s="1"/>
  <c r="S51" i="7"/>
  <c r="S51" i="8" s="1"/>
  <c r="AN51" i="7"/>
  <c r="AN51" i="8" s="1"/>
  <c r="AA51" i="7"/>
  <c r="AA51" i="8" s="1"/>
  <c r="H51" i="7"/>
  <c r="H51" i="8" s="1"/>
  <c r="T51" i="7"/>
  <c r="T51" i="8" s="1"/>
  <c r="AO51" i="7"/>
  <c r="AO51" i="8" s="1"/>
  <c r="AB51" i="7"/>
  <c r="AB51" i="8" s="1"/>
  <c r="AV51" i="7"/>
  <c r="AV51" i="8" s="1"/>
  <c r="AC51" i="7"/>
  <c r="AC51" i="8" s="1"/>
  <c r="J51" i="7"/>
  <c r="J51" i="8" s="1"/>
  <c r="V51" i="7"/>
  <c r="V51" i="8" s="1"/>
  <c r="AD51" i="7"/>
  <c r="AD51" i="8" s="1"/>
  <c r="K51" i="7"/>
  <c r="K51" i="8" s="1"/>
  <c r="W51" i="7"/>
  <c r="W51" i="8" s="1"/>
  <c r="L51" i="7"/>
  <c r="L51" i="8" s="1"/>
  <c r="M51" i="7"/>
  <c r="M51" i="8" s="1"/>
  <c r="N51" i="7"/>
  <c r="N51" i="8" s="1"/>
  <c r="O51" i="7"/>
  <c r="O51" i="8" s="1"/>
  <c r="P51" i="7"/>
  <c r="P51" i="8" s="1"/>
  <c r="Q51" i="7"/>
  <c r="Q51" i="8" s="1"/>
  <c r="R51" i="7"/>
  <c r="R51" i="8" s="1"/>
  <c r="AE51" i="7"/>
  <c r="AE51" i="8" s="1"/>
  <c r="AF51" i="7"/>
  <c r="AF51" i="8" s="1"/>
  <c r="AG51" i="7"/>
  <c r="AG51" i="8" s="1"/>
  <c r="AP39" i="7"/>
  <c r="AP39" i="8" s="1"/>
  <c r="AQ39" i="7"/>
  <c r="AQ39" i="8" s="1"/>
  <c r="AR39" i="7"/>
  <c r="AR39" i="8" s="1"/>
  <c r="AS39" i="7"/>
  <c r="AS39" i="8" s="1"/>
  <c r="AH39" i="7"/>
  <c r="AH39" i="8" s="1"/>
  <c r="AT39" i="7"/>
  <c r="AT39" i="8" s="1"/>
  <c r="AI39" i="7"/>
  <c r="AI39" i="8" s="1"/>
  <c r="AU39" i="7"/>
  <c r="AU39" i="8" s="1"/>
  <c r="AK39" i="7"/>
  <c r="AK39" i="8" s="1"/>
  <c r="AW39" i="7"/>
  <c r="AW39" i="8" s="1"/>
  <c r="AL39" i="7"/>
  <c r="AL39" i="8" s="1"/>
  <c r="AX39" i="7"/>
  <c r="AX39" i="8" s="1"/>
  <c r="AB39" i="7"/>
  <c r="AB39" i="8" s="1"/>
  <c r="AC39" i="7"/>
  <c r="AC39" i="8" s="1"/>
  <c r="G39" i="7"/>
  <c r="G39" i="8" s="1"/>
  <c r="S39" i="7"/>
  <c r="S39" i="8" s="1"/>
  <c r="AD39" i="7"/>
  <c r="AD39" i="8" s="1"/>
  <c r="H39" i="7"/>
  <c r="H39" i="8" s="1"/>
  <c r="T39" i="7"/>
  <c r="T39" i="8" s="1"/>
  <c r="AE39" i="7"/>
  <c r="AE39" i="8" s="1"/>
  <c r="AJ39" i="7"/>
  <c r="AJ39" i="8" s="1"/>
  <c r="AF39" i="7"/>
  <c r="AF39" i="8" s="1"/>
  <c r="J39" i="7"/>
  <c r="J39" i="8" s="1"/>
  <c r="V39" i="7"/>
  <c r="V39" i="8" s="1"/>
  <c r="AM39" i="7"/>
  <c r="AM39" i="8" s="1"/>
  <c r="AG39" i="7"/>
  <c r="AG39" i="8" s="1"/>
  <c r="K39" i="7"/>
  <c r="K39" i="8" s="1"/>
  <c r="W39" i="7"/>
  <c r="W39" i="8" s="1"/>
  <c r="AN39" i="7"/>
  <c r="AN39" i="8" s="1"/>
  <c r="AO39" i="7"/>
  <c r="AO39" i="8" s="1"/>
  <c r="AV39" i="7"/>
  <c r="AV39" i="8" s="1"/>
  <c r="L39" i="7"/>
  <c r="L39" i="8" s="1"/>
  <c r="M39" i="7"/>
  <c r="M39" i="8" s="1"/>
  <c r="AA39" i="7"/>
  <c r="AA39" i="8" s="1"/>
  <c r="N39" i="7"/>
  <c r="N39" i="8" s="1"/>
  <c r="O39" i="7"/>
  <c r="O39" i="8" s="1"/>
  <c r="P39" i="7"/>
  <c r="P39" i="8" s="1"/>
  <c r="Q39" i="7"/>
  <c r="Q39" i="8" s="1"/>
  <c r="R39" i="7"/>
  <c r="R39" i="8" s="1"/>
  <c r="AQ27" i="7"/>
  <c r="AQ27" i="8" s="1"/>
  <c r="AS27" i="7"/>
  <c r="AS27" i="8" s="1"/>
  <c r="AT27" i="7"/>
  <c r="AT27" i="8" s="1"/>
  <c r="AH27" i="7"/>
  <c r="AH27" i="8" s="1"/>
  <c r="AU27" i="7"/>
  <c r="AU27" i="8" s="1"/>
  <c r="AI27" i="7"/>
  <c r="AI27" i="8" s="1"/>
  <c r="AV27" i="7"/>
  <c r="AV27" i="8" s="1"/>
  <c r="AJ27" i="7"/>
  <c r="AJ27" i="8" s="1"/>
  <c r="AW27" i="7"/>
  <c r="AW27" i="8" s="1"/>
  <c r="AA27" i="7"/>
  <c r="AA27" i="8" s="1"/>
  <c r="AK27" i="7"/>
  <c r="AK27" i="8" s="1"/>
  <c r="AX27" i="7"/>
  <c r="AX27" i="8" s="1"/>
  <c r="AM27" i="7"/>
  <c r="AM27" i="8" s="1"/>
  <c r="AN27" i="7"/>
  <c r="AN27" i="8" s="1"/>
  <c r="AL27" i="7"/>
  <c r="AL27" i="8" s="1"/>
  <c r="F27" i="7"/>
  <c r="F27" i="8" s="1"/>
  <c r="R27" i="7"/>
  <c r="R27" i="8" s="1"/>
  <c r="AO27" i="7"/>
  <c r="AO27" i="8" s="1"/>
  <c r="AB27" i="7"/>
  <c r="AB27" i="8" s="1"/>
  <c r="G27" i="7"/>
  <c r="G27" i="8" s="1"/>
  <c r="S27" i="7"/>
  <c r="S27" i="8" s="1"/>
  <c r="AP27" i="7"/>
  <c r="AP27" i="8" s="1"/>
  <c r="AC27" i="7"/>
  <c r="AC27" i="8" s="1"/>
  <c r="H27" i="7"/>
  <c r="H27" i="8" s="1"/>
  <c r="T27" i="7"/>
  <c r="T27" i="8" s="1"/>
  <c r="AR27" i="7"/>
  <c r="AR27" i="8" s="1"/>
  <c r="AD27" i="7"/>
  <c r="AD27" i="8" s="1"/>
  <c r="I27" i="7"/>
  <c r="I27" i="8" s="1"/>
  <c r="U27" i="7"/>
  <c r="U27" i="8" s="1"/>
  <c r="AE27" i="7"/>
  <c r="AE27" i="8" s="1"/>
  <c r="J27" i="7"/>
  <c r="J27" i="8" s="1"/>
  <c r="V27" i="7"/>
  <c r="V27" i="8" s="1"/>
  <c r="AF27" i="7"/>
  <c r="AF27" i="8" s="1"/>
  <c r="K27" i="7"/>
  <c r="K27" i="8" s="1"/>
  <c r="W27" i="7"/>
  <c r="W27" i="8" s="1"/>
  <c r="L27" i="7"/>
  <c r="L27" i="8" s="1"/>
  <c r="M27" i="7"/>
  <c r="M27" i="8" s="1"/>
  <c r="N27" i="7"/>
  <c r="N27" i="8" s="1"/>
  <c r="O27" i="7"/>
  <c r="O27" i="8" s="1"/>
  <c r="P27" i="7"/>
  <c r="P27" i="8" s="1"/>
  <c r="Q27" i="7"/>
  <c r="Q27" i="8" s="1"/>
  <c r="AG27" i="7"/>
  <c r="AG27" i="8" s="1"/>
  <c r="AQ15" i="7"/>
  <c r="AQ15" i="8" s="1"/>
  <c r="AR15" i="7"/>
  <c r="AR15" i="8" s="1"/>
  <c r="AS15" i="7"/>
  <c r="AS15" i="8" s="1"/>
  <c r="AI15" i="7"/>
  <c r="AI15" i="8" s="1"/>
  <c r="AU15" i="7"/>
  <c r="AU15" i="8" s="1"/>
  <c r="AJ15" i="7"/>
  <c r="AJ15" i="8" s="1"/>
  <c r="AV15" i="7"/>
  <c r="AV15" i="8" s="1"/>
  <c r="AH15" i="7"/>
  <c r="AH15" i="8" s="1"/>
  <c r="AK15" i="7"/>
  <c r="AK15" i="8" s="1"/>
  <c r="AL15" i="7"/>
  <c r="AL15" i="8" s="1"/>
  <c r="AM15" i="7"/>
  <c r="AM15" i="8" s="1"/>
  <c r="AA15" i="7"/>
  <c r="AA15" i="8" s="1"/>
  <c r="AN15" i="7"/>
  <c r="AN15" i="8" s="1"/>
  <c r="AB15" i="7"/>
  <c r="AB15" i="8" s="1"/>
  <c r="AP15" i="7"/>
  <c r="AP15" i="8" s="1"/>
  <c r="AT15" i="7"/>
  <c r="AT15" i="8" s="1"/>
  <c r="AO15" i="7"/>
  <c r="AO15" i="8" s="1"/>
  <c r="F15" i="7"/>
  <c r="F15" i="8" s="1"/>
  <c r="R15" i="7"/>
  <c r="R15" i="8" s="1"/>
  <c r="AW15" i="7"/>
  <c r="AW15" i="8" s="1"/>
  <c r="AC15" i="7"/>
  <c r="AC15" i="8" s="1"/>
  <c r="G15" i="7"/>
  <c r="G15" i="8" s="1"/>
  <c r="S15" i="7"/>
  <c r="S15" i="8" s="1"/>
  <c r="AX15" i="7"/>
  <c r="AX15" i="8" s="1"/>
  <c r="AD15" i="7"/>
  <c r="AD15" i="8" s="1"/>
  <c r="H15" i="7"/>
  <c r="H15" i="8" s="1"/>
  <c r="T15" i="7"/>
  <c r="T15" i="8" s="1"/>
  <c r="AE15" i="7"/>
  <c r="AE15" i="8" s="1"/>
  <c r="I15" i="7"/>
  <c r="I15" i="8" s="1"/>
  <c r="U15" i="7"/>
  <c r="U15" i="8" s="1"/>
  <c r="AF15" i="7"/>
  <c r="AF15" i="8" s="1"/>
  <c r="J15" i="7"/>
  <c r="J15" i="8" s="1"/>
  <c r="V15" i="7"/>
  <c r="V15" i="8" s="1"/>
  <c r="AG15" i="7"/>
  <c r="AG15" i="8" s="1"/>
  <c r="K15" i="7"/>
  <c r="K15" i="8" s="1"/>
  <c r="W15" i="7"/>
  <c r="W15" i="8" s="1"/>
  <c r="Q15" i="7"/>
  <c r="Q15" i="8" s="1"/>
  <c r="X15" i="7"/>
  <c r="X15" i="8" s="1"/>
  <c r="Y15" i="7"/>
  <c r="Y15" i="8" s="1"/>
  <c r="Z15" i="7"/>
  <c r="Z15" i="8" s="1"/>
  <c r="M15" i="7"/>
  <c r="M15" i="8" s="1"/>
  <c r="N15" i="7"/>
  <c r="N15" i="8" s="1"/>
  <c r="F3" i="7"/>
  <c r="R3" i="7"/>
  <c r="W81" i="7"/>
  <c r="W81" i="8" s="1"/>
  <c r="K81" i="7"/>
  <c r="K81" i="8" s="1"/>
  <c r="T80" i="7"/>
  <c r="T80" i="8" s="1"/>
  <c r="H80" i="7"/>
  <c r="H80" i="8" s="1"/>
  <c r="Z79" i="7"/>
  <c r="Z79" i="8" s="1"/>
  <c r="N79" i="7"/>
  <c r="N79" i="8" s="1"/>
  <c r="W78" i="7"/>
  <c r="W78" i="8" s="1"/>
  <c r="K78" i="7"/>
  <c r="K78" i="8" s="1"/>
  <c r="T77" i="7"/>
  <c r="T77" i="8" s="1"/>
  <c r="H77" i="7"/>
  <c r="H77" i="8" s="1"/>
  <c r="Q76" i="7"/>
  <c r="Q76" i="8" s="1"/>
  <c r="Y75" i="7"/>
  <c r="Y75" i="8" s="1"/>
  <c r="L75" i="7"/>
  <c r="L75" i="8" s="1"/>
  <c r="T74" i="7"/>
  <c r="T74" i="8" s="1"/>
  <c r="G74" i="7"/>
  <c r="G74" i="8" s="1"/>
  <c r="O73" i="7"/>
  <c r="O73" i="8" s="1"/>
  <c r="W72" i="7"/>
  <c r="W72" i="8" s="1"/>
  <c r="I72" i="7"/>
  <c r="I72" i="8" s="1"/>
  <c r="P71" i="7"/>
  <c r="P71" i="8" s="1"/>
  <c r="U70" i="7"/>
  <c r="U70" i="8" s="1"/>
  <c r="G70" i="7"/>
  <c r="G70" i="8" s="1"/>
  <c r="M69" i="7"/>
  <c r="M69" i="8" s="1"/>
  <c r="P68" i="7"/>
  <c r="P68" i="8" s="1"/>
  <c r="V67" i="7"/>
  <c r="V67" i="8" s="1"/>
  <c r="G67" i="7"/>
  <c r="G67" i="8" s="1"/>
  <c r="J66" i="7"/>
  <c r="J66" i="8" s="1"/>
  <c r="P65" i="7"/>
  <c r="P65" i="8" s="1"/>
  <c r="V64" i="7"/>
  <c r="V64" i="8" s="1"/>
  <c r="Y63" i="7"/>
  <c r="Y63" i="8" s="1"/>
  <c r="J63" i="7"/>
  <c r="J63" i="8" s="1"/>
  <c r="P62" i="7"/>
  <c r="P62" i="8" s="1"/>
  <c r="P61" i="7"/>
  <c r="P61" i="8" s="1"/>
  <c r="O60" i="7"/>
  <c r="O60" i="8" s="1"/>
  <c r="R59" i="7"/>
  <c r="R59" i="8" s="1"/>
  <c r="Q58" i="7"/>
  <c r="Q58" i="8" s="1"/>
  <c r="P57" i="7"/>
  <c r="P57" i="8" s="1"/>
  <c r="G56" i="7"/>
  <c r="G56" i="8" s="1"/>
  <c r="Y54" i="7"/>
  <c r="Y54" i="8" s="1"/>
  <c r="R53" i="7"/>
  <c r="R53" i="8" s="1"/>
  <c r="U51" i="7"/>
  <c r="U51" i="8" s="1"/>
  <c r="L49" i="7"/>
  <c r="L49" i="8" s="1"/>
  <c r="P47" i="7"/>
  <c r="P47" i="8" s="1"/>
  <c r="I45" i="7"/>
  <c r="I45" i="8" s="1"/>
  <c r="M43" i="7"/>
  <c r="M43" i="8" s="1"/>
  <c r="O41" i="7"/>
  <c r="O41" i="8" s="1"/>
  <c r="F39" i="7"/>
  <c r="F39" i="8" s="1"/>
  <c r="G37" i="7"/>
  <c r="G37" i="8" s="1"/>
  <c r="V33" i="7"/>
  <c r="V33" i="8" s="1"/>
  <c r="N31" i="7"/>
  <c r="N31" i="8" s="1"/>
  <c r="F29" i="7"/>
  <c r="F29" i="8" s="1"/>
  <c r="U25" i="7"/>
  <c r="U25" i="8" s="1"/>
  <c r="M23" i="7"/>
  <c r="M23" i="8" s="1"/>
  <c r="G20" i="7"/>
  <c r="G20" i="8" s="1"/>
  <c r="R16" i="7"/>
  <c r="R16" i="8" s="1"/>
  <c r="F12" i="7"/>
  <c r="F12" i="8" s="1"/>
  <c r="O7" i="7"/>
  <c r="O7" i="8" s="1"/>
  <c r="AB77" i="7"/>
  <c r="AB77" i="8" s="1"/>
  <c r="AD57" i="7"/>
  <c r="AD57" i="8" s="1"/>
  <c r="AG47" i="7"/>
  <c r="AG47" i="8" s="1"/>
  <c r="AR72" i="7"/>
  <c r="AR72" i="8" s="1"/>
  <c r="AK18" i="7"/>
  <c r="AK18" i="8" s="1"/>
  <c r="BI75" i="1"/>
  <c r="G75" i="2" s="1"/>
  <c r="L83" i="7" l="1"/>
  <c r="L3" i="8"/>
  <c r="P3" i="8"/>
  <c r="P83" i="7"/>
  <c r="AL3" i="8"/>
  <c r="AL83" i="7"/>
  <c r="AN3" i="8"/>
  <c r="AN83" i="7"/>
  <c r="Z3" i="8"/>
  <c r="Z83" i="7"/>
  <c r="AS3" i="8"/>
  <c r="AS83" i="7"/>
  <c r="AO3" i="8"/>
  <c r="AO83" i="7"/>
  <c r="Y83" i="7"/>
  <c r="Y3" i="8"/>
  <c r="V3" i="8"/>
  <c r="V83" i="7"/>
  <c r="AD83" i="7"/>
  <c r="AD3" i="8"/>
  <c r="AP3" i="8"/>
  <c r="AP83" i="7"/>
  <c r="H83" i="7"/>
  <c r="M83" i="7"/>
  <c r="M3" i="8"/>
  <c r="AT83" i="7"/>
  <c r="AT3" i="8"/>
  <c r="AQ83" i="7"/>
  <c r="AQ3" i="8"/>
  <c r="R83" i="7"/>
  <c r="R3" i="8"/>
  <c r="AE83" i="7"/>
  <c r="AE3" i="8"/>
  <c r="AR3" i="8"/>
  <c r="AR83" i="7"/>
  <c r="F3" i="8"/>
  <c r="F83" i="7"/>
  <c r="AA3" i="8"/>
  <c r="AA83" i="7"/>
  <c r="AU83" i="7"/>
  <c r="AU3" i="8"/>
  <c r="AM3" i="8"/>
  <c r="AM83" i="7"/>
  <c r="AB3" i="8"/>
  <c r="AB83" i="7"/>
  <c r="AF3" i="8"/>
  <c r="AF83" i="7"/>
  <c r="I3" i="8"/>
  <c r="I83" i="7"/>
  <c r="AC83" i="7"/>
  <c r="AC3" i="8"/>
  <c r="AV83" i="7"/>
  <c r="AV3" i="8"/>
  <c r="K3" i="8"/>
  <c r="K83" i="7"/>
  <c r="N83" i="7"/>
  <c r="N3" i="8"/>
  <c r="AH83" i="7"/>
  <c r="AH3" i="8"/>
  <c r="AG3" i="8"/>
  <c r="AG83" i="7"/>
  <c r="G83" i="7"/>
  <c r="AK3" i="8"/>
  <c r="AK83" i="7"/>
  <c r="AI3" i="8"/>
  <c r="AI83" i="7"/>
  <c r="AW83" i="7"/>
  <c r="AW3" i="8"/>
  <c r="U3" i="8"/>
  <c r="U83" i="7"/>
  <c r="W3" i="8"/>
  <c r="W83" i="7"/>
  <c r="S83" i="7"/>
  <c r="J3" i="8"/>
  <c r="J83" i="7"/>
  <c r="O83" i="7"/>
  <c r="Q3" i="8"/>
  <c r="Q83" i="7"/>
  <c r="AJ3" i="8"/>
  <c r="AJ83" i="7"/>
  <c r="AX3" i="8"/>
  <c r="AX83" i="7"/>
  <c r="T83" i="7"/>
  <c r="X3" i="8"/>
  <c r="X83" i="7"/>
  <c r="P75" i="2"/>
  <c r="T75" i="2"/>
  <c r="M75" i="2"/>
  <c r="L75" i="2"/>
  <c r="AY75" i="2"/>
  <c r="AX75" i="2"/>
  <c r="AJ75" i="2"/>
  <c r="Q75" i="2"/>
  <c r="AU75" i="2"/>
  <c r="AS75" i="2"/>
  <c r="BE75" i="2"/>
  <c r="N75" i="2"/>
  <c r="AB75" i="2"/>
  <c r="AP75" i="2"/>
  <c r="AO75" i="2"/>
  <c r="K75" i="2"/>
  <c r="AL75" i="2"/>
  <c r="AK75" i="2"/>
  <c r="AW75" i="2"/>
  <c r="BH75" i="2"/>
  <c r="AI75" i="2"/>
  <c r="BG75" i="2"/>
  <c r="BF75" i="2"/>
  <c r="O75" i="2"/>
  <c r="AR75" i="2"/>
  <c r="AQ75" i="2"/>
  <c r="AA75" i="2"/>
  <c r="H75" i="2"/>
  <c r="W75" i="2"/>
  <c r="R75" i="2"/>
  <c r="AV75" i="2"/>
  <c r="AF75" i="2"/>
  <c r="AD75" i="2"/>
  <c r="AC75" i="2"/>
  <c r="BD75" i="2"/>
  <c r="BC75" i="2"/>
  <c r="BB75" i="2"/>
  <c r="Z75" i="2"/>
  <c r="BA75" i="2"/>
  <c r="AN75" i="2"/>
  <c r="Y75" i="2"/>
  <c r="AZ75" i="2"/>
  <c r="AM75" i="2"/>
  <c r="X75" i="2"/>
  <c r="F75" i="2"/>
  <c r="AT75" i="2"/>
  <c r="AH75" i="2"/>
  <c r="V75" i="2"/>
  <c r="J75" i="2"/>
  <c r="AG75" i="2"/>
  <c r="U75" i="2"/>
  <c r="I75" i="2"/>
  <c r="AE75" i="2"/>
  <c r="S75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Q66" i="2"/>
  <c r="R66" i="2"/>
  <c r="S66" i="2"/>
  <c r="T66" i="2"/>
  <c r="U66" i="2"/>
  <c r="V66" i="2"/>
  <c r="W66" i="2"/>
  <c r="X66" i="2"/>
  <c r="Y66" i="2"/>
  <c r="Z66" i="2"/>
  <c r="AA66" i="2"/>
  <c r="H66" i="2"/>
  <c r="I66" i="2"/>
  <c r="J66" i="2"/>
  <c r="K66" i="2"/>
  <c r="L66" i="2"/>
  <c r="M66" i="2"/>
  <c r="N66" i="2"/>
  <c r="O66" i="2"/>
  <c r="P66" i="2"/>
  <c r="G66" i="2"/>
  <c r="F66" i="2"/>
  <c r="BI58" i="1"/>
  <c r="V58" i="2" s="1"/>
  <c r="BI81" i="1"/>
  <c r="U81" i="2" s="1"/>
  <c r="BI35" i="1"/>
  <c r="M35" i="2" s="1"/>
  <c r="BI36" i="1"/>
  <c r="R36" i="2" s="1"/>
  <c r="BI37" i="1"/>
  <c r="Y37" i="2" s="1"/>
  <c r="G58" i="2" l="1"/>
  <c r="O81" i="2"/>
  <c r="F58" i="2"/>
  <c r="H58" i="2"/>
  <c r="N81" i="2"/>
  <c r="O37" i="2"/>
  <c r="F37" i="2"/>
  <c r="M81" i="2"/>
  <c r="P58" i="2"/>
  <c r="M37" i="2"/>
  <c r="F36" i="2"/>
  <c r="G81" i="2"/>
  <c r="K81" i="2"/>
  <c r="M58" i="2"/>
  <c r="H36" i="2"/>
  <c r="H81" i="2"/>
  <c r="L58" i="2"/>
  <c r="P35" i="2"/>
  <c r="N58" i="2"/>
  <c r="F81" i="2"/>
  <c r="K58" i="2"/>
  <c r="P37" i="2"/>
  <c r="L81" i="2"/>
  <c r="J36" i="2"/>
  <c r="I58" i="2"/>
  <c r="T36" i="2"/>
  <c r="S36" i="2"/>
  <c r="K37" i="2"/>
  <c r="O35" i="2"/>
  <c r="AA81" i="2"/>
  <c r="R35" i="2"/>
  <c r="AL81" i="2"/>
  <c r="J37" i="2"/>
  <c r="N35" i="2"/>
  <c r="Z81" i="2"/>
  <c r="Q35" i="2"/>
  <c r="AU36" i="2"/>
  <c r="BG36" i="2"/>
  <c r="AW36" i="2"/>
  <c r="AX36" i="2"/>
  <c r="BB36" i="2"/>
  <c r="BC36" i="2"/>
  <c r="BE36" i="2"/>
  <c r="BF36" i="2"/>
  <c r="BH36" i="2"/>
  <c r="AS36" i="2"/>
  <c r="AK36" i="2"/>
  <c r="AT36" i="2"/>
  <c r="AV36" i="2"/>
  <c r="AY36" i="2"/>
  <c r="AZ36" i="2"/>
  <c r="BA36" i="2"/>
  <c r="BD36" i="2"/>
  <c r="AM36" i="2"/>
  <c r="AN36" i="2"/>
  <c r="AB36" i="2"/>
  <c r="AO36" i="2"/>
  <c r="AC36" i="2"/>
  <c r="AP36" i="2"/>
  <c r="AD36" i="2"/>
  <c r="AQ36" i="2"/>
  <c r="AE36" i="2"/>
  <c r="AR36" i="2"/>
  <c r="AF36" i="2"/>
  <c r="U36" i="2"/>
  <c r="V36" i="2"/>
  <c r="W36" i="2"/>
  <c r="Z36" i="2"/>
  <c r="I36" i="2"/>
  <c r="AG36" i="2"/>
  <c r="AA36" i="2"/>
  <c r="AH36" i="2"/>
  <c r="K36" i="2"/>
  <c r="AI36" i="2"/>
  <c r="AJ36" i="2"/>
  <c r="AL36" i="2"/>
  <c r="Q36" i="2"/>
  <c r="F35" i="2"/>
  <c r="G36" i="2"/>
  <c r="J81" i="2"/>
  <c r="J58" i="2"/>
  <c r="I37" i="2"/>
  <c r="Y81" i="2"/>
  <c r="AY35" i="2"/>
  <c r="BA35" i="2"/>
  <c r="BB35" i="2"/>
  <c r="BC35" i="2"/>
  <c r="BD35" i="2"/>
  <c r="BF35" i="2"/>
  <c r="BG35" i="2"/>
  <c r="AS35" i="2"/>
  <c r="BH35" i="2"/>
  <c r="AT35" i="2"/>
  <c r="AX35" i="2"/>
  <c r="AD35" i="2"/>
  <c r="AP35" i="2"/>
  <c r="AZ35" i="2"/>
  <c r="BE35" i="2"/>
  <c r="AU35" i="2"/>
  <c r="AV35" i="2"/>
  <c r="AC35" i="2"/>
  <c r="AQ35" i="2"/>
  <c r="AE35" i="2"/>
  <c r="AR35" i="2"/>
  <c r="AF35" i="2"/>
  <c r="AG35" i="2"/>
  <c r="AH35" i="2"/>
  <c r="AI35" i="2"/>
  <c r="AJ35" i="2"/>
  <c r="AW35" i="2"/>
  <c r="T35" i="2"/>
  <c r="AB35" i="2"/>
  <c r="U35" i="2"/>
  <c r="AK35" i="2"/>
  <c r="V35" i="2"/>
  <c r="AL35" i="2"/>
  <c r="AM35" i="2"/>
  <c r="AN35" i="2"/>
  <c r="AO35" i="2"/>
  <c r="S35" i="2"/>
  <c r="W35" i="2"/>
  <c r="X35" i="2"/>
  <c r="H35" i="2"/>
  <c r="Y35" i="2"/>
  <c r="Z35" i="2"/>
  <c r="AA35" i="2"/>
  <c r="G35" i="2"/>
  <c r="I81" i="2"/>
  <c r="H37" i="2"/>
  <c r="L35" i="2"/>
  <c r="X81" i="2"/>
  <c r="Z58" i="2"/>
  <c r="P36" i="2"/>
  <c r="K35" i="2"/>
  <c r="W81" i="2"/>
  <c r="Y58" i="2"/>
  <c r="AA37" i="2"/>
  <c r="O36" i="2"/>
  <c r="J35" i="2"/>
  <c r="X58" i="2"/>
  <c r="Z37" i="2"/>
  <c r="BB81" i="2"/>
  <c r="BC81" i="2"/>
  <c r="BD81" i="2"/>
  <c r="AS81" i="2"/>
  <c r="BE81" i="2"/>
  <c r="AT81" i="2"/>
  <c r="BF81" i="2"/>
  <c r="AU81" i="2"/>
  <c r="BG81" i="2"/>
  <c r="AV81" i="2"/>
  <c r="BH81" i="2"/>
  <c r="AW81" i="2"/>
  <c r="AZ81" i="2"/>
  <c r="AK81" i="2"/>
  <c r="BA81" i="2"/>
  <c r="AB81" i="2"/>
  <c r="AN81" i="2"/>
  <c r="AP81" i="2"/>
  <c r="AC81" i="2"/>
  <c r="AQ81" i="2"/>
  <c r="AD81" i="2"/>
  <c r="AR81" i="2"/>
  <c r="AE81" i="2"/>
  <c r="AX81" i="2"/>
  <c r="AY81" i="2"/>
  <c r="AH81" i="2"/>
  <c r="AM81" i="2"/>
  <c r="AO81" i="2"/>
  <c r="Q81" i="2"/>
  <c r="R81" i="2"/>
  <c r="S81" i="2"/>
  <c r="T81" i="2"/>
  <c r="V81" i="2"/>
  <c r="AF81" i="2"/>
  <c r="AG81" i="2"/>
  <c r="AI81" i="2"/>
  <c r="AJ81" i="2"/>
  <c r="N36" i="2"/>
  <c r="I35" i="2"/>
  <c r="W58" i="2"/>
  <c r="M36" i="2"/>
  <c r="Y36" i="2"/>
  <c r="BC37" i="2"/>
  <c r="AS37" i="2"/>
  <c r="BE37" i="2"/>
  <c r="AT37" i="2"/>
  <c r="BF37" i="2"/>
  <c r="BA37" i="2"/>
  <c r="BB37" i="2"/>
  <c r="BG37" i="2"/>
  <c r="BH37" i="2"/>
  <c r="AU37" i="2"/>
  <c r="AY37" i="2"/>
  <c r="AF37" i="2"/>
  <c r="AZ37" i="2"/>
  <c r="BD37" i="2"/>
  <c r="AV37" i="2"/>
  <c r="AW37" i="2"/>
  <c r="AI37" i="2"/>
  <c r="AJ37" i="2"/>
  <c r="AK37" i="2"/>
  <c r="AL37" i="2"/>
  <c r="AM37" i="2"/>
  <c r="AN37" i="2"/>
  <c r="AB37" i="2"/>
  <c r="AO37" i="2"/>
  <c r="AX37" i="2"/>
  <c r="AC37" i="2"/>
  <c r="V37" i="2"/>
  <c r="AD37" i="2"/>
  <c r="W37" i="2"/>
  <c r="AE37" i="2"/>
  <c r="X37" i="2"/>
  <c r="AG37" i="2"/>
  <c r="AH37" i="2"/>
  <c r="AP37" i="2"/>
  <c r="AQ37" i="2"/>
  <c r="L37" i="2"/>
  <c r="Q37" i="2"/>
  <c r="N37" i="2"/>
  <c r="R37" i="2"/>
  <c r="S37" i="2"/>
  <c r="T37" i="2"/>
  <c r="AR37" i="2"/>
  <c r="U37" i="2"/>
  <c r="G37" i="2"/>
  <c r="AU58" i="2"/>
  <c r="BG58" i="2"/>
  <c r="AV58" i="2"/>
  <c r="BH58" i="2"/>
  <c r="AX58" i="2"/>
  <c r="AY58" i="2"/>
  <c r="BE58" i="2"/>
  <c r="BF58" i="2"/>
  <c r="AS58" i="2"/>
  <c r="AT58" i="2"/>
  <c r="AW58" i="2"/>
  <c r="AZ58" i="2"/>
  <c r="BA58" i="2"/>
  <c r="BB58" i="2"/>
  <c r="BC58" i="2"/>
  <c r="AD58" i="2"/>
  <c r="AP58" i="2"/>
  <c r="AE58" i="2"/>
  <c r="AQ58" i="2"/>
  <c r="BD58" i="2"/>
  <c r="AF58" i="2"/>
  <c r="AR58" i="2"/>
  <c r="AG58" i="2"/>
  <c r="AJ58" i="2"/>
  <c r="AI58" i="2"/>
  <c r="AK58" i="2"/>
  <c r="AL58" i="2"/>
  <c r="AM58" i="2"/>
  <c r="AN58" i="2"/>
  <c r="AA58" i="2"/>
  <c r="O58" i="2"/>
  <c r="AB58" i="2"/>
  <c r="AC58" i="2"/>
  <c r="Q58" i="2"/>
  <c r="AH58" i="2"/>
  <c r="R58" i="2"/>
  <c r="AO58" i="2"/>
  <c r="S58" i="2"/>
  <c r="T58" i="2"/>
  <c r="U58" i="2"/>
  <c r="P81" i="2"/>
  <c r="L36" i="2"/>
  <c r="X36" i="2"/>
  <c r="BI77" i="1"/>
  <c r="BI78" i="1"/>
  <c r="BI79" i="1"/>
  <c r="BI80" i="1"/>
  <c r="BI59" i="1"/>
  <c r="BI60" i="1"/>
  <c r="BI61" i="1"/>
  <c r="BI62" i="1"/>
  <c r="AU60" i="2" l="1"/>
  <c r="BG60" i="2"/>
  <c r="AV60" i="2"/>
  <c r="BH60" i="2"/>
  <c r="AX60" i="2"/>
  <c r="AY60" i="2"/>
  <c r="AS60" i="2"/>
  <c r="AT60" i="2"/>
  <c r="AW60" i="2"/>
  <c r="AZ60" i="2"/>
  <c r="BA60" i="2"/>
  <c r="BB60" i="2"/>
  <c r="BC60" i="2"/>
  <c r="BD60" i="2"/>
  <c r="BE60" i="2"/>
  <c r="BF60" i="2"/>
  <c r="AM60" i="2"/>
  <c r="AB60" i="2"/>
  <c r="AN60" i="2"/>
  <c r="AC60" i="2"/>
  <c r="AO60" i="2"/>
  <c r="AD60" i="2"/>
  <c r="AP60" i="2"/>
  <c r="AG60" i="2"/>
  <c r="AE60" i="2"/>
  <c r="AF60" i="2"/>
  <c r="AI60" i="2"/>
  <c r="R60" i="2"/>
  <c r="L60" i="2"/>
  <c r="S60" i="2"/>
  <c r="T60" i="2"/>
  <c r="N60" i="2"/>
  <c r="U60" i="2"/>
  <c r="AH60" i="2"/>
  <c r="V60" i="2"/>
  <c r="AJ60" i="2"/>
  <c r="W60" i="2"/>
  <c r="AK60" i="2"/>
  <c r="X60" i="2"/>
  <c r="AL60" i="2"/>
  <c r="AQ60" i="2"/>
  <c r="AR60" i="2"/>
  <c r="F60" i="2"/>
  <c r="P60" i="2"/>
  <c r="Q60" i="2"/>
  <c r="H60" i="2"/>
  <c r="M60" i="2"/>
  <c r="Y60" i="2"/>
  <c r="I60" i="2"/>
  <c r="Z60" i="2"/>
  <c r="J60" i="2"/>
  <c r="AA60" i="2"/>
  <c r="K60" i="2"/>
  <c r="O60" i="2"/>
  <c r="G60" i="2"/>
  <c r="AX80" i="2"/>
  <c r="AY80" i="2"/>
  <c r="AZ80" i="2"/>
  <c r="BA80" i="2"/>
  <c r="BB80" i="2"/>
  <c r="BC80" i="2"/>
  <c r="BD80" i="2"/>
  <c r="AS80" i="2"/>
  <c r="BE80" i="2"/>
  <c r="AV80" i="2"/>
  <c r="AI80" i="2"/>
  <c r="AW80" i="2"/>
  <c r="BF80" i="2"/>
  <c r="BG80" i="2"/>
  <c r="AL80" i="2"/>
  <c r="BH80" i="2"/>
  <c r="AF80" i="2"/>
  <c r="AG80" i="2"/>
  <c r="AT80" i="2"/>
  <c r="AH80" i="2"/>
  <c r="AU80" i="2"/>
  <c r="AJ80" i="2"/>
  <c r="AN80" i="2"/>
  <c r="Z80" i="2"/>
  <c r="AB80" i="2"/>
  <c r="AA80" i="2"/>
  <c r="AC80" i="2"/>
  <c r="AD80" i="2"/>
  <c r="Q80" i="2"/>
  <c r="AE80" i="2"/>
  <c r="R80" i="2"/>
  <c r="AK80" i="2"/>
  <c r="S80" i="2"/>
  <c r="AM80" i="2"/>
  <c r="T80" i="2"/>
  <c r="AO80" i="2"/>
  <c r="AP80" i="2"/>
  <c r="AQ80" i="2"/>
  <c r="AR80" i="2"/>
  <c r="J80" i="2"/>
  <c r="M80" i="2"/>
  <c r="F80" i="2"/>
  <c r="K80" i="2"/>
  <c r="I80" i="2"/>
  <c r="L80" i="2"/>
  <c r="G80" i="2"/>
  <c r="U80" i="2"/>
  <c r="N80" i="2"/>
  <c r="V80" i="2"/>
  <c r="O80" i="2"/>
  <c r="W80" i="2"/>
  <c r="P80" i="2"/>
  <c r="X80" i="2"/>
  <c r="H80" i="2"/>
  <c r="Y80" i="2"/>
  <c r="BC61" i="2"/>
  <c r="BD61" i="2"/>
  <c r="AT61" i="2"/>
  <c r="BF61" i="2"/>
  <c r="AU61" i="2"/>
  <c r="BG61" i="2"/>
  <c r="AW61" i="2"/>
  <c r="AX61" i="2"/>
  <c r="AY61" i="2"/>
  <c r="AZ61" i="2"/>
  <c r="BA61" i="2"/>
  <c r="BB61" i="2"/>
  <c r="BE61" i="2"/>
  <c r="BH61" i="2"/>
  <c r="AS61" i="2"/>
  <c r="AH61" i="2"/>
  <c r="AI61" i="2"/>
  <c r="AJ61" i="2"/>
  <c r="AK61" i="2"/>
  <c r="AV61" i="2"/>
  <c r="AB61" i="2"/>
  <c r="AN61" i="2"/>
  <c r="AC61" i="2"/>
  <c r="AD61" i="2"/>
  <c r="AE61" i="2"/>
  <c r="AF61" i="2"/>
  <c r="AG61" i="2"/>
  <c r="AM61" i="2"/>
  <c r="AP61" i="2"/>
  <c r="S61" i="2"/>
  <c r="O61" i="2"/>
  <c r="AQ61" i="2"/>
  <c r="T61" i="2"/>
  <c r="AR61" i="2"/>
  <c r="U61" i="2"/>
  <c r="V61" i="2"/>
  <c r="W61" i="2"/>
  <c r="X61" i="2"/>
  <c r="Y61" i="2"/>
  <c r="AL61" i="2"/>
  <c r="J61" i="2"/>
  <c r="G61" i="2"/>
  <c r="F61" i="2"/>
  <c r="K61" i="2"/>
  <c r="L61" i="2"/>
  <c r="M61" i="2"/>
  <c r="N61" i="2"/>
  <c r="AO61" i="2"/>
  <c r="P61" i="2"/>
  <c r="Q61" i="2"/>
  <c r="H61" i="2"/>
  <c r="R61" i="2"/>
  <c r="Z61" i="2"/>
  <c r="AA61" i="2"/>
  <c r="I61" i="2"/>
  <c r="AY59" i="2"/>
  <c r="AZ59" i="2"/>
  <c r="BB59" i="2"/>
  <c r="BC59" i="2"/>
  <c r="AS59" i="2"/>
  <c r="AT59" i="2"/>
  <c r="AU59" i="2"/>
  <c r="AV59" i="2"/>
  <c r="AW59" i="2"/>
  <c r="AX59" i="2"/>
  <c r="BA59" i="2"/>
  <c r="BD59" i="2"/>
  <c r="BE59" i="2"/>
  <c r="BF59" i="2"/>
  <c r="BG59" i="2"/>
  <c r="AF59" i="2"/>
  <c r="AR59" i="2"/>
  <c r="AG59" i="2"/>
  <c r="AH59" i="2"/>
  <c r="AI59" i="2"/>
  <c r="BH59" i="2"/>
  <c r="AL59" i="2"/>
  <c r="AO59" i="2"/>
  <c r="AP59" i="2"/>
  <c r="AQ59" i="2"/>
  <c r="AB59" i="2"/>
  <c r="AD59" i="2"/>
  <c r="AJ59" i="2"/>
  <c r="Q59" i="2"/>
  <c r="I59" i="2"/>
  <c r="AK59" i="2"/>
  <c r="R59" i="2"/>
  <c r="AM59" i="2"/>
  <c r="S59" i="2"/>
  <c r="K59" i="2"/>
  <c r="AN59" i="2"/>
  <c r="T59" i="2"/>
  <c r="U59" i="2"/>
  <c r="V59" i="2"/>
  <c r="W59" i="2"/>
  <c r="AC59" i="2"/>
  <c r="Y59" i="2"/>
  <c r="N59" i="2"/>
  <c r="Z59" i="2"/>
  <c r="O59" i="2"/>
  <c r="AA59" i="2"/>
  <c r="P59" i="2"/>
  <c r="AE59" i="2"/>
  <c r="X59" i="2"/>
  <c r="M59" i="2"/>
  <c r="G59" i="2"/>
  <c r="F59" i="2"/>
  <c r="H59" i="2"/>
  <c r="J59" i="2"/>
  <c r="L59" i="2"/>
  <c r="AT79" i="2"/>
  <c r="BB79" i="2"/>
  <c r="BC79" i="2"/>
  <c r="BD79" i="2"/>
  <c r="BE79" i="2"/>
  <c r="AS79" i="2"/>
  <c r="BF79" i="2"/>
  <c r="AU79" i="2"/>
  <c r="BG79" i="2"/>
  <c r="AV79" i="2"/>
  <c r="BH79" i="2"/>
  <c r="AW79" i="2"/>
  <c r="AB79" i="2"/>
  <c r="AN79" i="2"/>
  <c r="AE79" i="2"/>
  <c r="AQ79" i="2"/>
  <c r="AX79" i="2"/>
  <c r="AY79" i="2"/>
  <c r="AZ79" i="2"/>
  <c r="AI79" i="2"/>
  <c r="BA79" i="2"/>
  <c r="AJ79" i="2"/>
  <c r="AK79" i="2"/>
  <c r="AL79" i="2"/>
  <c r="AP79" i="2"/>
  <c r="AR79" i="2"/>
  <c r="Y79" i="2"/>
  <c r="Z79" i="2"/>
  <c r="AA79" i="2"/>
  <c r="Q79" i="2"/>
  <c r="AC79" i="2"/>
  <c r="R79" i="2"/>
  <c r="AD79" i="2"/>
  <c r="S79" i="2"/>
  <c r="AF79" i="2"/>
  <c r="AG79" i="2"/>
  <c r="AH79" i="2"/>
  <c r="AM79" i="2"/>
  <c r="U79" i="2"/>
  <c r="O79" i="2"/>
  <c r="V79" i="2"/>
  <c r="H79" i="2"/>
  <c r="W79" i="2"/>
  <c r="I79" i="2"/>
  <c r="J79" i="2"/>
  <c r="N79" i="2"/>
  <c r="X79" i="2"/>
  <c r="K79" i="2"/>
  <c r="L79" i="2"/>
  <c r="F79" i="2"/>
  <c r="P79" i="2"/>
  <c r="AO79" i="2"/>
  <c r="M79" i="2"/>
  <c r="G79" i="2"/>
  <c r="T79" i="2"/>
  <c r="AU78" i="2"/>
  <c r="BG78" i="2"/>
  <c r="AV78" i="2"/>
  <c r="BH78" i="2"/>
  <c r="AX78" i="2"/>
  <c r="AY78" i="2"/>
  <c r="BC78" i="2"/>
  <c r="BD78" i="2"/>
  <c r="BE78" i="2"/>
  <c r="BF78" i="2"/>
  <c r="AS78" i="2"/>
  <c r="AT78" i="2"/>
  <c r="AG78" i="2"/>
  <c r="AW78" i="2"/>
  <c r="AZ78" i="2"/>
  <c r="AJ78" i="2"/>
  <c r="BA78" i="2"/>
  <c r="BB78" i="2"/>
  <c r="AL78" i="2"/>
  <c r="AM78" i="2"/>
  <c r="AN78" i="2"/>
  <c r="AO78" i="2"/>
  <c r="AD78" i="2"/>
  <c r="AR78" i="2"/>
  <c r="AH78" i="2"/>
  <c r="X78" i="2"/>
  <c r="AI78" i="2"/>
  <c r="Y78" i="2"/>
  <c r="AK78" i="2"/>
  <c r="Z78" i="2"/>
  <c r="AP78" i="2"/>
  <c r="AA78" i="2"/>
  <c r="AQ78" i="2"/>
  <c r="Q78" i="2"/>
  <c r="R78" i="2"/>
  <c r="AB78" i="2"/>
  <c r="AC78" i="2"/>
  <c r="AE78" i="2"/>
  <c r="P78" i="2"/>
  <c r="K78" i="2"/>
  <c r="H78" i="2"/>
  <c r="O78" i="2"/>
  <c r="L78" i="2"/>
  <c r="M78" i="2"/>
  <c r="N78" i="2"/>
  <c r="AF78" i="2"/>
  <c r="I78" i="2"/>
  <c r="G78" i="2"/>
  <c r="S78" i="2"/>
  <c r="J78" i="2"/>
  <c r="F78" i="2"/>
  <c r="T78" i="2"/>
  <c r="U78" i="2"/>
  <c r="V78" i="2"/>
  <c r="W78" i="2"/>
  <c r="AY77" i="2"/>
  <c r="AZ77" i="2"/>
  <c r="BB77" i="2"/>
  <c r="BC77" i="2"/>
  <c r="BA77" i="2"/>
  <c r="BD77" i="2"/>
  <c r="BE77" i="2"/>
  <c r="BF77" i="2"/>
  <c r="BG77" i="2"/>
  <c r="BH77" i="2"/>
  <c r="AS77" i="2"/>
  <c r="AT77" i="2"/>
  <c r="AV77" i="2"/>
  <c r="AW77" i="2"/>
  <c r="AU77" i="2"/>
  <c r="AL77" i="2"/>
  <c r="AX77" i="2"/>
  <c r="AC77" i="2"/>
  <c r="AO77" i="2"/>
  <c r="AN77" i="2"/>
  <c r="AP77" i="2"/>
  <c r="AB77" i="2"/>
  <c r="AQ77" i="2"/>
  <c r="AD77" i="2"/>
  <c r="AR77" i="2"/>
  <c r="AE77" i="2"/>
  <c r="AG77" i="2"/>
  <c r="W77" i="2"/>
  <c r="X77" i="2"/>
  <c r="AF77" i="2"/>
  <c r="Y77" i="2"/>
  <c r="AH77" i="2"/>
  <c r="Z77" i="2"/>
  <c r="AI77" i="2"/>
  <c r="AA77" i="2"/>
  <c r="AJ77" i="2"/>
  <c r="AK77" i="2"/>
  <c r="Q77" i="2"/>
  <c r="AM77" i="2"/>
  <c r="M77" i="2"/>
  <c r="R77" i="2"/>
  <c r="N77" i="2"/>
  <c r="H77" i="2"/>
  <c r="J77" i="2"/>
  <c r="S77" i="2"/>
  <c r="O77" i="2"/>
  <c r="F77" i="2"/>
  <c r="T77" i="2"/>
  <c r="P77" i="2"/>
  <c r="G77" i="2"/>
  <c r="I77" i="2"/>
  <c r="U77" i="2"/>
  <c r="V77" i="2"/>
  <c r="L77" i="2"/>
  <c r="K77" i="2"/>
  <c r="AY62" i="2"/>
  <c r="AZ62" i="2"/>
  <c r="BB62" i="2"/>
  <c r="BC62" i="2"/>
  <c r="AW62" i="2"/>
  <c r="AX62" i="2"/>
  <c r="BA62" i="2"/>
  <c r="BD62" i="2"/>
  <c r="BE62" i="2"/>
  <c r="BF62" i="2"/>
  <c r="BG62" i="2"/>
  <c r="BH62" i="2"/>
  <c r="AS62" i="2"/>
  <c r="AT62" i="2"/>
  <c r="AU62" i="2"/>
  <c r="AC62" i="2"/>
  <c r="AO62" i="2"/>
  <c r="AD62" i="2"/>
  <c r="AP62" i="2"/>
  <c r="AE62" i="2"/>
  <c r="AQ62" i="2"/>
  <c r="AF62" i="2"/>
  <c r="AR62" i="2"/>
  <c r="AV62" i="2"/>
  <c r="AI62" i="2"/>
  <c r="AG62" i="2"/>
  <c r="AH62" i="2"/>
  <c r="AJ62" i="2"/>
  <c r="AK62" i="2"/>
  <c r="AL62" i="2"/>
  <c r="AN62" i="2"/>
  <c r="T62" i="2"/>
  <c r="U62" i="2"/>
  <c r="V62" i="2"/>
  <c r="H62" i="2"/>
  <c r="AB62" i="2"/>
  <c r="W62" i="2"/>
  <c r="AM62" i="2"/>
  <c r="X62" i="2"/>
  <c r="Y62" i="2"/>
  <c r="Z62" i="2"/>
  <c r="R62" i="2"/>
  <c r="O62" i="2"/>
  <c r="N62" i="2"/>
  <c r="S62" i="2"/>
  <c r="P62" i="2"/>
  <c r="G62" i="2"/>
  <c r="AA62" i="2"/>
  <c r="F62" i="2"/>
  <c r="M62" i="2"/>
  <c r="Q62" i="2"/>
  <c r="J62" i="2"/>
  <c r="L62" i="2"/>
  <c r="I62" i="2"/>
  <c r="K62" i="2"/>
  <c r="BI56" i="1"/>
  <c r="AU56" i="2" l="1"/>
  <c r="BG56" i="2"/>
  <c r="AV56" i="2"/>
  <c r="BH56" i="2"/>
  <c r="AX56" i="2"/>
  <c r="AY56" i="2"/>
  <c r="BA56" i="2"/>
  <c r="BB56" i="2"/>
  <c r="BC56" i="2"/>
  <c r="BD56" i="2"/>
  <c r="BE56" i="2"/>
  <c r="BF56" i="2"/>
  <c r="AS56" i="2"/>
  <c r="AT56" i="2"/>
  <c r="AW56" i="2"/>
  <c r="AG56" i="2"/>
  <c r="AH56" i="2"/>
  <c r="AI56" i="2"/>
  <c r="AJ56" i="2"/>
  <c r="AK56" i="2"/>
  <c r="AM56" i="2"/>
  <c r="AN56" i="2"/>
  <c r="AO56" i="2"/>
  <c r="AP56" i="2"/>
  <c r="AQ56" i="2"/>
  <c r="AZ56" i="2"/>
  <c r="AR56" i="2"/>
  <c r="AB56" i="2"/>
  <c r="X56" i="2"/>
  <c r="AC56" i="2"/>
  <c r="Y56" i="2"/>
  <c r="AD56" i="2"/>
  <c r="Z56" i="2"/>
  <c r="H56" i="2"/>
  <c r="AE56" i="2"/>
  <c r="AA56" i="2"/>
  <c r="AF56" i="2"/>
  <c r="AL56" i="2"/>
  <c r="Q56" i="2"/>
  <c r="R56" i="2"/>
  <c r="U56" i="2"/>
  <c r="O56" i="2"/>
  <c r="V56" i="2"/>
  <c r="P56" i="2"/>
  <c r="J56" i="2"/>
  <c r="W56" i="2"/>
  <c r="G56" i="2"/>
  <c r="I56" i="2"/>
  <c r="F56" i="2"/>
  <c r="K56" i="2"/>
  <c r="N56" i="2"/>
  <c r="L56" i="2"/>
  <c r="T56" i="2"/>
  <c r="S56" i="2"/>
  <c r="M56" i="2"/>
  <c r="BI76" i="1"/>
  <c r="BI74" i="1"/>
  <c r="BI73" i="1"/>
  <c r="BI72" i="1"/>
  <c r="BI71" i="1"/>
  <c r="BI70" i="1"/>
  <c r="BI69" i="1"/>
  <c r="BI68" i="1"/>
  <c r="BI67" i="1"/>
  <c r="BI65" i="1"/>
  <c r="BI64" i="1"/>
  <c r="BI63" i="1"/>
  <c r="BI57" i="1"/>
  <c r="BI55" i="1"/>
  <c r="BI54" i="1"/>
  <c r="BI53" i="1"/>
  <c r="BI52" i="1"/>
  <c r="BI51" i="1"/>
  <c r="BI50" i="1"/>
  <c r="BI49" i="1"/>
  <c r="BI48" i="1"/>
  <c r="BI47" i="1"/>
  <c r="BI46" i="1"/>
  <c r="BI45" i="1"/>
  <c r="BI44" i="1"/>
  <c r="BI43" i="1"/>
  <c r="BI42" i="1"/>
  <c r="BI41" i="1"/>
  <c r="BI40" i="1"/>
  <c r="BI39" i="1"/>
  <c r="BI38" i="1"/>
  <c r="BI34" i="1"/>
  <c r="BI33" i="1"/>
  <c r="BI32" i="1"/>
  <c r="BI31" i="1"/>
  <c r="BI30" i="1"/>
  <c r="BI29" i="1"/>
  <c r="BI28" i="1"/>
  <c r="BI27" i="1"/>
  <c r="BI26" i="1"/>
  <c r="BI25" i="1"/>
  <c r="BI24" i="1"/>
  <c r="BI23" i="1"/>
  <c r="BI22" i="1"/>
  <c r="BI21" i="1"/>
  <c r="BI20" i="1"/>
  <c r="BI19" i="1"/>
  <c r="BI18" i="1"/>
  <c r="BI17" i="1"/>
  <c r="BI16" i="1"/>
  <c r="BI15" i="1"/>
  <c r="BI14" i="1"/>
  <c r="BI13" i="1"/>
  <c r="BI12" i="1"/>
  <c r="BI11" i="1"/>
  <c r="BI10" i="1"/>
  <c r="BI9" i="1"/>
  <c r="BI8" i="1"/>
  <c r="BI7" i="1"/>
  <c r="BI6" i="1"/>
  <c r="BI5" i="1"/>
  <c r="BI4" i="1"/>
  <c r="BI3" i="1"/>
  <c r="BC70" i="2" l="1"/>
  <c r="BD70" i="2"/>
  <c r="AT70" i="2"/>
  <c r="BF70" i="2"/>
  <c r="AU70" i="2"/>
  <c r="BG70" i="2"/>
  <c r="BE70" i="2"/>
  <c r="BH70" i="2"/>
  <c r="AS70" i="2"/>
  <c r="AV70" i="2"/>
  <c r="AW70" i="2"/>
  <c r="AX70" i="2"/>
  <c r="AY70" i="2"/>
  <c r="AZ70" i="2"/>
  <c r="BA70" i="2"/>
  <c r="AK70" i="2"/>
  <c r="AL70" i="2"/>
  <c r="AB70" i="2"/>
  <c r="AN70" i="2"/>
  <c r="BB70" i="2"/>
  <c r="AE70" i="2"/>
  <c r="AQ70" i="2"/>
  <c r="AF70" i="2"/>
  <c r="AG70" i="2"/>
  <c r="AH70" i="2"/>
  <c r="AI70" i="2"/>
  <c r="AJ70" i="2"/>
  <c r="AO70" i="2"/>
  <c r="Q70" i="2"/>
  <c r="R70" i="2"/>
  <c r="H70" i="2"/>
  <c r="S70" i="2"/>
  <c r="T70" i="2"/>
  <c r="U70" i="2"/>
  <c r="AC70" i="2"/>
  <c r="V70" i="2"/>
  <c r="AD70" i="2"/>
  <c r="AM70" i="2"/>
  <c r="AP70" i="2"/>
  <c r="AR70" i="2"/>
  <c r="N70" i="2"/>
  <c r="O70" i="2"/>
  <c r="K70" i="2"/>
  <c r="P70" i="2"/>
  <c r="J70" i="2"/>
  <c r="AA70" i="2"/>
  <c r="L70" i="2"/>
  <c r="F70" i="2"/>
  <c r="G70" i="2"/>
  <c r="M70" i="2"/>
  <c r="W70" i="2"/>
  <c r="I70" i="2"/>
  <c r="X70" i="2"/>
  <c r="Y70" i="2"/>
  <c r="Z70" i="2"/>
  <c r="BC25" i="2"/>
  <c r="AS25" i="2"/>
  <c r="BE25" i="2"/>
  <c r="AT25" i="2"/>
  <c r="BF25" i="2"/>
  <c r="AU25" i="2"/>
  <c r="BG25" i="2"/>
  <c r="AV25" i="2"/>
  <c r="AW25" i="2"/>
  <c r="AX25" i="2"/>
  <c r="AY25" i="2"/>
  <c r="AZ25" i="2"/>
  <c r="AF25" i="2"/>
  <c r="AR25" i="2"/>
  <c r="BA25" i="2"/>
  <c r="AG25" i="2"/>
  <c r="BB25" i="2"/>
  <c r="AH25" i="2"/>
  <c r="BD25" i="2"/>
  <c r="AI25" i="2"/>
  <c r="BH25" i="2"/>
  <c r="AJ25" i="2"/>
  <c r="AB25" i="2"/>
  <c r="AC25" i="2"/>
  <c r="AD25" i="2"/>
  <c r="AE25" i="2"/>
  <c r="AK25" i="2"/>
  <c r="AL25" i="2"/>
  <c r="AM25" i="2"/>
  <c r="V25" i="2"/>
  <c r="W25" i="2"/>
  <c r="AN25" i="2"/>
  <c r="X25" i="2"/>
  <c r="AO25" i="2"/>
  <c r="AP25" i="2"/>
  <c r="AQ25" i="2"/>
  <c r="R25" i="2"/>
  <c r="L25" i="2"/>
  <c r="S25" i="2"/>
  <c r="M25" i="2"/>
  <c r="T25" i="2"/>
  <c r="N25" i="2"/>
  <c r="U25" i="2"/>
  <c r="Y25" i="2"/>
  <c r="Z25" i="2"/>
  <c r="AA25" i="2"/>
  <c r="Q25" i="2"/>
  <c r="O25" i="2"/>
  <c r="P25" i="2"/>
  <c r="K25" i="2"/>
  <c r="G25" i="2"/>
  <c r="F25" i="2"/>
  <c r="H25" i="2"/>
  <c r="I25" i="2"/>
  <c r="J25" i="2"/>
  <c r="AY26" i="2"/>
  <c r="BA26" i="2"/>
  <c r="BB26" i="2"/>
  <c r="BC26" i="2"/>
  <c r="AS26" i="2"/>
  <c r="AT26" i="2"/>
  <c r="AU26" i="2"/>
  <c r="AV26" i="2"/>
  <c r="AW26" i="2"/>
  <c r="AX26" i="2"/>
  <c r="AZ26" i="2"/>
  <c r="AM26" i="2"/>
  <c r="AB26" i="2"/>
  <c r="AN26" i="2"/>
  <c r="AD26" i="2"/>
  <c r="AP26" i="2"/>
  <c r="AE26" i="2"/>
  <c r="AQ26" i="2"/>
  <c r="BD26" i="2"/>
  <c r="BE26" i="2"/>
  <c r="BF26" i="2"/>
  <c r="BG26" i="2"/>
  <c r="BH26" i="2"/>
  <c r="AF26" i="2"/>
  <c r="AG26" i="2"/>
  <c r="AH26" i="2"/>
  <c r="AI26" i="2"/>
  <c r="AJ26" i="2"/>
  <c r="AK26" i="2"/>
  <c r="AL26" i="2"/>
  <c r="W26" i="2"/>
  <c r="X26" i="2"/>
  <c r="Y26" i="2"/>
  <c r="AC26" i="2"/>
  <c r="AO26" i="2"/>
  <c r="AR26" i="2"/>
  <c r="V26" i="2"/>
  <c r="O26" i="2"/>
  <c r="Z26" i="2"/>
  <c r="P26" i="2"/>
  <c r="AA26" i="2"/>
  <c r="I26" i="2"/>
  <c r="Q26" i="2"/>
  <c r="S26" i="2"/>
  <c r="T26" i="2"/>
  <c r="R26" i="2"/>
  <c r="U26" i="2"/>
  <c r="H26" i="2"/>
  <c r="J26" i="2"/>
  <c r="K26" i="2"/>
  <c r="G26" i="2"/>
  <c r="L26" i="2"/>
  <c r="M26" i="2"/>
  <c r="N26" i="2"/>
  <c r="F26" i="2"/>
  <c r="BC3" i="2"/>
  <c r="BB3" i="2"/>
  <c r="BA3" i="2"/>
  <c r="AZ3" i="2"/>
  <c r="AY3" i="2"/>
  <c r="AX3" i="2"/>
  <c r="AW3" i="2"/>
  <c r="BH3" i="2"/>
  <c r="AV3" i="2"/>
  <c r="AN3" i="2"/>
  <c r="AB3" i="2"/>
  <c r="BG3" i="2"/>
  <c r="BF3" i="2"/>
  <c r="AK3" i="2"/>
  <c r="BE3" i="2"/>
  <c r="BD3" i="2"/>
  <c r="AU3" i="2"/>
  <c r="AT3" i="2"/>
  <c r="AS3" i="2"/>
  <c r="AG3" i="2"/>
  <c r="AF3" i="2"/>
  <c r="AE3" i="2"/>
  <c r="AR3" i="2"/>
  <c r="AO3" i="2"/>
  <c r="AA3" i="2"/>
  <c r="Z3" i="2"/>
  <c r="AQ3" i="2"/>
  <c r="Y3" i="2"/>
  <c r="AP3" i="2"/>
  <c r="X3" i="2"/>
  <c r="AM3" i="2"/>
  <c r="W3" i="2"/>
  <c r="AL3" i="2"/>
  <c r="AJ3" i="2"/>
  <c r="U3" i="2"/>
  <c r="AI3" i="2"/>
  <c r="AH3" i="2"/>
  <c r="AD3" i="2"/>
  <c r="AC3" i="2"/>
  <c r="R3" i="2"/>
  <c r="J3" i="2"/>
  <c r="Q3" i="2"/>
  <c r="P3" i="2"/>
  <c r="O3" i="2"/>
  <c r="N3" i="2"/>
  <c r="M3" i="2"/>
  <c r="F3" i="2"/>
  <c r="S3" i="2"/>
  <c r="L3" i="2"/>
  <c r="K3" i="2"/>
  <c r="I3" i="2"/>
  <c r="H3" i="2"/>
  <c r="V3" i="2"/>
  <c r="T3" i="2"/>
  <c r="G3" i="2"/>
  <c r="BD4" i="2"/>
  <c r="AS4" i="2"/>
  <c r="BE4" i="2"/>
  <c r="AT4" i="2"/>
  <c r="BF4" i="2"/>
  <c r="AV4" i="2"/>
  <c r="BH4" i="2"/>
  <c r="AW4" i="2"/>
  <c r="AX4" i="2"/>
  <c r="AY4" i="2"/>
  <c r="AZ4" i="2"/>
  <c r="BA4" i="2"/>
  <c r="BB4" i="2"/>
  <c r="BG4" i="2"/>
  <c r="AU4" i="2"/>
  <c r="AC4" i="2"/>
  <c r="AO4" i="2"/>
  <c r="BC4" i="2"/>
  <c r="AD4" i="2"/>
  <c r="AP4" i="2"/>
  <c r="AE4" i="2"/>
  <c r="AQ4" i="2"/>
  <c r="AF4" i="2"/>
  <c r="AR4" i="2"/>
  <c r="AG4" i="2"/>
  <c r="AH4" i="2"/>
  <c r="AI4" i="2"/>
  <c r="AJ4" i="2"/>
  <c r="AM4" i="2"/>
  <c r="AN4" i="2"/>
  <c r="S4" i="2"/>
  <c r="Y4" i="2"/>
  <c r="Z4" i="2"/>
  <c r="AA4" i="2"/>
  <c r="R4" i="2"/>
  <c r="AB4" i="2"/>
  <c r="AK4" i="2"/>
  <c r="AL4" i="2"/>
  <c r="T4" i="2"/>
  <c r="I4" i="2"/>
  <c r="U4" i="2"/>
  <c r="J4" i="2"/>
  <c r="V4" i="2"/>
  <c r="K4" i="2"/>
  <c r="W4" i="2"/>
  <c r="L4" i="2"/>
  <c r="X4" i="2"/>
  <c r="M4" i="2"/>
  <c r="O4" i="2"/>
  <c r="H4" i="2"/>
  <c r="G4" i="2"/>
  <c r="N4" i="2"/>
  <c r="P4" i="2"/>
  <c r="Q4" i="2"/>
  <c r="F4" i="2"/>
  <c r="AU24" i="2"/>
  <c r="BG24" i="2"/>
  <c r="AW24" i="2"/>
  <c r="AX24" i="2"/>
  <c r="AY24" i="2"/>
  <c r="BE24" i="2"/>
  <c r="BF24" i="2"/>
  <c r="BH24" i="2"/>
  <c r="AS24" i="2"/>
  <c r="AT24" i="2"/>
  <c r="AV24" i="2"/>
  <c r="AK24" i="2"/>
  <c r="AL24" i="2"/>
  <c r="AM24" i="2"/>
  <c r="AB24" i="2"/>
  <c r="AN24" i="2"/>
  <c r="AC24" i="2"/>
  <c r="AO24" i="2"/>
  <c r="AZ24" i="2"/>
  <c r="BA24" i="2"/>
  <c r="BB24" i="2"/>
  <c r="BC24" i="2"/>
  <c r="AD24" i="2"/>
  <c r="AE24" i="2"/>
  <c r="BD24" i="2"/>
  <c r="AF24" i="2"/>
  <c r="AG24" i="2"/>
  <c r="AH24" i="2"/>
  <c r="AQ24" i="2"/>
  <c r="U24" i="2"/>
  <c r="AR24" i="2"/>
  <c r="V24" i="2"/>
  <c r="W24" i="2"/>
  <c r="AJ24" i="2"/>
  <c r="I24" i="2"/>
  <c r="AP24" i="2"/>
  <c r="J24" i="2"/>
  <c r="K24" i="2"/>
  <c r="Q24" i="2"/>
  <c r="R24" i="2"/>
  <c r="S24" i="2"/>
  <c r="T24" i="2"/>
  <c r="O24" i="2"/>
  <c r="X24" i="2"/>
  <c r="Z24" i="2"/>
  <c r="AA24" i="2"/>
  <c r="H24" i="2"/>
  <c r="AI24" i="2"/>
  <c r="L24" i="2"/>
  <c r="F24" i="2"/>
  <c r="M24" i="2"/>
  <c r="N24" i="2"/>
  <c r="G24" i="2"/>
  <c r="P24" i="2"/>
  <c r="Y24" i="2"/>
  <c r="BC40" i="2"/>
  <c r="AS40" i="2"/>
  <c r="BE40" i="2"/>
  <c r="AT40" i="2"/>
  <c r="BF40" i="2"/>
  <c r="BA40" i="2"/>
  <c r="BB40" i="2"/>
  <c r="BG40" i="2"/>
  <c r="BH40" i="2"/>
  <c r="AU40" i="2"/>
  <c r="AV40" i="2"/>
  <c r="AW40" i="2"/>
  <c r="AX40" i="2"/>
  <c r="AY40" i="2"/>
  <c r="AZ40" i="2"/>
  <c r="BD40" i="2"/>
  <c r="AC40" i="2"/>
  <c r="AO40" i="2"/>
  <c r="AD40" i="2"/>
  <c r="AP40" i="2"/>
  <c r="AE40" i="2"/>
  <c r="AQ40" i="2"/>
  <c r="AF40" i="2"/>
  <c r="AR40" i="2"/>
  <c r="AG40" i="2"/>
  <c r="AH40" i="2"/>
  <c r="AI40" i="2"/>
  <c r="AB40" i="2"/>
  <c r="AJ40" i="2"/>
  <c r="R40" i="2"/>
  <c r="AK40" i="2"/>
  <c r="AL40" i="2"/>
  <c r="AM40" i="2"/>
  <c r="AN40" i="2"/>
  <c r="Q40" i="2"/>
  <c r="H40" i="2"/>
  <c r="S40" i="2"/>
  <c r="T40" i="2"/>
  <c r="U40" i="2"/>
  <c r="V40" i="2"/>
  <c r="W40" i="2"/>
  <c r="O40" i="2"/>
  <c r="L40" i="2"/>
  <c r="X40" i="2"/>
  <c r="P40" i="2"/>
  <c r="G40" i="2"/>
  <c r="Y40" i="2"/>
  <c r="F40" i="2"/>
  <c r="Z40" i="2"/>
  <c r="AA40" i="2"/>
  <c r="N40" i="2"/>
  <c r="I40" i="2"/>
  <c r="J40" i="2"/>
  <c r="K40" i="2"/>
  <c r="M40" i="2"/>
  <c r="BD13" i="2"/>
  <c r="AS13" i="2"/>
  <c r="BE13" i="2"/>
  <c r="AT13" i="2"/>
  <c r="BF13" i="2"/>
  <c r="BB13" i="2"/>
  <c r="BC13" i="2"/>
  <c r="BG13" i="2"/>
  <c r="BH13" i="2"/>
  <c r="AU13" i="2"/>
  <c r="AW13" i="2"/>
  <c r="AX13" i="2"/>
  <c r="AY13" i="2"/>
  <c r="AZ13" i="2"/>
  <c r="BA13" i="2"/>
  <c r="AF13" i="2"/>
  <c r="AR13" i="2"/>
  <c r="AG13" i="2"/>
  <c r="AH13" i="2"/>
  <c r="AI13" i="2"/>
  <c r="AJ13" i="2"/>
  <c r="AK13" i="2"/>
  <c r="AL13" i="2"/>
  <c r="AM13" i="2"/>
  <c r="AV13" i="2"/>
  <c r="AD13" i="2"/>
  <c r="AE13" i="2"/>
  <c r="AN13" i="2"/>
  <c r="AO13" i="2"/>
  <c r="AP13" i="2"/>
  <c r="AQ13" i="2"/>
  <c r="V13" i="2"/>
  <c r="W13" i="2"/>
  <c r="X13" i="2"/>
  <c r="AB13" i="2"/>
  <c r="AC13" i="2"/>
  <c r="U13" i="2"/>
  <c r="L13" i="2"/>
  <c r="Y13" i="2"/>
  <c r="M13" i="2"/>
  <c r="Z13" i="2"/>
  <c r="N13" i="2"/>
  <c r="AA13" i="2"/>
  <c r="O13" i="2"/>
  <c r="Q13" i="2"/>
  <c r="R13" i="2"/>
  <c r="S13" i="2"/>
  <c r="J13" i="2"/>
  <c r="I13" i="2"/>
  <c r="K13" i="2"/>
  <c r="P13" i="2"/>
  <c r="G13" i="2"/>
  <c r="T13" i="2"/>
  <c r="F13" i="2"/>
  <c r="H13" i="2"/>
  <c r="AU53" i="2"/>
  <c r="BG53" i="2"/>
  <c r="AV53" i="2"/>
  <c r="BH53" i="2"/>
  <c r="AX53" i="2"/>
  <c r="AY53" i="2"/>
  <c r="AS53" i="2"/>
  <c r="AT53" i="2"/>
  <c r="AW53" i="2"/>
  <c r="AZ53" i="2"/>
  <c r="BA53" i="2"/>
  <c r="BB53" i="2"/>
  <c r="BC53" i="2"/>
  <c r="BD53" i="2"/>
  <c r="BE53" i="2"/>
  <c r="BF53" i="2"/>
  <c r="AJ53" i="2"/>
  <c r="AK53" i="2"/>
  <c r="AL53" i="2"/>
  <c r="AM53" i="2"/>
  <c r="AB53" i="2"/>
  <c r="AN53" i="2"/>
  <c r="AC53" i="2"/>
  <c r="AO53" i="2"/>
  <c r="AD53" i="2"/>
  <c r="AP53" i="2"/>
  <c r="AI53" i="2"/>
  <c r="AQ53" i="2"/>
  <c r="AR53" i="2"/>
  <c r="U53" i="2"/>
  <c r="I53" i="2"/>
  <c r="V53" i="2"/>
  <c r="W53" i="2"/>
  <c r="K53" i="2"/>
  <c r="X53" i="2"/>
  <c r="AE53" i="2"/>
  <c r="Y53" i="2"/>
  <c r="AF53" i="2"/>
  <c r="Z53" i="2"/>
  <c r="AG53" i="2"/>
  <c r="AA53" i="2"/>
  <c r="AH53" i="2"/>
  <c r="N53" i="2"/>
  <c r="T53" i="2"/>
  <c r="O53" i="2"/>
  <c r="J53" i="2"/>
  <c r="P53" i="2"/>
  <c r="G53" i="2"/>
  <c r="F53" i="2"/>
  <c r="M53" i="2"/>
  <c r="Q53" i="2"/>
  <c r="H53" i="2"/>
  <c r="R53" i="2"/>
  <c r="S53" i="2"/>
  <c r="L53" i="2"/>
  <c r="AU27" i="2"/>
  <c r="BG27" i="2"/>
  <c r="AW27" i="2"/>
  <c r="AX27" i="2"/>
  <c r="AY27" i="2"/>
  <c r="AS27" i="2"/>
  <c r="AT27" i="2"/>
  <c r="AV27" i="2"/>
  <c r="AZ27" i="2"/>
  <c r="BA27" i="2"/>
  <c r="BB27" i="2"/>
  <c r="BC27" i="2"/>
  <c r="BF27" i="2"/>
  <c r="AH27" i="2"/>
  <c r="BH27" i="2"/>
  <c r="AI27" i="2"/>
  <c r="AK27" i="2"/>
  <c r="AL27" i="2"/>
  <c r="BD27" i="2"/>
  <c r="AE27" i="2"/>
  <c r="AF27" i="2"/>
  <c r="AG27" i="2"/>
  <c r="AJ27" i="2"/>
  <c r="AM27" i="2"/>
  <c r="BE27" i="2"/>
  <c r="AN27" i="2"/>
  <c r="AO27" i="2"/>
  <c r="AP27" i="2"/>
  <c r="X27" i="2"/>
  <c r="AQ27" i="2"/>
  <c r="Y27" i="2"/>
  <c r="AR27" i="2"/>
  <c r="Z27" i="2"/>
  <c r="AB27" i="2"/>
  <c r="H27" i="2"/>
  <c r="AC27" i="2"/>
  <c r="Q27" i="2"/>
  <c r="AD27" i="2"/>
  <c r="R27" i="2"/>
  <c r="S27" i="2"/>
  <c r="T27" i="2"/>
  <c r="L27" i="2"/>
  <c r="U27" i="2"/>
  <c r="W27" i="2"/>
  <c r="AA27" i="2"/>
  <c r="N27" i="2"/>
  <c r="O27" i="2"/>
  <c r="G27" i="2"/>
  <c r="P27" i="2"/>
  <c r="V27" i="2"/>
  <c r="M27" i="2"/>
  <c r="F27" i="2"/>
  <c r="I27" i="2"/>
  <c r="J27" i="2"/>
  <c r="K27" i="2"/>
  <c r="BC28" i="2"/>
  <c r="AS28" i="2"/>
  <c r="BE28" i="2"/>
  <c r="AT28" i="2"/>
  <c r="BF28" i="2"/>
  <c r="AU28" i="2"/>
  <c r="BG28" i="2"/>
  <c r="AW28" i="2"/>
  <c r="AX28" i="2"/>
  <c r="AY28" i="2"/>
  <c r="AZ28" i="2"/>
  <c r="BA28" i="2"/>
  <c r="BB28" i="2"/>
  <c r="BD28" i="2"/>
  <c r="AC28" i="2"/>
  <c r="AO28" i="2"/>
  <c r="AV28" i="2"/>
  <c r="BH28" i="2"/>
  <c r="AE28" i="2"/>
  <c r="AR28" i="2"/>
  <c r="AF28" i="2"/>
  <c r="AG28" i="2"/>
  <c r="AH28" i="2"/>
  <c r="AI28" i="2"/>
  <c r="AJ28" i="2"/>
  <c r="AK28" i="2"/>
  <c r="Y28" i="2"/>
  <c r="Z28" i="2"/>
  <c r="AA28" i="2"/>
  <c r="AB28" i="2"/>
  <c r="AD28" i="2"/>
  <c r="AL28" i="2"/>
  <c r="AM28" i="2"/>
  <c r="R28" i="2"/>
  <c r="I28" i="2"/>
  <c r="S28" i="2"/>
  <c r="J28" i="2"/>
  <c r="T28" i="2"/>
  <c r="K28" i="2"/>
  <c r="U28" i="2"/>
  <c r="V28" i="2"/>
  <c r="AN28" i="2"/>
  <c r="W28" i="2"/>
  <c r="AP28" i="2"/>
  <c r="X28" i="2"/>
  <c r="O28" i="2"/>
  <c r="AQ28" i="2"/>
  <c r="H28" i="2"/>
  <c r="Q28" i="2"/>
  <c r="L28" i="2"/>
  <c r="M28" i="2"/>
  <c r="N28" i="2"/>
  <c r="G28" i="2"/>
  <c r="F28" i="2"/>
  <c r="P28" i="2"/>
  <c r="AY44" i="2"/>
  <c r="BA44" i="2"/>
  <c r="BB44" i="2"/>
  <c r="BC44" i="2"/>
  <c r="BD44" i="2"/>
  <c r="BF44" i="2"/>
  <c r="BG44" i="2"/>
  <c r="AS44" i="2"/>
  <c r="AT44" i="2"/>
  <c r="AU44" i="2"/>
  <c r="AV44" i="2"/>
  <c r="AW44" i="2"/>
  <c r="AX44" i="2"/>
  <c r="AZ44" i="2"/>
  <c r="BE44" i="2"/>
  <c r="AG44" i="2"/>
  <c r="BH44" i="2"/>
  <c r="AH44" i="2"/>
  <c r="AI44" i="2"/>
  <c r="AJ44" i="2"/>
  <c r="AK44" i="2"/>
  <c r="AL44" i="2"/>
  <c r="AM44" i="2"/>
  <c r="AR44" i="2"/>
  <c r="AB44" i="2"/>
  <c r="AC44" i="2"/>
  <c r="AD44" i="2"/>
  <c r="AE44" i="2"/>
  <c r="X44" i="2"/>
  <c r="Y44" i="2"/>
  <c r="AF44" i="2"/>
  <c r="Z44" i="2"/>
  <c r="H44" i="2"/>
  <c r="AN44" i="2"/>
  <c r="AA44" i="2"/>
  <c r="AO44" i="2"/>
  <c r="AP44" i="2"/>
  <c r="Q44" i="2"/>
  <c r="AQ44" i="2"/>
  <c r="R44" i="2"/>
  <c r="I44" i="2"/>
  <c r="J44" i="2"/>
  <c r="K44" i="2"/>
  <c r="S44" i="2"/>
  <c r="L44" i="2"/>
  <c r="T44" i="2"/>
  <c r="M44" i="2"/>
  <c r="U44" i="2"/>
  <c r="N44" i="2"/>
  <c r="G44" i="2"/>
  <c r="V44" i="2"/>
  <c r="O44" i="2"/>
  <c r="F44" i="2"/>
  <c r="W44" i="2"/>
  <c r="P44" i="2"/>
  <c r="AV18" i="2"/>
  <c r="BH18" i="2"/>
  <c r="AW18" i="2"/>
  <c r="AX18" i="2"/>
  <c r="BD18" i="2"/>
  <c r="BE18" i="2"/>
  <c r="BF18" i="2"/>
  <c r="BG18" i="2"/>
  <c r="AS18" i="2"/>
  <c r="AZ18" i="2"/>
  <c r="BA18" i="2"/>
  <c r="BB18" i="2"/>
  <c r="BC18" i="2"/>
  <c r="AE18" i="2"/>
  <c r="AQ18" i="2"/>
  <c r="AF18" i="2"/>
  <c r="AR18" i="2"/>
  <c r="AG18" i="2"/>
  <c r="AH18" i="2"/>
  <c r="AI18" i="2"/>
  <c r="AL18" i="2"/>
  <c r="AT18" i="2"/>
  <c r="AU18" i="2"/>
  <c r="AY18" i="2"/>
  <c r="AN18" i="2"/>
  <c r="AO18" i="2"/>
  <c r="AP18" i="2"/>
  <c r="AB18" i="2"/>
  <c r="AC18" i="2"/>
  <c r="AD18" i="2"/>
  <c r="AA18" i="2"/>
  <c r="Q18" i="2"/>
  <c r="AJ18" i="2"/>
  <c r="AK18" i="2"/>
  <c r="AM18" i="2"/>
  <c r="O18" i="2"/>
  <c r="R18" i="2"/>
  <c r="P18" i="2"/>
  <c r="S18" i="2"/>
  <c r="T18" i="2"/>
  <c r="U18" i="2"/>
  <c r="V18" i="2"/>
  <c r="W18" i="2"/>
  <c r="I18" i="2"/>
  <c r="X18" i="2"/>
  <c r="Y18" i="2"/>
  <c r="Z18" i="2"/>
  <c r="G18" i="2"/>
  <c r="F18" i="2"/>
  <c r="H18" i="2"/>
  <c r="J18" i="2"/>
  <c r="K18" i="2"/>
  <c r="L18" i="2"/>
  <c r="M18" i="2"/>
  <c r="N18" i="2"/>
  <c r="AU30" i="2"/>
  <c r="BG30" i="2"/>
  <c r="AW30" i="2"/>
  <c r="AX30" i="2"/>
  <c r="AY30" i="2"/>
  <c r="BA30" i="2"/>
  <c r="BB30" i="2"/>
  <c r="BC30" i="2"/>
  <c r="BD30" i="2"/>
  <c r="BE30" i="2"/>
  <c r="BF30" i="2"/>
  <c r="BH30" i="2"/>
  <c r="AZ30" i="2"/>
  <c r="AE30" i="2"/>
  <c r="AQ30" i="2"/>
  <c r="AS30" i="2"/>
  <c r="AT30" i="2"/>
  <c r="AJ30" i="2"/>
  <c r="AK30" i="2"/>
  <c r="AL30" i="2"/>
  <c r="AM30" i="2"/>
  <c r="AN30" i="2"/>
  <c r="AB30" i="2"/>
  <c r="AO30" i="2"/>
  <c r="AV30" i="2"/>
  <c r="AC30" i="2"/>
  <c r="AP30" i="2"/>
  <c r="AA30" i="2"/>
  <c r="Q30" i="2"/>
  <c r="AD30" i="2"/>
  <c r="AF30" i="2"/>
  <c r="AG30" i="2"/>
  <c r="AH30" i="2"/>
  <c r="Z30" i="2"/>
  <c r="O30" i="2"/>
  <c r="R30" i="2"/>
  <c r="S30" i="2"/>
  <c r="T30" i="2"/>
  <c r="I30" i="2"/>
  <c r="W30" i="2"/>
  <c r="AI30" i="2"/>
  <c r="X30" i="2"/>
  <c r="G30" i="2"/>
  <c r="F30" i="2"/>
  <c r="H30" i="2"/>
  <c r="J30" i="2"/>
  <c r="AR30" i="2"/>
  <c r="K30" i="2"/>
  <c r="L30" i="2"/>
  <c r="U30" i="2"/>
  <c r="M30" i="2"/>
  <c r="V30" i="2"/>
  <c r="N30" i="2"/>
  <c r="Y30" i="2"/>
  <c r="P30" i="2"/>
  <c r="AU45" i="2"/>
  <c r="BG45" i="2"/>
  <c r="AW45" i="2"/>
  <c r="AX45" i="2"/>
  <c r="BB45" i="2"/>
  <c r="BC45" i="2"/>
  <c r="BE45" i="2"/>
  <c r="BF45" i="2"/>
  <c r="AS45" i="2"/>
  <c r="AT45" i="2"/>
  <c r="AV45" i="2"/>
  <c r="AY45" i="2"/>
  <c r="AZ45" i="2"/>
  <c r="BA45" i="2"/>
  <c r="BD45" i="2"/>
  <c r="BH45" i="2"/>
  <c r="AB45" i="2"/>
  <c r="AN45" i="2"/>
  <c r="AC45" i="2"/>
  <c r="AO45" i="2"/>
  <c r="AD45" i="2"/>
  <c r="AP45" i="2"/>
  <c r="AE45" i="2"/>
  <c r="AQ45" i="2"/>
  <c r="AF45" i="2"/>
  <c r="AR45" i="2"/>
  <c r="AG45" i="2"/>
  <c r="AH45" i="2"/>
  <c r="AI45" i="2"/>
  <c r="AJ45" i="2"/>
  <c r="AK45" i="2"/>
  <c r="AL45" i="2"/>
  <c r="AM45" i="2"/>
  <c r="Y45" i="2"/>
  <c r="I45" i="2"/>
  <c r="Z45" i="2"/>
  <c r="AA45" i="2"/>
  <c r="K45" i="2"/>
  <c r="Q45" i="2"/>
  <c r="R45" i="2"/>
  <c r="S45" i="2"/>
  <c r="X45" i="2"/>
  <c r="N45" i="2"/>
  <c r="F45" i="2"/>
  <c r="O45" i="2"/>
  <c r="P45" i="2"/>
  <c r="G45" i="2"/>
  <c r="M45" i="2"/>
  <c r="T45" i="2"/>
  <c r="H45" i="2"/>
  <c r="W45" i="2"/>
  <c r="U45" i="2"/>
  <c r="J45" i="2"/>
  <c r="V45" i="2"/>
  <c r="L45" i="2"/>
  <c r="AU63" i="2"/>
  <c r="BG63" i="2"/>
  <c r="AV63" i="2"/>
  <c r="BH63" i="2"/>
  <c r="AX63" i="2"/>
  <c r="AY63" i="2"/>
  <c r="BA63" i="2"/>
  <c r="BB63" i="2"/>
  <c r="BC63" i="2"/>
  <c r="BD63" i="2"/>
  <c r="BE63" i="2"/>
  <c r="BF63" i="2"/>
  <c r="AS63" i="2"/>
  <c r="AT63" i="2"/>
  <c r="AW63" i="2"/>
  <c r="AJ63" i="2"/>
  <c r="AK63" i="2"/>
  <c r="AL63" i="2"/>
  <c r="AM63" i="2"/>
  <c r="AD63" i="2"/>
  <c r="AP63" i="2"/>
  <c r="AZ63" i="2"/>
  <c r="AH63" i="2"/>
  <c r="AI63" i="2"/>
  <c r="AN63" i="2"/>
  <c r="AO63" i="2"/>
  <c r="AQ63" i="2"/>
  <c r="U63" i="2"/>
  <c r="I63" i="2"/>
  <c r="V63" i="2"/>
  <c r="W63" i="2"/>
  <c r="K63" i="2"/>
  <c r="X63" i="2"/>
  <c r="Y63" i="2"/>
  <c r="AB63" i="2"/>
  <c r="Z63" i="2"/>
  <c r="AC63" i="2"/>
  <c r="AA63" i="2"/>
  <c r="AE63" i="2"/>
  <c r="AF63" i="2"/>
  <c r="AG63" i="2"/>
  <c r="AR63" i="2"/>
  <c r="F63" i="2"/>
  <c r="O63" i="2"/>
  <c r="H63" i="2"/>
  <c r="G63" i="2"/>
  <c r="Q63" i="2"/>
  <c r="J63" i="2"/>
  <c r="R63" i="2"/>
  <c r="L63" i="2"/>
  <c r="S63" i="2"/>
  <c r="M63" i="2"/>
  <c r="T63" i="2"/>
  <c r="N63" i="2"/>
  <c r="P63" i="2"/>
  <c r="BC51" i="2"/>
  <c r="BD51" i="2"/>
  <c r="AT51" i="2"/>
  <c r="BF51" i="2"/>
  <c r="AU51" i="2"/>
  <c r="BG51" i="2"/>
  <c r="AS51" i="2"/>
  <c r="AV51" i="2"/>
  <c r="AW51" i="2"/>
  <c r="AX51" i="2"/>
  <c r="AY51" i="2"/>
  <c r="AZ51" i="2"/>
  <c r="BA51" i="2"/>
  <c r="BB51" i="2"/>
  <c r="BE51" i="2"/>
  <c r="AH51" i="2"/>
  <c r="AI51" i="2"/>
  <c r="AJ51" i="2"/>
  <c r="AK51" i="2"/>
  <c r="AL51" i="2"/>
  <c r="AM51" i="2"/>
  <c r="AB51" i="2"/>
  <c r="AN51" i="2"/>
  <c r="BH51" i="2"/>
  <c r="AQ51" i="2"/>
  <c r="AR51" i="2"/>
  <c r="AC51" i="2"/>
  <c r="AD51" i="2"/>
  <c r="AG51" i="2"/>
  <c r="S51" i="2"/>
  <c r="O51" i="2"/>
  <c r="AO51" i="2"/>
  <c r="T51" i="2"/>
  <c r="AP51" i="2"/>
  <c r="U51" i="2"/>
  <c r="V51" i="2"/>
  <c r="W51" i="2"/>
  <c r="X51" i="2"/>
  <c r="Y51" i="2"/>
  <c r="AE51" i="2"/>
  <c r="Q51" i="2"/>
  <c r="G51" i="2"/>
  <c r="F51" i="2"/>
  <c r="AF51" i="2"/>
  <c r="R51" i="2"/>
  <c r="P51" i="2"/>
  <c r="Z51" i="2"/>
  <c r="K51" i="2"/>
  <c r="AA51" i="2"/>
  <c r="H51" i="2"/>
  <c r="I51" i="2"/>
  <c r="J51" i="2"/>
  <c r="L51" i="2"/>
  <c r="M51" i="2"/>
  <c r="N51" i="2"/>
  <c r="AY71" i="2"/>
  <c r="AZ71" i="2"/>
  <c r="BB71" i="2"/>
  <c r="BC71" i="2"/>
  <c r="BG71" i="2"/>
  <c r="BH71" i="2"/>
  <c r="AS71" i="2"/>
  <c r="AT71" i="2"/>
  <c r="AU71" i="2"/>
  <c r="AV71" i="2"/>
  <c r="AW71" i="2"/>
  <c r="AX71" i="2"/>
  <c r="BA71" i="2"/>
  <c r="BD71" i="2"/>
  <c r="BE71" i="2"/>
  <c r="AF71" i="2"/>
  <c r="AR71" i="2"/>
  <c r="AG71" i="2"/>
  <c r="AI71" i="2"/>
  <c r="BF71" i="2"/>
  <c r="AL71" i="2"/>
  <c r="AE71" i="2"/>
  <c r="AH71" i="2"/>
  <c r="AJ71" i="2"/>
  <c r="AK71" i="2"/>
  <c r="AM71" i="2"/>
  <c r="AO71" i="2"/>
  <c r="AC71" i="2"/>
  <c r="Q71" i="2"/>
  <c r="I71" i="2"/>
  <c r="AD71" i="2"/>
  <c r="R71" i="2"/>
  <c r="AN71" i="2"/>
  <c r="S71" i="2"/>
  <c r="K71" i="2"/>
  <c r="AP71" i="2"/>
  <c r="T71" i="2"/>
  <c r="AQ71" i="2"/>
  <c r="U71" i="2"/>
  <c r="V71" i="2"/>
  <c r="W71" i="2"/>
  <c r="X71" i="2"/>
  <c r="N71" i="2"/>
  <c r="P71" i="2"/>
  <c r="AB71" i="2"/>
  <c r="Y71" i="2"/>
  <c r="J71" i="2"/>
  <c r="Z71" i="2"/>
  <c r="F71" i="2"/>
  <c r="AA71" i="2"/>
  <c r="H71" i="2"/>
  <c r="L71" i="2"/>
  <c r="M71" i="2"/>
  <c r="O71" i="2"/>
  <c r="G71" i="2"/>
  <c r="AU42" i="2"/>
  <c r="BG42" i="2"/>
  <c r="AW42" i="2"/>
  <c r="AX42" i="2"/>
  <c r="BB42" i="2"/>
  <c r="BC42" i="2"/>
  <c r="BE42" i="2"/>
  <c r="BF42" i="2"/>
  <c r="BH42" i="2"/>
  <c r="AS42" i="2"/>
  <c r="AT42" i="2"/>
  <c r="AV42" i="2"/>
  <c r="AY42" i="2"/>
  <c r="AZ42" i="2"/>
  <c r="BA42" i="2"/>
  <c r="BD42" i="2"/>
  <c r="AE42" i="2"/>
  <c r="AQ42" i="2"/>
  <c r="AF42" i="2"/>
  <c r="AR42" i="2"/>
  <c r="AG42" i="2"/>
  <c r="AH42" i="2"/>
  <c r="AI42" i="2"/>
  <c r="AJ42" i="2"/>
  <c r="AK42" i="2"/>
  <c r="R42" i="2"/>
  <c r="AB42" i="2"/>
  <c r="T42" i="2"/>
  <c r="AC42" i="2"/>
  <c r="AD42" i="2"/>
  <c r="AL42" i="2"/>
  <c r="AM42" i="2"/>
  <c r="V42" i="2"/>
  <c r="L42" i="2"/>
  <c r="W42" i="2"/>
  <c r="X42" i="2"/>
  <c r="N42" i="2"/>
  <c r="Y42" i="2"/>
  <c r="Z42" i="2"/>
  <c r="AA42" i="2"/>
  <c r="AN42" i="2"/>
  <c r="AO42" i="2"/>
  <c r="K42" i="2"/>
  <c r="F42" i="2"/>
  <c r="M42" i="2"/>
  <c r="G42" i="2"/>
  <c r="O42" i="2"/>
  <c r="H42" i="2"/>
  <c r="P42" i="2"/>
  <c r="Q42" i="2"/>
  <c r="AP42" i="2"/>
  <c r="S42" i="2"/>
  <c r="U42" i="2"/>
  <c r="J42" i="2"/>
  <c r="I42" i="2"/>
  <c r="BD16" i="2"/>
  <c r="AS16" i="2"/>
  <c r="BE16" i="2"/>
  <c r="AT16" i="2"/>
  <c r="BF16" i="2"/>
  <c r="BC16" i="2"/>
  <c r="BG16" i="2"/>
  <c r="BH16" i="2"/>
  <c r="AU16" i="2"/>
  <c r="BA16" i="2"/>
  <c r="BB16" i="2"/>
  <c r="AC16" i="2"/>
  <c r="AO16" i="2"/>
  <c r="AV16" i="2"/>
  <c r="AD16" i="2"/>
  <c r="AP16" i="2"/>
  <c r="AW16" i="2"/>
  <c r="AE16" i="2"/>
  <c r="AQ16" i="2"/>
  <c r="AX16" i="2"/>
  <c r="AF16" i="2"/>
  <c r="AR16" i="2"/>
  <c r="AY16" i="2"/>
  <c r="AG16" i="2"/>
  <c r="AZ16" i="2"/>
  <c r="AI16" i="2"/>
  <c r="AJ16" i="2"/>
  <c r="AB16" i="2"/>
  <c r="AH16" i="2"/>
  <c r="AK16" i="2"/>
  <c r="AL16" i="2"/>
  <c r="Y16" i="2"/>
  <c r="AM16" i="2"/>
  <c r="Z16" i="2"/>
  <c r="AN16" i="2"/>
  <c r="AA16" i="2"/>
  <c r="U16" i="2"/>
  <c r="I16" i="2"/>
  <c r="V16" i="2"/>
  <c r="J16" i="2"/>
  <c r="W16" i="2"/>
  <c r="K16" i="2"/>
  <c r="X16" i="2"/>
  <c r="O16" i="2"/>
  <c r="Q16" i="2"/>
  <c r="R16" i="2"/>
  <c r="S16" i="2"/>
  <c r="F16" i="2"/>
  <c r="H16" i="2"/>
  <c r="L16" i="2"/>
  <c r="T16" i="2"/>
  <c r="M16" i="2"/>
  <c r="N16" i="2"/>
  <c r="P16" i="2"/>
  <c r="G16" i="2"/>
  <c r="AZ17" i="2"/>
  <c r="BA17" i="2"/>
  <c r="BB17" i="2"/>
  <c r="BE17" i="2"/>
  <c r="BF17" i="2"/>
  <c r="BG17" i="2"/>
  <c r="AS17" i="2"/>
  <c r="BH17" i="2"/>
  <c r="AT17" i="2"/>
  <c r="AU17" i="2"/>
  <c r="AV17" i="2"/>
  <c r="AW17" i="2"/>
  <c r="AX17" i="2"/>
  <c r="AY17" i="2"/>
  <c r="AJ17" i="2"/>
  <c r="AK17" i="2"/>
  <c r="AL17" i="2"/>
  <c r="AM17" i="2"/>
  <c r="AB17" i="2"/>
  <c r="AN17" i="2"/>
  <c r="BC17" i="2"/>
  <c r="AD17" i="2"/>
  <c r="AP17" i="2"/>
  <c r="BD17" i="2"/>
  <c r="AE17" i="2"/>
  <c r="AQ17" i="2"/>
  <c r="AF17" i="2"/>
  <c r="AG17" i="2"/>
  <c r="AH17" i="2"/>
  <c r="AI17" i="2"/>
  <c r="AO17" i="2"/>
  <c r="AR17" i="2"/>
  <c r="Z17" i="2"/>
  <c r="AA17" i="2"/>
  <c r="AC17" i="2"/>
  <c r="Y17" i="2"/>
  <c r="L17" i="2"/>
  <c r="M17" i="2"/>
  <c r="N17" i="2"/>
  <c r="Q17" i="2"/>
  <c r="R17" i="2"/>
  <c r="S17" i="2"/>
  <c r="T17" i="2"/>
  <c r="U17" i="2"/>
  <c r="V17" i="2"/>
  <c r="W17" i="2"/>
  <c r="O17" i="2"/>
  <c r="F17" i="2"/>
  <c r="G17" i="2"/>
  <c r="P17" i="2"/>
  <c r="K17" i="2"/>
  <c r="X17" i="2"/>
  <c r="H17" i="2"/>
  <c r="I17" i="2"/>
  <c r="J17" i="2"/>
  <c r="BD7" i="2"/>
  <c r="AS7" i="2"/>
  <c r="BE7" i="2"/>
  <c r="AT7" i="2"/>
  <c r="BF7" i="2"/>
  <c r="AV7" i="2"/>
  <c r="BH7" i="2"/>
  <c r="BA7" i="2"/>
  <c r="BB7" i="2"/>
  <c r="BC7" i="2"/>
  <c r="BG7" i="2"/>
  <c r="AU7" i="2"/>
  <c r="AW7" i="2"/>
  <c r="AX7" i="2"/>
  <c r="AY7" i="2"/>
  <c r="AZ7" i="2"/>
  <c r="AL7" i="2"/>
  <c r="AM7" i="2"/>
  <c r="AB7" i="2"/>
  <c r="AN7" i="2"/>
  <c r="AC7" i="2"/>
  <c r="AO7" i="2"/>
  <c r="AD7" i="2"/>
  <c r="AP7" i="2"/>
  <c r="AE7" i="2"/>
  <c r="AQ7" i="2"/>
  <c r="AF7" i="2"/>
  <c r="AR7" i="2"/>
  <c r="AG7" i="2"/>
  <c r="AH7" i="2"/>
  <c r="AI7" i="2"/>
  <c r="AJ7" i="2"/>
  <c r="AK7" i="2"/>
  <c r="Q7" i="2"/>
  <c r="R7" i="2"/>
  <c r="V7" i="2"/>
  <c r="W7" i="2"/>
  <c r="X7" i="2"/>
  <c r="Y7" i="2"/>
  <c r="H7" i="2"/>
  <c r="Z7" i="2"/>
  <c r="I7" i="2"/>
  <c r="AA7" i="2"/>
  <c r="L7" i="2"/>
  <c r="S7" i="2"/>
  <c r="T7" i="2"/>
  <c r="G7" i="2"/>
  <c r="F7" i="2"/>
  <c r="J7" i="2"/>
  <c r="K7" i="2"/>
  <c r="M7" i="2"/>
  <c r="N7" i="2"/>
  <c r="O7" i="2"/>
  <c r="P7" i="2"/>
  <c r="U7" i="2"/>
  <c r="AS19" i="2"/>
  <c r="AT19" i="2"/>
  <c r="BC19" i="2"/>
  <c r="BD19" i="2"/>
  <c r="BE19" i="2"/>
  <c r="BF19" i="2"/>
  <c r="AU19" i="2"/>
  <c r="BG19" i="2"/>
  <c r="AV19" i="2"/>
  <c r="AW19" i="2"/>
  <c r="AX19" i="2"/>
  <c r="AZ19" i="2"/>
  <c r="AL19" i="2"/>
  <c r="BA19" i="2"/>
  <c r="AM19" i="2"/>
  <c r="BB19" i="2"/>
  <c r="AB19" i="2"/>
  <c r="AN19" i="2"/>
  <c r="BH19" i="2"/>
  <c r="AC19" i="2"/>
  <c r="AO19" i="2"/>
  <c r="AD19" i="2"/>
  <c r="AP19" i="2"/>
  <c r="AG19" i="2"/>
  <c r="AY19" i="2"/>
  <c r="AE19" i="2"/>
  <c r="AF19" i="2"/>
  <c r="AH19" i="2"/>
  <c r="AI19" i="2"/>
  <c r="AJ19" i="2"/>
  <c r="AK19" i="2"/>
  <c r="Q19" i="2"/>
  <c r="R19" i="2"/>
  <c r="AQ19" i="2"/>
  <c r="AR19" i="2"/>
  <c r="U19" i="2"/>
  <c r="V19" i="2"/>
  <c r="W19" i="2"/>
  <c r="H19" i="2"/>
  <c r="X19" i="2"/>
  <c r="Y19" i="2"/>
  <c r="Z19" i="2"/>
  <c r="AA19" i="2"/>
  <c r="L19" i="2"/>
  <c r="S19" i="2"/>
  <c r="N19" i="2"/>
  <c r="O19" i="2"/>
  <c r="G19" i="2"/>
  <c r="P19" i="2"/>
  <c r="F19" i="2"/>
  <c r="T19" i="2"/>
  <c r="M19" i="2"/>
  <c r="I19" i="2"/>
  <c r="J19" i="2"/>
  <c r="K19" i="2"/>
  <c r="BC31" i="2"/>
  <c r="AS31" i="2"/>
  <c r="BE31" i="2"/>
  <c r="AT31" i="2"/>
  <c r="BF31" i="2"/>
  <c r="AU31" i="2"/>
  <c r="BA31" i="2"/>
  <c r="BB31" i="2"/>
  <c r="BD31" i="2"/>
  <c r="BG31" i="2"/>
  <c r="BH31" i="2"/>
  <c r="AL31" i="2"/>
  <c r="AV31" i="2"/>
  <c r="AW31" i="2"/>
  <c r="AX31" i="2"/>
  <c r="AY31" i="2"/>
  <c r="AZ31" i="2"/>
  <c r="AF31" i="2"/>
  <c r="AG31" i="2"/>
  <c r="AH31" i="2"/>
  <c r="AI31" i="2"/>
  <c r="AJ31" i="2"/>
  <c r="AK31" i="2"/>
  <c r="AM31" i="2"/>
  <c r="AE31" i="2"/>
  <c r="AN31" i="2"/>
  <c r="Q31" i="2"/>
  <c r="AO31" i="2"/>
  <c r="R31" i="2"/>
  <c r="AP31" i="2"/>
  <c r="AQ31" i="2"/>
  <c r="AR31" i="2"/>
  <c r="AB31" i="2"/>
  <c r="AC31" i="2"/>
  <c r="S31" i="2"/>
  <c r="AD31" i="2"/>
  <c r="T31" i="2"/>
  <c r="H31" i="2"/>
  <c r="U31" i="2"/>
  <c r="V31" i="2"/>
  <c r="W31" i="2"/>
  <c r="X31" i="2"/>
  <c r="L31" i="2"/>
  <c r="AA31" i="2"/>
  <c r="K31" i="2"/>
  <c r="Z31" i="2"/>
  <c r="M31" i="2"/>
  <c r="G31" i="2"/>
  <c r="N31" i="2"/>
  <c r="F31" i="2"/>
  <c r="O31" i="2"/>
  <c r="P31" i="2"/>
  <c r="J31" i="2"/>
  <c r="Y31" i="2"/>
  <c r="I31" i="2"/>
  <c r="AY46" i="2"/>
  <c r="AZ46" i="2"/>
  <c r="BB46" i="2"/>
  <c r="BC46" i="2"/>
  <c r="AW46" i="2"/>
  <c r="AX46" i="2"/>
  <c r="BA46" i="2"/>
  <c r="BD46" i="2"/>
  <c r="BE46" i="2"/>
  <c r="BF46" i="2"/>
  <c r="BG46" i="2"/>
  <c r="BH46" i="2"/>
  <c r="AS46" i="2"/>
  <c r="AT46" i="2"/>
  <c r="AU46" i="2"/>
  <c r="AI46" i="2"/>
  <c r="AJ46" i="2"/>
  <c r="AV46" i="2"/>
  <c r="AK46" i="2"/>
  <c r="AL46" i="2"/>
  <c r="AM46" i="2"/>
  <c r="AB46" i="2"/>
  <c r="AN46" i="2"/>
  <c r="AC46" i="2"/>
  <c r="AO46" i="2"/>
  <c r="AQ46" i="2"/>
  <c r="AR46" i="2"/>
  <c r="AD46" i="2"/>
  <c r="Z46" i="2"/>
  <c r="L46" i="2"/>
  <c r="AA46" i="2"/>
  <c r="N46" i="2"/>
  <c r="Q46" i="2"/>
  <c r="R46" i="2"/>
  <c r="S46" i="2"/>
  <c r="T46" i="2"/>
  <c r="AE46" i="2"/>
  <c r="AF46" i="2"/>
  <c r="AG46" i="2"/>
  <c r="AH46" i="2"/>
  <c r="AP46" i="2"/>
  <c r="U46" i="2"/>
  <c r="V46" i="2"/>
  <c r="G46" i="2"/>
  <c r="W46" i="2"/>
  <c r="H46" i="2"/>
  <c r="X46" i="2"/>
  <c r="I46" i="2"/>
  <c r="Y46" i="2"/>
  <c r="J46" i="2"/>
  <c r="P46" i="2"/>
  <c r="K46" i="2"/>
  <c r="F46" i="2"/>
  <c r="M46" i="2"/>
  <c r="O46" i="2"/>
  <c r="BC64" i="2"/>
  <c r="BD64" i="2"/>
  <c r="AT64" i="2"/>
  <c r="BF64" i="2"/>
  <c r="AU64" i="2"/>
  <c r="BG64" i="2"/>
  <c r="BA64" i="2"/>
  <c r="BB64" i="2"/>
  <c r="BE64" i="2"/>
  <c r="BH64" i="2"/>
  <c r="AS64" i="2"/>
  <c r="AV64" i="2"/>
  <c r="AW64" i="2"/>
  <c r="AX64" i="2"/>
  <c r="AY64" i="2"/>
  <c r="AE64" i="2"/>
  <c r="AQ64" i="2"/>
  <c r="AF64" i="2"/>
  <c r="AR64" i="2"/>
  <c r="AG64" i="2"/>
  <c r="AH64" i="2"/>
  <c r="AK64" i="2"/>
  <c r="AZ64" i="2"/>
  <c r="AM64" i="2"/>
  <c r="AN64" i="2"/>
  <c r="AO64" i="2"/>
  <c r="AP64" i="2"/>
  <c r="AB64" i="2"/>
  <c r="AD64" i="2"/>
  <c r="V64" i="2"/>
  <c r="L64" i="2"/>
  <c r="AI64" i="2"/>
  <c r="W64" i="2"/>
  <c r="AJ64" i="2"/>
  <c r="X64" i="2"/>
  <c r="N64" i="2"/>
  <c r="AL64" i="2"/>
  <c r="Y64" i="2"/>
  <c r="Z64" i="2"/>
  <c r="AA64" i="2"/>
  <c r="K64" i="2"/>
  <c r="I64" i="2"/>
  <c r="M64" i="2"/>
  <c r="O64" i="2"/>
  <c r="G64" i="2"/>
  <c r="J64" i="2"/>
  <c r="P64" i="2"/>
  <c r="F64" i="2"/>
  <c r="AC64" i="2"/>
  <c r="Q64" i="2"/>
  <c r="H64" i="2"/>
  <c r="R64" i="2"/>
  <c r="S64" i="2"/>
  <c r="T64" i="2"/>
  <c r="U64" i="2"/>
  <c r="AV12" i="2"/>
  <c r="BH12" i="2"/>
  <c r="AW12" i="2"/>
  <c r="AX12" i="2"/>
  <c r="BC12" i="2"/>
  <c r="BD12" i="2"/>
  <c r="BE12" i="2"/>
  <c r="BF12" i="2"/>
  <c r="BG12" i="2"/>
  <c r="AS12" i="2"/>
  <c r="AT12" i="2"/>
  <c r="AU12" i="2"/>
  <c r="AZ12" i="2"/>
  <c r="BA12" i="2"/>
  <c r="BB12" i="2"/>
  <c r="AK12" i="2"/>
  <c r="AL12" i="2"/>
  <c r="AM12" i="2"/>
  <c r="AB12" i="2"/>
  <c r="AN12" i="2"/>
  <c r="AC12" i="2"/>
  <c r="AO12" i="2"/>
  <c r="AD12" i="2"/>
  <c r="AP12" i="2"/>
  <c r="AE12" i="2"/>
  <c r="AQ12" i="2"/>
  <c r="AF12" i="2"/>
  <c r="AR12" i="2"/>
  <c r="AY12" i="2"/>
  <c r="AG12" i="2"/>
  <c r="AH12" i="2"/>
  <c r="AI12" i="2"/>
  <c r="U12" i="2"/>
  <c r="V12" i="2"/>
  <c r="W12" i="2"/>
  <c r="AJ12" i="2"/>
  <c r="Q12" i="2"/>
  <c r="I12" i="2"/>
  <c r="R12" i="2"/>
  <c r="J12" i="2"/>
  <c r="S12" i="2"/>
  <c r="K12" i="2"/>
  <c r="T12" i="2"/>
  <c r="L12" i="2"/>
  <c r="X12" i="2"/>
  <c r="Y12" i="2"/>
  <c r="Z12" i="2"/>
  <c r="O12" i="2"/>
  <c r="AA12" i="2"/>
  <c r="F12" i="2"/>
  <c r="H12" i="2"/>
  <c r="G12" i="2"/>
  <c r="M12" i="2"/>
  <c r="N12" i="2"/>
  <c r="P12" i="2"/>
  <c r="AY52" i="2"/>
  <c r="AZ52" i="2"/>
  <c r="BB52" i="2"/>
  <c r="BC52" i="2"/>
  <c r="AS52" i="2"/>
  <c r="AT52" i="2"/>
  <c r="AU52" i="2"/>
  <c r="AV52" i="2"/>
  <c r="AW52" i="2"/>
  <c r="AX52" i="2"/>
  <c r="BA52" i="2"/>
  <c r="BD52" i="2"/>
  <c r="BE52" i="2"/>
  <c r="BF52" i="2"/>
  <c r="BG52" i="2"/>
  <c r="AC52" i="2"/>
  <c r="AO52" i="2"/>
  <c r="AD52" i="2"/>
  <c r="AP52" i="2"/>
  <c r="AE52" i="2"/>
  <c r="AQ52" i="2"/>
  <c r="AF52" i="2"/>
  <c r="AR52" i="2"/>
  <c r="AG52" i="2"/>
  <c r="AH52" i="2"/>
  <c r="AI52" i="2"/>
  <c r="BH52" i="2"/>
  <c r="AB52" i="2"/>
  <c r="AJ52" i="2"/>
  <c r="AK52" i="2"/>
  <c r="AL52" i="2"/>
  <c r="AM52" i="2"/>
  <c r="T52" i="2"/>
  <c r="U52" i="2"/>
  <c r="V52" i="2"/>
  <c r="H52" i="2"/>
  <c r="AN52" i="2"/>
  <c r="W52" i="2"/>
  <c r="X52" i="2"/>
  <c r="Y52" i="2"/>
  <c r="Z52" i="2"/>
  <c r="I52" i="2"/>
  <c r="G52" i="2"/>
  <c r="P52" i="2"/>
  <c r="J52" i="2"/>
  <c r="K52" i="2"/>
  <c r="F52" i="2"/>
  <c r="L52" i="2"/>
  <c r="Q52" i="2"/>
  <c r="M52" i="2"/>
  <c r="R52" i="2"/>
  <c r="N52" i="2"/>
  <c r="S52" i="2"/>
  <c r="O52" i="2"/>
  <c r="AA52" i="2"/>
  <c r="AZ14" i="2"/>
  <c r="BA14" i="2"/>
  <c r="BB14" i="2"/>
  <c r="BE14" i="2"/>
  <c r="BF14" i="2"/>
  <c r="BG14" i="2"/>
  <c r="AS14" i="2"/>
  <c r="BH14" i="2"/>
  <c r="AT14" i="2"/>
  <c r="AU14" i="2"/>
  <c r="AV14" i="2"/>
  <c r="AX14" i="2"/>
  <c r="AY14" i="2"/>
  <c r="BD14" i="2"/>
  <c r="AM14" i="2"/>
  <c r="AB14" i="2"/>
  <c r="AN14" i="2"/>
  <c r="AC14" i="2"/>
  <c r="AO14" i="2"/>
  <c r="AD14" i="2"/>
  <c r="AP14" i="2"/>
  <c r="AE14" i="2"/>
  <c r="AQ14" i="2"/>
  <c r="AF14" i="2"/>
  <c r="AR14" i="2"/>
  <c r="AG14" i="2"/>
  <c r="AH14" i="2"/>
  <c r="AW14" i="2"/>
  <c r="BC14" i="2"/>
  <c r="AI14" i="2"/>
  <c r="AJ14" i="2"/>
  <c r="AK14" i="2"/>
  <c r="W14" i="2"/>
  <c r="X14" i="2"/>
  <c r="Y14" i="2"/>
  <c r="O14" i="2"/>
  <c r="P14" i="2"/>
  <c r="Q14" i="2"/>
  <c r="R14" i="2"/>
  <c r="AL14" i="2"/>
  <c r="S14" i="2"/>
  <c r="I14" i="2"/>
  <c r="T14" i="2"/>
  <c r="U14" i="2"/>
  <c r="V14" i="2"/>
  <c r="Z14" i="2"/>
  <c r="H14" i="2"/>
  <c r="AA14" i="2"/>
  <c r="J14" i="2"/>
  <c r="K14" i="2"/>
  <c r="G14" i="2"/>
  <c r="L14" i="2"/>
  <c r="M14" i="2"/>
  <c r="N14" i="2"/>
  <c r="F14" i="2"/>
  <c r="BC73" i="2"/>
  <c r="BD73" i="2"/>
  <c r="AT73" i="2"/>
  <c r="BF73" i="2"/>
  <c r="AU73" i="2"/>
  <c r="BG73" i="2"/>
  <c r="AS73" i="2"/>
  <c r="AV73" i="2"/>
  <c r="AW73" i="2"/>
  <c r="AX73" i="2"/>
  <c r="AY73" i="2"/>
  <c r="AZ73" i="2"/>
  <c r="BA73" i="2"/>
  <c r="BB73" i="2"/>
  <c r="BE73" i="2"/>
  <c r="BH73" i="2"/>
  <c r="AH73" i="2"/>
  <c r="AI73" i="2"/>
  <c r="AK73" i="2"/>
  <c r="AE73" i="2"/>
  <c r="AF73" i="2"/>
  <c r="AG73" i="2"/>
  <c r="AJ73" i="2"/>
  <c r="AL73" i="2"/>
  <c r="AN73" i="2"/>
  <c r="AC73" i="2"/>
  <c r="S73" i="2"/>
  <c r="AD73" i="2"/>
  <c r="T73" i="2"/>
  <c r="AM73" i="2"/>
  <c r="U73" i="2"/>
  <c r="AO73" i="2"/>
  <c r="V73" i="2"/>
  <c r="AP73" i="2"/>
  <c r="W73" i="2"/>
  <c r="AQ73" i="2"/>
  <c r="X73" i="2"/>
  <c r="AR73" i="2"/>
  <c r="Y73" i="2"/>
  <c r="M73" i="2"/>
  <c r="G73" i="2"/>
  <c r="N73" i="2"/>
  <c r="F73" i="2"/>
  <c r="AB73" i="2"/>
  <c r="O73" i="2"/>
  <c r="P73" i="2"/>
  <c r="H73" i="2"/>
  <c r="I73" i="2"/>
  <c r="L73" i="2"/>
  <c r="Q73" i="2"/>
  <c r="J73" i="2"/>
  <c r="R73" i="2"/>
  <c r="AA73" i="2"/>
  <c r="Z73" i="2"/>
  <c r="K73" i="2"/>
  <c r="BC43" i="2"/>
  <c r="AS43" i="2"/>
  <c r="BE43" i="2"/>
  <c r="AT43" i="2"/>
  <c r="BF43" i="2"/>
  <c r="BA43" i="2"/>
  <c r="BB43" i="2"/>
  <c r="BG43" i="2"/>
  <c r="BH43" i="2"/>
  <c r="AU43" i="2"/>
  <c r="AY43" i="2"/>
  <c r="AZ43" i="2"/>
  <c r="BD43" i="2"/>
  <c r="AV43" i="2"/>
  <c r="AW43" i="2"/>
  <c r="AX43" i="2"/>
  <c r="AL43" i="2"/>
  <c r="AM43" i="2"/>
  <c r="AB43" i="2"/>
  <c r="AN43" i="2"/>
  <c r="AC43" i="2"/>
  <c r="AO43" i="2"/>
  <c r="AD43" i="2"/>
  <c r="AP43" i="2"/>
  <c r="AE43" i="2"/>
  <c r="AQ43" i="2"/>
  <c r="AF43" i="2"/>
  <c r="AR43" i="2"/>
  <c r="AI43" i="2"/>
  <c r="AJ43" i="2"/>
  <c r="AK43" i="2"/>
  <c r="AG43" i="2"/>
  <c r="W43" i="2"/>
  <c r="O43" i="2"/>
  <c r="AH43" i="2"/>
  <c r="X43" i="2"/>
  <c r="Y43" i="2"/>
  <c r="Z43" i="2"/>
  <c r="AA43" i="2"/>
  <c r="Q43" i="2"/>
  <c r="T43" i="2"/>
  <c r="U43" i="2"/>
  <c r="M43" i="2"/>
  <c r="V43" i="2"/>
  <c r="G43" i="2"/>
  <c r="S43" i="2"/>
  <c r="H43" i="2"/>
  <c r="I43" i="2"/>
  <c r="F43" i="2"/>
  <c r="J43" i="2"/>
  <c r="K43" i="2"/>
  <c r="L43" i="2"/>
  <c r="R43" i="2"/>
  <c r="N43" i="2"/>
  <c r="P43" i="2"/>
  <c r="AZ5" i="2"/>
  <c r="BA5" i="2"/>
  <c r="BB5" i="2"/>
  <c r="BD5" i="2"/>
  <c r="AW5" i="2"/>
  <c r="AX5" i="2"/>
  <c r="AY5" i="2"/>
  <c r="BC5" i="2"/>
  <c r="BE5" i="2"/>
  <c r="BF5" i="2"/>
  <c r="AS5" i="2"/>
  <c r="AT5" i="2"/>
  <c r="AU5" i="2"/>
  <c r="AV5" i="2"/>
  <c r="BG5" i="2"/>
  <c r="BH5" i="2"/>
  <c r="AJ5" i="2"/>
  <c r="AK5" i="2"/>
  <c r="AL5" i="2"/>
  <c r="AM5" i="2"/>
  <c r="AB5" i="2"/>
  <c r="AN5" i="2"/>
  <c r="AC5" i="2"/>
  <c r="AO5" i="2"/>
  <c r="AD5" i="2"/>
  <c r="AP5" i="2"/>
  <c r="AE5" i="2"/>
  <c r="AQ5" i="2"/>
  <c r="AF5" i="2"/>
  <c r="AG5" i="2"/>
  <c r="AH5" i="2"/>
  <c r="AI5" i="2"/>
  <c r="AR5" i="2"/>
  <c r="Z5" i="2"/>
  <c r="AA5" i="2"/>
  <c r="T5" i="2"/>
  <c r="Y5" i="2"/>
  <c r="L5" i="2"/>
  <c r="M5" i="2"/>
  <c r="N5" i="2"/>
  <c r="O5" i="2"/>
  <c r="P5" i="2"/>
  <c r="Q5" i="2"/>
  <c r="R5" i="2"/>
  <c r="S5" i="2"/>
  <c r="U5" i="2"/>
  <c r="V5" i="2"/>
  <c r="W5" i="2"/>
  <c r="F5" i="2"/>
  <c r="H5" i="2"/>
  <c r="I5" i="2"/>
  <c r="G5" i="2"/>
  <c r="J5" i="2"/>
  <c r="K5" i="2"/>
  <c r="X5" i="2"/>
  <c r="AY57" i="2"/>
  <c r="AZ57" i="2"/>
  <c r="BB57" i="2"/>
  <c r="BC57" i="2"/>
  <c r="BE57" i="2"/>
  <c r="BF57" i="2"/>
  <c r="BG57" i="2"/>
  <c r="BH57" i="2"/>
  <c r="AS57" i="2"/>
  <c r="AT57" i="2"/>
  <c r="AU57" i="2"/>
  <c r="AV57" i="2"/>
  <c r="AW57" i="2"/>
  <c r="AX57" i="2"/>
  <c r="BA57" i="2"/>
  <c r="AI57" i="2"/>
  <c r="BD57" i="2"/>
  <c r="AJ57" i="2"/>
  <c r="AK57" i="2"/>
  <c r="AL57" i="2"/>
  <c r="AM57" i="2"/>
  <c r="AC57" i="2"/>
  <c r="AO57" i="2"/>
  <c r="AD57" i="2"/>
  <c r="AE57" i="2"/>
  <c r="AF57" i="2"/>
  <c r="AG57" i="2"/>
  <c r="AH57" i="2"/>
  <c r="AN57" i="2"/>
  <c r="AP57" i="2"/>
  <c r="AR57" i="2"/>
  <c r="Z57" i="2"/>
  <c r="L57" i="2"/>
  <c r="AA57" i="2"/>
  <c r="N57" i="2"/>
  <c r="Q57" i="2"/>
  <c r="R57" i="2"/>
  <c r="S57" i="2"/>
  <c r="T57" i="2"/>
  <c r="AB57" i="2"/>
  <c r="Y57" i="2"/>
  <c r="K57" i="2"/>
  <c r="H57" i="2"/>
  <c r="M57" i="2"/>
  <c r="G57" i="2"/>
  <c r="O57" i="2"/>
  <c r="F57" i="2"/>
  <c r="AQ57" i="2"/>
  <c r="P57" i="2"/>
  <c r="X57" i="2"/>
  <c r="J57" i="2"/>
  <c r="U57" i="2"/>
  <c r="V57" i="2"/>
  <c r="W57" i="2"/>
  <c r="I57" i="2"/>
  <c r="AV6" i="2"/>
  <c r="BH6" i="2"/>
  <c r="AW6" i="2"/>
  <c r="AX6" i="2"/>
  <c r="AZ6" i="2"/>
  <c r="BA6" i="2"/>
  <c r="BB6" i="2"/>
  <c r="BC6" i="2"/>
  <c r="BD6" i="2"/>
  <c r="BE6" i="2"/>
  <c r="BF6" i="2"/>
  <c r="AT6" i="2"/>
  <c r="AU6" i="2"/>
  <c r="AY6" i="2"/>
  <c r="AE6" i="2"/>
  <c r="AQ6" i="2"/>
  <c r="AF6" i="2"/>
  <c r="AR6" i="2"/>
  <c r="AS6" i="2"/>
  <c r="AG6" i="2"/>
  <c r="BG6" i="2"/>
  <c r="AH6" i="2"/>
  <c r="AI6" i="2"/>
  <c r="AJ6" i="2"/>
  <c r="AK6" i="2"/>
  <c r="AL6" i="2"/>
  <c r="AO6" i="2"/>
  <c r="AP6" i="2"/>
  <c r="AB6" i="2"/>
  <c r="AC6" i="2"/>
  <c r="AN6" i="2"/>
  <c r="AA6" i="2"/>
  <c r="Q6" i="2"/>
  <c r="U6" i="2"/>
  <c r="AD6" i="2"/>
  <c r="O6" i="2"/>
  <c r="R6" i="2"/>
  <c r="P6" i="2"/>
  <c r="S6" i="2"/>
  <c r="T6" i="2"/>
  <c r="V6" i="2"/>
  <c r="AM6" i="2"/>
  <c r="W6" i="2"/>
  <c r="X6" i="2"/>
  <c r="I6" i="2"/>
  <c r="Y6" i="2"/>
  <c r="Z6" i="2"/>
  <c r="L6" i="2"/>
  <c r="G6" i="2"/>
  <c r="F6" i="2"/>
  <c r="M6" i="2"/>
  <c r="N6" i="2"/>
  <c r="K6" i="2"/>
  <c r="H6" i="2"/>
  <c r="J6" i="2"/>
  <c r="AZ8" i="2"/>
  <c r="BA8" i="2"/>
  <c r="BB8" i="2"/>
  <c r="BD8" i="2"/>
  <c r="BE8" i="2"/>
  <c r="BF8" i="2"/>
  <c r="BG8" i="2"/>
  <c r="AS8" i="2"/>
  <c r="BH8" i="2"/>
  <c r="AT8" i="2"/>
  <c r="AU8" i="2"/>
  <c r="AV8" i="2"/>
  <c r="AX8" i="2"/>
  <c r="AY8" i="2"/>
  <c r="BC8" i="2"/>
  <c r="AG8" i="2"/>
  <c r="AH8" i="2"/>
  <c r="AI8" i="2"/>
  <c r="AJ8" i="2"/>
  <c r="AW8" i="2"/>
  <c r="AK8" i="2"/>
  <c r="AL8" i="2"/>
  <c r="AM8" i="2"/>
  <c r="AB8" i="2"/>
  <c r="AN8" i="2"/>
  <c r="AQ8" i="2"/>
  <c r="AR8" i="2"/>
  <c r="AC8" i="2"/>
  <c r="AD8" i="2"/>
  <c r="AE8" i="2"/>
  <c r="Q8" i="2"/>
  <c r="AF8" i="2"/>
  <c r="R8" i="2"/>
  <c r="AO8" i="2"/>
  <c r="S8" i="2"/>
  <c r="AP8" i="2"/>
  <c r="W8" i="2"/>
  <c r="I8" i="2"/>
  <c r="J8" i="2"/>
  <c r="K8" i="2"/>
  <c r="L8" i="2"/>
  <c r="T8" i="2"/>
  <c r="U8" i="2"/>
  <c r="O8" i="2"/>
  <c r="V8" i="2"/>
  <c r="X8" i="2"/>
  <c r="Y8" i="2"/>
  <c r="Z8" i="2"/>
  <c r="AA8" i="2"/>
  <c r="P8" i="2"/>
  <c r="G8" i="2"/>
  <c r="F8" i="2"/>
  <c r="N8" i="2"/>
  <c r="H8" i="2"/>
  <c r="M8" i="2"/>
  <c r="AY20" i="2"/>
  <c r="AZ20" i="2"/>
  <c r="BA20" i="2"/>
  <c r="BB20" i="2"/>
  <c r="BC20" i="2"/>
  <c r="AS20" i="2"/>
  <c r="AT20" i="2"/>
  <c r="AU20" i="2"/>
  <c r="AV20" i="2"/>
  <c r="AW20" i="2"/>
  <c r="AX20" i="2"/>
  <c r="BD20" i="2"/>
  <c r="AG20" i="2"/>
  <c r="AH20" i="2"/>
  <c r="AI20" i="2"/>
  <c r="AJ20" i="2"/>
  <c r="BE20" i="2"/>
  <c r="AK20" i="2"/>
  <c r="BF20" i="2"/>
  <c r="BG20" i="2"/>
  <c r="BH20" i="2"/>
  <c r="AB20" i="2"/>
  <c r="AD20" i="2"/>
  <c r="AE20" i="2"/>
  <c r="AF20" i="2"/>
  <c r="AL20" i="2"/>
  <c r="AM20" i="2"/>
  <c r="AN20" i="2"/>
  <c r="AO20" i="2"/>
  <c r="AP20" i="2"/>
  <c r="AQ20" i="2"/>
  <c r="Q20" i="2"/>
  <c r="R20" i="2"/>
  <c r="S20" i="2"/>
  <c r="Y20" i="2"/>
  <c r="I20" i="2"/>
  <c r="Z20" i="2"/>
  <c r="J20" i="2"/>
  <c r="AA20" i="2"/>
  <c r="K20" i="2"/>
  <c r="O20" i="2"/>
  <c r="T20" i="2"/>
  <c r="AC20" i="2"/>
  <c r="U20" i="2"/>
  <c r="AR20" i="2"/>
  <c r="V20" i="2"/>
  <c r="W20" i="2"/>
  <c r="F20" i="2"/>
  <c r="G20" i="2"/>
  <c r="H20" i="2"/>
  <c r="L20" i="2"/>
  <c r="M20" i="2"/>
  <c r="N20" i="2"/>
  <c r="P20" i="2"/>
  <c r="X20" i="2"/>
  <c r="AY32" i="2"/>
  <c r="BA32" i="2"/>
  <c r="BB32" i="2"/>
  <c r="BC32" i="2"/>
  <c r="BD32" i="2"/>
  <c r="BE32" i="2"/>
  <c r="BF32" i="2"/>
  <c r="BG32" i="2"/>
  <c r="AS32" i="2"/>
  <c r="BH32" i="2"/>
  <c r="AT32" i="2"/>
  <c r="AG32" i="2"/>
  <c r="AU32" i="2"/>
  <c r="AV32" i="2"/>
  <c r="AW32" i="2"/>
  <c r="AX32" i="2"/>
  <c r="AZ32" i="2"/>
  <c r="AB32" i="2"/>
  <c r="AO32" i="2"/>
  <c r="AC32" i="2"/>
  <c r="AP32" i="2"/>
  <c r="AD32" i="2"/>
  <c r="AQ32" i="2"/>
  <c r="AE32" i="2"/>
  <c r="AR32" i="2"/>
  <c r="AF32" i="2"/>
  <c r="AH32" i="2"/>
  <c r="AI32" i="2"/>
  <c r="Q32" i="2"/>
  <c r="R32" i="2"/>
  <c r="S32" i="2"/>
  <c r="AJ32" i="2"/>
  <c r="V32" i="2"/>
  <c r="I32" i="2"/>
  <c r="W32" i="2"/>
  <c r="X32" i="2"/>
  <c r="K32" i="2"/>
  <c r="AK32" i="2"/>
  <c r="Y32" i="2"/>
  <c r="AL32" i="2"/>
  <c r="Z32" i="2"/>
  <c r="AM32" i="2"/>
  <c r="AA32" i="2"/>
  <c r="AN32" i="2"/>
  <c r="O32" i="2"/>
  <c r="T32" i="2"/>
  <c r="U32" i="2"/>
  <c r="F32" i="2"/>
  <c r="G32" i="2"/>
  <c r="H32" i="2"/>
  <c r="J32" i="2"/>
  <c r="L32" i="2"/>
  <c r="M32" i="2"/>
  <c r="N32" i="2"/>
  <c r="P32" i="2"/>
  <c r="AU47" i="2"/>
  <c r="BG47" i="2"/>
  <c r="AV47" i="2"/>
  <c r="BH47" i="2"/>
  <c r="AX47" i="2"/>
  <c r="AY47" i="2"/>
  <c r="BA47" i="2"/>
  <c r="BB47" i="2"/>
  <c r="BC47" i="2"/>
  <c r="BD47" i="2"/>
  <c r="BE47" i="2"/>
  <c r="BF47" i="2"/>
  <c r="AS47" i="2"/>
  <c r="AT47" i="2"/>
  <c r="AW47" i="2"/>
  <c r="AD47" i="2"/>
  <c r="AP47" i="2"/>
  <c r="AE47" i="2"/>
  <c r="AQ47" i="2"/>
  <c r="AF47" i="2"/>
  <c r="AR47" i="2"/>
  <c r="AZ47" i="2"/>
  <c r="AG47" i="2"/>
  <c r="AH47" i="2"/>
  <c r="AI47" i="2"/>
  <c r="AJ47" i="2"/>
  <c r="AB47" i="2"/>
  <c r="AC47" i="2"/>
  <c r="AK47" i="2"/>
  <c r="AL47" i="2"/>
  <c r="AM47" i="2"/>
  <c r="AN47" i="2"/>
  <c r="AA47" i="2"/>
  <c r="O47" i="2"/>
  <c r="AO47" i="2"/>
  <c r="Q47" i="2"/>
  <c r="R47" i="2"/>
  <c r="S47" i="2"/>
  <c r="T47" i="2"/>
  <c r="U47" i="2"/>
  <c r="J47" i="2"/>
  <c r="I47" i="2"/>
  <c r="K47" i="2"/>
  <c r="L47" i="2"/>
  <c r="F47" i="2"/>
  <c r="M47" i="2"/>
  <c r="N47" i="2"/>
  <c r="P47" i="2"/>
  <c r="V47" i="2"/>
  <c r="W47" i="2"/>
  <c r="X47" i="2"/>
  <c r="G47" i="2"/>
  <c r="Y47" i="2"/>
  <c r="Z47" i="2"/>
  <c r="H47" i="2"/>
  <c r="AY65" i="2"/>
  <c r="AZ65" i="2"/>
  <c r="BB65" i="2"/>
  <c r="BC65" i="2"/>
  <c r="BE65" i="2"/>
  <c r="BF65" i="2"/>
  <c r="BG65" i="2"/>
  <c r="BH65" i="2"/>
  <c r="AS65" i="2"/>
  <c r="AT65" i="2"/>
  <c r="AU65" i="2"/>
  <c r="AV65" i="2"/>
  <c r="AW65" i="2"/>
  <c r="AX65" i="2"/>
  <c r="BA65" i="2"/>
  <c r="AL65" i="2"/>
  <c r="AM65" i="2"/>
  <c r="AB65" i="2"/>
  <c r="AN65" i="2"/>
  <c r="AC65" i="2"/>
  <c r="AO65" i="2"/>
  <c r="AF65" i="2"/>
  <c r="AR65" i="2"/>
  <c r="AQ65" i="2"/>
  <c r="AD65" i="2"/>
  <c r="BD65" i="2"/>
  <c r="AG65" i="2"/>
  <c r="W65" i="2"/>
  <c r="O65" i="2"/>
  <c r="X65" i="2"/>
  <c r="Y65" i="2"/>
  <c r="Z65" i="2"/>
  <c r="AE65" i="2"/>
  <c r="AA65" i="2"/>
  <c r="AH65" i="2"/>
  <c r="AI65" i="2"/>
  <c r="Q65" i="2"/>
  <c r="AJ65" i="2"/>
  <c r="AK65" i="2"/>
  <c r="AP65" i="2"/>
  <c r="R65" i="2"/>
  <c r="S65" i="2"/>
  <c r="G65" i="2"/>
  <c r="P65" i="2"/>
  <c r="T65" i="2"/>
  <c r="K65" i="2"/>
  <c r="U65" i="2"/>
  <c r="F65" i="2"/>
  <c r="V65" i="2"/>
  <c r="H65" i="2"/>
  <c r="N65" i="2"/>
  <c r="I65" i="2"/>
  <c r="J65" i="2"/>
  <c r="M65" i="2"/>
  <c r="L65" i="2"/>
  <c r="AU39" i="2"/>
  <c r="BG39" i="2"/>
  <c r="AW39" i="2"/>
  <c r="AX39" i="2"/>
  <c r="BB39" i="2"/>
  <c r="BC39" i="2"/>
  <c r="BE39" i="2"/>
  <c r="BF39" i="2"/>
  <c r="BH39" i="2"/>
  <c r="AS39" i="2"/>
  <c r="AZ39" i="2"/>
  <c r="BA39" i="2"/>
  <c r="BD39" i="2"/>
  <c r="AT39" i="2"/>
  <c r="AV39" i="2"/>
  <c r="AH39" i="2"/>
  <c r="AI39" i="2"/>
  <c r="AJ39" i="2"/>
  <c r="AK39" i="2"/>
  <c r="AL39" i="2"/>
  <c r="AM39" i="2"/>
  <c r="AB39" i="2"/>
  <c r="AN39" i="2"/>
  <c r="AY39" i="2"/>
  <c r="AR39" i="2"/>
  <c r="AA39" i="2"/>
  <c r="Q39" i="2"/>
  <c r="AC39" i="2"/>
  <c r="AD39" i="2"/>
  <c r="AE39" i="2"/>
  <c r="AG39" i="2"/>
  <c r="Y39" i="2"/>
  <c r="O39" i="2"/>
  <c r="AO39" i="2"/>
  <c r="Z39" i="2"/>
  <c r="AP39" i="2"/>
  <c r="AQ39" i="2"/>
  <c r="R39" i="2"/>
  <c r="S39" i="2"/>
  <c r="J39" i="2"/>
  <c r="G39" i="2"/>
  <c r="K39" i="2"/>
  <c r="F39" i="2"/>
  <c r="L39" i="2"/>
  <c r="M39" i="2"/>
  <c r="I39" i="2"/>
  <c r="N39" i="2"/>
  <c r="P39" i="2"/>
  <c r="T39" i="2"/>
  <c r="X39" i="2"/>
  <c r="U39" i="2"/>
  <c r="V39" i="2"/>
  <c r="AF39" i="2"/>
  <c r="W39" i="2"/>
  <c r="H39" i="2"/>
  <c r="AU72" i="2"/>
  <c r="BG72" i="2"/>
  <c r="AV72" i="2"/>
  <c r="BH72" i="2"/>
  <c r="AX72" i="2"/>
  <c r="AY72" i="2"/>
  <c r="AS72" i="2"/>
  <c r="AT72" i="2"/>
  <c r="AW72" i="2"/>
  <c r="AZ72" i="2"/>
  <c r="BA72" i="2"/>
  <c r="BB72" i="2"/>
  <c r="BC72" i="2"/>
  <c r="BD72" i="2"/>
  <c r="BE72" i="2"/>
  <c r="AM72" i="2"/>
  <c r="AB72" i="2"/>
  <c r="AN72" i="2"/>
  <c r="AD72" i="2"/>
  <c r="AP72" i="2"/>
  <c r="BF72" i="2"/>
  <c r="AG72" i="2"/>
  <c r="AH72" i="2"/>
  <c r="AI72" i="2"/>
  <c r="AJ72" i="2"/>
  <c r="AK72" i="2"/>
  <c r="AO72" i="2"/>
  <c r="R72" i="2"/>
  <c r="S72" i="2"/>
  <c r="T72" i="2"/>
  <c r="U72" i="2"/>
  <c r="V72" i="2"/>
  <c r="AC72" i="2"/>
  <c r="W72" i="2"/>
  <c r="AE72" i="2"/>
  <c r="X72" i="2"/>
  <c r="AF72" i="2"/>
  <c r="AL72" i="2"/>
  <c r="AQ72" i="2"/>
  <c r="AR72" i="2"/>
  <c r="J72" i="2"/>
  <c r="F72" i="2"/>
  <c r="N72" i="2"/>
  <c r="K72" i="2"/>
  <c r="L72" i="2"/>
  <c r="G72" i="2"/>
  <c r="M72" i="2"/>
  <c r="Q72" i="2"/>
  <c r="Y72" i="2"/>
  <c r="O72" i="2"/>
  <c r="Z72" i="2"/>
  <c r="P72" i="2"/>
  <c r="AA72" i="2"/>
  <c r="H72" i="2"/>
  <c r="I72" i="2"/>
  <c r="AV15" i="2"/>
  <c r="BH15" i="2"/>
  <c r="AW15" i="2"/>
  <c r="AX15" i="2"/>
  <c r="BD15" i="2"/>
  <c r="BE15" i="2"/>
  <c r="BF15" i="2"/>
  <c r="BG15" i="2"/>
  <c r="AS15" i="2"/>
  <c r="AT15" i="2"/>
  <c r="AU15" i="2"/>
  <c r="AY15" i="2"/>
  <c r="AZ15" i="2"/>
  <c r="BA15" i="2"/>
  <c r="BB15" i="2"/>
  <c r="BC15" i="2"/>
  <c r="AH15" i="2"/>
  <c r="AI15" i="2"/>
  <c r="AJ15" i="2"/>
  <c r="AK15" i="2"/>
  <c r="AL15" i="2"/>
  <c r="AM15" i="2"/>
  <c r="AB15" i="2"/>
  <c r="AN15" i="2"/>
  <c r="AC15" i="2"/>
  <c r="AO15" i="2"/>
  <c r="AF15" i="2"/>
  <c r="AG15" i="2"/>
  <c r="AP15" i="2"/>
  <c r="AQ15" i="2"/>
  <c r="AR15" i="2"/>
  <c r="AE15" i="2"/>
  <c r="X15" i="2"/>
  <c r="Y15" i="2"/>
  <c r="Z15" i="2"/>
  <c r="Q15" i="2"/>
  <c r="R15" i="2"/>
  <c r="S15" i="2"/>
  <c r="H15" i="2"/>
  <c r="T15" i="2"/>
  <c r="I15" i="2"/>
  <c r="U15" i="2"/>
  <c r="V15" i="2"/>
  <c r="W15" i="2"/>
  <c r="L15" i="2"/>
  <c r="AD15" i="2"/>
  <c r="AA15" i="2"/>
  <c r="N15" i="2"/>
  <c r="O15" i="2"/>
  <c r="P15" i="2"/>
  <c r="F15" i="2"/>
  <c r="G15" i="2"/>
  <c r="J15" i="2"/>
  <c r="M15" i="2"/>
  <c r="K15" i="2"/>
  <c r="AY55" i="2"/>
  <c r="AZ55" i="2"/>
  <c r="BB55" i="2"/>
  <c r="BC55" i="2"/>
  <c r="AW55" i="2"/>
  <c r="AX55" i="2"/>
  <c r="BA55" i="2"/>
  <c r="BD55" i="2"/>
  <c r="BE55" i="2"/>
  <c r="BF55" i="2"/>
  <c r="BG55" i="2"/>
  <c r="BH55" i="2"/>
  <c r="AS55" i="2"/>
  <c r="AT55" i="2"/>
  <c r="AU55" i="2"/>
  <c r="AL55" i="2"/>
  <c r="AM55" i="2"/>
  <c r="AB55" i="2"/>
  <c r="AN55" i="2"/>
  <c r="AC55" i="2"/>
  <c r="AO55" i="2"/>
  <c r="AD55" i="2"/>
  <c r="AP55" i="2"/>
  <c r="AF55" i="2"/>
  <c r="AR55" i="2"/>
  <c r="AG55" i="2"/>
  <c r="AH55" i="2"/>
  <c r="AI55" i="2"/>
  <c r="AV55" i="2"/>
  <c r="AJ55" i="2"/>
  <c r="AK55" i="2"/>
  <c r="AQ55" i="2"/>
  <c r="AE55" i="2"/>
  <c r="W55" i="2"/>
  <c r="O55" i="2"/>
  <c r="X55" i="2"/>
  <c r="Y55" i="2"/>
  <c r="Z55" i="2"/>
  <c r="AA55" i="2"/>
  <c r="Q55" i="2"/>
  <c r="J55" i="2"/>
  <c r="K55" i="2"/>
  <c r="L55" i="2"/>
  <c r="M55" i="2"/>
  <c r="N55" i="2"/>
  <c r="G55" i="2"/>
  <c r="F55" i="2"/>
  <c r="I55" i="2"/>
  <c r="R55" i="2"/>
  <c r="P55" i="2"/>
  <c r="S55" i="2"/>
  <c r="T55" i="2"/>
  <c r="U55" i="2"/>
  <c r="V55" i="2"/>
  <c r="H55" i="2"/>
  <c r="AY29" i="2"/>
  <c r="BA29" i="2"/>
  <c r="BB29" i="2"/>
  <c r="BC29" i="2"/>
  <c r="AW29" i="2"/>
  <c r="AX29" i="2"/>
  <c r="AZ29" i="2"/>
  <c r="BD29" i="2"/>
  <c r="BE29" i="2"/>
  <c r="BF29" i="2"/>
  <c r="BG29" i="2"/>
  <c r="AJ29" i="2"/>
  <c r="AS29" i="2"/>
  <c r="AT29" i="2"/>
  <c r="AU29" i="2"/>
  <c r="AV29" i="2"/>
  <c r="BH29" i="2"/>
  <c r="AN29" i="2"/>
  <c r="AB29" i="2"/>
  <c r="AO29" i="2"/>
  <c r="AC29" i="2"/>
  <c r="AP29" i="2"/>
  <c r="AD29" i="2"/>
  <c r="AQ29" i="2"/>
  <c r="AE29" i="2"/>
  <c r="AR29" i="2"/>
  <c r="AF29" i="2"/>
  <c r="AG29" i="2"/>
  <c r="AK29" i="2"/>
  <c r="Z29" i="2"/>
  <c r="AL29" i="2"/>
  <c r="AA29" i="2"/>
  <c r="AM29" i="2"/>
  <c r="V29" i="2"/>
  <c r="L29" i="2"/>
  <c r="W29" i="2"/>
  <c r="X29" i="2"/>
  <c r="N29" i="2"/>
  <c r="Y29" i="2"/>
  <c r="Q29" i="2"/>
  <c r="AH29" i="2"/>
  <c r="AI29" i="2"/>
  <c r="S29" i="2"/>
  <c r="T29" i="2"/>
  <c r="M29" i="2"/>
  <c r="F29" i="2"/>
  <c r="O29" i="2"/>
  <c r="P29" i="2"/>
  <c r="R29" i="2"/>
  <c r="U29" i="2"/>
  <c r="H29" i="2"/>
  <c r="G29" i="2"/>
  <c r="I29" i="2"/>
  <c r="J29" i="2"/>
  <c r="K29" i="2"/>
  <c r="AU21" i="2"/>
  <c r="BG21" i="2"/>
  <c r="AV21" i="2"/>
  <c r="BH21" i="2"/>
  <c r="AW21" i="2"/>
  <c r="AX21" i="2"/>
  <c r="AY21" i="2"/>
  <c r="AT21" i="2"/>
  <c r="AZ21" i="2"/>
  <c r="BA21" i="2"/>
  <c r="BB21" i="2"/>
  <c r="BC21" i="2"/>
  <c r="BD21" i="2"/>
  <c r="BE21" i="2"/>
  <c r="AB21" i="2"/>
  <c r="AN21" i="2"/>
  <c r="AC21" i="2"/>
  <c r="AO21" i="2"/>
  <c r="AD21" i="2"/>
  <c r="AP21" i="2"/>
  <c r="AE21" i="2"/>
  <c r="AQ21" i="2"/>
  <c r="AF21" i="2"/>
  <c r="AR21" i="2"/>
  <c r="AS21" i="2"/>
  <c r="BF21" i="2"/>
  <c r="AI21" i="2"/>
  <c r="AJ21" i="2"/>
  <c r="AK21" i="2"/>
  <c r="AL21" i="2"/>
  <c r="AM21" i="2"/>
  <c r="AH21" i="2"/>
  <c r="R21" i="2"/>
  <c r="S21" i="2"/>
  <c r="T21" i="2"/>
  <c r="L21" i="2"/>
  <c r="M21" i="2"/>
  <c r="N21" i="2"/>
  <c r="Q21" i="2"/>
  <c r="U21" i="2"/>
  <c r="V21" i="2"/>
  <c r="W21" i="2"/>
  <c r="X21" i="2"/>
  <c r="Y21" i="2"/>
  <c r="Z21" i="2"/>
  <c r="AG21" i="2"/>
  <c r="AA21" i="2"/>
  <c r="O21" i="2"/>
  <c r="P21" i="2"/>
  <c r="G21" i="2"/>
  <c r="K21" i="2"/>
  <c r="F21" i="2"/>
  <c r="H21" i="2"/>
  <c r="I21" i="2"/>
  <c r="J21" i="2"/>
  <c r="BC67" i="2"/>
  <c r="BD67" i="2"/>
  <c r="AT67" i="2"/>
  <c r="BF67" i="2"/>
  <c r="AU67" i="2"/>
  <c r="BG67" i="2"/>
  <c r="AY67" i="2"/>
  <c r="AZ67" i="2"/>
  <c r="BA67" i="2"/>
  <c r="BB67" i="2"/>
  <c r="BE67" i="2"/>
  <c r="BH67" i="2"/>
  <c r="AS67" i="2"/>
  <c r="AV67" i="2"/>
  <c r="AW67" i="2"/>
  <c r="AB67" i="2"/>
  <c r="AN67" i="2"/>
  <c r="AC67" i="2"/>
  <c r="AO67" i="2"/>
  <c r="AX67" i="2"/>
  <c r="AD67" i="2"/>
  <c r="AP67" i="2"/>
  <c r="AE67" i="2"/>
  <c r="AQ67" i="2"/>
  <c r="AH67" i="2"/>
  <c r="AM67" i="2"/>
  <c r="AR67" i="2"/>
  <c r="AF67" i="2"/>
  <c r="Y67" i="2"/>
  <c r="I67" i="2"/>
  <c r="Z67" i="2"/>
  <c r="AA67" i="2"/>
  <c r="K67" i="2"/>
  <c r="AG67" i="2"/>
  <c r="AI67" i="2"/>
  <c r="Q67" i="2"/>
  <c r="AJ67" i="2"/>
  <c r="R67" i="2"/>
  <c r="AK67" i="2"/>
  <c r="S67" i="2"/>
  <c r="AL67" i="2"/>
  <c r="M67" i="2"/>
  <c r="N67" i="2"/>
  <c r="F67" i="2"/>
  <c r="O67" i="2"/>
  <c r="P67" i="2"/>
  <c r="H67" i="2"/>
  <c r="L67" i="2"/>
  <c r="T67" i="2"/>
  <c r="U67" i="2"/>
  <c r="V67" i="2"/>
  <c r="G67" i="2"/>
  <c r="W67" i="2"/>
  <c r="X67" i="2"/>
  <c r="J67" i="2"/>
  <c r="AY41" i="2"/>
  <c r="BA41" i="2"/>
  <c r="BB41" i="2"/>
  <c r="BC41" i="2"/>
  <c r="BD41" i="2"/>
  <c r="BF41" i="2"/>
  <c r="BG41" i="2"/>
  <c r="AS41" i="2"/>
  <c r="BH41" i="2"/>
  <c r="AT41" i="2"/>
  <c r="AX41" i="2"/>
  <c r="AZ41" i="2"/>
  <c r="BE41" i="2"/>
  <c r="AU41" i="2"/>
  <c r="AV41" i="2"/>
  <c r="AJ41" i="2"/>
  <c r="AK41" i="2"/>
  <c r="AL41" i="2"/>
  <c r="AM41" i="2"/>
  <c r="AB41" i="2"/>
  <c r="AN41" i="2"/>
  <c r="AC41" i="2"/>
  <c r="AO41" i="2"/>
  <c r="AD41" i="2"/>
  <c r="AP41" i="2"/>
  <c r="AQ41" i="2"/>
  <c r="Q41" i="2"/>
  <c r="AW41" i="2"/>
  <c r="AR41" i="2"/>
  <c r="S41" i="2"/>
  <c r="R41" i="2"/>
  <c r="I41" i="2"/>
  <c r="T41" i="2"/>
  <c r="U41" i="2"/>
  <c r="K41" i="2"/>
  <c r="V41" i="2"/>
  <c r="AE41" i="2"/>
  <c r="W41" i="2"/>
  <c r="AF41" i="2"/>
  <c r="X41" i="2"/>
  <c r="AG41" i="2"/>
  <c r="Y41" i="2"/>
  <c r="AH41" i="2"/>
  <c r="AI41" i="2"/>
  <c r="H41" i="2"/>
  <c r="G41" i="2"/>
  <c r="J41" i="2"/>
  <c r="F41" i="2"/>
  <c r="L41" i="2"/>
  <c r="Z41" i="2"/>
  <c r="M41" i="2"/>
  <c r="AA41" i="2"/>
  <c r="N41" i="2"/>
  <c r="O41" i="2"/>
  <c r="P41" i="2"/>
  <c r="BC54" i="2"/>
  <c r="BD54" i="2"/>
  <c r="AT54" i="2"/>
  <c r="BF54" i="2"/>
  <c r="AU54" i="2"/>
  <c r="BG54" i="2"/>
  <c r="AW54" i="2"/>
  <c r="AX54" i="2"/>
  <c r="AY54" i="2"/>
  <c r="AZ54" i="2"/>
  <c r="BA54" i="2"/>
  <c r="BB54" i="2"/>
  <c r="BE54" i="2"/>
  <c r="BH54" i="2"/>
  <c r="AS54" i="2"/>
  <c r="AE54" i="2"/>
  <c r="AQ54" i="2"/>
  <c r="AF54" i="2"/>
  <c r="AR54" i="2"/>
  <c r="AG54" i="2"/>
  <c r="AH54" i="2"/>
  <c r="AI54" i="2"/>
  <c r="AJ54" i="2"/>
  <c r="AK54" i="2"/>
  <c r="AV54" i="2"/>
  <c r="AB54" i="2"/>
  <c r="AC54" i="2"/>
  <c r="AD54" i="2"/>
  <c r="AL54" i="2"/>
  <c r="V54" i="2"/>
  <c r="L54" i="2"/>
  <c r="W54" i="2"/>
  <c r="X54" i="2"/>
  <c r="N54" i="2"/>
  <c r="Y54" i="2"/>
  <c r="Z54" i="2"/>
  <c r="AA54" i="2"/>
  <c r="AM54" i="2"/>
  <c r="AN54" i="2"/>
  <c r="AO54" i="2"/>
  <c r="Q54" i="2"/>
  <c r="G54" i="2"/>
  <c r="R54" i="2"/>
  <c r="AP54" i="2"/>
  <c r="S54" i="2"/>
  <c r="T54" i="2"/>
  <c r="H54" i="2"/>
  <c r="U54" i="2"/>
  <c r="I54" i="2"/>
  <c r="F54" i="2"/>
  <c r="J54" i="2"/>
  <c r="K54" i="2"/>
  <c r="P54" i="2"/>
  <c r="M54" i="2"/>
  <c r="O54" i="2"/>
  <c r="AY74" i="2"/>
  <c r="AZ74" i="2"/>
  <c r="BB74" i="2"/>
  <c r="BC74" i="2"/>
  <c r="AU74" i="2"/>
  <c r="AV74" i="2"/>
  <c r="AW74" i="2"/>
  <c r="AX74" i="2"/>
  <c r="BA74" i="2"/>
  <c r="BD74" i="2"/>
  <c r="BE74" i="2"/>
  <c r="BF74" i="2"/>
  <c r="BG74" i="2"/>
  <c r="BH74" i="2"/>
  <c r="AS74" i="2"/>
  <c r="AC74" i="2"/>
  <c r="AO74" i="2"/>
  <c r="AD74" i="2"/>
  <c r="AP74" i="2"/>
  <c r="AF74" i="2"/>
  <c r="AR74" i="2"/>
  <c r="AT74" i="2"/>
  <c r="AE74" i="2"/>
  <c r="AG74" i="2"/>
  <c r="AH74" i="2"/>
  <c r="AI74" i="2"/>
  <c r="AJ74" i="2"/>
  <c r="AL74" i="2"/>
  <c r="T74" i="2"/>
  <c r="U74" i="2"/>
  <c r="V74" i="2"/>
  <c r="W74" i="2"/>
  <c r="X74" i="2"/>
  <c r="Y74" i="2"/>
  <c r="Z74" i="2"/>
  <c r="AB74" i="2"/>
  <c r="AK74" i="2"/>
  <c r="AM74" i="2"/>
  <c r="AN74" i="2"/>
  <c r="Q74" i="2"/>
  <c r="P74" i="2"/>
  <c r="O74" i="2"/>
  <c r="R74" i="2"/>
  <c r="G74" i="2"/>
  <c r="L74" i="2"/>
  <c r="S74" i="2"/>
  <c r="F74" i="2"/>
  <c r="K74" i="2"/>
  <c r="M74" i="2"/>
  <c r="AQ74" i="2"/>
  <c r="AA74" i="2"/>
  <c r="H74" i="2"/>
  <c r="I74" i="2"/>
  <c r="J74" i="2"/>
  <c r="N74" i="2"/>
  <c r="BC76" i="2"/>
  <c r="BD76" i="2"/>
  <c r="AT76" i="2"/>
  <c r="BF76" i="2"/>
  <c r="AU76" i="2"/>
  <c r="BG76" i="2"/>
  <c r="AY76" i="2"/>
  <c r="AZ76" i="2"/>
  <c r="BA76" i="2"/>
  <c r="BB76" i="2"/>
  <c r="BE76" i="2"/>
  <c r="BH76" i="2"/>
  <c r="AV76" i="2"/>
  <c r="AW76" i="2"/>
  <c r="AE76" i="2"/>
  <c r="AQ76" i="2"/>
  <c r="AH76" i="2"/>
  <c r="AX76" i="2"/>
  <c r="AB76" i="2"/>
  <c r="AP76" i="2"/>
  <c r="AC76" i="2"/>
  <c r="AR76" i="2"/>
  <c r="AD76" i="2"/>
  <c r="AF76" i="2"/>
  <c r="AG76" i="2"/>
  <c r="AJ76" i="2"/>
  <c r="AN76" i="2"/>
  <c r="V76" i="2"/>
  <c r="AO76" i="2"/>
  <c r="W76" i="2"/>
  <c r="X76" i="2"/>
  <c r="Y76" i="2"/>
  <c r="AS76" i="2"/>
  <c r="Z76" i="2"/>
  <c r="AA76" i="2"/>
  <c r="AI76" i="2"/>
  <c r="AK76" i="2"/>
  <c r="AL76" i="2"/>
  <c r="U76" i="2"/>
  <c r="J76" i="2"/>
  <c r="K76" i="2"/>
  <c r="M76" i="2"/>
  <c r="G76" i="2"/>
  <c r="T76" i="2"/>
  <c r="L76" i="2"/>
  <c r="F76" i="2"/>
  <c r="AM76" i="2"/>
  <c r="N76" i="2"/>
  <c r="O76" i="2"/>
  <c r="H76" i="2"/>
  <c r="P76" i="2"/>
  <c r="Q76" i="2"/>
  <c r="R76" i="2"/>
  <c r="S76" i="2"/>
  <c r="I76" i="2"/>
  <c r="AV9" i="2"/>
  <c r="BH9" i="2"/>
  <c r="AW9" i="2"/>
  <c r="AX9" i="2"/>
  <c r="BC9" i="2"/>
  <c r="BD9" i="2"/>
  <c r="BE9" i="2"/>
  <c r="BF9" i="2"/>
  <c r="BG9" i="2"/>
  <c r="AS9" i="2"/>
  <c r="AU9" i="2"/>
  <c r="AY9" i="2"/>
  <c r="AZ9" i="2"/>
  <c r="BA9" i="2"/>
  <c r="BB9" i="2"/>
  <c r="AB9" i="2"/>
  <c r="AN9" i="2"/>
  <c r="AC9" i="2"/>
  <c r="AO9" i="2"/>
  <c r="AD9" i="2"/>
  <c r="AP9" i="2"/>
  <c r="AE9" i="2"/>
  <c r="AQ9" i="2"/>
  <c r="AF9" i="2"/>
  <c r="AR9" i="2"/>
  <c r="AT9" i="2"/>
  <c r="AG9" i="2"/>
  <c r="AH9" i="2"/>
  <c r="AI9" i="2"/>
  <c r="AJ9" i="2"/>
  <c r="AK9" i="2"/>
  <c r="AL9" i="2"/>
  <c r="AM9" i="2"/>
  <c r="R9" i="2"/>
  <c r="S9" i="2"/>
  <c r="T9" i="2"/>
  <c r="Q9" i="2"/>
  <c r="L9" i="2"/>
  <c r="U9" i="2"/>
  <c r="M9" i="2"/>
  <c r="V9" i="2"/>
  <c r="N9" i="2"/>
  <c r="W9" i="2"/>
  <c r="O9" i="2"/>
  <c r="X9" i="2"/>
  <c r="Y9" i="2"/>
  <c r="Z9" i="2"/>
  <c r="AA9" i="2"/>
  <c r="H9" i="2"/>
  <c r="I9" i="2"/>
  <c r="G9" i="2"/>
  <c r="J9" i="2"/>
  <c r="K9" i="2"/>
  <c r="F9" i="2"/>
  <c r="P9" i="2"/>
  <c r="AU33" i="2"/>
  <c r="BG33" i="2"/>
  <c r="AW33" i="2"/>
  <c r="AX33" i="2"/>
  <c r="BB33" i="2"/>
  <c r="BC33" i="2"/>
  <c r="BD33" i="2"/>
  <c r="BE33" i="2"/>
  <c r="BF33" i="2"/>
  <c r="BH33" i="2"/>
  <c r="AS33" i="2"/>
  <c r="AV33" i="2"/>
  <c r="AB33" i="2"/>
  <c r="AN33" i="2"/>
  <c r="AY33" i="2"/>
  <c r="AZ33" i="2"/>
  <c r="BA33" i="2"/>
  <c r="AK33" i="2"/>
  <c r="AL33" i="2"/>
  <c r="AM33" i="2"/>
  <c r="AO33" i="2"/>
  <c r="AC33" i="2"/>
  <c r="AP33" i="2"/>
  <c r="AD33" i="2"/>
  <c r="AQ33" i="2"/>
  <c r="AE33" i="2"/>
  <c r="AR33" i="2"/>
  <c r="AT33" i="2"/>
  <c r="AG33" i="2"/>
  <c r="R33" i="2"/>
  <c r="AH33" i="2"/>
  <c r="S33" i="2"/>
  <c r="AI33" i="2"/>
  <c r="T33" i="2"/>
  <c r="AJ33" i="2"/>
  <c r="Z33" i="2"/>
  <c r="L33" i="2"/>
  <c r="AA33" i="2"/>
  <c r="N33" i="2"/>
  <c r="Q33" i="2"/>
  <c r="AF33" i="2"/>
  <c r="W33" i="2"/>
  <c r="X33" i="2"/>
  <c r="I33" i="2"/>
  <c r="U33" i="2"/>
  <c r="J33" i="2"/>
  <c r="F33" i="2"/>
  <c r="V33" i="2"/>
  <c r="K33" i="2"/>
  <c r="G33" i="2"/>
  <c r="Y33" i="2"/>
  <c r="M33" i="2"/>
  <c r="O33" i="2"/>
  <c r="P33" i="2"/>
  <c r="H33" i="2"/>
  <c r="BC48" i="2"/>
  <c r="BD48" i="2"/>
  <c r="AT48" i="2"/>
  <c r="BF48" i="2"/>
  <c r="AU48" i="2"/>
  <c r="BG48" i="2"/>
  <c r="BA48" i="2"/>
  <c r="BB48" i="2"/>
  <c r="BE48" i="2"/>
  <c r="BH48" i="2"/>
  <c r="AS48" i="2"/>
  <c r="AV48" i="2"/>
  <c r="AW48" i="2"/>
  <c r="AX48" i="2"/>
  <c r="AY48" i="2"/>
  <c r="AK48" i="2"/>
  <c r="AL48" i="2"/>
  <c r="AM48" i="2"/>
  <c r="AB48" i="2"/>
  <c r="AN48" i="2"/>
  <c r="AZ48" i="2"/>
  <c r="AC48" i="2"/>
  <c r="AO48" i="2"/>
  <c r="AD48" i="2"/>
  <c r="AP48" i="2"/>
  <c r="AE48" i="2"/>
  <c r="AQ48" i="2"/>
  <c r="AI48" i="2"/>
  <c r="AJ48" i="2"/>
  <c r="AR48" i="2"/>
  <c r="Q48" i="2"/>
  <c r="AF48" i="2"/>
  <c r="R48" i="2"/>
  <c r="H48" i="2"/>
  <c r="AG48" i="2"/>
  <c r="S48" i="2"/>
  <c r="AH48" i="2"/>
  <c r="T48" i="2"/>
  <c r="U48" i="2"/>
  <c r="V48" i="2"/>
  <c r="X48" i="2"/>
  <c r="O48" i="2"/>
  <c r="Y48" i="2"/>
  <c r="P48" i="2"/>
  <c r="W48" i="2"/>
  <c r="Z48" i="2"/>
  <c r="N48" i="2"/>
  <c r="AA48" i="2"/>
  <c r="J48" i="2"/>
  <c r="I48" i="2"/>
  <c r="F48" i="2"/>
  <c r="K48" i="2"/>
  <c r="L48" i="2"/>
  <c r="G48" i="2"/>
  <c r="M48" i="2"/>
  <c r="BD10" i="2"/>
  <c r="AS10" i="2"/>
  <c r="BE10" i="2"/>
  <c r="AT10" i="2"/>
  <c r="BF10" i="2"/>
  <c r="BB10" i="2"/>
  <c r="BC10" i="2"/>
  <c r="BG10" i="2"/>
  <c r="BH10" i="2"/>
  <c r="AU10" i="2"/>
  <c r="AV10" i="2"/>
  <c r="AW10" i="2"/>
  <c r="AY10" i="2"/>
  <c r="AZ10" i="2"/>
  <c r="BA10" i="2"/>
  <c r="AI10" i="2"/>
  <c r="AJ10" i="2"/>
  <c r="AK10" i="2"/>
  <c r="AL10" i="2"/>
  <c r="AM10" i="2"/>
  <c r="AB10" i="2"/>
  <c r="AN10" i="2"/>
  <c r="AX10" i="2"/>
  <c r="AC10" i="2"/>
  <c r="AO10" i="2"/>
  <c r="AD10" i="2"/>
  <c r="AP10" i="2"/>
  <c r="AE10" i="2"/>
  <c r="AF10" i="2"/>
  <c r="AG10" i="2"/>
  <c r="S10" i="2"/>
  <c r="T10" i="2"/>
  <c r="U10" i="2"/>
  <c r="AH10" i="2"/>
  <c r="AQ10" i="2"/>
  <c r="AR10" i="2"/>
  <c r="X10" i="2"/>
  <c r="O10" i="2"/>
  <c r="Y10" i="2"/>
  <c r="P10" i="2"/>
  <c r="Z10" i="2"/>
  <c r="AA10" i="2"/>
  <c r="I10" i="2"/>
  <c r="Q10" i="2"/>
  <c r="R10" i="2"/>
  <c r="V10" i="2"/>
  <c r="W10" i="2"/>
  <c r="G10" i="2"/>
  <c r="F10" i="2"/>
  <c r="H10" i="2"/>
  <c r="N10" i="2"/>
  <c r="J10" i="2"/>
  <c r="K10" i="2"/>
  <c r="L10" i="2"/>
  <c r="M10" i="2"/>
  <c r="BC22" i="2"/>
  <c r="BD22" i="2"/>
  <c r="AS22" i="2"/>
  <c r="BE22" i="2"/>
  <c r="AT22" i="2"/>
  <c r="BF22" i="2"/>
  <c r="AU22" i="2"/>
  <c r="BG22" i="2"/>
  <c r="AZ22" i="2"/>
  <c r="BA22" i="2"/>
  <c r="BB22" i="2"/>
  <c r="BH22" i="2"/>
  <c r="AX22" i="2"/>
  <c r="AI22" i="2"/>
  <c r="AY22" i="2"/>
  <c r="AJ22" i="2"/>
  <c r="AK22" i="2"/>
  <c r="AL22" i="2"/>
  <c r="AM22" i="2"/>
  <c r="AV22" i="2"/>
  <c r="AN22" i="2"/>
  <c r="AO22" i="2"/>
  <c r="AP22" i="2"/>
  <c r="AW22" i="2"/>
  <c r="AQ22" i="2"/>
  <c r="AR22" i="2"/>
  <c r="AB22" i="2"/>
  <c r="AC22" i="2"/>
  <c r="AD22" i="2"/>
  <c r="AE22" i="2"/>
  <c r="S22" i="2"/>
  <c r="AF22" i="2"/>
  <c r="T22" i="2"/>
  <c r="AG22" i="2"/>
  <c r="U22" i="2"/>
  <c r="AH22" i="2"/>
  <c r="R22" i="2"/>
  <c r="O22" i="2"/>
  <c r="V22" i="2"/>
  <c r="P22" i="2"/>
  <c r="W22" i="2"/>
  <c r="X22" i="2"/>
  <c r="Y22" i="2"/>
  <c r="Z22" i="2"/>
  <c r="AA22" i="2"/>
  <c r="I22" i="2"/>
  <c r="H22" i="2"/>
  <c r="J22" i="2"/>
  <c r="K22" i="2"/>
  <c r="G22" i="2"/>
  <c r="L22" i="2"/>
  <c r="F22" i="2"/>
  <c r="M22" i="2"/>
  <c r="N22" i="2"/>
  <c r="Q22" i="2"/>
  <c r="AY49" i="2"/>
  <c r="AZ49" i="2"/>
  <c r="BB49" i="2"/>
  <c r="BC49" i="2"/>
  <c r="BE49" i="2"/>
  <c r="BF49" i="2"/>
  <c r="BG49" i="2"/>
  <c r="BH49" i="2"/>
  <c r="AS49" i="2"/>
  <c r="AT49" i="2"/>
  <c r="AU49" i="2"/>
  <c r="AV49" i="2"/>
  <c r="AW49" i="2"/>
  <c r="AX49" i="2"/>
  <c r="BA49" i="2"/>
  <c r="AF49" i="2"/>
  <c r="AR49" i="2"/>
  <c r="AG49" i="2"/>
  <c r="AH49" i="2"/>
  <c r="AI49" i="2"/>
  <c r="AJ49" i="2"/>
  <c r="BD49" i="2"/>
  <c r="AK49" i="2"/>
  <c r="AL49" i="2"/>
  <c r="AB49" i="2"/>
  <c r="AC49" i="2"/>
  <c r="AD49" i="2"/>
  <c r="AE49" i="2"/>
  <c r="Q49" i="2"/>
  <c r="I49" i="2"/>
  <c r="R49" i="2"/>
  <c r="S49" i="2"/>
  <c r="K49" i="2"/>
  <c r="T49" i="2"/>
  <c r="U49" i="2"/>
  <c r="AM49" i="2"/>
  <c r="V49" i="2"/>
  <c r="AN49" i="2"/>
  <c r="W49" i="2"/>
  <c r="AO49" i="2"/>
  <c r="AP49" i="2"/>
  <c r="AQ49" i="2"/>
  <c r="H49" i="2"/>
  <c r="J49" i="2"/>
  <c r="O49" i="2"/>
  <c r="X49" i="2"/>
  <c r="L49" i="2"/>
  <c r="Y49" i="2"/>
  <c r="M49" i="2"/>
  <c r="Z49" i="2"/>
  <c r="N49" i="2"/>
  <c r="AA49" i="2"/>
  <c r="P49" i="2"/>
  <c r="G49" i="2"/>
  <c r="F49" i="2"/>
  <c r="BC34" i="2"/>
  <c r="AS34" i="2"/>
  <c r="BE34" i="2"/>
  <c r="AT34" i="2"/>
  <c r="BF34" i="2"/>
  <c r="BA34" i="2"/>
  <c r="BB34" i="2"/>
  <c r="BD34" i="2"/>
  <c r="BG34" i="2"/>
  <c r="BH34" i="2"/>
  <c r="AU34" i="2"/>
  <c r="AI34" i="2"/>
  <c r="AV34" i="2"/>
  <c r="AW34" i="2"/>
  <c r="AX34" i="2"/>
  <c r="AY34" i="2"/>
  <c r="AZ34" i="2"/>
  <c r="AG34" i="2"/>
  <c r="AH34" i="2"/>
  <c r="AJ34" i="2"/>
  <c r="AK34" i="2"/>
  <c r="AL34" i="2"/>
  <c r="AM34" i="2"/>
  <c r="AN34" i="2"/>
  <c r="AR34" i="2"/>
  <c r="S34" i="2"/>
  <c r="T34" i="2"/>
  <c r="U34" i="2"/>
  <c r="AB34" i="2"/>
  <c r="AC34" i="2"/>
  <c r="AD34" i="2"/>
  <c r="AQ34" i="2"/>
  <c r="O34" i="2"/>
  <c r="Q34" i="2"/>
  <c r="R34" i="2"/>
  <c r="V34" i="2"/>
  <c r="W34" i="2"/>
  <c r="X34" i="2"/>
  <c r="AE34" i="2"/>
  <c r="AF34" i="2"/>
  <c r="AO34" i="2"/>
  <c r="N34" i="2"/>
  <c r="M34" i="2"/>
  <c r="P34" i="2"/>
  <c r="G34" i="2"/>
  <c r="K34" i="2"/>
  <c r="Y34" i="2"/>
  <c r="Z34" i="2"/>
  <c r="F34" i="2"/>
  <c r="AP34" i="2"/>
  <c r="AA34" i="2"/>
  <c r="H34" i="2"/>
  <c r="I34" i="2"/>
  <c r="J34" i="2"/>
  <c r="L34" i="2"/>
  <c r="AY68" i="2"/>
  <c r="AZ68" i="2"/>
  <c r="BB68" i="2"/>
  <c r="BC68" i="2"/>
  <c r="BA68" i="2"/>
  <c r="BD68" i="2"/>
  <c r="BE68" i="2"/>
  <c r="BF68" i="2"/>
  <c r="BG68" i="2"/>
  <c r="BH68" i="2"/>
  <c r="AS68" i="2"/>
  <c r="AT68" i="2"/>
  <c r="AU68" i="2"/>
  <c r="AV68" i="2"/>
  <c r="AW68" i="2"/>
  <c r="AI68" i="2"/>
  <c r="AJ68" i="2"/>
  <c r="AK68" i="2"/>
  <c r="AX68" i="2"/>
  <c r="AL68" i="2"/>
  <c r="AC68" i="2"/>
  <c r="AO68" i="2"/>
  <c r="AR68" i="2"/>
  <c r="AB68" i="2"/>
  <c r="AD68" i="2"/>
  <c r="AE68" i="2"/>
  <c r="AG68" i="2"/>
  <c r="AP68" i="2"/>
  <c r="Z68" i="2"/>
  <c r="L68" i="2"/>
  <c r="AQ68" i="2"/>
  <c r="AA68" i="2"/>
  <c r="N68" i="2"/>
  <c r="Q68" i="2"/>
  <c r="R68" i="2"/>
  <c r="S68" i="2"/>
  <c r="T68" i="2"/>
  <c r="AF68" i="2"/>
  <c r="AH68" i="2"/>
  <c r="AM68" i="2"/>
  <c r="AN68" i="2"/>
  <c r="X68" i="2"/>
  <c r="G68" i="2"/>
  <c r="W68" i="2"/>
  <c r="Y68" i="2"/>
  <c r="F68" i="2"/>
  <c r="H68" i="2"/>
  <c r="I68" i="2"/>
  <c r="K68" i="2"/>
  <c r="J68" i="2"/>
  <c r="P68" i="2"/>
  <c r="M68" i="2"/>
  <c r="U68" i="2"/>
  <c r="O68" i="2"/>
  <c r="V68" i="2"/>
  <c r="AZ11" i="2"/>
  <c r="BA11" i="2"/>
  <c r="BB11" i="2"/>
  <c r="BD11" i="2"/>
  <c r="BE11" i="2"/>
  <c r="BF11" i="2"/>
  <c r="BG11" i="2"/>
  <c r="AS11" i="2"/>
  <c r="BH11" i="2"/>
  <c r="AT11" i="2"/>
  <c r="AV11" i="2"/>
  <c r="AW11" i="2"/>
  <c r="AX11" i="2"/>
  <c r="AY11" i="2"/>
  <c r="BC11" i="2"/>
  <c r="AD11" i="2"/>
  <c r="AP11" i="2"/>
  <c r="AE11" i="2"/>
  <c r="AQ11" i="2"/>
  <c r="AF11" i="2"/>
  <c r="AR11" i="2"/>
  <c r="AG11" i="2"/>
  <c r="AH11" i="2"/>
  <c r="AI11" i="2"/>
  <c r="AJ11" i="2"/>
  <c r="AU11" i="2"/>
  <c r="AK11" i="2"/>
  <c r="AB11" i="2"/>
  <c r="AC11" i="2"/>
  <c r="AL11" i="2"/>
  <c r="AM11" i="2"/>
  <c r="AN11" i="2"/>
  <c r="AO11" i="2"/>
  <c r="T11" i="2"/>
  <c r="U11" i="2"/>
  <c r="V11" i="2"/>
  <c r="H11" i="2"/>
  <c r="I11" i="2"/>
  <c r="Q11" i="2"/>
  <c r="R11" i="2"/>
  <c r="S11" i="2"/>
  <c r="L11" i="2"/>
  <c r="W11" i="2"/>
  <c r="X11" i="2"/>
  <c r="Y11" i="2"/>
  <c r="Z11" i="2"/>
  <c r="J11" i="2"/>
  <c r="K11" i="2"/>
  <c r="AA11" i="2"/>
  <c r="M11" i="2"/>
  <c r="N11" i="2"/>
  <c r="O11" i="2"/>
  <c r="P11" i="2"/>
  <c r="G11" i="2"/>
  <c r="F11" i="2"/>
  <c r="AY23" i="2"/>
  <c r="BA23" i="2"/>
  <c r="BB23" i="2"/>
  <c r="BC23" i="2"/>
  <c r="BE23" i="2"/>
  <c r="BF23" i="2"/>
  <c r="BG23" i="2"/>
  <c r="BH23" i="2"/>
  <c r="AS23" i="2"/>
  <c r="AT23" i="2"/>
  <c r="AU23" i="2"/>
  <c r="AD23" i="2"/>
  <c r="AP23" i="2"/>
  <c r="AE23" i="2"/>
  <c r="AQ23" i="2"/>
  <c r="AV23" i="2"/>
  <c r="AF23" i="2"/>
  <c r="AR23" i="2"/>
  <c r="AW23" i="2"/>
  <c r="AG23" i="2"/>
  <c r="AX23" i="2"/>
  <c r="AH23" i="2"/>
  <c r="AZ23" i="2"/>
  <c r="BD23" i="2"/>
  <c r="AN23" i="2"/>
  <c r="AO23" i="2"/>
  <c r="AB23" i="2"/>
  <c r="AC23" i="2"/>
  <c r="T23" i="2"/>
  <c r="U23" i="2"/>
  <c r="V23" i="2"/>
  <c r="AI23" i="2"/>
  <c r="AJ23" i="2"/>
  <c r="AK23" i="2"/>
  <c r="AL23" i="2"/>
  <c r="AM23" i="2"/>
  <c r="Y23" i="2"/>
  <c r="Z23" i="2"/>
  <c r="AA23" i="2"/>
  <c r="H23" i="2"/>
  <c r="L23" i="2"/>
  <c r="Q23" i="2"/>
  <c r="R23" i="2"/>
  <c r="S23" i="2"/>
  <c r="W23" i="2"/>
  <c r="N23" i="2"/>
  <c r="O23" i="2"/>
  <c r="P23" i="2"/>
  <c r="G23" i="2"/>
  <c r="F23" i="2"/>
  <c r="I23" i="2"/>
  <c r="M23" i="2"/>
  <c r="J23" i="2"/>
  <c r="X23" i="2"/>
  <c r="K23" i="2"/>
  <c r="AY38" i="2"/>
  <c r="BA38" i="2"/>
  <c r="BB38" i="2"/>
  <c r="BC38" i="2"/>
  <c r="BD38" i="2"/>
  <c r="BF38" i="2"/>
  <c r="BG38" i="2"/>
  <c r="AS38" i="2"/>
  <c r="BH38" i="2"/>
  <c r="AT38" i="2"/>
  <c r="AU38" i="2"/>
  <c r="AV38" i="2"/>
  <c r="AW38" i="2"/>
  <c r="AX38" i="2"/>
  <c r="AZ38" i="2"/>
  <c r="BE38" i="2"/>
  <c r="AM38" i="2"/>
  <c r="AB38" i="2"/>
  <c r="AN38" i="2"/>
  <c r="AC38" i="2"/>
  <c r="AO38" i="2"/>
  <c r="AD38" i="2"/>
  <c r="AP38" i="2"/>
  <c r="AE38" i="2"/>
  <c r="AQ38" i="2"/>
  <c r="AF38" i="2"/>
  <c r="AR38" i="2"/>
  <c r="AG38" i="2"/>
  <c r="AI38" i="2"/>
  <c r="Z38" i="2"/>
  <c r="AJ38" i="2"/>
  <c r="AK38" i="2"/>
  <c r="AL38" i="2"/>
  <c r="V38" i="2"/>
  <c r="L38" i="2"/>
  <c r="W38" i="2"/>
  <c r="X38" i="2"/>
  <c r="N38" i="2"/>
  <c r="Y38" i="2"/>
  <c r="AA38" i="2"/>
  <c r="AH38" i="2"/>
  <c r="F38" i="2"/>
  <c r="Q38" i="2"/>
  <c r="R38" i="2"/>
  <c r="H38" i="2"/>
  <c r="S38" i="2"/>
  <c r="I38" i="2"/>
  <c r="P38" i="2"/>
  <c r="T38" i="2"/>
  <c r="J38" i="2"/>
  <c r="U38" i="2"/>
  <c r="K38" i="2"/>
  <c r="M38" i="2"/>
  <c r="G38" i="2"/>
  <c r="O38" i="2"/>
  <c r="AU50" i="2"/>
  <c r="BG50" i="2"/>
  <c r="AV50" i="2"/>
  <c r="BH50" i="2"/>
  <c r="AX50" i="2"/>
  <c r="AY50" i="2"/>
  <c r="BE50" i="2"/>
  <c r="BF50" i="2"/>
  <c r="AS50" i="2"/>
  <c r="AT50" i="2"/>
  <c r="AW50" i="2"/>
  <c r="AZ50" i="2"/>
  <c r="BA50" i="2"/>
  <c r="BB50" i="2"/>
  <c r="BC50" i="2"/>
  <c r="AM50" i="2"/>
  <c r="AB50" i="2"/>
  <c r="AN50" i="2"/>
  <c r="AC50" i="2"/>
  <c r="AO50" i="2"/>
  <c r="AD50" i="2"/>
  <c r="AP50" i="2"/>
  <c r="AE50" i="2"/>
  <c r="AQ50" i="2"/>
  <c r="AF50" i="2"/>
  <c r="AR50" i="2"/>
  <c r="BD50" i="2"/>
  <c r="AG50" i="2"/>
  <c r="AH50" i="2"/>
  <c r="AI50" i="2"/>
  <c r="AJ50" i="2"/>
  <c r="AK50" i="2"/>
  <c r="AL50" i="2"/>
  <c r="R50" i="2"/>
  <c r="L50" i="2"/>
  <c r="S50" i="2"/>
  <c r="T50" i="2"/>
  <c r="N50" i="2"/>
  <c r="U50" i="2"/>
  <c r="V50" i="2"/>
  <c r="W50" i="2"/>
  <c r="X50" i="2"/>
  <c r="K50" i="2"/>
  <c r="F50" i="2"/>
  <c r="M50" i="2"/>
  <c r="O50" i="2"/>
  <c r="P50" i="2"/>
  <c r="J50" i="2"/>
  <c r="G50" i="2"/>
  <c r="Q50" i="2"/>
  <c r="Y50" i="2"/>
  <c r="H50" i="2"/>
  <c r="Z50" i="2"/>
  <c r="I50" i="2"/>
  <c r="AA50" i="2"/>
  <c r="AU69" i="2"/>
  <c r="BG69" i="2"/>
  <c r="AV69" i="2"/>
  <c r="BH69" i="2"/>
  <c r="AX69" i="2"/>
  <c r="AY69" i="2"/>
  <c r="BC69" i="2"/>
  <c r="BD69" i="2"/>
  <c r="BE69" i="2"/>
  <c r="BF69" i="2"/>
  <c r="AS69" i="2"/>
  <c r="AT69" i="2"/>
  <c r="AW69" i="2"/>
  <c r="AZ69" i="2"/>
  <c r="BA69" i="2"/>
  <c r="AD69" i="2"/>
  <c r="AP69" i="2"/>
  <c r="AE69" i="2"/>
  <c r="AQ69" i="2"/>
  <c r="AF69" i="2"/>
  <c r="AR69" i="2"/>
  <c r="AG69" i="2"/>
  <c r="BB69" i="2"/>
  <c r="AJ69" i="2"/>
  <c r="AB69" i="2"/>
  <c r="AC69" i="2"/>
  <c r="AH69" i="2"/>
  <c r="AI69" i="2"/>
  <c r="AL69" i="2"/>
  <c r="AA69" i="2"/>
  <c r="O69" i="2"/>
  <c r="AK69" i="2"/>
  <c r="Q69" i="2"/>
  <c r="AM69" i="2"/>
  <c r="R69" i="2"/>
  <c r="AN69" i="2"/>
  <c r="S69" i="2"/>
  <c r="AO69" i="2"/>
  <c r="T69" i="2"/>
  <c r="U69" i="2"/>
  <c r="I69" i="2"/>
  <c r="J69" i="2"/>
  <c r="V69" i="2"/>
  <c r="K69" i="2"/>
  <c r="W69" i="2"/>
  <c r="L69" i="2"/>
  <c r="F69" i="2"/>
  <c r="X69" i="2"/>
  <c r="M69" i="2"/>
  <c r="H69" i="2"/>
  <c r="Y69" i="2"/>
  <c r="N69" i="2"/>
  <c r="Z69" i="2"/>
  <c r="P69" i="2"/>
  <c r="G69" i="2"/>
  <c r="F84" i="2" l="1"/>
  <c r="V84" i="2"/>
  <c r="BG84" i="2"/>
  <c r="M84" i="2"/>
  <c r="I84" i="2"/>
  <c r="AU84" i="2"/>
  <c r="AF84" i="2"/>
  <c r="U84" i="2"/>
  <c r="AT84" i="2"/>
  <c r="N84" i="2"/>
  <c r="BF84" i="2"/>
  <c r="AO84" i="2"/>
  <c r="S84" i="2"/>
  <c r="P84" i="2"/>
  <c r="J84" i="2"/>
  <c r="AV84" i="2"/>
  <c r="Z84" i="2"/>
  <c r="AP84" i="2"/>
  <c r="AE84" i="2"/>
  <c r="Y84" i="2"/>
  <c r="G84" i="2"/>
  <c r="AX84" i="2"/>
  <c r="BC84" i="2"/>
  <c r="AN84" i="2"/>
  <c r="L84" i="2"/>
  <c r="AJ84" i="2"/>
  <c r="BH84" i="2"/>
  <c r="BB84" i="2"/>
  <c r="X84" i="2"/>
  <c r="AS84" i="2"/>
  <c r="BA84" i="2"/>
  <c r="BD84" i="2"/>
  <c r="AL84" i="2"/>
  <c r="AG84" i="2"/>
  <c r="O84" i="2"/>
  <c r="BE84" i="2"/>
  <c r="AI84" i="2"/>
  <c r="AZ84" i="2"/>
  <c r="AH84" i="2"/>
  <c r="AB84" i="2"/>
  <c r="AQ84" i="2"/>
  <c r="AA84" i="2"/>
  <c r="AW84" i="2"/>
  <c r="K84" i="2"/>
  <c r="AM84" i="2"/>
  <c r="Q84" i="2"/>
  <c r="AD84" i="2"/>
  <c r="AY84" i="2"/>
  <c r="AK84" i="2"/>
  <c r="R84" i="2"/>
  <c r="H84" i="2"/>
  <c r="AC84" i="2"/>
  <c r="AR84" i="2"/>
  <c r="W84" i="2"/>
  <c r="T84" i="2"/>
</calcChain>
</file>

<file path=xl/sharedStrings.xml><?xml version="1.0" encoding="utf-8"?>
<sst xmlns="http://schemas.openxmlformats.org/spreadsheetml/2006/main" count="3561" uniqueCount="1527">
  <si>
    <t>134.0036/133.9706</t>
  </si>
  <si>
    <t>No.</t>
  </si>
  <si>
    <t>Taxonomy</t>
  </si>
  <si>
    <t>Abbr.</t>
  </si>
  <si>
    <t>Category</t>
  </si>
  <si>
    <t>C4</t>
  </si>
  <si>
    <t>C4H</t>
  </si>
  <si>
    <t>C3N</t>
  </si>
  <si>
    <t>C2HS</t>
  </si>
  <si>
    <t>CNS</t>
  </si>
  <si>
    <t>C2H3O2</t>
  </si>
  <si>
    <t>C5H</t>
  </si>
  <si>
    <t>C4N</t>
  </si>
  <si>
    <t>C4HN</t>
  </si>
  <si>
    <t>C4H2N</t>
  </si>
  <si>
    <t>C4HO</t>
  </si>
  <si>
    <t>C3NO</t>
  </si>
  <si>
    <t>C3H3O2</t>
  </si>
  <si>
    <t>C6</t>
  </si>
  <si>
    <t>C6H</t>
  </si>
  <si>
    <t>C5N</t>
  </si>
  <si>
    <t>C4HS</t>
  </si>
  <si>
    <t>C3SN</t>
  </si>
  <si>
    <t>C7</t>
  </si>
  <si>
    <t>C7H</t>
  </si>
  <si>
    <t>C6N</t>
  </si>
  <si>
    <t>C6HN</t>
  </si>
  <si>
    <t>C6H2N</t>
  </si>
  <si>
    <t>C6HO</t>
  </si>
  <si>
    <t>C5NO</t>
  </si>
  <si>
    <t>C8</t>
  </si>
  <si>
    <t>C8H</t>
  </si>
  <si>
    <t>C7N</t>
  </si>
  <si>
    <t>C7HN?</t>
  </si>
  <si>
    <t>C3S2?</t>
  </si>
  <si>
    <t>C6HS</t>
  </si>
  <si>
    <t>C5SN</t>
  </si>
  <si>
    <t>C9</t>
  </si>
  <si>
    <t>C9H</t>
  </si>
  <si>
    <t>C8N</t>
  </si>
  <si>
    <t>C8HN</t>
  </si>
  <si>
    <t>C8H2N</t>
  </si>
  <si>
    <t>C8HO</t>
  </si>
  <si>
    <t>C7NO</t>
  </si>
  <si>
    <t>C6NS</t>
  </si>
  <si>
    <t>C10H</t>
  </si>
  <si>
    <t>C9N</t>
  </si>
  <si>
    <t>C11H</t>
  </si>
  <si>
    <t>C10N/C6NSO</t>
  </si>
  <si>
    <t>C10HN</t>
  </si>
  <si>
    <t>C7H4O3</t>
  </si>
  <si>
    <t>C12H</t>
  </si>
  <si>
    <t>C11N</t>
  </si>
  <si>
    <t>C11HO?</t>
  </si>
  <si>
    <t>C10NO?</t>
  </si>
  <si>
    <t>C12N</t>
  </si>
  <si>
    <t>C12HN</t>
  </si>
  <si>
    <t>C9H4O3</t>
  </si>
  <si>
    <t>C14H</t>
  </si>
  <si>
    <t>C13N</t>
  </si>
  <si>
    <t>Chicken</t>
  </si>
  <si>
    <t>ChickPHEO200 (40)</t>
  </si>
  <si>
    <t>200°C</t>
  </si>
  <si>
    <t>Crow</t>
  </si>
  <si>
    <t>CrowEU200 (46)</t>
  </si>
  <si>
    <t>CHIX200 (45)</t>
  </si>
  <si>
    <t>Junco</t>
  </si>
  <si>
    <t>JNCO200 (42)</t>
  </si>
  <si>
    <t>Mallard</t>
  </si>
  <si>
    <t>GRCA200 (44)</t>
  </si>
  <si>
    <t>Dumetella carolinensis</t>
  </si>
  <si>
    <t>D200 (41)</t>
  </si>
  <si>
    <t>Pigeon</t>
  </si>
  <si>
    <t>PIGG200 (43)</t>
  </si>
  <si>
    <t>Turkey Feather</t>
  </si>
  <si>
    <t>B200 (47)</t>
  </si>
  <si>
    <t>ChickPHEO250 (48)</t>
  </si>
  <si>
    <t>250°C</t>
  </si>
  <si>
    <t>CrowEU250 (54)</t>
  </si>
  <si>
    <t>House Wren</t>
  </si>
  <si>
    <t>HOWR250 (49)</t>
  </si>
  <si>
    <t>CHIX250 (53)</t>
  </si>
  <si>
    <t>JNCO250 (51)</t>
  </si>
  <si>
    <t>D250 (50)</t>
  </si>
  <si>
    <t>PIGG250 (52)</t>
  </si>
  <si>
    <t xml:space="preserve">Turkey </t>
  </si>
  <si>
    <t>B250 (55)</t>
  </si>
  <si>
    <t>Pipidae</t>
  </si>
  <si>
    <t>BigFROG (9)</t>
  </si>
  <si>
    <t>Fossil</t>
  </si>
  <si>
    <t>SmallFROG (10)</t>
  </si>
  <si>
    <t>Fur Feather</t>
  </si>
  <si>
    <t>FurBIRD (6)</t>
  </si>
  <si>
    <t>Messel Feather</t>
  </si>
  <si>
    <t>MESSEL (4)</t>
  </si>
  <si>
    <t>Hassianicterys</t>
  </si>
  <si>
    <t>HANS (12)</t>
  </si>
  <si>
    <t>Palaeochiroptetryx</t>
  </si>
  <si>
    <t>POLY (13)</t>
  </si>
  <si>
    <t>Pelobates</t>
  </si>
  <si>
    <t>TADPOLE (11)</t>
  </si>
  <si>
    <t>Keuppia</t>
  </si>
  <si>
    <t>OCTOPUS (2)</t>
  </si>
  <si>
    <t>Glyphiteuthis</t>
  </si>
  <si>
    <t>SQUID (3)</t>
  </si>
  <si>
    <t>Indeterminate Cephalopod</t>
  </si>
  <si>
    <t>OLDSQUID (1)</t>
  </si>
  <si>
    <t>Messelornis</t>
  </si>
  <si>
    <t>MESSELORNIS (5)</t>
  </si>
  <si>
    <t>Palaeobatrachus Eye</t>
  </si>
  <si>
    <t>MesselFROG (7)</t>
  </si>
  <si>
    <t>Palaeobtrachus Skin</t>
  </si>
  <si>
    <t>FROGnerve (8)</t>
  </si>
  <si>
    <t>Cyclostome eye</t>
  </si>
  <si>
    <t>LAMPREYeye (14)</t>
  </si>
  <si>
    <t>Tullymonstrum</t>
  </si>
  <si>
    <t>Tullymonster_1</t>
  </si>
  <si>
    <t>Tullymonster_2</t>
  </si>
  <si>
    <t>ChickPHEO (24)</t>
  </si>
  <si>
    <t>CrowEU (31)</t>
  </si>
  <si>
    <t>HOWR (25)</t>
  </si>
  <si>
    <t>CHIX (30)</t>
  </si>
  <si>
    <t>JNCO (27)</t>
  </si>
  <si>
    <t xml:space="preserve">Mallard </t>
  </si>
  <si>
    <t>GRCA (29)</t>
  </si>
  <si>
    <t>D (26)</t>
  </si>
  <si>
    <t>PIGG (28)</t>
  </si>
  <si>
    <t>B (32)</t>
  </si>
  <si>
    <t>PIDGprox (37)</t>
  </si>
  <si>
    <t>PIDGdistal (38)</t>
  </si>
  <si>
    <t>Frog Liver</t>
  </si>
  <si>
    <t>FROGliver (35)</t>
  </si>
  <si>
    <t>Frog Eye</t>
  </si>
  <si>
    <t>FROGeye (33)</t>
  </si>
  <si>
    <t>FROGeye (34)</t>
  </si>
  <si>
    <t>Magpie Feather</t>
  </si>
  <si>
    <t>MAGfeather (39)</t>
  </si>
  <si>
    <t>Eumelanin Standard</t>
  </si>
  <si>
    <t>PUREMEL (36)</t>
  </si>
  <si>
    <t>Wrinkled Hornbill - Black</t>
  </si>
  <si>
    <t>AR8_220_</t>
  </si>
  <si>
    <t>Common Pheasant -Reddish Brown</t>
  </si>
  <si>
    <t>AR8_511_</t>
  </si>
  <si>
    <t>AR8_611_</t>
  </si>
  <si>
    <t>AR8_321_</t>
  </si>
  <si>
    <t>Turkey -  iridescent</t>
  </si>
  <si>
    <t>AR8_411_</t>
  </si>
  <si>
    <t>AR8_711_</t>
  </si>
  <si>
    <t>Pigeon - Grey</t>
  </si>
  <si>
    <t>AR8_820_</t>
  </si>
  <si>
    <t>AR9_111_</t>
  </si>
  <si>
    <t>AR9_211_</t>
  </si>
  <si>
    <t>AR9_321_</t>
  </si>
  <si>
    <t>AR9_410_</t>
  </si>
  <si>
    <t>AR9_510_</t>
  </si>
  <si>
    <t>AR9_611_</t>
  </si>
  <si>
    <t>AR9_720_</t>
  </si>
  <si>
    <t>AR9_820_</t>
  </si>
  <si>
    <t>AR8_120_</t>
  </si>
  <si>
    <t>SUM</t>
  </si>
  <si>
    <t>Stub No.</t>
  </si>
  <si>
    <t>N/A</t>
  </si>
  <si>
    <t>AR8_720_</t>
  </si>
  <si>
    <t>AVERAGE</t>
  </si>
  <si>
    <t>Theoretical m/Z</t>
  </si>
  <si>
    <t>White-rumped mannikin -Black</t>
  </si>
  <si>
    <t xml:space="preserve">AR4_110_ </t>
  </si>
  <si>
    <t>AR4_210_</t>
  </si>
  <si>
    <t>AR4_310_</t>
  </si>
  <si>
    <t>AR4_410_</t>
  </si>
  <si>
    <t>AR4_510_</t>
  </si>
  <si>
    <t>AR4_610_</t>
  </si>
  <si>
    <t>AR4_710_</t>
  </si>
  <si>
    <t>AR4_810_</t>
  </si>
  <si>
    <t>Shrenck's Bittern - Reddish Brown</t>
  </si>
  <si>
    <t>Shrenck's Bittern - Grey</t>
  </si>
  <si>
    <t>Pigeon-iridescent</t>
  </si>
  <si>
    <t xml:space="preserve">AR5_110_ </t>
  </si>
  <si>
    <t xml:space="preserve">AR5_310_ </t>
  </si>
  <si>
    <t xml:space="preserve">AR5_410_ </t>
  </si>
  <si>
    <t xml:space="preserve">AR5_510_ </t>
  </si>
  <si>
    <t xml:space="preserve">AR5_610_ </t>
  </si>
  <si>
    <t xml:space="preserve">AR5_611_ </t>
  </si>
  <si>
    <t xml:space="preserve">AR5_710_ </t>
  </si>
  <si>
    <t>Yi qi</t>
  </si>
  <si>
    <t>Sapeornis</t>
  </si>
  <si>
    <t>SEM~190°C</t>
  </si>
  <si>
    <t>SEM ~200°C</t>
  </si>
  <si>
    <t>SEM ~225°C</t>
  </si>
  <si>
    <t>SEM ~250°C</t>
  </si>
  <si>
    <t>SEM ~300°C</t>
  </si>
  <si>
    <t>Unmatured</t>
  </si>
  <si>
    <t>Pigeon - Iridescent</t>
  </si>
  <si>
    <t>Prin1</t>
  </si>
  <si>
    <t>Prin2</t>
  </si>
  <si>
    <t>Prin3</t>
  </si>
  <si>
    <t>Prin4</t>
  </si>
  <si>
    <t>Prin5</t>
  </si>
  <si>
    <t>Prin6</t>
  </si>
  <si>
    <t>Prin7</t>
  </si>
  <si>
    <t>Prin8</t>
  </si>
  <si>
    <t>Prin9</t>
  </si>
  <si>
    <t>Prin10</t>
  </si>
  <si>
    <t>Prin11</t>
  </si>
  <si>
    <t>Prin12</t>
  </si>
  <si>
    <t>Prin13</t>
  </si>
  <si>
    <t>Prin14</t>
  </si>
  <si>
    <t>Prin15</t>
  </si>
  <si>
    <t>Prin16</t>
  </si>
  <si>
    <t>Prin17</t>
  </si>
  <si>
    <t>Prin18</t>
  </si>
  <si>
    <t>Prin19</t>
  </si>
  <si>
    <t>Prin20</t>
  </si>
  <si>
    <t>Prin21</t>
  </si>
  <si>
    <t>Prin22</t>
  </si>
  <si>
    <t>Prin23</t>
  </si>
  <si>
    <t>Prin24</t>
  </si>
  <si>
    <t>Prin25</t>
  </si>
  <si>
    <t>Prin26</t>
  </si>
  <si>
    <t>Prin27</t>
  </si>
  <si>
    <t>Prin28</t>
  </si>
  <si>
    <t>Prin29</t>
  </si>
  <si>
    <t>Prin30</t>
  </si>
  <si>
    <t>Prin31</t>
  </si>
  <si>
    <t>Prin32</t>
  </si>
  <si>
    <t>Prin33</t>
  </si>
  <si>
    <t>Prin34</t>
  </si>
  <si>
    <t>Prin35</t>
  </si>
  <si>
    <t>Prin36</t>
  </si>
  <si>
    <t>Prin37</t>
  </si>
  <si>
    <t>Prin38</t>
  </si>
  <si>
    <t>Prin39</t>
  </si>
  <si>
    <t>Prin40</t>
  </si>
  <si>
    <t>Prin41</t>
  </si>
  <si>
    <t>Prin42</t>
  </si>
  <si>
    <t>Prin43</t>
  </si>
  <si>
    <t>Prin44</t>
  </si>
  <si>
    <t>Prin45</t>
  </si>
  <si>
    <t>Prin46</t>
  </si>
  <si>
    <t>Prin47</t>
  </si>
  <si>
    <t>Prin48</t>
  </si>
  <si>
    <t>Prin49</t>
  </si>
  <si>
    <t>Prin50</t>
  </si>
  <si>
    <t>Prin51</t>
  </si>
  <si>
    <t>Prin52</t>
  </si>
  <si>
    <t>Prin53</t>
  </si>
  <si>
    <t>Prin54</t>
  </si>
  <si>
    <t> -0.79348</t>
  </si>
  <si>
    <t> -0.38106</t>
  </si>
  <si>
    <t> -0.20128</t>
  </si>
  <si>
    <t> -0.04774</t>
  </si>
  <si>
    <t> -0.03233</t>
  </si>
  <si>
    <t> -0.16816</t>
  </si>
  <si>
    <t> -0.08804</t>
  </si>
  <si>
    <t> -0.12061</t>
  </si>
  <si>
    <t> -0.00946</t>
  </si>
  <si>
    <t> -0.05646</t>
  </si>
  <si>
    <t> -0.05090</t>
  </si>
  <si>
    <t> -0.12737</t>
  </si>
  <si>
    <t> -0.05512</t>
  </si>
  <si>
    <t> -0.01303</t>
  </si>
  <si>
    <t> -0.11599</t>
  </si>
  <si>
    <t> -0.00379</t>
  </si>
  <si>
    <t> -0.04171</t>
  </si>
  <si>
    <t> -0.05448</t>
  </si>
  <si>
    <t> -0.05527</t>
  </si>
  <si>
    <t> -0.01838</t>
  </si>
  <si>
    <t> -0.00904</t>
  </si>
  <si>
    <t> -0.04577</t>
  </si>
  <si>
    <t> -0.03122</t>
  </si>
  <si>
    <t> -0.00313</t>
  </si>
  <si>
    <t> -0.01475</t>
  </si>
  <si>
    <t> -0.01222</t>
  </si>
  <si>
    <t> -0.00585</t>
  </si>
  <si>
    <t> -0.01036</t>
  </si>
  <si>
    <t> -0.00026</t>
  </si>
  <si>
    <t> -0.01487</t>
  </si>
  <si>
    <t> -0.81131</t>
  </si>
  <si>
    <t> -0.30771</t>
  </si>
  <si>
    <t> -0.06855</t>
  </si>
  <si>
    <t> -0.00309</t>
  </si>
  <si>
    <t> -0.04816</t>
  </si>
  <si>
    <t> -0.08057</t>
  </si>
  <si>
    <t> -0.06079</t>
  </si>
  <si>
    <t> -0.07921</t>
  </si>
  <si>
    <t> -0.05009</t>
  </si>
  <si>
    <t> -0.02790</t>
  </si>
  <si>
    <t> -0.04196</t>
  </si>
  <si>
    <t> -0.08420</t>
  </si>
  <si>
    <t> -0.05499</t>
  </si>
  <si>
    <t> -0.03650</t>
  </si>
  <si>
    <t> -0.06873</t>
  </si>
  <si>
    <t> -0.06985</t>
  </si>
  <si>
    <t> -0.01126</t>
  </si>
  <si>
    <t> -0.02188</t>
  </si>
  <si>
    <t> -0.02477</t>
  </si>
  <si>
    <t> -0.00417</t>
  </si>
  <si>
    <t> -0.03911</t>
  </si>
  <si>
    <t> -0.01687</t>
  </si>
  <si>
    <t> -0.01034</t>
  </si>
  <si>
    <t> -0.00560</t>
  </si>
  <si>
    <t> -0.00721</t>
  </si>
  <si>
    <t> -0.02381</t>
  </si>
  <si>
    <t> -0.00886</t>
  </si>
  <si>
    <t> -0.00396</t>
  </si>
  <si>
    <t> -0.00860</t>
  </si>
  <si>
    <t> -0.00879</t>
  </si>
  <si>
    <t> -0.46777</t>
  </si>
  <si>
    <t> -0.43664</t>
  </si>
  <si>
    <t> -0.05497</t>
  </si>
  <si>
    <t> -0.14738</t>
  </si>
  <si>
    <t> -0.05761</t>
  </si>
  <si>
    <t> -0.06429</t>
  </si>
  <si>
    <t> -0.16810</t>
  </si>
  <si>
    <t> -0.10950</t>
  </si>
  <si>
    <t> -0.03756</t>
  </si>
  <si>
    <t> -0.12456</t>
  </si>
  <si>
    <t> -0.00020</t>
  </si>
  <si>
    <t> -0.13595</t>
  </si>
  <si>
    <t> -0.01351</t>
  </si>
  <si>
    <t> -0.07494</t>
  </si>
  <si>
    <t> -0.03089</t>
  </si>
  <si>
    <t> -0.04405</t>
  </si>
  <si>
    <t> -0.06204</t>
  </si>
  <si>
    <t> -0.04893</t>
  </si>
  <si>
    <t> -0.01454</t>
  </si>
  <si>
    <t> -0.01631</t>
  </si>
  <si>
    <t> -0.03262</t>
  </si>
  <si>
    <t> -0.00719</t>
  </si>
  <si>
    <t> -0.04849</t>
  </si>
  <si>
    <t> -0.01300</t>
  </si>
  <si>
    <t> -0.05476</t>
  </si>
  <si>
    <t> -0.02902</t>
  </si>
  <si>
    <t> -0.03633</t>
  </si>
  <si>
    <t> -0.00469</t>
  </si>
  <si>
    <t> -0.02263</t>
  </si>
  <si>
    <t> -0.00549</t>
  </si>
  <si>
    <t> -0.51734</t>
  </si>
  <si>
    <t> -0.14980</t>
  </si>
  <si>
    <t> -0.05350</t>
  </si>
  <si>
    <t> -0.01862</t>
  </si>
  <si>
    <t> -0.06450</t>
  </si>
  <si>
    <t> -0.01886</t>
  </si>
  <si>
    <t> -0.02908</t>
  </si>
  <si>
    <t> -0.02572</t>
  </si>
  <si>
    <t> -0.04487</t>
  </si>
  <si>
    <t> -0.05195</t>
  </si>
  <si>
    <t> -0.03970</t>
  </si>
  <si>
    <t> -0.00223</t>
  </si>
  <si>
    <t> -0.13108</t>
  </si>
  <si>
    <t> -0.07170</t>
  </si>
  <si>
    <t> -0.09284</t>
  </si>
  <si>
    <t> -0.06998</t>
  </si>
  <si>
    <t> -0.03914</t>
  </si>
  <si>
    <t> -0.01957</t>
  </si>
  <si>
    <t> -0.01335</t>
  </si>
  <si>
    <t> -0.00862</t>
  </si>
  <si>
    <t> -0.01884</t>
  </si>
  <si>
    <t> -0.01486</t>
  </si>
  <si>
    <t> -0.02765</t>
  </si>
  <si>
    <t> -0.02080</t>
  </si>
  <si>
    <t> -0.00712</t>
  </si>
  <si>
    <t> -0.00797</t>
  </si>
  <si>
    <t> -0.01112</t>
  </si>
  <si>
    <t> -0.60341</t>
  </si>
  <si>
    <t> -0.02318</t>
  </si>
  <si>
    <t> -0.03059</t>
  </si>
  <si>
    <t> -0.09050</t>
  </si>
  <si>
    <t> -0.05954</t>
  </si>
  <si>
    <t> -0.06317</t>
  </si>
  <si>
    <t> -0.08597</t>
  </si>
  <si>
    <t> -0.16941</t>
  </si>
  <si>
    <t> -0.03460</t>
  </si>
  <si>
    <t> -0.14770</t>
  </si>
  <si>
    <t> -0.08247</t>
  </si>
  <si>
    <t> -0.05864</t>
  </si>
  <si>
    <t> -0.05694</t>
  </si>
  <si>
    <t> -0.02692</t>
  </si>
  <si>
    <t> -0.00831</t>
  </si>
  <si>
    <t> -0.02015</t>
  </si>
  <si>
    <t> -0.02396</t>
  </si>
  <si>
    <t> -0.02455</t>
  </si>
  <si>
    <t> -0.02078</t>
  </si>
  <si>
    <t> -0.01065</t>
  </si>
  <si>
    <t> -0.00734</t>
  </si>
  <si>
    <t> -0.01047</t>
  </si>
  <si>
    <t> -0.00312</t>
  </si>
  <si>
    <t> -0.13391</t>
  </si>
  <si>
    <t> -0.14619</t>
  </si>
  <si>
    <t> -0.10101</t>
  </si>
  <si>
    <t> -0.21700</t>
  </si>
  <si>
    <t> -0.00656</t>
  </si>
  <si>
    <t> -0.09506</t>
  </si>
  <si>
    <t> -0.10562</t>
  </si>
  <si>
    <t> -0.20951</t>
  </si>
  <si>
    <t> -0.10756</t>
  </si>
  <si>
    <t> -0.01750</t>
  </si>
  <si>
    <t> -0.04741</t>
  </si>
  <si>
    <t> -0.02231</t>
  </si>
  <si>
    <t> -0.00866</t>
  </si>
  <si>
    <t> -0.02350</t>
  </si>
  <si>
    <t> -0.00692</t>
  </si>
  <si>
    <t> -0.05140</t>
  </si>
  <si>
    <t> -0.01584</t>
  </si>
  <si>
    <t> -0.00125</t>
  </si>
  <si>
    <t> -0.00784</t>
  </si>
  <si>
    <t> -0.00974</t>
  </si>
  <si>
    <t> -0.01128</t>
  </si>
  <si>
    <t> -0.00657</t>
  </si>
  <si>
    <t> -0.01488</t>
  </si>
  <si>
    <t> -0.00702</t>
  </si>
  <si>
    <t> -0.00178</t>
  </si>
  <si>
    <t> -0.00079</t>
  </si>
  <si>
    <t> -0.78069</t>
  </si>
  <si>
    <t> -0.02209</t>
  </si>
  <si>
    <t> -0.04855</t>
  </si>
  <si>
    <t> -0.11393</t>
  </si>
  <si>
    <t> -0.02329</t>
  </si>
  <si>
    <t> -0.13062</t>
  </si>
  <si>
    <t> -0.02482</t>
  </si>
  <si>
    <t> -0.00163</t>
  </si>
  <si>
    <t> -0.00780</t>
  </si>
  <si>
    <t> -0.01184</t>
  </si>
  <si>
    <t> -0.02219</t>
  </si>
  <si>
    <t> -0.01740</t>
  </si>
  <si>
    <t> -0.00027</t>
  </si>
  <si>
    <t> -0.01572</t>
  </si>
  <si>
    <t> -0.01356</t>
  </si>
  <si>
    <t> -0.04815</t>
  </si>
  <si>
    <t> -0.02426</t>
  </si>
  <si>
    <t> -0.02471</t>
  </si>
  <si>
    <t> -0.01521</t>
  </si>
  <si>
    <t> -0.02093</t>
  </si>
  <si>
    <t> -0.00286</t>
  </si>
  <si>
    <t> -0.00182</t>
  </si>
  <si>
    <t> -0.01690</t>
  </si>
  <si>
    <t> -0.01123</t>
  </si>
  <si>
    <t> -0.22715</t>
  </si>
  <si>
    <t> -0.11034</t>
  </si>
  <si>
    <t> -0.44592</t>
  </si>
  <si>
    <t> -0.15036</t>
  </si>
  <si>
    <t> -0.34832</t>
  </si>
  <si>
    <t> -0.23042</t>
  </si>
  <si>
    <t> -0.16388</t>
  </si>
  <si>
    <t> -0.03436</t>
  </si>
  <si>
    <t> -0.14934</t>
  </si>
  <si>
    <t> -0.02102</t>
  </si>
  <si>
    <t> -0.06383</t>
  </si>
  <si>
    <t> -0.08373</t>
  </si>
  <si>
    <t> -0.02670</t>
  </si>
  <si>
    <t> -0.07569</t>
  </si>
  <si>
    <t> -0.02169</t>
  </si>
  <si>
    <t> -0.00029</t>
  </si>
  <si>
    <t> -0.03901</t>
  </si>
  <si>
    <t> -0.01593</t>
  </si>
  <si>
    <t> -0.02573</t>
  </si>
  <si>
    <t> -0.02691</t>
  </si>
  <si>
    <t> -0.01364</t>
  </si>
  <si>
    <t> -0.04571</t>
  </si>
  <si>
    <t> -0.00441</t>
  </si>
  <si>
    <t> -0.00209</t>
  </si>
  <si>
    <t> -0.00680</t>
  </si>
  <si>
    <t> -0.00575</t>
  </si>
  <si>
    <t> -0.00086</t>
  </si>
  <si>
    <t> -0.00623</t>
  </si>
  <si>
    <t> -0.01974</t>
  </si>
  <si>
    <t> -0.00304</t>
  </si>
  <si>
    <t> -0.00070</t>
  </si>
  <si>
    <t> -0.71828</t>
  </si>
  <si>
    <t> -0.03291</t>
  </si>
  <si>
    <t> -0.07516</t>
  </si>
  <si>
    <t> -0.04802</t>
  </si>
  <si>
    <t> -0.04934</t>
  </si>
  <si>
    <t> -0.03544</t>
  </si>
  <si>
    <t> -0.13777</t>
  </si>
  <si>
    <t> -0.13964</t>
  </si>
  <si>
    <t> -0.00663</t>
  </si>
  <si>
    <t> -0.01109</t>
  </si>
  <si>
    <t> -0.04688</t>
  </si>
  <si>
    <t> -0.01048</t>
  </si>
  <si>
    <t> -0.02947</t>
  </si>
  <si>
    <t> -0.00600</t>
  </si>
  <si>
    <t> -0.00477</t>
  </si>
  <si>
    <t> -0.00010</t>
  </si>
  <si>
    <t> -0.00428</t>
  </si>
  <si>
    <t> -0.00306</t>
  </si>
  <si>
    <t> -0.85863</t>
  </si>
  <si>
    <t> -0.09924</t>
  </si>
  <si>
    <t> -0.18918</t>
  </si>
  <si>
    <t> -0.13627</t>
  </si>
  <si>
    <t> -0.01117</t>
  </si>
  <si>
    <t> -0.02594</t>
  </si>
  <si>
    <t> -0.12404</t>
  </si>
  <si>
    <t> -0.08942</t>
  </si>
  <si>
    <t> -0.00158</t>
  </si>
  <si>
    <t> -0.07307</t>
  </si>
  <si>
    <t> -0.10632</t>
  </si>
  <si>
    <t> -0.00785</t>
  </si>
  <si>
    <t> -0.00512</t>
  </si>
  <si>
    <t> -0.03335</t>
  </si>
  <si>
    <t> -0.00245</t>
  </si>
  <si>
    <t> -0.01100</t>
  </si>
  <si>
    <t> -0.02555</t>
  </si>
  <si>
    <t> -0.00779</t>
  </si>
  <si>
    <t> -0.00937</t>
  </si>
  <si>
    <t> -0.00649</t>
  </si>
  <si>
    <t> -0.01456</t>
  </si>
  <si>
    <t> -0.01389</t>
  </si>
  <si>
    <t> -0.03185</t>
  </si>
  <si>
    <t> -0.01355</t>
  </si>
  <si>
    <t> -0.02525</t>
  </si>
  <si>
    <t> -0.00856</t>
  </si>
  <si>
    <t> -0.00361</t>
  </si>
  <si>
    <t> -0.01815</t>
  </si>
  <si>
    <t> -0.02439</t>
  </si>
  <si>
    <t> -0.00400</t>
  </si>
  <si>
    <t> -0.00333</t>
  </si>
  <si>
    <t> -0.21788</t>
  </si>
  <si>
    <t> -0.24053</t>
  </si>
  <si>
    <t> -0.23427</t>
  </si>
  <si>
    <t> -0.12849</t>
  </si>
  <si>
    <t> -0.13974</t>
  </si>
  <si>
    <t> -0.09383</t>
  </si>
  <si>
    <t> -0.16453</t>
  </si>
  <si>
    <t> -0.04927</t>
  </si>
  <si>
    <t> -0.05556</t>
  </si>
  <si>
    <t> -0.07115</t>
  </si>
  <si>
    <t> -0.01627</t>
  </si>
  <si>
    <t> -0.07716</t>
  </si>
  <si>
    <t> -0.03474</t>
  </si>
  <si>
    <t> -0.00501</t>
  </si>
  <si>
    <t> -0.00791</t>
  </si>
  <si>
    <t> -0.03078</t>
  </si>
  <si>
    <t> -0.00022</t>
  </si>
  <si>
    <t> -0.01680</t>
  </si>
  <si>
    <t> -0.00410</t>
  </si>
  <si>
    <t> -0.00938</t>
  </si>
  <si>
    <t> -0.00296</t>
  </si>
  <si>
    <t> -0.00359</t>
  </si>
  <si>
    <t> -0.01607</t>
  </si>
  <si>
    <t> -0.00397</t>
  </si>
  <si>
    <t> -0.49582</t>
  </si>
  <si>
    <t> -0.39401</t>
  </si>
  <si>
    <t> -0.18941</t>
  </si>
  <si>
    <t> -0.05135</t>
  </si>
  <si>
    <t> -0.17278</t>
  </si>
  <si>
    <t> -0.07634</t>
  </si>
  <si>
    <t> -0.02385</t>
  </si>
  <si>
    <t> -0.03009</t>
  </si>
  <si>
    <t> -0.00481</t>
  </si>
  <si>
    <t> -0.06762</t>
  </si>
  <si>
    <t> -0.00014</t>
  </si>
  <si>
    <t> -0.01726</t>
  </si>
  <si>
    <t> -0.07632</t>
  </si>
  <si>
    <t> -0.06497</t>
  </si>
  <si>
    <t> -0.01590</t>
  </si>
  <si>
    <t> -0.01946</t>
  </si>
  <si>
    <t> -0.01897</t>
  </si>
  <si>
    <t> -0.03026</t>
  </si>
  <si>
    <t> -0.01592</t>
  </si>
  <si>
    <t> -0.04738</t>
  </si>
  <si>
    <t> -0.04488</t>
  </si>
  <si>
    <t> -0.00065</t>
  </si>
  <si>
    <t> -0.01059</t>
  </si>
  <si>
    <t> -0.02038</t>
  </si>
  <si>
    <t> -0.00612</t>
  </si>
  <si>
    <t> -0.00530</t>
  </si>
  <si>
    <t> -0.00130</t>
  </si>
  <si>
    <t> -0.01133</t>
  </si>
  <si>
    <t> -0.36446</t>
  </si>
  <si>
    <t> -0.28095</t>
  </si>
  <si>
    <t> -0.10678</t>
  </si>
  <si>
    <t> -0.01161</t>
  </si>
  <si>
    <t> -0.05109</t>
  </si>
  <si>
    <t> -0.06337</t>
  </si>
  <si>
    <t> -0.05125</t>
  </si>
  <si>
    <t> -0.02687</t>
  </si>
  <si>
    <t> -0.07242</t>
  </si>
  <si>
    <t> -0.11851</t>
  </si>
  <si>
    <t> -0.00436</t>
  </si>
  <si>
    <t> -0.01790</t>
  </si>
  <si>
    <t> -0.00668</t>
  </si>
  <si>
    <t> -0.06682</t>
  </si>
  <si>
    <t> -0.00303</t>
  </si>
  <si>
    <t> -0.02237</t>
  </si>
  <si>
    <t> -0.03482</t>
  </si>
  <si>
    <t> -0.01634</t>
  </si>
  <si>
    <t> -0.01249</t>
  </si>
  <si>
    <t> -0.01608</t>
  </si>
  <si>
    <t> -0.00005</t>
  </si>
  <si>
    <t> -0.11883</t>
  </si>
  <si>
    <t> -0.64061</t>
  </si>
  <si>
    <t> -0.17591</t>
  </si>
  <si>
    <t> -0.18182</t>
  </si>
  <si>
    <t> -0.28211</t>
  </si>
  <si>
    <t> -0.01877</t>
  </si>
  <si>
    <t> -0.06959</t>
  </si>
  <si>
    <t> -0.12628</t>
  </si>
  <si>
    <t> -0.39897</t>
  </si>
  <si>
    <t> -0.04604</t>
  </si>
  <si>
    <t> -0.06441</t>
  </si>
  <si>
    <t> -0.04336</t>
  </si>
  <si>
    <t> -0.00836</t>
  </si>
  <si>
    <t> -0.00733</t>
  </si>
  <si>
    <t> -0.00279</t>
  </si>
  <si>
    <t> -0.00537</t>
  </si>
  <si>
    <t> -0.01753</t>
  </si>
  <si>
    <t> -0.01697</t>
  </si>
  <si>
    <t> -0.00507</t>
  </si>
  <si>
    <t> -0.00205</t>
  </si>
  <si>
    <t> -0.00066</t>
  </si>
  <si>
    <t> -0.00187</t>
  </si>
  <si>
    <t> -0.00052</t>
  </si>
  <si>
    <t> -0.00244</t>
  </si>
  <si>
    <t> -0.00173</t>
  </si>
  <si>
    <t> -0.80549</t>
  </si>
  <si>
    <t> -0.20459</t>
  </si>
  <si>
    <t> -0.17522</t>
  </si>
  <si>
    <t> -0.01285</t>
  </si>
  <si>
    <t> -0.09828</t>
  </si>
  <si>
    <t> -0.09784</t>
  </si>
  <si>
    <t> -0.00919</t>
  </si>
  <si>
    <t> -0.02798</t>
  </si>
  <si>
    <t> -0.02521</t>
  </si>
  <si>
    <t> -0.03191</t>
  </si>
  <si>
    <t> -0.04506</t>
  </si>
  <si>
    <t> -0.01725</t>
  </si>
  <si>
    <t> -0.02619</t>
  </si>
  <si>
    <t> -0.02135</t>
  </si>
  <si>
    <t> -0.02809</t>
  </si>
  <si>
    <t> -0.00727</t>
  </si>
  <si>
    <t> -0.03254</t>
  </si>
  <si>
    <t> -0.02055</t>
  </si>
  <si>
    <t> -0.00835</t>
  </si>
  <si>
    <t> -0.00570</t>
  </si>
  <si>
    <t> -0.02049</t>
  </si>
  <si>
    <t> -0.00471</t>
  </si>
  <si>
    <t> -0.05277</t>
  </si>
  <si>
    <t> -0.45536</t>
  </si>
  <si>
    <t> -0.43887</t>
  </si>
  <si>
    <t> -0.21895</t>
  </si>
  <si>
    <t> -0.07885</t>
  </si>
  <si>
    <t> -0.12560</t>
  </si>
  <si>
    <t> -0.08922</t>
  </si>
  <si>
    <t> -0.03039</t>
  </si>
  <si>
    <t> -0.03209</t>
  </si>
  <si>
    <t> -0.01495</t>
  </si>
  <si>
    <t> -0.02800</t>
  </si>
  <si>
    <t> -0.00684</t>
  </si>
  <si>
    <t> -0.15578</t>
  </si>
  <si>
    <t> -0.02847</t>
  </si>
  <si>
    <t> -0.08567</t>
  </si>
  <si>
    <t> -0.04791</t>
  </si>
  <si>
    <t> -0.00635</t>
  </si>
  <si>
    <t> -0.02965</t>
  </si>
  <si>
    <t> -0.00031</t>
  </si>
  <si>
    <t> -0.04313</t>
  </si>
  <si>
    <t> -0.02019</t>
  </si>
  <si>
    <t> -0.01067</t>
  </si>
  <si>
    <t> -0.00305</t>
  </si>
  <si>
    <t> -0.00671</t>
  </si>
  <si>
    <t> -0.00282</t>
  </si>
  <si>
    <t> -0.01093</t>
  </si>
  <si>
    <t> -0.00524</t>
  </si>
  <si>
    <t> -0.00861</t>
  </si>
  <si>
    <t> -0.49807</t>
  </si>
  <si>
    <t> -0.13067</t>
  </si>
  <si>
    <t> -0.08621</t>
  </si>
  <si>
    <t> -0.08594</t>
  </si>
  <si>
    <t> -0.04760</t>
  </si>
  <si>
    <t> -0.01906</t>
  </si>
  <si>
    <t> -0.10691</t>
  </si>
  <si>
    <t> -0.12022</t>
  </si>
  <si>
    <t> -0.03833</t>
  </si>
  <si>
    <t> -0.09422</t>
  </si>
  <si>
    <t> -0.04425</t>
  </si>
  <si>
    <t> -0.10254</t>
  </si>
  <si>
    <t> -0.08735</t>
  </si>
  <si>
    <t> -0.07484</t>
  </si>
  <si>
    <t> -0.01420</t>
  </si>
  <si>
    <t> -0.02012</t>
  </si>
  <si>
    <t> -0.00710</t>
  </si>
  <si>
    <t> -0.01297</t>
  </si>
  <si>
    <t> -0.00351</t>
  </si>
  <si>
    <t> -0.00599</t>
  </si>
  <si>
    <t> -0.00750</t>
  </si>
  <si>
    <t> -0.00323</t>
  </si>
  <si>
    <t> -0.00104</t>
  </si>
  <si>
    <t> -0.00349</t>
  </si>
  <si>
    <t> -0.56889</t>
  </si>
  <si>
    <t> -0.16913</t>
  </si>
  <si>
    <t> -0.09799</t>
  </si>
  <si>
    <t> -0.01382</t>
  </si>
  <si>
    <t> -0.07892</t>
  </si>
  <si>
    <t> -0.05622</t>
  </si>
  <si>
    <t> -0.00273</t>
  </si>
  <si>
    <t> -0.00493</t>
  </si>
  <si>
    <t> -0.06867</t>
  </si>
  <si>
    <t> -0.02307</t>
  </si>
  <si>
    <t> -0.09019</t>
  </si>
  <si>
    <t> -0.01263</t>
  </si>
  <si>
    <t> -0.09772</t>
  </si>
  <si>
    <t> -0.03999</t>
  </si>
  <si>
    <t> -0.03917</t>
  </si>
  <si>
    <t> -0.00875</t>
  </si>
  <si>
    <t> -0.02398</t>
  </si>
  <si>
    <t> -0.01917</t>
  </si>
  <si>
    <t> -0.02970</t>
  </si>
  <si>
    <t> -0.02390</t>
  </si>
  <si>
    <t> -0.00986</t>
  </si>
  <si>
    <t> -0.01840</t>
  </si>
  <si>
    <t> -0.00535</t>
  </si>
  <si>
    <t> -0.00301</t>
  </si>
  <si>
    <t> -0.46335</t>
  </si>
  <si>
    <t> -0.03741</t>
  </si>
  <si>
    <t> -0.33217</t>
  </si>
  <si>
    <t> -0.15926</t>
  </si>
  <si>
    <t> -0.02674</t>
  </si>
  <si>
    <t> -0.00196</t>
  </si>
  <si>
    <t> -0.01466</t>
  </si>
  <si>
    <t> -0.04748</t>
  </si>
  <si>
    <t> -0.20667</t>
  </si>
  <si>
    <t> -0.00389</t>
  </si>
  <si>
    <t> -0.07541</t>
  </si>
  <si>
    <t> -0.05637</t>
  </si>
  <si>
    <t> -0.03034</t>
  </si>
  <si>
    <t> -0.04243</t>
  </si>
  <si>
    <t> -0.00287</t>
  </si>
  <si>
    <t> -0.00439</t>
  </si>
  <si>
    <t> -0.03631</t>
  </si>
  <si>
    <t> -0.01910</t>
  </si>
  <si>
    <t> -0.00887</t>
  </si>
  <si>
    <t> -0.01893</t>
  </si>
  <si>
    <t> -0.05010</t>
  </si>
  <si>
    <t> -0.01296</t>
  </si>
  <si>
    <t> -0.02400</t>
  </si>
  <si>
    <t> -0.01255</t>
  </si>
  <si>
    <t> -0.00851</t>
  </si>
  <si>
    <t> -0.67589</t>
  </si>
  <si>
    <t> -0.01860</t>
  </si>
  <si>
    <t> -0.04064</t>
  </si>
  <si>
    <t> -0.10478</t>
  </si>
  <si>
    <t> -0.02600</t>
  </si>
  <si>
    <t> -0.09938</t>
  </si>
  <si>
    <t> -0.18166</t>
  </si>
  <si>
    <t> -0.04028</t>
  </si>
  <si>
    <t> -0.02591</t>
  </si>
  <si>
    <t> -0.06557</t>
  </si>
  <si>
    <t> -0.00059</t>
  </si>
  <si>
    <t> -0.07290</t>
  </si>
  <si>
    <t> -0.07332</t>
  </si>
  <si>
    <t> -0.09745</t>
  </si>
  <si>
    <t> -0.03324</t>
  </si>
  <si>
    <t> -0.03303</t>
  </si>
  <si>
    <t> -0.02119</t>
  </si>
  <si>
    <t> -0.00789</t>
  </si>
  <si>
    <t> -0.01376</t>
  </si>
  <si>
    <t> -0.01332</t>
  </si>
  <si>
    <t> -0.00799</t>
  </si>
  <si>
    <t> -0.00891</t>
  </si>
  <si>
    <t> -0.01928</t>
  </si>
  <si>
    <t> -0.01441</t>
  </si>
  <si>
    <t> -0.00706</t>
  </si>
  <si>
    <t> -0.00133</t>
  </si>
  <si>
    <t> -0.00495</t>
  </si>
  <si>
    <t> -0.00077</t>
  </si>
  <si>
    <t> -0.33562</t>
  </si>
  <si>
    <t> -0.04337</t>
  </si>
  <si>
    <t> -0.04066</t>
  </si>
  <si>
    <t> -0.10910</t>
  </si>
  <si>
    <t> -0.01261</t>
  </si>
  <si>
    <t> -0.03542</t>
  </si>
  <si>
    <t> -0.08739</t>
  </si>
  <si>
    <t> -0.08319</t>
  </si>
  <si>
    <t> -0.11800</t>
  </si>
  <si>
    <t> -0.00778</t>
  </si>
  <si>
    <t> -0.12051</t>
  </si>
  <si>
    <t> -0.10850</t>
  </si>
  <si>
    <t> -0.00888</t>
  </si>
  <si>
    <t> -0.01086</t>
  </si>
  <si>
    <t> -0.02718</t>
  </si>
  <si>
    <t> -0.06287</t>
  </si>
  <si>
    <t> -0.05628</t>
  </si>
  <si>
    <t> -0.07049</t>
  </si>
  <si>
    <t> -0.02850</t>
  </si>
  <si>
    <t> -0.01006</t>
  </si>
  <si>
    <t> -0.02356</t>
  </si>
  <si>
    <t> -0.00326</t>
  </si>
  <si>
    <t> -0.02481</t>
  </si>
  <si>
    <t> -0.00482</t>
  </si>
  <si>
    <t> -0.01383</t>
  </si>
  <si>
    <t> -0.00115</t>
  </si>
  <si>
    <t> -0.05810</t>
  </si>
  <si>
    <t> -0.34824</t>
  </si>
  <si>
    <t> -0.34511</t>
  </si>
  <si>
    <t> -0.02838</t>
  </si>
  <si>
    <t> -0.06841</t>
  </si>
  <si>
    <t> -0.18584</t>
  </si>
  <si>
    <t> -0.15821</t>
  </si>
  <si>
    <t> -0.05498</t>
  </si>
  <si>
    <t> -0.05097</t>
  </si>
  <si>
    <t> -0.01348</t>
  </si>
  <si>
    <t> -0.02735</t>
  </si>
  <si>
    <t> -0.04900</t>
  </si>
  <si>
    <t> -0.04318</t>
  </si>
  <si>
    <t> -0.06462</t>
  </si>
  <si>
    <t> -0.02250</t>
  </si>
  <si>
    <t> -0.00008</t>
  </si>
  <si>
    <t> -0.04946</t>
  </si>
  <si>
    <t> -0.01106</t>
  </si>
  <si>
    <t> -0.02232</t>
  </si>
  <si>
    <t> -0.02647</t>
  </si>
  <si>
    <t> -0.34204</t>
  </si>
  <si>
    <t> -0.16755</t>
  </si>
  <si>
    <t> -0.09905</t>
  </si>
  <si>
    <t> -0.02348</t>
  </si>
  <si>
    <t> -0.01274</t>
  </si>
  <si>
    <t> -0.13296</t>
  </si>
  <si>
    <t> -0.04197</t>
  </si>
  <si>
    <t> -0.02872</t>
  </si>
  <si>
    <t> -0.05188</t>
  </si>
  <si>
    <t> -0.03117</t>
  </si>
  <si>
    <t> -0.01180</t>
  </si>
  <si>
    <t> -0.05018</t>
  </si>
  <si>
    <t> -0.04917</t>
  </si>
  <si>
    <t> -0.06213</t>
  </si>
  <si>
    <t> -0.01337</t>
  </si>
  <si>
    <t> -0.02786</t>
  </si>
  <si>
    <t> -0.01888</t>
  </si>
  <si>
    <t> -0.03524</t>
  </si>
  <si>
    <t> -0.01004</t>
  </si>
  <si>
    <t> -0.02511</t>
  </si>
  <si>
    <t> -0.00592</t>
  </si>
  <si>
    <t> -0.00432</t>
  </si>
  <si>
    <t> -0.00448</t>
  </si>
  <si>
    <t> -0.00690</t>
  </si>
  <si>
    <t> -0.29311</t>
  </si>
  <si>
    <t> -0.12294</t>
  </si>
  <si>
    <t> -0.33538</t>
  </si>
  <si>
    <t> -0.03258</t>
  </si>
  <si>
    <t> -0.07216</t>
  </si>
  <si>
    <t> -0.00450</t>
  </si>
  <si>
    <t> -0.05986</t>
  </si>
  <si>
    <t> -0.13493</t>
  </si>
  <si>
    <t> -0.00840</t>
  </si>
  <si>
    <t> -0.05620</t>
  </si>
  <si>
    <t> -0.00386</t>
  </si>
  <si>
    <t> -0.01543</t>
  </si>
  <si>
    <t> -0.02655</t>
  </si>
  <si>
    <t> -0.03300</t>
  </si>
  <si>
    <t> -0.01361</t>
  </si>
  <si>
    <t> -0.01809</t>
  </si>
  <si>
    <t> -0.00429</t>
  </si>
  <si>
    <t> -0.00457</t>
  </si>
  <si>
    <t> -0.00251</t>
  </si>
  <si>
    <t> -0.61127</t>
  </si>
  <si>
    <t> -0.27593</t>
  </si>
  <si>
    <t> -0.10269</t>
  </si>
  <si>
    <t> -0.05987</t>
  </si>
  <si>
    <t> -0.07728</t>
  </si>
  <si>
    <t> -0.08960</t>
  </si>
  <si>
    <t> -0.03079</t>
  </si>
  <si>
    <t> -0.03780</t>
  </si>
  <si>
    <t> -0.07268</t>
  </si>
  <si>
    <t> -0.06633</t>
  </si>
  <si>
    <t> -0.01102</t>
  </si>
  <si>
    <t> -0.00981</t>
  </si>
  <si>
    <t> -0.01819</t>
  </si>
  <si>
    <t> -0.01009</t>
  </si>
  <si>
    <t> -0.00596</t>
  </si>
  <si>
    <t> -0.00931</t>
  </si>
  <si>
    <t> -0.01342</t>
  </si>
  <si>
    <t> -0.01408</t>
  </si>
  <si>
    <t> -0.82092</t>
  </si>
  <si>
    <t> -0.09203</t>
  </si>
  <si>
    <t> -0.20115</t>
  </si>
  <si>
    <t> -0.17609</t>
  </si>
  <si>
    <t> -0.18900</t>
  </si>
  <si>
    <t> -0.11803</t>
  </si>
  <si>
    <t> -0.04005</t>
  </si>
  <si>
    <t> -0.01654</t>
  </si>
  <si>
    <t> -0.06956</t>
  </si>
  <si>
    <t> -0.16344</t>
  </si>
  <si>
    <t> -0.04018</t>
  </si>
  <si>
    <t> -0.02694</t>
  </si>
  <si>
    <t> -0.02418</t>
  </si>
  <si>
    <t> -0.03535</t>
  </si>
  <si>
    <t> -0.00529</t>
  </si>
  <si>
    <t> -0.04147</t>
  </si>
  <si>
    <t> -0.01898</t>
  </si>
  <si>
    <t> -0.01314</t>
  </si>
  <si>
    <t> -0.01961</t>
  </si>
  <si>
    <t> -0.01968</t>
  </si>
  <si>
    <t> -0.01025</t>
  </si>
  <si>
    <t> -0.00628</t>
  </si>
  <si>
    <t> -0.00554</t>
  </si>
  <si>
    <t> -0.55265</t>
  </si>
  <si>
    <t> -0.10366</t>
  </si>
  <si>
    <t> -0.18373</t>
  </si>
  <si>
    <t> -0.32370</t>
  </si>
  <si>
    <t> -0.17340</t>
  </si>
  <si>
    <t> -0.08718</t>
  </si>
  <si>
    <t> -0.16402</t>
  </si>
  <si>
    <t> -0.25267</t>
  </si>
  <si>
    <t> -0.02040</t>
  </si>
  <si>
    <t> -0.05050</t>
  </si>
  <si>
    <t> -0.01144</t>
  </si>
  <si>
    <t> -0.02502</t>
  </si>
  <si>
    <t> -0.02421</t>
  </si>
  <si>
    <t> -0.00894</t>
  </si>
  <si>
    <t> -0.00082</t>
  </si>
  <si>
    <t> -0.00249</t>
  </si>
  <si>
    <t> -0.00890</t>
  </si>
  <si>
    <t> -0.00558</t>
  </si>
  <si>
    <t> -0.00565</t>
  </si>
  <si>
    <t> -0.00091</t>
  </si>
  <si>
    <t> -0.12682</t>
  </si>
  <si>
    <t> -0.23553</t>
  </si>
  <si>
    <t> -0.24015</t>
  </si>
  <si>
    <t> -0.29533</t>
  </si>
  <si>
    <t> -0.15744</t>
  </si>
  <si>
    <t> -0.13351</t>
  </si>
  <si>
    <t> -0.09810</t>
  </si>
  <si>
    <t> -0.06151</t>
  </si>
  <si>
    <t> -0.02962</t>
  </si>
  <si>
    <t> -0.01024</t>
  </si>
  <si>
    <t> -0.10676</t>
  </si>
  <si>
    <t> -0.00119</t>
  </si>
  <si>
    <t> -0.01984</t>
  </si>
  <si>
    <t> -0.02278</t>
  </si>
  <si>
    <t> -0.01764</t>
  </si>
  <si>
    <t> -0.03296</t>
  </si>
  <si>
    <t> -0.03017</t>
  </si>
  <si>
    <t> -0.05567</t>
  </si>
  <si>
    <t> -0.00618</t>
  </si>
  <si>
    <t> -0.06092</t>
  </si>
  <si>
    <t> -0.03687</t>
  </si>
  <si>
    <t> -0.00109</t>
  </si>
  <si>
    <t> -0.00756</t>
  </si>
  <si>
    <t> -0.05383</t>
  </si>
  <si>
    <t> -0.01545</t>
  </si>
  <si>
    <t> -0.01306</t>
  </si>
  <si>
    <t> -0.00707</t>
  </si>
  <si>
    <t> -0.26739</t>
  </si>
  <si>
    <t> -0.34704</t>
  </si>
  <si>
    <t> -0.06595</t>
  </si>
  <si>
    <t> -0.06589</t>
  </si>
  <si>
    <t> -0.05206</t>
  </si>
  <si>
    <t> -0.08757</t>
  </si>
  <si>
    <t> -0.01694</t>
  </si>
  <si>
    <t> -0.01569</t>
  </si>
  <si>
    <t> -0.01113</t>
  </si>
  <si>
    <t> -0.03669</t>
  </si>
  <si>
    <t> -0.01119</t>
  </si>
  <si>
    <t> -0.00494</t>
  </si>
  <si>
    <t> -0.05895</t>
  </si>
  <si>
    <t> -0.02910</t>
  </si>
  <si>
    <t> -0.00771</t>
  </si>
  <si>
    <t> -0.00945</t>
  </si>
  <si>
    <t> -0.02485</t>
  </si>
  <si>
    <t> -0.08355</t>
  </si>
  <si>
    <t> -0.00331</t>
  </si>
  <si>
    <t> -0.00347</t>
  </si>
  <si>
    <t> -0.00625</t>
  </si>
  <si>
    <t> -0.01525</t>
  </si>
  <si>
    <t> -0.00483</t>
  </si>
  <si>
    <t> -0.59989</t>
  </si>
  <si>
    <t> -0.08787</t>
  </si>
  <si>
    <t> -0.08282</t>
  </si>
  <si>
    <t> -0.24170</t>
  </si>
  <si>
    <t> -0.04096</t>
  </si>
  <si>
    <t> -0.14521</t>
  </si>
  <si>
    <t> -0.16699</t>
  </si>
  <si>
    <t> -0.07819</t>
  </si>
  <si>
    <t> -0.03241</t>
  </si>
  <si>
    <t> -0.02046</t>
  </si>
  <si>
    <t> -0.00025</t>
  </si>
  <si>
    <t> -0.07059</t>
  </si>
  <si>
    <t> -0.07265</t>
  </si>
  <si>
    <t> -0.00087</t>
  </si>
  <si>
    <t> -0.00510</t>
  </si>
  <si>
    <t> -0.06331</t>
  </si>
  <si>
    <t> -0.02224</t>
  </si>
  <si>
    <t> -0.00271</t>
  </si>
  <si>
    <t> -0.02326</t>
  </si>
  <si>
    <t> -0.02736</t>
  </si>
  <si>
    <t> -0.00808</t>
  </si>
  <si>
    <t> -0.01073</t>
  </si>
  <si>
    <t> -0.00097</t>
  </si>
  <si>
    <t> -0.31165</t>
  </si>
  <si>
    <t> -0.05353</t>
  </si>
  <si>
    <t> -0.29453</t>
  </si>
  <si>
    <t> -0.12770</t>
  </si>
  <si>
    <t> -0.05976</t>
  </si>
  <si>
    <t> -0.15698</t>
  </si>
  <si>
    <t> -0.13878</t>
  </si>
  <si>
    <t> -0.03381</t>
  </si>
  <si>
    <t> -0.05938</t>
  </si>
  <si>
    <t> -0.01710</t>
  </si>
  <si>
    <t> -0.05878</t>
  </si>
  <si>
    <t> -0.00551</t>
  </si>
  <si>
    <t> -0.05175</t>
  </si>
  <si>
    <t> -0.01587</t>
  </si>
  <si>
    <t> -0.03734</t>
  </si>
  <si>
    <t> -0.01440</t>
  </si>
  <si>
    <t> -0.01982</t>
  </si>
  <si>
    <t> -0.01256</t>
  </si>
  <si>
    <t> -0.05680</t>
  </si>
  <si>
    <t> -0.01716</t>
  </si>
  <si>
    <t> -0.00794</t>
  </si>
  <si>
    <t> -0.00796</t>
  </si>
  <si>
    <t> -0.00586</t>
  </si>
  <si>
    <t> -0.00039</t>
  </si>
  <si>
    <t> -0.32843</t>
  </si>
  <si>
    <t> -0.15213</t>
  </si>
  <si>
    <t> -0.17460</t>
  </si>
  <si>
    <t> -0.15166</t>
  </si>
  <si>
    <t> -0.11929</t>
  </si>
  <si>
    <t> -0.04793</t>
  </si>
  <si>
    <t> -0.01558</t>
  </si>
  <si>
    <t> -0.09223</t>
  </si>
  <si>
    <t> -0.03555</t>
  </si>
  <si>
    <t> -0.00666</t>
  </si>
  <si>
    <t> -0.05857</t>
  </si>
  <si>
    <t> -0.05379</t>
  </si>
  <si>
    <t> -0.05660</t>
  </si>
  <si>
    <t> -0.03081</t>
  </si>
  <si>
    <t> -0.03699</t>
  </si>
  <si>
    <t> -0.02681</t>
  </si>
  <si>
    <t> -0.03605</t>
  </si>
  <si>
    <t> -0.03993</t>
  </si>
  <si>
    <t> -0.01276</t>
  </si>
  <si>
    <t> -0.00564</t>
  </si>
  <si>
    <t> -0.00944</t>
  </si>
  <si>
    <t> -0.44484</t>
  </si>
  <si>
    <t> -0.02740</t>
  </si>
  <si>
    <t> -0.14741</t>
  </si>
  <si>
    <t> -0.26611</t>
  </si>
  <si>
    <t> -0.00745</t>
  </si>
  <si>
    <t> -0.06732</t>
  </si>
  <si>
    <t> -0.05744</t>
  </si>
  <si>
    <t> -0.03226</t>
  </si>
  <si>
    <t> -0.14299</t>
  </si>
  <si>
    <t> -0.00262</t>
  </si>
  <si>
    <t> -0.09726</t>
  </si>
  <si>
    <t> -0.01496</t>
  </si>
  <si>
    <t> -0.07889</t>
  </si>
  <si>
    <t> -0.02296</t>
  </si>
  <si>
    <t> -0.05673</t>
  </si>
  <si>
    <t> -0.06884</t>
  </si>
  <si>
    <t> -0.02883</t>
  </si>
  <si>
    <t> -0.01598</t>
  </si>
  <si>
    <t> -0.01821</t>
  </si>
  <si>
    <t> -0.01099</t>
  </si>
  <si>
    <t> -0.00126</t>
  </si>
  <si>
    <t> -0.00124</t>
  </si>
  <si>
    <t> -0.00407</t>
  </si>
  <si>
    <t> -0.00137</t>
  </si>
  <si>
    <t> -0.48373</t>
  </si>
  <si>
    <t> -0.01573</t>
  </si>
  <si>
    <t> -0.22696</t>
  </si>
  <si>
    <t> -0.02607</t>
  </si>
  <si>
    <t> -0.04331</t>
  </si>
  <si>
    <t> -0.15600</t>
  </si>
  <si>
    <t> -0.16297</t>
  </si>
  <si>
    <t> -0.15672</t>
  </si>
  <si>
    <t> -0.03812</t>
  </si>
  <si>
    <t> -0.00028</t>
  </si>
  <si>
    <t> -0.00936</t>
  </si>
  <si>
    <t> -0.07360</t>
  </si>
  <si>
    <t> -0.01605</t>
  </si>
  <si>
    <t> -0.03558</t>
  </si>
  <si>
    <t> -0.05182</t>
  </si>
  <si>
    <t> -0.02402</t>
  </si>
  <si>
    <t> -0.02748</t>
  </si>
  <si>
    <t> -0.03372</t>
  </si>
  <si>
    <t> -0.00308</t>
  </si>
  <si>
    <t> -0.00772</t>
  </si>
  <si>
    <t> -0.01333</t>
  </si>
  <si>
    <t> -0.00023</t>
  </si>
  <si>
    <t> -0.00236</t>
  </si>
  <si>
    <t> -0.00700</t>
  </si>
  <si>
    <t> -0.16372</t>
  </si>
  <si>
    <t> -0.14572</t>
  </si>
  <si>
    <t> -0.10313</t>
  </si>
  <si>
    <t> -0.20695</t>
  </si>
  <si>
    <t> -0.01439</t>
  </si>
  <si>
    <t> -0.09767</t>
  </si>
  <si>
    <t> -0.12312</t>
  </si>
  <si>
    <t> -0.04508</t>
  </si>
  <si>
    <t> -0.05565</t>
  </si>
  <si>
    <t> -0.04092</t>
  </si>
  <si>
    <t> -0.11821</t>
  </si>
  <si>
    <t> -0.03763</t>
  </si>
  <si>
    <t> -0.05516</t>
  </si>
  <si>
    <t> -0.02930</t>
  </si>
  <si>
    <t> -0.02818</t>
  </si>
  <si>
    <t> -0.01811</t>
  </si>
  <si>
    <t> -0.00793</t>
  </si>
  <si>
    <t> -0.00546</t>
  </si>
  <si>
    <t> -0.04435</t>
  </si>
  <si>
    <t> -0.01706</t>
  </si>
  <si>
    <t> -0.01239</t>
  </si>
  <si>
    <t> -0.00601</t>
  </si>
  <si>
    <t> -0.00121</t>
  </si>
  <si>
    <t> -0.25829</t>
  </si>
  <si>
    <t> -0.18439</t>
  </si>
  <si>
    <t> -0.16442</t>
  </si>
  <si>
    <t> -0.10603</t>
  </si>
  <si>
    <t> -0.06935</t>
  </si>
  <si>
    <t> -0.04677</t>
  </si>
  <si>
    <t> -0.04767</t>
  </si>
  <si>
    <t> -0.02822</t>
  </si>
  <si>
    <t> -0.03275</t>
  </si>
  <si>
    <t> -0.06308</t>
  </si>
  <si>
    <t> -0.01225</t>
  </si>
  <si>
    <t> -0.08287</t>
  </si>
  <si>
    <t> -0.01116</t>
  </si>
  <si>
    <t> -0.08423</t>
  </si>
  <si>
    <t> -0.01446</t>
  </si>
  <si>
    <t> -0.01250</t>
  </si>
  <si>
    <t> -0.01236</t>
  </si>
  <si>
    <t> -0.01085</t>
  </si>
  <si>
    <t> -0.00675</t>
  </si>
  <si>
    <t> -0.02002</t>
  </si>
  <si>
    <t> -0.00722</t>
  </si>
  <si>
    <t> -0.01237</t>
  </si>
  <si>
    <t> -0.01349</t>
  </si>
  <si>
    <t> -0.04169</t>
  </si>
  <si>
    <t> -0.04359</t>
  </si>
  <si>
    <t> -0.32816</t>
  </si>
  <si>
    <t> -0.09415</t>
  </si>
  <si>
    <t> -0.01626</t>
  </si>
  <si>
    <t> -0.16741</t>
  </si>
  <si>
    <t> -0.11303</t>
  </si>
  <si>
    <t> -0.03950</t>
  </si>
  <si>
    <t> -0.00818</t>
  </si>
  <si>
    <t> -0.04255</t>
  </si>
  <si>
    <t> -0.10074</t>
  </si>
  <si>
    <t> -0.00853</t>
  </si>
  <si>
    <t> -0.00735</t>
  </si>
  <si>
    <t> -0.01513</t>
  </si>
  <si>
    <t> -0.05316</t>
  </si>
  <si>
    <t> -0.01298</t>
  </si>
  <si>
    <t> -0.00995</t>
  </si>
  <si>
    <t> -0.03099</t>
  </si>
  <si>
    <t> -0.00320</t>
  </si>
  <si>
    <t> -0.00749</t>
  </si>
  <si>
    <t> -0.33622</t>
  </si>
  <si>
    <t> -0.45600</t>
  </si>
  <si>
    <t> -0.16393</t>
  </si>
  <si>
    <t> -0.16293</t>
  </si>
  <si>
    <t> -0.09110</t>
  </si>
  <si>
    <t> -0.02907</t>
  </si>
  <si>
    <t> -0.03693</t>
  </si>
  <si>
    <t> -0.02719</t>
  </si>
  <si>
    <t> -0.09356</t>
  </si>
  <si>
    <t> -0.09721</t>
  </si>
  <si>
    <t> -0.02437</t>
  </si>
  <si>
    <t> -0.02889</t>
  </si>
  <si>
    <t> -0.00110</t>
  </si>
  <si>
    <t> -0.00108</t>
  </si>
  <si>
    <t> -0.00882</t>
  </si>
  <si>
    <t> -0.00638</t>
  </si>
  <si>
    <t> -0.00289</t>
  </si>
  <si>
    <t> -0.13423</t>
  </si>
  <si>
    <t> -0.10013</t>
  </si>
  <si>
    <t> -0.07939</t>
  </si>
  <si>
    <t> -0.06822</t>
  </si>
  <si>
    <t> -0.10393</t>
  </si>
  <si>
    <t> -0.16153</t>
  </si>
  <si>
    <t> -0.07841</t>
  </si>
  <si>
    <t> -0.04585</t>
  </si>
  <si>
    <t> -0.13826</t>
  </si>
  <si>
    <t> -0.00556</t>
  </si>
  <si>
    <t> -0.01388</t>
  </si>
  <si>
    <t> -0.02260</t>
  </si>
  <si>
    <t> -0.06689</t>
  </si>
  <si>
    <t> -0.07918</t>
  </si>
  <si>
    <t> -0.00197</t>
  </si>
  <si>
    <t> -0.05927</t>
  </si>
  <si>
    <t> -0.02411</t>
  </si>
  <si>
    <t> -0.02403</t>
  </si>
  <si>
    <t> -0.02114</t>
  </si>
  <si>
    <t> -0.02268</t>
  </si>
  <si>
    <t> -0.00152</t>
  </si>
  <si>
    <t> -0.00144</t>
  </si>
  <si>
    <t> -0.01989</t>
  </si>
  <si>
    <t> -0.02148</t>
  </si>
  <si>
    <t> -0.00036</t>
  </si>
  <si>
    <t> -0.00248</t>
  </si>
  <si>
    <t> -0.00452</t>
  </si>
  <si>
    <t> -0.20360</t>
  </si>
  <si>
    <t> -0.00830</t>
  </si>
  <si>
    <t> -0.41638</t>
  </si>
  <si>
    <t> -0.16340</t>
  </si>
  <si>
    <t> -0.25465</t>
  </si>
  <si>
    <t> -0.32846</t>
  </si>
  <si>
    <t> -0.19894</t>
  </si>
  <si>
    <t> -0.02423</t>
  </si>
  <si>
    <t> -0.12160</t>
  </si>
  <si>
    <t> -0.03918</t>
  </si>
  <si>
    <t> -0.06804</t>
  </si>
  <si>
    <t> -0.10086</t>
  </si>
  <si>
    <t> -0.06368</t>
  </si>
  <si>
    <t> -0.01985</t>
  </si>
  <si>
    <t> -0.01090</t>
  </si>
  <si>
    <t> -0.02608</t>
  </si>
  <si>
    <t> -0.00143</t>
  </si>
  <si>
    <t> -0.00399</t>
  </si>
  <si>
    <t> -0.00455</t>
  </si>
  <si>
    <t> -0.00013</t>
  </si>
  <si>
    <t> -0.00268</t>
  </si>
  <si>
    <t> -0.00352</t>
  </si>
  <si>
    <t> -0.15281</t>
  </si>
  <si>
    <t> -0.70235</t>
  </si>
  <si>
    <t> -0.04308</t>
  </si>
  <si>
    <t> -0.06132</t>
  </si>
  <si>
    <t> -0.05366</t>
  </si>
  <si>
    <t> -0.17674</t>
  </si>
  <si>
    <t> -0.08892</t>
  </si>
  <si>
    <t> -0.04204</t>
  </si>
  <si>
    <t> -0.02335</t>
  </si>
  <si>
    <t> -0.04863</t>
  </si>
  <si>
    <t> -0.06005</t>
  </si>
  <si>
    <t> -0.01281</t>
  </si>
  <si>
    <t> -0.00999</t>
  </si>
  <si>
    <t> -0.02605</t>
  </si>
  <si>
    <t> -0.02150</t>
  </si>
  <si>
    <t> -0.01043</t>
  </si>
  <si>
    <t> -0.03342</t>
  </si>
  <si>
    <t> -0.00012</t>
  </si>
  <si>
    <t> -0.01579</t>
  </si>
  <si>
    <t> -0.01023</t>
  </si>
  <si>
    <t> -0.02254</t>
  </si>
  <si>
    <t> -0.02474</t>
  </si>
  <si>
    <t> -0.00227</t>
  </si>
  <si>
    <t> -0.12910</t>
  </si>
  <si>
    <t> -0.24374</t>
  </si>
  <si>
    <t> -0.08706</t>
  </si>
  <si>
    <t> -0.24856</t>
  </si>
  <si>
    <t> -0.02478</t>
  </si>
  <si>
    <t> -0.14385</t>
  </si>
  <si>
    <t> -0.17378</t>
  </si>
  <si>
    <t> -0.06565</t>
  </si>
  <si>
    <t> -0.10497</t>
  </si>
  <si>
    <t> -0.00167</t>
  </si>
  <si>
    <t> -0.12352</t>
  </si>
  <si>
    <t> -0.01880</t>
  </si>
  <si>
    <t> -0.09190</t>
  </si>
  <si>
    <t> -0.04401</t>
  </si>
  <si>
    <t> -0.02906</t>
  </si>
  <si>
    <t> -0.01283</t>
  </si>
  <si>
    <t> -0.01423</t>
  </si>
  <si>
    <t> -0.03193</t>
  </si>
  <si>
    <t> -0.01736</t>
  </si>
  <si>
    <t> -0.00040</t>
  </si>
  <si>
    <t> -0.00321</t>
  </si>
  <si>
    <t> -0.00444</t>
  </si>
  <si>
    <t> -0.00146</t>
  </si>
  <si>
    <t> -0.19860</t>
  </si>
  <si>
    <t> -0.03523</t>
  </si>
  <si>
    <t> -0.03260</t>
  </si>
  <si>
    <t> -0.06400</t>
  </si>
  <si>
    <t> -0.07076</t>
  </si>
  <si>
    <t> -0.08807</t>
  </si>
  <si>
    <t> -0.10155</t>
  </si>
  <si>
    <t> -0.01386</t>
  </si>
  <si>
    <t> -0.00033</t>
  </si>
  <si>
    <t> -0.08215</t>
  </si>
  <si>
    <t> -0.13471</t>
  </si>
  <si>
    <t> -0.04530</t>
  </si>
  <si>
    <t> -0.02648</t>
  </si>
  <si>
    <t> -0.01124</t>
  </si>
  <si>
    <t> -0.02354</t>
  </si>
  <si>
    <t> -0.03046</t>
  </si>
  <si>
    <t> -0.00184</t>
  </si>
  <si>
    <t> -0.00418</t>
  </si>
  <si>
    <t> -0.00446</t>
  </si>
  <si>
    <t> -0.04551</t>
  </si>
  <si>
    <t> -0.24712</t>
  </si>
  <si>
    <t> -0.06319</t>
  </si>
  <si>
    <t> -0.28321</t>
  </si>
  <si>
    <t> -0.02652</t>
  </si>
  <si>
    <t> -0.08582</t>
  </si>
  <si>
    <t> -0.14514</t>
  </si>
  <si>
    <t> -0.18956</t>
  </si>
  <si>
    <t> -0.09137</t>
  </si>
  <si>
    <t> -0.06632</t>
  </si>
  <si>
    <t> -0.04942</t>
  </si>
  <si>
    <t> -0.03660</t>
  </si>
  <si>
    <t> -0.12592</t>
  </si>
  <si>
    <t> -0.03037</t>
  </si>
  <si>
    <t> -0.00295</t>
  </si>
  <si>
    <t> -0.01272</t>
  </si>
  <si>
    <t> -0.01051</t>
  </si>
  <si>
    <t> -0.01636</t>
  </si>
  <si>
    <t> -0.02099</t>
  </si>
  <si>
    <t> -0.01625</t>
  </si>
  <si>
    <t> -0.01032</t>
  </si>
  <si>
    <t> -0.00532</t>
  </si>
  <si>
    <t> -0.00177</t>
  </si>
  <si>
    <t> -0.01744</t>
  </si>
  <si>
    <t> -0.00233</t>
  </si>
  <si>
    <t> -0.00095</t>
  </si>
  <si>
    <t> -0.00225</t>
  </si>
  <si>
    <t> -0.01392</t>
  </si>
  <si>
    <t> -0.23709</t>
  </si>
  <si>
    <t> -0.28595</t>
  </si>
  <si>
    <t> -0.01425</t>
  </si>
  <si>
    <t> -0.23302</t>
  </si>
  <si>
    <t> -0.04597</t>
  </si>
  <si>
    <t> -0.04818</t>
  </si>
  <si>
    <t> -0.06486</t>
  </si>
  <si>
    <t> -0.00107</t>
  </si>
  <si>
    <t> -0.05615</t>
  </si>
  <si>
    <t> -0.03206</t>
  </si>
  <si>
    <t> -0.01972</t>
  </si>
  <si>
    <t> -0.00045</t>
  </si>
  <si>
    <t> -0.00075</t>
  </si>
  <si>
    <t> -0.00102</t>
  </si>
  <si>
    <t> -0.00044</t>
  </si>
  <si>
    <t> -0.50253</t>
  </si>
  <si>
    <t> -0.35354</t>
  </si>
  <si>
    <t> -0.26231</t>
  </si>
  <si>
    <t> -0.07642</t>
  </si>
  <si>
    <t> -0.03426</t>
  </si>
  <si>
    <t> -0.06885</t>
  </si>
  <si>
    <t> -0.06582</t>
  </si>
  <si>
    <t> -0.01030</t>
  </si>
  <si>
    <t> -0.09687</t>
  </si>
  <si>
    <t> -0.06494</t>
  </si>
  <si>
    <t> -0.01410</t>
  </si>
  <si>
    <t> -0.05597</t>
  </si>
  <si>
    <t> -0.02291</t>
  </si>
  <si>
    <t> -0.36019</t>
  </si>
  <si>
    <t> -0.02106</t>
  </si>
  <si>
    <t> -0.28452</t>
  </si>
  <si>
    <t> -0.43690</t>
  </si>
  <si>
    <t> -0.13906</t>
  </si>
  <si>
    <t> -0.05211</t>
  </si>
  <si>
    <t> -0.05041</t>
  </si>
  <si>
    <t> -0.06483</t>
  </si>
  <si>
    <t> -0.11873</t>
  </si>
  <si>
    <t> -0.01142</t>
  </si>
  <si>
    <t> -0.01208</t>
  </si>
  <si>
    <t> -0.06321</t>
  </si>
  <si>
    <t> -0.06061</t>
  </si>
  <si>
    <t> -0.02370</t>
  </si>
  <si>
    <t> -0.03670</t>
  </si>
  <si>
    <t> -0.03682</t>
  </si>
  <si>
    <t> -0.00942</t>
  </si>
  <si>
    <t> -0.01341</t>
  </si>
  <si>
    <t> -0.00260</t>
  </si>
  <si>
    <t> -0.00103</t>
  </si>
  <si>
    <t> -0.00140</t>
  </si>
  <si>
    <t> -0.00062</t>
  </si>
  <si>
    <t> -0.06678</t>
  </si>
  <si>
    <t> -0.28121</t>
  </si>
  <si>
    <t> -0.12210</t>
  </si>
  <si>
    <t> -0.21954</t>
  </si>
  <si>
    <t> -0.04562</t>
  </si>
  <si>
    <t> -0.10679</t>
  </si>
  <si>
    <t> -0.09189</t>
  </si>
  <si>
    <t> -0.09013</t>
  </si>
  <si>
    <t> -0.00032</t>
  </si>
  <si>
    <t> -0.10929</t>
  </si>
  <si>
    <t> -0.07604</t>
  </si>
  <si>
    <t> -0.06799</t>
  </si>
  <si>
    <t> -0.05540</t>
  </si>
  <si>
    <t> -0.03210</t>
  </si>
  <si>
    <t> -0.03753</t>
  </si>
  <si>
    <t> -0.03489</t>
  </si>
  <si>
    <t> -0.03266</t>
  </si>
  <si>
    <t> -0.01140</t>
  </si>
  <si>
    <t> -0.00752</t>
  </si>
  <si>
    <t> -0.00180</t>
  </si>
  <si>
    <t> -0.00648</t>
  </si>
  <si>
    <t> -0.00084</t>
  </si>
  <si>
    <t> -0.07440</t>
  </si>
  <si>
    <t> -0.26107</t>
  </si>
  <si>
    <t> -0.22000</t>
  </si>
  <si>
    <t> -0.12181</t>
  </si>
  <si>
    <t> -0.16427</t>
  </si>
  <si>
    <t> -0.07944</t>
  </si>
  <si>
    <t> -0.05911</t>
  </si>
  <si>
    <t> -0.14317</t>
  </si>
  <si>
    <t> -0.05427</t>
  </si>
  <si>
    <t> -0.04073</t>
  </si>
  <si>
    <t> -0.03327</t>
  </si>
  <si>
    <t> -0.01220</t>
  </si>
  <si>
    <t> -0.04861</t>
  </si>
  <si>
    <t> -0.00883</t>
  </si>
  <si>
    <t> -0.00811</t>
  </si>
  <si>
    <t> -0.00204</t>
  </si>
  <si>
    <t> -0.01217</t>
  </si>
  <si>
    <t> -0.00895</t>
  </si>
  <si>
    <t> -0.00034</t>
  </si>
  <si>
    <t> -0.00002</t>
  </si>
  <si>
    <t> -0.09248</t>
  </si>
  <si>
    <t> -0.24596</t>
  </si>
  <si>
    <t> -0.11986</t>
  </si>
  <si>
    <t> -0.05137</t>
  </si>
  <si>
    <t> -0.17008</t>
  </si>
  <si>
    <t> -0.02937</t>
  </si>
  <si>
    <t> -0.01195</t>
  </si>
  <si>
    <t> -0.04378</t>
  </si>
  <si>
    <t> -0.06243</t>
  </si>
  <si>
    <t> -0.09006</t>
  </si>
  <si>
    <t> -0.02678</t>
  </si>
  <si>
    <t> -0.02142</t>
  </si>
  <si>
    <t> -0.01052</t>
  </si>
  <si>
    <t> -0.00322</t>
  </si>
  <si>
    <t> -0.00263</t>
  </si>
  <si>
    <t> -0.00174</t>
  </si>
  <si>
    <t> -0.51029</t>
  </si>
  <si>
    <t> -0.07055</t>
  </si>
  <si>
    <t> -0.25836</t>
  </si>
  <si>
    <t> -0.14716</t>
  </si>
  <si>
    <t> -0.04221</t>
  </si>
  <si>
    <t> -0.09652</t>
  </si>
  <si>
    <t> -0.07578</t>
  </si>
  <si>
    <t> -0.02934</t>
  </si>
  <si>
    <t> -0.07255</t>
  </si>
  <si>
    <t> -0.01202</t>
  </si>
  <si>
    <t> -0.03979</t>
  </si>
  <si>
    <t> -0.03197</t>
  </si>
  <si>
    <t> -0.00475</t>
  </si>
  <si>
    <t> -0.01649</t>
  </si>
  <si>
    <t> -0.00069</t>
  </si>
  <si>
    <t> -0.00099</t>
  </si>
  <si>
    <t> -0.01101</t>
  </si>
  <si>
    <t> -0.00456</t>
  </si>
  <si>
    <t> -0.00162</t>
  </si>
  <si>
    <t> -0.08908</t>
  </si>
  <si>
    <t> -0.19747</t>
  </si>
  <si>
    <t> -0.18265</t>
  </si>
  <si>
    <t> -0.01770</t>
  </si>
  <si>
    <t> -0.21413</t>
  </si>
  <si>
    <t> -0.17508</t>
  </si>
  <si>
    <t> -0.00194</t>
  </si>
  <si>
    <t> -0.01645</t>
  </si>
  <si>
    <t> -0.10014</t>
  </si>
  <si>
    <t> -0.06726</t>
  </si>
  <si>
    <t> -0.03066</t>
  </si>
  <si>
    <t> -0.07404</t>
  </si>
  <si>
    <t> -0.03688</t>
  </si>
  <si>
    <t> -0.06534</t>
  </si>
  <si>
    <t> -0.03165</t>
  </si>
  <si>
    <t> -0.00686</t>
  </si>
  <si>
    <t> -0.03160</t>
  </si>
  <si>
    <t> -0.01379</t>
  </si>
  <si>
    <t> -0.03554</t>
  </si>
  <si>
    <t> -0.01194</t>
  </si>
  <si>
    <t> -0.00111</t>
  </si>
  <si>
    <t> -0.00007</t>
  </si>
  <si>
    <t> -0.06993</t>
  </si>
  <si>
    <t> -0.08644</t>
  </si>
  <si>
    <t> -0.05671</t>
  </si>
  <si>
    <t> -0.16450</t>
  </si>
  <si>
    <t> -0.02304</t>
  </si>
  <si>
    <t> -0.05058</t>
  </si>
  <si>
    <t> -0.02512</t>
  </si>
  <si>
    <t> -0.00717</t>
  </si>
  <si>
    <t> -0.05244</t>
  </si>
  <si>
    <t> -0.01771</t>
  </si>
  <si>
    <t> -0.01511</t>
  </si>
  <si>
    <t> -0.05284</t>
  </si>
  <si>
    <t> -0.00265</t>
  </si>
  <si>
    <t> -0.00183</t>
  </si>
  <si>
    <t> -0.05948</t>
  </si>
  <si>
    <t> -0.00940</t>
  </si>
  <si>
    <t> -0.05178</t>
  </si>
  <si>
    <t> -0.03645</t>
  </si>
  <si>
    <t> -0.01179</t>
  </si>
  <si>
    <t> -0.00037</t>
  </si>
  <si>
    <t> -0.01975</t>
  </si>
  <si>
    <t> -0.00447</t>
  </si>
  <si>
    <t> -0.00213</t>
  </si>
  <si>
    <t> -0.17308</t>
  </si>
  <si>
    <t> -0.22025</t>
  </si>
  <si>
    <t> -0.24535</t>
  </si>
  <si>
    <t> -0.00216</t>
  </si>
  <si>
    <t> -0.29994</t>
  </si>
  <si>
    <t> -0.03969</t>
  </si>
  <si>
    <t> -0.12240</t>
  </si>
  <si>
    <t> -0.07324</t>
  </si>
  <si>
    <t> -0.01614</t>
  </si>
  <si>
    <t> -0.00219</t>
  </si>
  <si>
    <t> -0.08012</t>
  </si>
  <si>
    <t> -0.04054</t>
  </si>
  <si>
    <t> -0.02088</t>
  </si>
  <si>
    <t> -0.00492</t>
  </si>
  <si>
    <t> -0.02666</t>
  </si>
  <si>
    <t> -0.02787</t>
  </si>
  <si>
    <t> -0.03414</t>
  </si>
  <si>
    <t> -0.02369</t>
  </si>
  <si>
    <t> -0.00231</t>
  </si>
  <si>
    <t> -0.00195</t>
  </si>
  <si>
    <t> -0.00588</t>
  </si>
  <si>
    <t> -0.00788</t>
  </si>
  <si>
    <t> -0.11744</t>
  </si>
  <si>
    <t> -0.21334</t>
  </si>
  <si>
    <t> -0.21983</t>
  </si>
  <si>
    <t> -0.03932</t>
  </si>
  <si>
    <t> -0.02942</t>
  </si>
  <si>
    <t> -0.07956</t>
  </si>
  <si>
    <t> -0.01883</t>
  </si>
  <si>
    <t> -0.21976</t>
  </si>
  <si>
    <t> -0.06069</t>
  </si>
  <si>
    <t> -0.07428</t>
  </si>
  <si>
    <t> -0.06939</t>
  </si>
  <si>
    <t> -0.04440</t>
  </si>
  <si>
    <t> -0.01782</t>
  </si>
  <si>
    <t> -0.03413</t>
  </si>
  <si>
    <t> -0.07546</t>
  </si>
  <si>
    <t> -0.04543</t>
  </si>
  <si>
    <t> -0.02486</t>
  </si>
  <si>
    <t> -0.02649</t>
  </si>
  <si>
    <t> -0.03831</t>
  </si>
  <si>
    <t> -0.01318</t>
  </si>
  <si>
    <t> -0.00230</t>
  </si>
  <si>
    <t> -0.02087</t>
  </si>
  <si>
    <t> -0.01343</t>
  </si>
  <si>
    <t>Fragments</t>
  </si>
  <si>
    <t>C11HO</t>
  </si>
  <si>
    <t>C10NO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</si>
</sst>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60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3A3A3A"/>
      <name val="Calibri"/>
      <family val="2"/>
      <scheme val="minor"/>
    </font>
    <font>
      <sz val="12"/>
      <color rgb="FF858585"/>
      <name val="Calibri"/>
      <family val="2"/>
      <scheme val="minor"/>
    </font>
    <font>
      <sz val="12"/>
      <color rgb="FFC4C4C4"/>
      <name val="Calibri"/>
      <family val="2"/>
      <scheme val="minor"/>
    </font>
    <font>
      <sz val="12"/>
      <color rgb="FF757575"/>
      <name val="Calibri"/>
      <family val="2"/>
      <scheme val="minor"/>
    </font>
    <font>
      <sz val="12"/>
      <color rgb="FFCBCBCB"/>
      <name val="Calibri"/>
      <family val="2"/>
      <scheme val="minor"/>
    </font>
    <font>
      <sz val="12"/>
      <color rgb="FF939393"/>
      <name val="Calibri"/>
      <family val="2"/>
      <scheme val="minor"/>
    </font>
    <font>
      <sz val="12"/>
      <color rgb="FFB4B4B4"/>
      <name val="Calibri"/>
      <family val="2"/>
      <scheme val="minor"/>
    </font>
    <font>
      <sz val="12"/>
      <color rgb="FFA6A6A6"/>
      <name val="Calibri"/>
      <family val="2"/>
      <scheme val="minor"/>
    </font>
    <font>
      <sz val="12"/>
      <color rgb="FFD4D4D4"/>
      <name val="Calibri"/>
      <family val="2"/>
      <scheme val="minor"/>
    </font>
    <font>
      <sz val="12"/>
      <color rgb="FFD7D7D7"/>
      <name val="Calibri"/>
      <family val="2"/>
      <scheme val="minor"/>
    </font>
    <font>
      <sz val="12"/>
      <color rgb="FFCCCCCC"/>
      <name val="Calibri"/>
      <family val="2"/>
      <scheme val="minor"/>
    </font>
    <font>
      <sz val="12"/>
      <color rgb="FFC1C1C1"/>
      <name val="Calibri"/>
      <family val="2"/>
      <scheme val="minor"/>
    </font>
    <font>
      <sz val="12"/>
      <color rgb="FFC3C3C3"/>
      <name val="Calibri"/>
      <family val="2"/>
      <scheme val="minor"/>
    </font>
    <font>
      <sz val="12"/>
      <color rgb="FFA3A3A3"/>
      <name val="Calibri"/>
      <family val="2"/>
      <scheme val="minor"/>
    </font>
    <font>
      <sz val="12"/>
      <color rgb="FFD3D3D3"/>
      <name val="Calibri"/>
      <family val="2"/>
      <scheme val="minor"/>
    </font>
    <font>
      <sz val="12"/>
      <color rgb="FFA8A8A8"/>
      <name val="Calibri"/>
      <family val="2"/>
      <scheme val="minor"/>
    </font>
    <font>
      <sz val="12"/>
      <color rgb="FFCFCFCF"/>
      <name val="Calibri"/>
      <family val="2"/>
      <scheme val="minor"/>
    </font>
    <font>
      <sz val="12"/>
      <color rgb="FFCACACA"/>
      <name val="Calibri"/>
      <family val="2"/>
      <scheme val="minor"/>
    </font>
    <font>
      <sz val="12"/>
      <color rgb="FFC7C7C7"/>
      <name val="Calibri"/>
      <family val="2"/>
      <scheme val="minor"/>
    </font>
    <font>
      <sz val="12"/>
      <color rgb="FFC2C2C2"/>
      <name val="Calibri"/>
      <family val="2"/>
      <scheme val="minor"/>
    </font>
    <font>
      <sz val="12"/>
      <color rgb="FFD1D1D1"/>
      <name val="Calibri"/>
      <family val="2"/>
      <scheme val="minor"/>
    </font>
    <font>
      <sz val="12"/>
      <color rgb="FFD5D5D5"/>
      <name val="Calibri"/>
      <family val="2"/>
      <scheme val="minor"/>
    </font>
    <font>
      <sz val="12"/>
      <color rgb="FFB8B8B8"/>
      <name val="Calibri"/>
      <family val="2"/>
      <scheme val="minor"/>
    </font>
    <font>
      <sz val="12"/>
      <color rgb="FFCDCDCD"/>
      <name val="Calibri"/>
      <family val="2"/>
      <scheme val="minor"/>
    </font>
    <font>
      <sz val="12"/>
      <color rgb="FFC5C5C5"/>
      <name val="Calibri"/>
      <family val="2"/>
      <scheme val="minor"/>
    </font>
    <font>
      <sz val="12"/>
      <color rgb="FFBFBFBF"/>
      <name val="Calibri"/>
      <family val="2"/>
      <scheme val="minor"/>
    </font>
    <font>
      <sz val="12"/>
      <color rgb="FFD2D2D2"/>
      <name val="Calibri"/>
      <family val="2"/>
      <scheme val="minor"/>
    </font>
    <font>
      <sz val="12"/>
      <color rgb="FFD0D0D0"/>
      <name val="Calibri"/>
      <family val="2"/>
      <scheme val="minor"/>
    </font>
    <font>
      <sz val="12"/>
      <color rgb="FFD6D6D6"/>
      <name val="Calibri"/>
      <family val="2"/>
      <scheme val="minor"/>
    </font>
    <font>
      <sz val="12"/>
      <color rgb="FFCECECE"/>
      <name val="Calibri"/>
      <family val="2"/>
      <scheme val="minor"/>
    </font>
    <font>
      <sz val="12"/>
      <color rgb="FFC6C6C6"/>
      <name val="Calibri"/>
      <family val="2"/>
      <scheme val="minor"/>
    </font>
    <font>
      <sz val="12"/>
      <color rgb="FFD8D8D8"/>
      <name val="Calibri"/>
      <family val="2"/>
      <scheme val="minor"/>
    </font>
    <font>
      <sz val="12"/>
      <color rgb="FFB9B9B9"/>
      <name val="Calibri"/>
      <family val="2"/>
      <scheme val="minor"/>
    </font>
    <font>
      <sz val="12"/>
      <color rgb="FF595959"/>
      <name val="Calibri"/>
      <family val="2"/>
      <scheme val="minor"/>
    </font>
    <font>
      <sz val="12"/>
      <color rgb="FFBCBCBC"/>
      <name val="Calibri"/>
      <family val="2"/>
      <scheme val="minor"/>
    </font>
    <font>
      <sz val="12"/>
      <color rgb="FF565656"/>
      <name val="Calibri"/>
      <family val="2"/>
      <scheme val="minor"/>
    </font>
    <font>
      <sz val="12"/>
      <color rgb="FFABABAB"/>
      <name val="Calibri"/>
      <family val="2"/>
      <scheme val="minor"/>
    </font>
    <font>
      <sz val="12"/>
      <color rgb="FF777777"/>
      <name val="Calibri"/>
      <family val="2"/>
      <scheme val="minor"/>
    </font>
    <font>
      <sz val="12"/>
      <color rgb="FFB7B7B7"/>
      <name val="Calibri"/>
      <family val="2"/>
      <scheme val="minor"/>
    </font>
    <font>
      <sz val="12"/>
      <color rgb="FFBEBEBE"/>
      <name val="Calibri"/>
      <family val="2"/>
      <scheme val="minor"/>
    </font>
    <font>
      <sz val="12"/>
      <color rgb="FFAEAEAE"/>
      <name val="Calibri"/>
      <family val="2"/>
      <scheme val="minor"/>
    </font>
    <font>
      <sz val="12"/>
      <color rgb="FFB5B5B5"/>
      <name val="Calibri"/>
      <family val="2"/>
      <scheme val="minor"/>
    </font>
    <font>
      <sz val="12"/>
      <color rgb="FFC9C9C9"/>
      <name val="Calibri"/>
      <family val="2"/>
      <scheme val="minor"/>
    </font>
    <font>
      <sz val="12"/>
      <color rgb="FFC8C8C8"/>
      <name val="Calibri"/>
      <family val="2"/>
      <scheme val="minor"/>
    </font>
    <font>
      <sz val="12"/>
      <color rgb="FFBBBBBB"/>
      <name val="Calibri"/>
      <family val="2"/>
      <scheme val="minor"/>
    </font>
    <font>
      <sz val="12"/>
      <color rgb="FF9B9B9B"/>
      <name val="Calibri"/>
      <family val="2"/>
      <scheme val="minor"/>
    </font>
    <font>
      <sz val="12"/>
      <color rgb="FFA7A7A7"/>
      <name val="Calibri"/>
      <family val="2"/>
      <scheme val="minor"/>
    </font>
    <font>
      <sz val="12"/>
      <color rgb="FFC0C0C0"/>
      <name val="Calibri"/>
      <family val="2"/>
      <scheme val="minor"/>
    </font>
    <font>
      <sz val="12"/>
      <color rgb="FFA5A5A5"/>
      <name val="Calibri"/>
      <family val="2"/>
      <scheme val="minor"/>
    </font>
    <font>
      <sz val="12"/>
      <color rgb="FFA0A0A0"/>
      <name val="Calibri"/>
      <family val="2"/>
      <scheme val="minor"/>
    </font>
    <font>
      <sz val="12"/>
      <color rgb="FFB3B3B3"/>
      <name val="Calibri"/>
      <family val="2"/>
      <scheme val="minor"/>
    </font>
    <font>
      <sz val="12"/>
      <color rgb="FF4B4B4B"/>
      <name val="Calibri"/>
      <family val="2"/>
      <scheme val="minor"/>
    </font>
    <font>
      <sz val="12"/>
      <color rgb="FF7B7B7B"/>
      <name val="Calibri"/>
      <family val="2"/>
      <scheme val="minor"/>
    </font>
    <font>
      <sz val="12"/>
      <color rgb="FF737373"/>
      <name val="Calibri"/>
      <family val="2"/>
      <scheme val="minor"/>
    </font>
    <font>
      <sz val="12"/>
      <color rgb="FF9A9A9A"/>
      <name val="Calibri"/>
      <family val="2"/>
      <scheme val="minor"/>
    </font>
    <font>
      <sz val="12"/>
      <color rgb="FFACACAC"/>
      <name val="Calibri"/>
      <family val="2"/>
      <scheme val="minor"/>
    </font>
    <font>
      <sz val="12"/>
      <color rgb="FFA2A2A2"/>
      <name val="Calibri"/>
      <family val="2"/>
      <scheme val="minor"/>
    </font>
    <font>
      <sz val="12"/>
      <color rgb="FF8B8B8B"/>
      <name val="Calibri"/>
      <family val="2"/>
      <scheme val="minor"/>
    </font>
    <font>
      <sz val="12"/>
      <color rgb="FFB1B1B1"/>
      <name val="Calibri"/>
      <family val="2"/>
      <scheme val="minor"/>
    </font>
    <font>
      <sz val="12"/>
      <color rgb="FFB2B2B2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rgb="FF3E3E3E"/>
      <name val="Calibri"/>
      <family val="2"/>
      <scheme val="minor"/>
    </font>
    <font>
      <sz val="12"/>
      <color rgb="FF8E8E8E"/>
      <name val="Calibri"/>
      <family val="2"/>
      <scheme val="minor"/>
    </font>
    <font>
      <sz val="12"/>
      <color rgb="FF929292"/>
      <name val="Calibri"/>
      <family val="2"/>
      <scheme val="minor"/>
    </font>
    <font>
      <sz val="12"/>
      <color rgb="FFB6B6B6"/>
      <name val="Calibri"/>
      <family val="2"/>
      <scheme val="minor"/>
    </font>
    <font>
      <sz val="12"/>
      <color rgb="FFA1A1A1"/>
      <name val="Calibri"/>
      <family val="2"/>
      <scheme val="minor"/>
    </font>
    <font>
      <sz val="12"/>
      <color rgb="FF9C9C9C"/>
      <name val="Calibri"/>
      <family val="2"/>
      <scheme val="minor"/>
    </font>
    <font>
      <sz val="12"/>
      <color rgb="FF9F9F9F"/>
      <name val="Calibri"/>
      <family val="2"/>
      <scheme val="minor"/>
    </font>
    <font>
      <sz val="12"/>
      <color rgb="FF626262"/>
      <name val="Calibri"/>
      <family val="2"/>
      <scheme val="minor"/>
    </font>
    <font>
      <sz val="12"/>
      <color rgb="FF7E7E7E"/>
      <name val="Calibri"/>
      <family val="2"/>
      <scheme val="minor"/>
    </font>
    <font>
      <sz val="12"/>
      <color rgb="FF818181"/>
      <name val="Calibri"/>
      <family val="2"/>
      <scheme val="minor"/>
    </font>
    <font>
      <sz val="12"/>
      <color rgb="FFBDBDBD"/>
      <name val="Calibri"/>
      <family val="2"/>
      <scheme val="minor"/>
    </font>
    <font>
      <sz val="12"/>
      <color rgb="FFAAAAAA"/>
      <name val="Calibri"/>
      <family val="2"/>
      <scheme val="minor"/>
    </font>
    <font>
      <sz val="12"/>
      <color rgb="FF9D9D9D"/>
      <name val="Calibri"/>
      <family val="2"/>
      <scheme val="minor"/>
    </font>
    <font>
      <sz val="12"/>
      <color rgb="FFB0B0B0"/>
      <name val="Calibri"/>
      <family val="2"/>
      <scheme val="minor"/>
    </font>
    <font>
      <sz val="12"/>
      <color rgb="FF6C6C6C"/>
      <name val="Calibri"/>
      <family val="2"/>
      <scheme val="minor"/>
    </font>
    <font>
      <sz val="12"/>
      <color rgb="FF787878"/>
      <name val="Calibri"/>
      <family val="2"/>
      <scheme val="minor"/>
    </font>
    <font>
      <sz val="12"/>
      <color rgb="FF717171"/>
      <name val="Calibri"/>
      <family val="2"/>
      <scheme val="minor"/>
    </font>
    <font>
      <sz val="12"/>
      <color rgb="FF8D8D8D"/>
      <name val="Calibri"/>
      <family val="2"/>
      <scheme val="minor"/>
    </font>
    <font>
      <sz val="12"/>
      <color rgb="FFA9A9A9"/>
      <name val="Calibri"/>
      <family val="2"/>
      <scheme val="minor"/>
    </font>
    <font>
      <sz val="12"/>
      <color rgb="FF7A7A7A"/>
      <name val="Calibri"/>
      <family val="2"/>
      <scheme val="minor"/>
    </font>
    <font>
      <sz val="12"/>
      <color rgb="FF5F5F5F"/>
      <name val="Calibri"/>
      <family val="2"/>
      <scheme val="minor"/>
    </font>
    <font>
      <sz val="12"/>
      <color rgb="FF696969"/>
      <name val="Calibri"/>
      <family val="2"/>
      <scheme val="minor"/>
    </font>
    <font>
      <sz val="12"/>
      <color rgb="FF6A6A6A"/>
      <name val="Calibri"/>
      <family val="2"/>
      <scheme val="minor"/>
    </font>
    <font>
      <sz val="12"/>
      <color rgb="FF484848"/>
      <name val="Calibri"/>
      <family val="2"/>
      <scheme val="minor"/>
    </font>
    <font>
      <sz val="12"/>
      <color rgb="FF797979"/>
      <name val="Calibri"/>
      <family val="2"/>
      <scheme val="minor"/>
    </font>
    <font>
      <sz val="12"/>
      <color rgb="FF949494"/>
      <name val="Calibri"/>
      <family val="2"/>
      <scheme val="minor"/>
    </font>
    <font>
      <sz val="12"/>
      <color rgb="FFBABABA"/>
      <name val="Calibri"/>
      <family val="2"/>
      <scheme val="minor"/>
    </font>
    <font>
      <sz val="12"/>
      <color rgb="FFADADAD"/>
      <name val="Calibri"/>
      <family val="2"/>
      <scheme val="minor"/>
    </font>
    <font>
      <sz val="12"/>
      <color rgb="FF919191"/>
      <name val="Calibri"/>
      <family val="2"/>
      <scheme val="minor"/>
    </font>
    <font>
      <sz val="12"/>
      <color rgb="FF5E5E5E"/>
      <name val="Calibri"/>
      <family val="2"/>
      <scheme val="minor"/>
    </font>
    <font>
      <sz val="12"/>
      <color rgb="FF7C7C7C"/>
      <name val="Calibri"/>
      <family val="2"/>
      <scheme val="minor"/>
    </font>
    <font>
      <sz val="12"/>
      <color rgb="FF9E9E9E"/>
      <name val="Calibri"/>
      <family val="2"/>
      <scheme val="minor"/>
    </font>
    <font>
      <sz val="12"/>
      <color rgb="FFAFAFAF"/>
      <name val="Calibri"/>
      <family val="2"/>
      <scheme val="minor"/>
    </font>
    <font>
      <sz val="12"/>
      <color rgb="FF707070"/>
      <name val="Calibri"/>
      <family val="2"/>
      <scheme val="minor"/>
    </font>
    <font>
      <sz val="12"/>
      <color rgb="FF8A8A8A"/>
      <name val="Calibri"/>
      <family val="2"/>
      <scheme val="minor"/>
    </font>
    <font>
      <sz val="12"/>
      <color rgb="FF575757"/>
      <name val="Calibri"/>
      <family val="2"/>
      <scheme val="minor"/>
    </font>
    <font>
      <sz val="12"/>
      <color rgb="FF444444"/>
      <name val="Calibri"/>
      <family val="2"/>
      <scheme val="minor"/>
    </font>
    <font>
      <sz val="12"/>
      <color rgb="FF515151"/>
      <name val="Calibri"/>
      <family val="2"/>
      <scheme val="minor"/>
    </font>
    <font>
      <sz val="12"/>
      <color rgb="FF353535"/>
      <name val="Calibri"/>
      <family val="2"/>
      <scheme val="minor"/>
    </font>
    <font>
      <sz val="12"/>
      <color rgb="FF999999"/>
      <name val="Calibri"/>
      <family val="2"/>
      <scheme val="minor"/>
    </font>
    <font>
      <sz val="12"/>
      <color rgb="FF616161"/>
      <name val="Calibri"/>
      <family val="2"/>
      <scheme val="minor"/>
    </font>
    <font>
      <sz val="12"/>
      <color rgb="FF414141"/>
      <name val="Calibri"/>
      <family val="2"/>
      <scheme val="minor"/>
    </font>
    <font>
      <sz val="12"/>
      <color rgb="FF646464"/>
      <name val="Calibri"/>
      <family val="2"/>
      <scheme val="minor"/>
    </font>
    <font>
      <sz val="12"/>
      <color rgb="FF8F8F8F"/>
      <name val="Calibri"/>
      <family val="2"/>
      <scheme val="minor"/>
    </font>
    <font>
      <sz val="12"/>
      <color rgb="FF636363"/>
      <name val="Calibri"/>
      <family val="2"/>
      <scheme val="minor"/>
    </font>
    <font>
      <sz val="12"/>
      <color rgb="FFA4A4A4"/>
      <name val="Calibri"/>
      <family val="2"/>
      <scheme val="minor"/>
    </font>
    <font>
      <sz val="12"/>
      <color rgb="FF989898"/>
      <name val="Calibri"/>
      <family val="2"/>
      <scheme val="minor"/>
    </font>
    <font>
      <sz val="12"/>
      <color rgb="FF838383"/>
      <name val="Calibri"/>
      <family val="2"/>
      <scheme val="minor"/>
    </font>
    <font>
      <sz val="12"/>
      <color rgb="FF909090"/>
      <name val="Calibri"/>
      <family val="2"/>
      <scheme val="minor"/>
    </font>
    <font>
      <sz val="12"/>
      <color rgb="FF6F6F6F"/>
      <name val="Calibri"/>
      <family val="2"/>
      <scheme val="minor"/>
    </font>
    <font>
      <sz val="12"/>
      <color rgb="FF969696"/>
      <name val="Calibri"/>
      <family val="2"/>
      <scheme val="minor"/>
    </font>
    <font>
      <sz val="12"/>
      <color rgb="FF686868"/>
      <name val="Calibri"/>
      <family val="2"/>
      <scheme val="minor"/>
    </font>
    <font>
      <sz val="12"/>
      <color rgb="FF3D3D3D"/>
      <name val="Calibri"/>
      <family val="2"/>
      <scheme val="minor"/>
    </font>
    <font>
      <sz val="12"/>
      <color rgb="FF898989"/>
      <name val="Calibri"/>
      <family val="2"/>
      <scheme val="minor"/>
    </font>
    <font>
      <sz val="12"/>
      <color rgb="FF4F4F4F"/>
      <name val="Calibri"/>
      <family val="2"/>
      <scheme val="minor"/>
    </font>
    <font>
      <sz val="12"/>
      <color rgb="FF4D4D4D"/>
      <name val="Calibri"/>
      <family val="2"/>
      <scheme val="minor"/>
    </font>
    <font>
      <sz val="12"/>
      <color rgb="FF494949"/>
      <name val="Calibri"/>
      <family val="2"/>
      <scheme val="minor"/>
    </font>
    <font>
      <sz val="12"/>
      <color rgb="FF979797"/>
      <name val="Calibri"/>
      <family val="2"/>
      <scheme val="minor"/>
    </font>
    <font>
      <sz val="12"/>
      <color rgb="FF808080"/>
      <name val="Calibri"/>
      <family val="2"/>
      <scheme val="minor"/>
    </font>
    <font>
      <sz val="12"/>
      <color rgb="FF3F3F3F"/>
      <name val="Calibri"/>
      <family val="2"/>
      <scheme val="minor"/>
    </font>
    <font>
      <sz val="12"/>
      <color rgb="FF666666"/>
      <name val="Calibri"/>
      <family val="2"/>
      <scheme val="minor"/>
    </font>
    <font>
      <sz val="12"/>
      <color rgb="FF959595"/>
      <name val="Calibri"/>
      <family val="2"/>
      <scheme val="minor"/>
    </font>
    <font>
      <sz val="12"/>
      <color rgb="FF6B6B6B"/>
      <name val="Calibri"/>
      <family val="2"/>
      <scheme val="minor"/>
    </font>
    <font>
      <sz val="12"/>
      <color rgb="FF8C8C8C"/>
      <name val="Calibri"/>
      <family val="2"/>
      <scheme val="minor"/>
    </font>
    <font>
      <sz val="12"/>
      <color rgb="FF525252"/>
      <name val="Calibri"/>
      <family val="2"/>
      <scheme val="minor"/>
    </font>
    <font>
      <sz val="12"/>
      <color rgb="FF393939"/>
      <name val="Calibri"/>
      <family val="2"/>
      <scheme val="minor"/>
    </font>
    <font>
      <sz val="12"/>
      <color rgb="FF434343"/>
      <name val="Calibri"/>
      <family val="2"/>
      <scheme val="minor"/>
    </font>
    <font>
      <sz val="12"/>
      <color rgb="FF505050"/>
      <name val="Calibri"/>
      <family val="2"/>
      <scheme val="minor"/>
    </font>
    <font>
      <sz val="12"/>
      <color rgb="FF747474"/>
      <name val="Calibri"/>
      <family val="2"/>
      <scheme val="minor"/>
    </font>
    <font>
      <sz val="12"/>
      <color rgb="FF6E6E6E"/>
      <name val="Calibri"/>
      <family val="2"/>
      <scheme val="minor"/>
    </font>
    <font>
      <sz val="12"/>
      <color rgb="FF7D7D7D"/>
      <name val="Calibri"/>
      <family val="2"/>
      <scheme val="minor"/>
    </font>
    <font>
      <sz val="12"/>
      <color rgb="FF828282"/>
      <name val="Calibri"/>
      <family val="2"/>
      <scheme val="minor"/>
    </font>
    <font>
      <sz val="12"/>
      <color rgb="FF6D6D6D"/>
      <name val="Calibri"/>
      <family val="2"/>
      <scheme val="minor"/>
    </font>
    <font>
      <sz val="12"/>
      <color rgb="FF868686"/>
      <name val="Calibri"/>
      <family val="2"/>
      <scheme val="minor"/>
    </font>
    <font>
      <sz val="12"/>
      <color rgb="FF767676"/>
      <name val="Calibri"/>
      <family val="2"/>
      <scheme val="minor"/>
    </font>
    <font>
      <sz val="12"/>
      <color rgb="FF888888"/>
      <name val="Calibri"/>
      <family val="2"/>
      <scheme val="minor"/>
    </font>
    <font>
      <sz val="12"/>
      <color rgb="FF848484"/>
      <name val="Calibri"/>
      <family val="2"/>
      <scheme val="minor"/>
    </font>
    <font>
      <sz val="12"/>
      <color rgb="FF7F7F7F"/>
      <name val="Calibri"/>
      <family val="2"/>
      <scheme val="minor"/>
    </font>
    <font>
      <sz val="12"/>
      <color rgb="FF5D5D5D"/>
      <name val="Calibri"/>
      <family val="2"/>
      <scheme val="minor"/>
    </font>
    <font>
      <sz val="12"/>
      <color rgb="FF727272"/>
      <name val="Calibri"/>
      <family val="2"/>
      <scheme val="minor"/>
    </font>
    <font>
      <sz val="12"/>
      <color rgb="FF4C4C4C"/>
      <name val="Calibri"/>
      <family val="2"/>
      <scheme val="minor"/>
    </font>
    <font>
      <sz val="12"/>
      <color rgb="FF464646"/>
      <name val="Calibri"/>
      <family val="2"/>
      <scheme val="minor"/>
    </font>
    <font>
      <sz val="12"/>
      <color rgb="FF373737"/>
      <name val="Calibri"/>
      <family val="2"/>
      <scheme val="minor"/>
    </font>
    <font>
      <sz val="12"/>
      <color rgb="FF555555"/>
      <name val="Calibri"/>
      <family val="2"/>
      <scheme val="minor"/>
    </font>
    <font>
      <sz val="12"/>
      <color rgb="FF535353"/>
      <name val="Calibri"/>
      <family val="2"/>
      <scheme val="minor"/>
    </font>
    <font>
      <sz val="12"/>
      <color rgb="FF676767"/>
      <name val="Calibri"/>
      <family val="2"/>
      <scheme val="minor"/>
    </font>
    <font>
      <sz val="12"/>
      <color rgb="FF545454"/>
      <name val="Calibri"/>
      <family val="2"/>
      <scheme val="minor"/>
    </font>
    <font>
      <sz val="12"/>
      <color rgb="FF363636"/>
      <name val="Calibri"/>
      <family val="2"/>
      <scheme val="minor"/>
    </font>
    <font>
      <sz val="12"/>
      <color rgb="FF4A4A4A"/>
      <name val="Calibri"/>
      <family val="2"/>
      <scheme val="minor"/>
    </font>
    <font>
      <sz val="12"/>
      <color rgb="FF3B3B3B"/>
      <name val="Calibri"/>
      <family val="2"/>
      <scheme val="minor"/>
    </font>
    <font>
      <sz val="12"/>
      <color rgb="FF5C5C5C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62FB"/>
        <bgColor indexed="64"/>
      </patternFill>
    </fill>
    <fill>
      <patternFill patternType="solid">
        <fgColor rgb="FF9437FF"/>
        <bgColor indexed="64"/>
      </patternFill>
    </fill>
    <fill>
      <patternFill patternType="solid">
        <fgColor rgb="FF945200"/>
        <bgColor indexed="64"/>
      </patternFill>
    </fill>
    <fill>
      <patternFill patternType="solid">
        <fgColor theme="9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" fontId="0" fillId="0" borderId="0" xfId="0" applyNumberFormat="1"/>
    <xf numFmtId="1" fontId="4" fillId="0" borderId="0" xfId="0" applyNumberFormat="1" applyFont="1"/>
    <xf numFmtId="164" fontId="1" fillId="0" borderId="0" xfId="0" applyNumberFormat="1" applyFont="1" applyAlignment="1">
      <alignment vertical="center"/>
    </xf>
    <xf numFmtId="16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1" fontId="0" fillId="0" borderId="0" xfId="0" applyNumberFormat="1" applyAlignment="1">
      <alignment horizontal="right"/>
    </xf>
    <xf numFmtId="1" fontId="0" fillId="3" borderId="0" xfId="0" applyNumberFormat="1" applyFill="1"/>
    <xf numFmtId="1" fontId="0" fillId="0" borderId="0" xfId="0" applyNumberFormat="1" applyAlignment="1">
      <alignment wrapText="1"/>
    </xf>
    <xf numFmtId="1" fontId="0" fillId="4" borderId="0" xfId="0" applyNumberFormat="1" applyFill="1"/>
    <xf numFmtId="1" fontId="0" fillId="5" borderId="0" xfId="0" applyNumberFormat="1" applyFill="1"/>
    <xf numFmtId="1" fontId="0" fillId="6" borderId="0" xfId="0" applyNumberFormat="1" applyFill="1"/>
    <xf numFmtId="1" fontId="0" fillId="7" borderId="0" xfId="0" applyNumberFormat="1" applyFill="1"/>
    <xf numFmtId="1" fontId="5" fillId="11" borderId="0" xfId="0" applyNumberFormat="1" applyFont="1" applyFill="1"/>
    <xf numFmtId="1" fontId="0" fillId="8" borderId="0" xfId="0" applyNumberFormat="1" applyFill="1"/>
    <xf numFmtId="1" fontId="4" fillId="0" borderId="0" xfId="0" applyNumberFormat="1" applyFont="1" applyAlignment="1">
      <alignment horizontal="right"/>
    </xf>
    <xf numFmtId="1" fontId="0" fillId="9" borderId="0" xfId="0" applyNumberFormat="1" applyFill="1"/>
    <xf numFmtId="1" fontId="0" fillId="10" borderId="0" xfId="0" applyNumberFormat="1" applyFill="1"/>
    <xf numFmtId="0" fontId="0" fillId="0" borderId="0" xfId="0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vertical="center"/>
    </xf>
    <xf numFmtId="165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vertical="center"/>
    </xf>
    <xf numFmtId="1" fontId="2" fillId="0" borderId="0" xfId="0" applyNumberFormat="1" applyFont="1" applyFill="1"/>
    <xf numFmtId="1" fontId="0" fillId="0" borderId="0" xfId="0" applyNumberFormat="1" applyFill="1"/>
    <xf numFmtId="1" fontId="4" fillId="0" borderId="0" xfId="0" applyNumberFormat="1" applyFont="1" applyFill="1"/>
    <xf numFmtId="1" fontId="4" fillId="0" borderId="0" xfId="0" applyNumberFormat="1" applyFont="1" applyFill="1" applyBorder="1"/>
    <xf numFmtId="1" fontId="0" fillId="0" borderId="0" xfId="0" applyNumberFormat="1" applyFill="1" applyBorder="1"/>
    <xf numFmtId="1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/>
    </xf>
    <xf numFmtId="0" fontId="0" fillId="0" borderId="0" xfId="0" applyNumberFormat="1" applyFill="1"/>
    <xf numFmtId="0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right"/>
    </xf>
    <xf numFmtId="0" fontId="0" fillId="0" borderId="0" xfId="0" applyNumberFormat="1"/>
    <xf numFmtId="0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/>
    <xf numFmtId="1" fontId="5" fillId="0" borderId="0" xfId="0" applyNumberFormat="1" applyFont="1" applyFill="1"/>
    <xf numFmtId="1" fontId="5" fillId="0" borderId="0" xfId="0" applyNumberFormat="1" applyFont="1" applyFill="1" applyBorder="1"/>
    <xf numFmtId="0" fontId="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88" fillId="0" borderId="0" xfId="0" applyFont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95" fillId="0" borderId="0" xfId="0" applyFont="1" applyAlignment="1">
      <alignment horizontal="center" vertical="center"/>
    </xf>
    <xf numFmtId="0" fontId="96" fillId="0" borderId="0" xfId="0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0" fontId="104" fillId="0" borderId="0" xfId="0" applyFont="1" applyAlignment="1">
      <alignment horizontal="center" vertical="center"/>
    </xf>
    <xf numFmtId="0" fontId="105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8" fillId="0" borderId="0" xfId="0" applyFont="1" applyAlignment="1">
      <alignment horizontal="center" vertical="center"/>
    </xf>
    <xf numFmtId="0" fontId="109" fillId="0" borderId="0" xfId="0" applyFont="1" applyAlignment="1">
      <alignment horizontal="center" vertical="center"/>
    </xf>
    <xf numFmtId="0" fontId="110" fillId="0" borderId="0" xfId="0" applyFont="1" applyAlignment="1">
      <alignment horizontal="center" vertical="center"/>
    </xf>
    <xf numFmtId="0" fontId="111" fillId="0" borderId="0" xfId="0" applyFont="1" applyAlignment="1">
      <alignment horizontal="center" vertical="center"/>
    </xf>
    <xf numFmtId="0" fontId="112" fillId="0" borderId="0" xfId="0" applyFont="1" applyAlignment="1">
      <alignment horizontal="center" vertical="center"/>
    </xf>
    <xf numFmtId="0" fontId="113" fillId="0" borderId="0" xfId="0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0" fontId="115" fillId="0" borderId="0" xfId="0" applyFont="1" applyAlignment="1">
      <alignment horizontal="center" vertical="center"/>
    </xf>
    <xf numFmtId="0" fontId="116" fillId="0" borderId="0" xfId="0" applyFont="1" applyAlignment="1">
      <alignment horizontal="center" vertical="center"/>
    </xf>
    <xf numFmtId="0" fontId="117" fillId="0" borderId="0" xfId="0" applyFont="1" applyAlignment="1">
      <alignment horizontal="center" vertical="center"/>
    </xf>
    <xf numFmtId="0" fontId="118" fillId="0" borderId="0" xfId="0" applyFont="1" applyAlignment="1">
      <alignment horizontal="center" vertical="center"/>
    </xf>
    <xf numFmtId="0" fontId="119" fillId="0" borderId="0" xfId="0" applyFont="1" applyAlignment="1">
      <alignment horizontal="center" vertical="center"/>
    </xf>
    <xf numFmtId="0" fontId="120" fillId="0" borderId="0" xfId="0" applyFont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122" fillId="0" borderId="0" xfId="0" applyFont="1" applyAlignment="1">
      <alignment horizontal="center" vertical="center"/>
    </xf>
    <xf numFmtId="0" fontId="123" fillId="0" borderId="0" xfId="0" applyFont="1" applyAlignment="1">
      <alignment horizontal="center" vertical="center"/>
    </xf>
    <xf numFmtId="0" fontId="124" fillId="0" borderId="0" xfId="0" applyFont="1" applyAlignment="1">
      <alignment horizontal="center" vertical="center"/>
    </xf>
    <xf numFmtId="0" fontId="125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0" fontId="127" fillId="0" borderId="0" xfId="0" applyFont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129" fillId="0" borderId="0" xfId="0" applyFont="1" applyAlignment="1">
      <alignment horizontal="center" vertical="center"/>
    </xf>
    <xf numFmtId="0" fontId="130" fillId="0" borderId="0" xfId="0" applyFont="1" applyAlignment="1">
      <alignment horizontal="center" vertical="center"/>
    </xf>
    <xf numFmtId="0" fontId="131" fillId="0" borderId="0" xfId="0" applyFont="1" applyAlignment="1">
      <alignment horizontal="center" vertical="center"/>
    </xf>
    <xf numFmtId="0" fontId="132" fillId="0" borderId="0" xfId="0" applyFont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34" fillId="0" borderId="0" xfId="0" applyFont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37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39" fillId="0" borderId="0" xfId="0" applyFont="1" applyAlignment="1">
      <alignment horizontal="center" vertical="center"/>
    </xf>
    <xf numFmtId="0" fontId="140" fillId="0" borderId="0" xfId="0" applyFont="1" applyAlignment="1">
      <alignment horizontal="center" vertical="center"/>
    </xf>
    <xf numFmtId="0" fontId="141" fillId="0" borderId="0" xfId="0" applyFont="1" applyAlignment="1">
      <alignment horizontal="center" vertical="center"/>
    </xf>
    <xf numFmtId="0" fontId="142" fillId="0" borderId="0" xfId="0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0" fontId="144" fillId="0" borderId="0" xfId="0" applyFont="1" applyAlignment="1">
      <alignment horizontal="center" vertical="center"/>
    </xf>
    <xf numFmtId="0" fontId="145" fillId="0" borderId="0" xfId="0" applyFont="1" applyAlignment="1">
      <alignment horizontal="center" vertical="center"/>
    </xf>
    <xf numFmtId="0" fontId="146" fillId="0" borderId="0" xfId="0" applyFont="1" applyAlignment="1">
      <alignment horizontal="center" vertical="center"/>
    </xf>
    <xf numFmtId="0" fontId="147" fillId="0" borderId="0" xfId="0" applyFont="1" applyAlignment="1">
      <alignment horizontal="center" vertical="center"/>
    </xf>
    <xf numFmtId="0" fontId="148" fillId="0" borderId="0" xfId="0" applyFont="1" applyAlignment="1">
      <alignment horizontal="center" vertical="center"/>
    </xf>
    <xf numFmtId="0" fontId="149" fillId="0" borderId="0" xfId="0" applyFont="1" applyAlignment="1">
      <alignment horizontal="center" vertical="center"/>
    </xf>
    <xf numFmtId="0" fontId="150" fillId="0" borderId="0" xfId="0" applyFont="1" applyAlignment="1">
      <alignment horizontal="center" vertical="center"/>
    </xf>
    <xf numFmtId="0" fontId="151" fillId="0" borderId="0" xfId="0" applyFont="1" applyAlignment="1">
      <alignment horizontal="center" vertical="center"/>
    </xf>
    <xf numFmtId="0" fontId="152" fillId="0" borderId="0" xfId="0" applyFont="1" applyAlignment="1">
      <alignment horizontal="center" vertical="center"/>
    </xf>
    <xf numFmtId="0" fontId="153" fillId="0" borderId="0" xfId="0" applyFont="1" applyAlignment="1">
      <alignment horizontal="center" vertical="center"/>
    </xf>
    <xf numFmtId="0" fontId="154" fillId="0" borderId="0" xfId="0" applyFont="1" applyAlignment="1">
      <alignment horizontal="center" vertical="center"/>
    </xf>
    <xf numFmtId="0" fontId="155" fillId="0" borderId="0" xfId="0" applyFont="1" applyAlignment="1">
      <alignment horizontal="center" vertical="center"/>
    </xf>
    <xf numFmtId="0" fontId="156" fillId="0" borderId="0" xfId="0" applyFont="1" applyAlignment="1">
      <alignment horizontal="center" vertical="center"/>
    </xf>
    <xf numFmtId="0" fontId="157" fillId="0" borderId="0" xfId="0" applyFont="1" applyAlignment="1">
      <alignment horizontal="center" vertical="center"/>
    </xf>
    <xf numFmtId="0" fontId="158" fillId="0" borderId="0" xfId="0" applyFont="1" applyAlignment="1">
      <alignment horizontal="center" vertical="center"/>
    </xf>
    <xf numFmtId="0" fontId="159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C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CF325-6A31-B441-A469-426BF47D7D00}">
  <dimension ref="A1:BI146"/>
  <sheetViews>
    <sheetView tabSelected="1" zoomScale="94" zoomScaleNormal="98" workbookViewId="0">
      <selection activeCell="A2" sqref="A2"/>
    </sheetView>
  </sheetViews>
  <sheetFormatPr defaultColWidth="10.83203125" defaultRowHeight="15.5" x14ac:dyDescent="0.35"/>
  <cols>
    <col min="1" max="1" width="10.83203125" style="3"/>
    <col min="2" max="2" width="32.1640625" style="3" bestFit="1" customWidth="1"/>
    <col min="3" max="3" width="16.83203125" style="3" bestFit="1" customWidth="1"/>
    <col min="4" max="4" width="10.5" style="13" customWidth="1"/>
    <col min="5" max="5" width="13.6640625" style="3" bestFit="1" customWidth="1"/>
    <col min="6" max="6" width="11" style="34" bestFit="1" customWidth="1"/>
    <col min="7" max="11" width="11.6640625" style="34" bestFit="1" customWidth="1"/>
    <col min="12" max="14" width="11" style="34" bestFit="1" customWidth="1"/>
    <col min="15" max="18" width="11.6640625" style="34" bestFit="1" customWidth="1"/>
    <col min="19" max="19" width="11" style="34" bestFit="1" customWidth="1"/>
    <col min="20" max="20" width="11.6640625" style="48" bestFit="1" customWidth="1"/>
    <col min="21" max="24" width="11.6640625" style="34" bestFit="1" customWidth="1"/>
    <col min="25" max="26" width="11" style="34" bestFit="1" customWidth="1"/>
    <col min="27" max="27" width="11.6640625" style="34" bestFit="1" customWidth="1"/>
    <col min="28" max="28" width="11" style="34" bestFit="1" customWidth="1"/>
    <col min="29" max="30" width="11.6640625" style="34" bestFit="1" customWidth="1"/>
    <col min="31" max="31" width="11" style="34" bestFit="1" customWidth="1"/>
    <col min="32" max="34" width="11.6640625" style="34" bestFit="1" customWidth="1"/>
    <col min="35" max="44" width="11" style="34" bestFit="1" customWidth="1"/>
    <col min="45" max="45" width="11.6640625" style="34" bestFit="1" customWidth="1"/>
    <col min="46" max="48" width="11" style="34" bestFit="1" customWidth="1"/>
    <col min="49" max="49" width="17.1640625" style="34" bestFit="1" customWidth="1"/>
    <col min="50" max="50" width="9.6640625" style="34" customWidth="1"/>
    <col min="51" max="60" width="11" style="34" bestFit="1" customWidth="1"/>
    <col min="61" max="61" width="12.6640625" style="34" bestFit="1" customWidth="1"/>
    <col min="62" max="16384" width="10.83203125" style="3"/>
  </cols>
  <sheetData>
    <row r="1" spans="1:61" s="26" customFormat="1" x14ac:dyDescent="0.35">
      <c r="A1" s="203" t="s">
        <v>164</v>
      </c>
      <c r="B1" s="203"/>
      <c r="C1" s="203"/>
      <c r="D1" s="203"/>
      <c r="E1" s="203"/>
      <c r="F1" s="32">
        <v>48.000999999999998</v>
      </c>
      <c r="G1" s="32">
        <v>49.008000000000003</v>
      </c>
      <c r="H1" s="30">
        <v>50.003999999999998</v>
      </c>
      <c r="I1" s="30">
        <v>56.98</v>
      </c>
      <c r="J1" s="30">
        <v>57.975999999999999</v>
      </c>
      <c r="K1" s="30">
        <v>59.014000000000003</v>
      </c>
      <c r="L1" s="30">
        <v>61.008000000000003</v>
      </c>
      <c r="M1" s="30">
        <v>62.003999999999998</v>
      </c>
      <c r="N1" s="30">
        <v>63.011000000000003</v>
      </c>
      <c r="O1" s="30">
        <v>64.019000000000005</v>
      </c>
      <c r="P1" s="30">
        <v>65.015000000000001</v>
      </c>
      <c r="Q1" s="30">
        <v>65.998999999999995</v>
      </c>
      <c r="R1" s="30">
        <v>71.025000000000006</v>
      </c>
      <c r="S1" s="30">
        <v>72.001000000000005</v>
      </c>
      <c r="T1" s="46">
        <v>73.007999999999996</v>
      </c>
      <c r="U1" s="30">
        <v>74.004000000000005</v>
      </c>
      <c r="V1" s="30">
        <v>80.98</v>
      </c>
      <c r="W1" s="30">
        <v>81.975999999999999</v>
      </c>
      <c r="X1" s="30">
        <v>84.001000000000005</v>
      </c>
      <c r="Y1" s="30">
        <v>85.007999999999996</v>
      </c>
      <c r="Z1" s="30">
        <v>86.009</v>
      </c>
      <c r="AA1" s="30">
        <v>87.010999999999996</v>
      </c>
      <c r="AB1" s="30">
        <v>88.019000000000005</v>
      </c>
      <c r="AC1" s="30">
        <v>89.003</v>
      </c>
      <c r="AD1" s="30">
        <v>89.998999999999995</v>
      </c>
      <c r="AE1" s="30">
        <v>96.001000000000005</v>
      </c>
      <c r="AF1" s="30">
        <v>97.007999999999996</v>
      </c>
      <c r="AG1" s="30">
        <v>98.004000000000005</v>
      </c>
      <c r="AH1" s="30">
        <v>99.010999999999996</v>
      </c>
      <c r="AI1" s="30">
        <v>100.004</v>
      </c>
      <c r="AJ1" s="30">
        <v>104.98</v>
      </c>
      <c r="AK1" s="30">
        <v>105.976</v>
      </c>
      <c r="AL1" s="30">
        <v>108.001</v>
      </c>
      <c r="AM1" s="30">
        <v>109.008</v>
      </c>
      <c r="AN1" s="30">
        <v>110.004</v>
      </c>
      <c r="AO1" s="30">
        <v>111.011</v>
      </c>
      <c r="AP1" s="30">
        <v>112.01900000000001</v>
      </c>
      <c r="AQ1" s="30">
        <v>113.003</v>
      </c>
      <c r="AR1" s="30">
        <v>113.999</v>
      </c>
      <c r="AS1" s="30">
        <v>117.976</v>
      </c>
      <c r="AT1" s="30">
        <v>121.008</v>
      </c>
      <c r="AU1" s="30">
        <v>122.004</v>
      </c>
      <c r="AV1" s="30">
        <v>133.00800000000001</v>
      </c>
      <c r="AW1" s="30" t="s">
        <v>0</v>
      </c>
      <c r="AX1" s="31">
        <v>135.011</v>
      </c>
      <c r="AY1" s="30">
        <v>136.017</v>
      </c>
      <c r="AZ1" s="30">
        <v>145.00800000000001</v>
      </c>
      <c r="BA1" s="30">
        <v>146.00399999999999</v>
      </c>
      <c r="BB1" s="30">
        <v>149.00299999999999</v>
      </c>
      <c r="BC1" s="32">
        <v>149.999</v>
      </c>
      <c r="BD1" s="30">
        <v>158.00299999999999</v>
      </c>
      <c r="BE1" s="30">
        <v>159.00800000000001</v>
      </c>
      <c r="BF1" s="30">
        <v>160.01599999999999</v>
      </c>
      <c r="BG1" s="30">
        <v>169.00800000000001</v>
      </c>
      <c r="BH1" s="30">
        <v>170.00299999999999</v>
      </c>
      <c r="BI1" s="32"/>
    </row>
    <row r="2" spans="1:61" x14ac:dyDescent="0.35">
      <c r="A2" s="10" t="s">
        <v>1</v>
      </c>
      <c r="B2" s="10" t="s">
        <v>2</v>
      </c>
      <c r="C2" s="10" t="s">
        <v>3</v>
      </c>
      <c r="D2" s="11" t="s">
        <v>160</v>
      </c>
      <c r="E2" s="12" t="s">
        <v>4</v>
      </c>
      <c r="F2" s="33" t="s">
        <v>5</v>
      </c>
      <c r="G2" s="33" t="s">
        <v>6</v>
      </c>
      <c r="H2" s="33" t="s">
        <v>7</v>
      </c>
      <c r="I2" s="33" t="s">
        <v>8</v>
      </c>
      <c r="J2" s="33" t="s">
        <v>9</v>
      </c>
      <c r="K2" s="33" t="s">
        <v>10</v>
      </c>
      <c r="L2" s="33" t="s">
        <v>11</v>
      </c>
      <c r="M2" s="33" t="s">
        <v>12</v>
      </c>
      <c r="N2" s="33" t="s">
        <v>13</v>
      </c>
      <c r="O2" s="33" t="s">
        <v>14</v>
      </c>
      <c r="P2" s="33" t="s">
        <v>15</v>
      </c>
      <c r="Q2" s="33" t="s">
        <v>16</v>
      </c>
      <c r="R2" s="33" t="s">
        <v>17</v>
      </c>
      <c r="S2" s="33" t="s">
        <v>18</v>
      </c>
      <c r="T2" s="47" t="s">
        <v>19</v>
      </c>
      <c r="U2" s="33" t="s">
        <v>20</v>
      </c>
      <c r="V2" s="33" t="s">
        <v>21</v>
      </c>
      <c r="W2" s="33" t="s">
        <v>22</v>
      </c>
      <c r="X2" s="33" t="s">
        <v>23</v>
      </c>
      <c r="Y2" s="33" t="s">
        <v>24</v>
      </c>
      <c r="Z2" s="33" t="s">
        <v>25</v>
      </c>
      <c r="AA2" s="33" t="s">
        <v>26</v>
      </c>
      <c r="AB2" s="33" t="s">
        <v>27</v>
      </c>
      <c r="AC2" s="33" t="s">
        <v>28</v>
      </c>
      <c r="AD2" s="33" t="s">
        <v>29</v>
      </c>
      <c r="AE2" s="33" t="s">
        <v>30</v>
      </c>
      <c r="AF2" s="33" t="s">
        <v>31</v>
      </c>
      <c r="AG2" s="33" t="s">
        <v>32</v>
      </c>
      <c r="AH2" s="33" t="s">
        <v>33</v>
      </c>
      <c r="AI2" s="33" t="s">
        <v>34</v>
      </c>
      <c r="AJ2" s="33" t="s">
        <v>35</v>
      </c>
      <c r="AK2" s="33" t="s">
        <v>36</v>
      </c>
      <c r="AL2" s="33" t="s">
        <v>37</v>
      </c>
      <c r="AM2" s="33" t="s">
        <v>38</v>
      </c>
      <c r="AN2" s="33" t="s">
        <v>39</v>
      </c>
      <c r="AO2" s="33" t="s">
        <v>40</v>
      </c>
      <c r="AP2" s="33" t="s">
        <v>41</v>
      </c>
      <c r="AQ2" s="33" t="s">
        <v>42</v>
      </c>
      <c r="AR2" s="33" t="s">
        <v>43</v>
      </c>
      <c r="AS2" s="33" t="s">
        <v>44</v>
      </c>
      <c r="AT2" s="33" t="s">
        <v>45</v>
      </c>
      <c r="AU2" s="33" t="s">
        <v>46</v>
      </c>
      <c r="AV2" s="33" t="s">
        <v>47</v>
      </c>
      <c r="AW2" s="33" t="s">
        <v>48</v>
      </c>
      <c r="AX2" s="33" t="s">
        <v>49</v>
      </c>
      <c r="AY2" s="33" t="s">
        <v>50</v>
      </c>
      <c r="AZ2" s="33" t="s">
        <v>51</v>
      </c>
      <c r="BA2" s="33" t="s">
        <v>52</v>
      </c>
      <c r="BB2" s="33" t="s">
        <v>53</v>
      </c>
      <c r="BC2" s="33" t="s">
        <v>54</v>
      </c>
      <c r="BD2" s="33" t="s">
        <v>55</v>
      </c>
      <c r="BE2" s="33" t="s">
        <v>56</v>
      </c>
      <c r="BF2" s="33" t="s">
        <v>57</v>
      </c>
      <c r="BG2" s="33" t="s">
        <v>58</v>
      </c>
      <c r="BH2" s="33" t="s">
        <v>59</v>
      </c>
      <c r="BI2" s="33" t="s">
        <v>159</v>
      </c>
    </row>
    <row r="3" spans="1:61" x14ac:dyDescent="0.35">
      <c r="A3" s="3">
        <v>1</v>
      </c>
      <c r="B3" s="3" t="s">
        <v>60</v>
      </c>
      <c r="C3" s="3" t="s">
        <v>61</v>
      </c>
      <c r="D3" s="13" t="s">
        <v>161</v>
      </c>
      <c r="E3" s="14" t="s">
        <v>62</v>
      </c>
      <c r="F3" s="34">
        <v>144042</v>
      </c>
      <c r="G3" s="34">
        <v>930605</v>
      </c>
      <c r="H3" s="34">
        <v>1776012</v>
      </c>
      <c r="I3" s="34">
        <v>567330</v>
      </c>
      <c r="J3" s="34">
        <v>2945166</v>
      </c>
      <c r="K3" s="34">
        <v>146096</v>
      </c>
      <c r="L3" s="34">
        <v>139593</v>
      </c>
      <c r="M3" s="34">
        <v>249572</v>
      </c>
      <c r="N3" s="34">
        <v>318668</v>
      </c>
      <c r="O3" s="34">
        <v>352861</v>
      </c>
      <c r="P3" s="34">
        <v>410310</v>
      </c>
      <c r="Q3" s="34">
        <v>775511</v>
      </c>
      <c r="R3" s="34">
        <v>89535</v>
      </c>
      <c r="S3" s="34">
        <v>195833</v>
      </c>
      <c r="T3" s="48">
        <v>646066</v>
      </c>
      <c r="U3" s="34">
        <v>737877</v>
      </c>
      <c r="V3" s="34">
        <v>856488</v>
      </c>
      <c r="W3" s="34">
        <v>1046284</v>
      </c>
      <c r="X3" s="34">
        <v>128270</v>
      </c>
      <c r="Y3" s="34">
        <v>100211</v>
      </c>
      <c r="Z3" s="34">
        <v>164625</v>
      </c>
      <c r="AA3" s="34">
        <v>228688</v>
      </c>
      <c r="AB3" s="34">
        <v>345724</v>
      </c>
      <c r="AC3" s="34">
        <v>384453</v>
      </c>
      <c r="AD3" s="34">
        <v>209136</v>
      </c>
      <c r="AE3" s="34">
        <v>83562</v>
      </c>
      <c r="AF3" s="34">
        <v>241617</v>
      </c>
      <c r="AG3" s="34">
        <v>373163</v>
      </c>
      <c r="AH3" s="34">
        <v>154827</v>
      </c>
      <c r="AI3" s="34">
        <v>49186</v>
      </c>
      <c r="AJ3" s="34">
        <v>217275</v>
      </c>
      <c r="AK3" s="34">
        <v>314482</v>
      </c>
      <c r="AL3" s="34">
        <v>106216</v>
      </c>
      <c r="AM3" s="34">
        <v>106126</v>
      </c>
      <c r="AN3" s="34">
        <v>146913</v>
      </c>
      <c r="AO3" s="34">
        <v>176515</v>
      </c>
      <c r="AP3" s="34">
        <v>102842</v>
      </c>
      <c r="AQ3" s="34">
        <v>230904</v>
      </c>
      <c r="AR3" s="34">
        <v>172704</v>
      </c>
      <c r="AS3" s="35">
        <v>61637</v>
      </c>
      <c r="AT3" s="34">
        <v>63348</v>
      </c>
      <c r="AU3" s="34">
        <v>101142</v>
      </c>
      <c r="AV3" s="35">
        <v>75977</v>
      </c>
      <c r="AW3" s="35">
        <v>77973</v>
      </c>
      <c r="AX3" s="35">
        <v>88607</v>
      </c>
      <c r="AY3" s="35">
        <v>54235</v>
      </c>
      <c r="AZ3" s="34">
        <v>69480</v>
      </c>
      <c r="BA3" s="34">
        <v>72349</v>
      </c>
      <c r="BB3" s="35">
        <v>179813</v>
      </c>
      <c r="BC3" s="35">
        <v>69874</v>
      </c>
      <c r="BD3" s="35">
        <v>40283</v>
      </c>
      <c r="BE3" s="35">
        <v>39548</v>
      </c>
      <c r="BF3" s="35">
        <v>111540</v>
      </c>
      <c r="BG3" s="35">
        <v>130644</v>
      </c>
      <c r="BH3" s="35">
        <v>95203</v>
      </c>
      <c r="BI3" s="34">
        <f t="shared" ref="BI3:BI34" si="0">SUM(F3:BH3)</f>
        <v>17696941</v>
      </c>
    </row>
    <row r="4" spans="1:61" x14ac:dyDescent="0.35">
      <c r="A4" s="3">
        <v>2</v>
      </c>
      <c r="B4" s="3" t="s">
        <v>63</v>
      </c>
      <c r="C4" s="3" t="s">
        <v>64</v>
      </c>
      <c r="D4" s="13" t="s">
        <v>161</v>
      </c>
      <c r="E4" s="14" t="s">
        <v>62</v>
      </c>
      <c r="F4" s="34">
        <v>350177</v>
      </c>
      <c r="G4" s="34">
        <v>1011371</v>
      </c>
      <c r="H4" s="34">
        <v>1824901</v>
      </c>
      <c r="I4" s="34">
        <v>191734</v>
      </c>
      <c r="J4" s="34">
        <v>327347</v>
      </c>
      <c r="K4" s="34">
        <v>194214</v>
      </c>
      <c r="L4" s="34">
        <v>188486</v>
      </c>
      <c r="M4" s="34">
        <v>292284</v>
      </c>
      <c r="N4" s="34">
        <v>245167</v>
      </c>
      <c r="O4" s="34">
        <v>382970</v>
      </c>
      <c r="P4" s="34">
        <v>215099</v>
      </c>
      <c r="Q4" s="34">
        <v>677063</v>
      </c>
      <c r="R4" s="34">
        <v>128026</v>
      </c>
      <c r="S4" s="34">
        <v>330847</v>
      </c>
      <c r="T4" s="48">
        <v>508132</v>
      </c>
      <c r="U4" s="34">
        <v>341885</v>
      </c>
      <c r="V4" s="34">
        <v>217171</v>
      </c>
      <c r="W4" s="34">
        <v>263241</v>
      </c>
      <c r="X4" s="34">
        <v>198582</v>
      </c>
      <c r="Y4" s="34">
        <v>169448</v>
      </c>
      <c r="Z4" s="34">
        <v>237106</v>
      </c>
      <c r="AA4" s="34">
        <v>227707</v>
      </c>
      <c r="AB4" s="34">
        <v>326263</v>
      </c>
      <c r="AC4" s="34">
        <v>211843</v>
      </c>
      <c r="AD4" s="34">
        <v>272242</v>
      </c>
      <c r="AE4" s="34">
        <v>173780</v>
      </c>
      <c r="AF4" s="34">
        <v>370425</v>
      </c>
      <c r="AG4" s="34">
        <v>537216</v>
      </c>
      <c r="AH4" s="34">
        <v>138789</v>
      </c>
      <c r="AI4" s="34">
        <v>16961</v>
      </c>
      <c r="AJ4" s="34">
        <v>82819</v>
      </c>
      <c r="AK4" s="34">
        <v>118413</v>
      </c>
      <c r="AL4" s="34">
        <v>123418</v>
      </c>
      <c r="AM4" s="34">
        <v>124103</v>
      </c>
      <c r="AN4" s="34">
        <v>163320</v>
      </c>
      <c r="AO4" s="34">
        <v>175422</v>
      </c>
      <c r="AP4" s="34">
        <v>130727</v>
      </c>
      <c r="AQ4" s="34">
        <v>189982</v>
      </c>
      <c r="AR4" s="34">
        <v>150824</v>
      </c>
      <c r="AS4" s="35">
        <v>39507</v>
      </c>
      <c r="AT4" s="34">
        <v>179758</v>
      </c>
      <c r="AU4" s="34">
        <v>264607</v>
      </c>
      <c r="AV4" s="35">
        <v>81929</v>
      </c>
      <c r="AW4" s="35">
        <v>94631</v>
      </c>
      <c r="AX4" s="35">
        <v>124017</v>
      </c>
      <c r="AY4" s="35">
        <v>122009</v>
      </c>
      <c r="AZ4" s="34">
        <v>83513</v>
      </c>
      <c r="BA4" s="34">
        <v>90318</v>
      </c>
      <c r="BB4" s="35">
        <v>62557</v>
      </c>
      <c r="BC4" s="35">
        <v>23566</v>
      </c>
      <c r="BD4" s="35">
        <v>49021</v>
      </c>
      <c r="BE4" s="35">
        <v>61483</v>
      </c>
      <c r="BF4" s="35">
        <v>68543</v>
      </c>
      <c r="BG4" s="35">
        <v>50539</v>
      </c>
      <c r="BH4" s="35">
        <v>51773</v>
      </c>
      <c r="BI4" s="34">
        <f t="shared" si="0"/>
        <v>13277276</v>
      </c>
    </row>
    <row r="5" spans="1:61" x14ac:dyDescent="0.35">
      <c r="A5" s="3">
        <v>3</v>
      </c>
      <c r="B5" s="3" t="s">
        <v>60</v>
      </c>
      <c r="C5" s="3" t="s">
        <v>65</v>
      </c>
      <c r="D5" s="13" t="s">
        <v>161</v>
      </c>
      <c r="E5" s="14" t="s">
        <v>62</v>
      </c>
      <c r="F5" s="34">
        <v>529031</v>
      </c>
      <c r="G5" s="34">
        <v>2138037</v>
      </c>
      <c r="H5" s="34">
        <v>5628024</v>
      </c>
      <c r="I5" s="34">
        <v>350410</v>
      </c>
      <c r="J5" s="34">
        <v>2065189</v>
      </c>
      <c r="K5" s="34">
        <v>254286</v>
      </c>
      <c r="L5" s="34">
        <v>326385</v>
      </c>
      <c r="M5" s="34">
        <v>614215</v>
      </c>
      <c r="N5" s="34">
        <v>565638</v>
      </c>
      <c r="O5" s="34">
        <v>1109047</v>
      </c>
      <c r="P5" s="34">
        <v>1394253</v>
      </c>
      <c r="Q5" s="34">
        <v>1881479</v>
      </c>
      <c r="R5" s="34">
        <v>156229</v>
      </c>
      <c r="S5" s="34">
        <v>525682</v>
      </c>
      <c r="T5" s="48">
        <v>1346023</v>
      </c>
      <c r="U5" s="34">
        <v>2560304</v>
      </c>
      <c r="V5" s="34">
        <v>550810</v>
      </c>
      <c r="W5" s="34">
        <v>771972</v>
      </c>
      <c r="X5" s="34">
        <v>313412</v>
      </c>
      <c r="Y5" s="34">
        <v>299359</v>
      </c>
      <c r="Z5" s="34">
        <v>469059</v>
      </c>
      <c r="AA5" s="34">
        <v>478803</v>
      </c>
      <c r="AB5" s="34">
        <v>781937</v>
      </c>
      <c r="AC5" s="34">
        <v>885843</v>
      </c>
      <c r="AD5" s="34">
        <v>773243</v>
      </c>
      <c r="AE5" s="34">
        <v>294107</v>
      </c>
      <c r="AF5" s="34">
        <v>679340</v>
      </c>
      <c r="AG5" s="34">
        <v>1129235</v>
      </c>
      <c r="AH5" s="34">
        <v>282425</v>
      </c>
      <c r="AI5" s="34">
        <v>18696</v>
      </c>
      <c r="AJ5" s="34">
        <v>148868</v>
      </c>
      <c r="AK5" s="34">
        <v>274734</v>
      </c>
      <c r="AL5" s="34">
        <v>209604</v>
      </c>
      <c r="AM5" s="34">
        <v>185491</v>
      </c>
      <c r="AN5" s="34">
        <v>306615</v>
      </c>
      <c r="AO5" s="34">
        <v>325506</v>
      </c>
      <c r="AP5" s="34">
        <v>501991</v>
      </c>
      <c r="AQ5" s="34">
        <v>447696</v>
      </c>
      <c r="AR5" s="34">
        <v>367757</v>
      </c>
      <c r="AS5" s="35">
        <v>146510</v>
      </c>
      <c r="AT5" s="34">
        <v>312937</v>
      </c>
      <c r="AU5" s="34">
        <v>498816</v>
      </c>
      <c r="AV5" s="35">
        <v>160490</v>
      </c>
      <c r="AW5" s="35">
        <v>63162</v>
      </c>
      <c r="AX5" s="35">
        <v>230330</v>
      </c>
      <c r="AY5" s="35">
        <v>261321</v>
      </c>
      <c r="AZ5" s="34">
        <v>170426</v>
      </c>
      <c r="BA5" s="34">
        <v>190112</v>
      </c>
      <c r="BB5" s="35">
        <v>181655</v>
      </c>
      <c r="BC5" s="35">
        <v>80215</v>
      </c>
      <c r="BD5" s="35">
        <v>111372</v>
      </c>
      <c r="BE5" s="35">
        <v>140001</v>
      </c>
      <c r="BF5" s="35">
        <v>150651</v>
      </c>
      <c r="BG5" s="35">
        <v>99546</v>
      </c>
      <c r="BH5" s="35">
        <v>108621</v>
      </c>
      <c r="BI5" s="34">
        <f t="shared" si="0"/>
        <v>34846900</v>
      </c>
    </row>
    <row r="6" spans="1:61" x14ac:dyDescent="0.35">
      <c r="A6" s="3">
        <v>4</v>
      </c>
      <c r="B6" s="3" t="s">
        <v>66</v>
      </c>
      <c r="C6" s="3" t="s">
        <v>67</v>
      </c>
      <c r="D6" s="13" t="s">
        <v>161</v>
      </c>
      <c r="E6" s="14" t="s">
        <v>62</v>
      </c>
      <c r="F6" s="34">
        <v>282196</v>
      </c>
      <c r="G6" s="34">
        <v>1468028</v>
      </c>
      <c r="H6" s="34">
        <v>3477957</v>
      </c>
      <c r="I6" s="34">
        <v>567728</v>
      </c>
      <c r="J6" s="34">
        <v>2460483</v>
      </c>
      <c r="K6" s="34">
        <v>236479</v>
      </c>
      <c r="L6" s="34">
        <v>177471</v>
      </c>
      <c r="M6" s="34">
        <v>327820</v>
      </c>
      <c r="N6" s="34">
        <v>368522</v>
      </c>
      <c r="O6" s="34">
        <v>738559</v>
      </c>
      <c r="P6" s="34">
        <v>949415</v>
      </c>
      <c r="Q6" s="34">
        <v>1321938</v>
      </c>
      <c r="R6" s="34">
        <v>158700</v>
      </c>
      <c r="S6" s="34">
        <v>303691</v>
      </c>
      <c r="T6" s="48">
        <v>946876</v>
      </c>
      <c r="U6" s="34">
        <v>1492814</v>
      </c>
      <c r="V6" s="34">
        <v>1825546</v>
      </c>
      <c r="W6" s="34">
        <v>817169</v>
      </c>
      <c r="X6" s="34">
        <v>221310</v>
      </c>
      <c r="Y6" s="34">
        <v>177525</v>
      </c>
      <c r="Z6" s="34">
        <v>276963</v>
      </c>
      <c r="AA6" s="34">
        <v>315818</v>
      </c>
      <c r="AB6" s="34">
        <v>502860</v>
      </c>
      <c r="AC6" s="34">
        <v>590658</v>
      </c>
      <c r="AD6" s="34">
        <v>464369</v>
      </c>
      <c r="AE6" s="34">
        <v>166501</v>
      </c>
      <c r="AF6" s="34">
        <v>505923</v>
      </c>
      <c r="AG6" s="34">
        <v>696078</v>
      </c>
      <c r="AH6" s="34">
        <v>184794</v>
      </c>
      <c r="AI6" s="34">
        <v>30468</v>
      </c>
      <c r="AJ6" s="34">
        <v>187095</v>
      </c>
      <c r="AK6" s="34">
        <v>296616</v>
      </c>
      <c r="AL6" s="34">
        <v>170212</v>
      </c>
      <c r="AM6" s="34">
        <v>219454</v>
      </c>
      <c r="AN6" s="34">
        <v>217815</v>
      </c>
      <c r="AO6" s="34">
        <v>269041</v>
      </c>
      <c r="AP6" s="34">
        <v>358418</v>
      </c>
      <c r="AQ6" s="34">
        <v>307239</v>
      </c>
      <c r="AR6" s="34">
        <v>243805</v>
      </c>
      <c r="AS6" s="35">
        <v>110065</v>
      </c>
      <c r="AT6" s="34">
        <v>245267</v>
      </c>
      <c r="AU6" s="34">
        <v>310547</v>
      </c>
      <c r="AV6" s="35">
        <v>155263</v>
      </c>
      <c r="AW6" s="35">
        <v>62370</v>
      </c>
      <c r="AX6" s="35">
        <v>208073</v>
      </c>
      <c r="AY6" s="35">
        <v>189818</v>
      </c>
      <c r="AZ6" s="34">
        <v>142205</v>
      </c>
      <c r="BA6" s="34">
        <v>146814</v>
      </c>
      <c r="BB6" s="35">
        <v>195336</v>
      </c>
      <c r="BC6" s="35">
        <v>118868</v>
      </c>
      <c r="BD6" s="35">
        <v>91824</v>
      </c>
      <c r="BE6" s="35">
        <v>129444</v>
      </c>
      <c r="BF6" s="35">
        <v>128210</v>
      </c>
      <c r="BG6" s="35">
        <v>116436</v>
      </c>
      <c r="BH6" s="35">
        <v>94973</v>
      </c>
      <c r="BI6" s="34">
        <f t="shared" si="0"/>
        <v>26769867</v>
      </c>
    </row>
    <row r="7" spans="1:61" x14ac:dyDescent="0.35">
      <c r="A7" s="3">
        <v>5</v>
      </c>
      <c r="B7" s="3" t="s">
        <v>68</v>
      </c>
      <c r="C7" s="3" t="s">
        <v>69</v>
      </c>
      <c r="D7" s="13" t="s">
        <v>161</v>
      </c>
      <c r="E7" s="14" t="s">
        <v>62</v>
      </c>
      <c r="F7" s="34">
        <v>858351</v>
      </c>
      <c r="G7" s="34">
        <v>3731528</v>
      </c>
      <c r="H7" s="34">
        <v>6002199</v>
      </c>
      <c r="I7" s="34">
        <v>1036134</v>
      </c>
      <c r="J7" s="34">
        <v>2723799</v>
      </c>
      <c r="K7" s="34">
        <v>216959</v>
      </c>
      <c r="L7" s="34">
        <v>578210</v>
      </c>
      <c r="M7" s="34">
        <v>983510</v>
      </c>
      <c r="N7" s="34">
        <v>831643</v>
      </c>
      <c r="O7" s="34">
        <v>1366493</v>
      </c>
      <c r="P7" s="34">
        <v>1720544</v>
      </c>
      <c r="Q7" s="34">
        <v>2091618</v>
      </c>
      <c r="R7" s="34">
        <v>1136772</v>
      </c>
      <c r="S7" s="34">
        <v>587191</v>
      </c>
      <c r="T7" s="48">
        <v>2137153</v>
      </c>
      <c r="U7" s="34">
        <v>2364870</v>
      </c>
      <c r="V7" s="34">
        <v>1199398</v>
      </c>
      <c r="W7" s="34">
        <v>1143194</v>
      </c>
      <c r="X7" s="34">
        <v>406377</v>
      </c>
      <c r="Y7" s="34">
        <v>413881</v>
      </c>
      <c r="Z7" s="34">
        <v>580492</v>
      </c>
      <c r="AA7" s="34">
        <v>724568</v>
      </c>
      <c r="AB7" s="34">
        <v>761206</v>
      </c>
      <c r="AC7" s="34">
        <v>811703</v>
      </c>
      <c r="AD7" s="34">
        <v>538784</v>
      </c>
      <c r="AE7" s="34">
        <v>281130</v>
      </c>
      <c r="AF7" s="34">
        <v>890563</v>
      </c>
      <c r="AG7" s="34">
        <v>937899</v>
      </c>
      <c r="AH7" s="34">
        <v>422432</v>
      </c>
      <c r="AI7" s="34">
        <v>245223</v>
      </c>
      <c r="AJ7" s="34">
        <v>369503</v>
      </c>
      <c r="AK7" s="34">
        <v>491279</v>
      </c>
      <c r="AL7" s="34">
        <v>236978</v>
      </c>
      <c r="AM7" s="34">
        <v>223818</v>
      </c>
      <c r="AN7" s="34">
        <v>292106</v>
      </c>
      <c r="AO7" s="34">
        <v>354207</v>
      </c>
      <c r="AP7" s="34">
        <v>405185</v>
      </c>
      <c r="AQ7" s="34">
        <v>413292</v>
      </c>
      <c r="AR7" s="34">
        <v>148711</v>
      </c>
      <c r="AS7" s="35">
        <v>116146</v>
      </c>
      <c r="AT7" s="34">
        <v>373456</v>
      </c>
      <c r="AU7" s="34">
        <v>394249</v>
      </c>
      <c r="AV7" s="35">
        <v>154040</v>
      </c>
      <c r="AW7" s="35">
        <v>33390</v>
      </c>
      <c r="AX7" s="35">
        <v>215840</v>
      </c>
      <c r="AY7" s="35">
        <v>201329</v>
      </c>
      <c r="AZ7" s="34">
        <v>199714</v>
      </c>
      <c r="BA7" s="34">
        <v>161164</v>
      </c>
      <c r="BB7" s="35">
        <v>189207</v>
      </c>
      <c r="BC7" s="35">
        <v>119464</v>
      </c>
      <c r="BD7" s="35">
        <v>88365</v>
      </c>
      <c r="BE7" s="35">
        <v>117214</v>
      </c>
      <c r="BF7" s="35">
        <v>120894</v>
      </c>
      <c r="BG7" s="35">
        <v>122021</v>
      </c>
      <c r="BH7" s="35">
        <v>92272</v>
      </c>
      <c r="BI7" s="34">
        <f t="shared" si="0"/>
        <v>43357668</v>
      </c>
    </row>
    <row r="8" spans="1:61" x14ac:dyDescent="0.35">
      <c r="A8" s="3">
        <v>6</v>
      </c>
      <c r="B8" s="15" t="s">
        <v>70</v>
      </c>
      <c r="C8" s="3" t="s">
        <v>71</v>
      </c>
      <c r="D8" s="13" t="s">
        <v>161</v>
      </c>
      <c r="E8" s="14" t="s">
        <v>62</v>
      </c>
      <c r="F8" s="34">
        <v>380720</v>
      </c>
      <c r="G8" s="34">
        <v>1535230</v>
      </c>
      <c r="H8" s="34">
        <v>3526487</v>
      </c>
      <c r="I8" s="34">
        <v>448252</v>
      </c>
      <c r="J8" s="34">
        <v>1380943</v>
      </c>
      <c r="K8" s="34">
        <v>156706</v>
      </c>
      <c r="L8" s="34">
        <v>204707</v>
      </c>
      <c r="M8" s="34">
        <v>162552</v>
      </c>
      <c r="N8" s="34">
        <v>350380</v>
      </c>
      <c r="O8" s="34">
        <v>270600</v>
      </c>
      <c r="P8" s="34">
        <v>732530</v>
      </c>
      <c r="Q8" s="34">
        <v>1081644</v>
      </c>
      <c r="R8" s="34">
        <v>136896</v>
      </c>
      <c r="S8" s="34">
        <v>295527</v>
      </c>
      <c r="T8" s="48">
        <v>942078</v>
      </c>
      <c r="U8" s="34">
        <v>1567850</v>
      </c>
      <c r="V8" s="34">
        <v>633744</v>
      </c>
      <c r="W8" s="34">
        <v>624600</v>
      </c>
      <c r="X8" s="34">
        <v>223380</v>
      </c>
      <c r="Y8" s="34">
        <v>184530</v>
      </c>
      <c r="Z8" s="34">
        <v>303154</v>
      </c>
      <c r="AA8" s="34">
        <v>306778</v>
      </c>
      <c r="AB8" s="34">
        <v>437585</v>
      </c>
      <c r="AC8" s="34">
        <v>483288</v>
      </c>
      <c r="AD8" s="34">
        <v>377339</v>
      </c>
      <c r="AE8" s="34">
        <v>190057</v>
      </c>
      <c r="AF8" s="34">
        <v>462787</v>
      </c>
      <c r="AG8" s="34">
        <v>718996</v>
      </c>
      <c r="AH8" s="34">
        <v>170959</v>
      </c>
      <c r="AI8" s="34">
        <v>17443</v>
      </c>
      <c r="AJ8" s="34">
        <v>155922</v>
      </c>
      <c r="AK8" s="34">
        <v>263553</v>
      </c>
      <c r="AL8" s="34">
        <v>154047</v>
      </c>
      <c r="AM8" s="34">
        <v>124706</v>
      </c>
      <c r="AN8" s="34">
        <v>191083</v>
      </c>
      <c r="AO8" s="34">
        <v>207657</v>
      </c>
      <c r="AP8" s="34">
        <v>288382</v>
      </c>
      <c r="AQ8" s="34">
        <v>258726</v>
      </c>
      <c r="AR8" s="34">
        <v>193100</v>
      </c>
      <c r="AS8" s="35">
        <v>111727</v>
      </c>
      <c r="AT8" s="34">
        <v>225031</v>
      </c>
      <c r="AU8" s="34">
        <v>314494</v>
      </c>
      <c r="AV8" s="35">
        <v>119285</v>
      </c>
      <c r="AW8" s="35">
        <v>43800</v>
      </c>
      <c r="AX8" s="35">
        <v>136812</v>
      </c>
      <c r="AY8" s="35">
        <v>152541</v>
      </c>
      <c r="AZ8" s="34">
        <v>120486</v>
      </c>
      <c r="BA8" s="34">
        <v>123025</v>
      </c>
      <c r="BB8" s="35">
        <v>105343</v>
      </c>
      <c r="BC8" s="35">
        <v>50846</v>
      </c>
      <c r="BD8" s="35">
        <v>80818</v>
      </c>
      <c r="BE8" s="35">
        <v>98089</v>
      </c>
      <c r="BF8" s="35">
        <v>97316</v>
      </c>
      <c r="BG8" s="35">
        <v>77337</v>
      </c>
      <c r="BH8" s="35">
        <v>76621</v>
      </c>
      <c r="BI8" s="34">
        <f t="shared" si="0"/>
        <v>22078489</v>
      </c>
    </row>
    <row r="9" spans="1:61" x14ac:dyDescent="0.35">
      <c r="A9" s="3">
        <v>7</v>
      </c>
      <c r="B9" s="3" t="s">
        <v>72</v>
      </c>
      <c r="C9" s="3" t="s">
        <v>73</v>
      </c>
      <c r="D9" s="13" t="s">
        <v>161</v>
      </c>
      <c r="E9" s="14" t="s">
        <v>62</v>
      </c>
      <c r="F9" s="34">
        <v>399848</v>
      </c>
      <c r="G9" s="34">
        <v>1613979</v>
      </c>
      <c r="H9" s="34">
        <v>3170819</v>
      </c>
      <c r="I9" s="34">
        <v>371744</v>
      </c>
      <c r="J9" s="34">
        <v>726379</v>
      </c>
      <c r="K9" s="34">
        <v>233612</v>
      </c>
      <c r="L9" s="34">
        <v>224597</v>
      </c>
      <c r="M9" s="34">
        <v>357583</v>
      </c>
      <c r="N9" s="34">
        <v>378100</v>
      </c>
      <c r="O9" s="34">
        <v>573182</v>
      </c>
      <c r="P9" s="34">
        <v>694679</v>
      </c>
      <c r="Q9" s="34">
        <v>1042051</v>
      </c>
      <c r="R9" s="34">
        <v>108164</v>
      </c>
      <c r="S9" s="34">
        <v>296917</v>
      </c>
      <c r="T9" s="48">
        <v>986932</v>
      </c>
      <c r="U9" s="34">
        <v>1454256</v>
      </c>
      <c r="V9" s="34">
        <v>429925</v>
      </c>
      <c r="W9" s="34">
        <v>429381</v>
      </c>
      <c r="X9" s="34">
        <v>236086</v>
      </c>
      <c r="Y9" s="34">
        <v>174521</v>
      </c>
      <c r="Z9" s="34">
        <v>283469</v>
      </c>
      <c r="AA9" s="34">
        <v>277900</v>
      </c>
      <c r="AB9" s="34">
        <v>385645</v>
      </c>
      <c r="AC9" s="34">
        <v>436575</v>
      </c>
      <c r="AD9" s="34">
        <v>349627</v>
      </c>
      <c r="AE9" s="34">
        <v>165524</v>
      </c>
      <c r="AF9" s="34">
        <v>430510</v>
      </c>
      <c r="AG9" s="34">
        <v>649643</v>
      </c>
      <c r="AH9" s="34">
        <v>152244</v>
      </c>
      <c r="AI9" s="34">
        <v>17357</v>
      </c>
      <c r="AJ9" s="34">
        <v>117714</v>
      </c>
      <c r="AK9" s="34">
        <v>179060</v>
      </c>
      <c r="AL9" s="34">
        <v>130899</v>
      </c>
      <c r="AM9" s="34">
        <v>132771</v>
      </c>
      <c r="AN9" s="34">
        <v>174430</v>
      </c>
      <c r="AO9" s="34">
        <v>184517</v>
      </c>
      <c r="AP9" s="34">
        <v>253676</v>
      </c>
      <c r="AQ9" s="34">
        <v>220922</v>
      </c>
      <c r="AR9" s="34">
        <v>161639</v>
      </c>
      <c r="AS9" s="35">
        <v>74896</v>
      </c>
      <c r="AT9" s="34">
        <v>208924</v>
      </c>
      <c r="AU9" s="34">
        <v>280833</v>
      </c>
      <c r="AV9" s="35">
        <v>74924</v>
      </c>
      <c r="AW9" s="35">
        <v>122134</v>
      </c>
      <c r="AX9" s="35">
        <v>138408</v>
      </c>
      <c r="AY9" s="35">
        <v>133911</v>
      </c>
      <c r="AZ9" s="34">
        <v>108027</v>
      </c>
      <c r="BA9" s="34">
        <v>104750</v>
      </c>
      <c r="BB9" s="35">
        <v>158928</v>
      </c>
      <c r="BC9" s="35">
        <v>46231</v>
      </c>
      <c r="BD9" s="35">
        <v>60333</v>
      </c>
      <c r="BE9" s="35">
        <v>78216</v>
      </c>
      <c r="BF9" s="35">
        <v>77306</v>
      </c>
      <c r="BG9" s="35">
        <v>59783</v>
      </c>
      <c r="BH9" s="35">
        <v>56183</v>
      </c>
      <c r="BI9" s="34">
        <f t="shared" si="0"/>
        <v>20390664</v>
      </c>
    </row>
    <row r="10" spans="1:61" x14ac:dyDescent="0.35">
      <c r="A10" s="3">
        <v>8</v>
      </c>
      <c r="B10" s="3" t="s">
        <v>74</v>
      </c>
      <c r="C10" s="3" t="s">
        <v>75</v>
      </c>
      <c r="D10" s="13" t="s">
        <v>161</v>
      </c>
      <c r="E10" s="14" t="s">
        <v>62</v>
      </c>
      <c r="F10" s="34">
        <v>301089</v>
      </c>
      <c r="G10" s="34">
        <v>1058847</v>
      </c>
      <c r="H10" s="34">
        <v>2604466</v>
      </c>
      <c r="I10" s="34">
        <v>241725</v>
      </c>
      <c r="J10" s="34">
        <v>418831</v>
      </c>
      <c r="K10" s="34">
        <v>217808</v>
      </c>
      <c r="L10" s="34">
        <v>160007</v>
      </c>
      <c r="M10" s="34">
        <v>381797</v>
      </c>
      <c r="N10" s="34">
        <v>252470</v>
      </c>
      <c r="O10" s="34">
        <v>431709</v>
      </c>
      <c r="P10" s="34">
        <v>536039</v>
      </c>
      <c r="Q10" s="34">
        <v>888642</v>
      </c>
      <c r="R10" s="34">
        <v>81579</v>
      </c>
      <c r="S10" s="34">
        <v>265137</v>
      </c>
      <c r="T10" s="48">
        <v>725003</v>
      </c>
      <c r="U10" s="34">
        <v>1261197</v>
      </c>
      <c r="V10" s="34">
        <v>212281</v>
      </c>
      <c r="W10" s="34">
        <v>304887</v>
      </c>
      <c r="X10" s="34">
        <v>166586</v>
      </c>
      <c r="Y10" s="34">
        <v>136576</v>
      </c>
      <c r="Z10" s="34">
        <v>237059</v>
      </c>
      <c r="AA10" s="34">
        <v>223818</v>
      </c>
      <c r="AB10" s="34">
        <v>329170</v>
      </c>
      <c r="AC10" s="34">
        <v>355927</v>
      </c>
      <c r="AD10" s="34">
        <v>304063</v>
      </c>
      <c r="AE10" s="34">
        <v>143528</v>
      </c>
      <c r="AF10" s="34">
        <v>379597</v>
      </c>
      <c r="AG10" s="34">
        <v>599927</v>
      </c>
      <c r="AH10" s="34">
        <v>136052</v>
      </c>
      <c r="AI10" s="34">
        <v>22590</v>
      </c>
      <c r="AJ10" s="34">
        <v>80378</v>
      </c>
      <c r="AK10" s="34">
        <v>155343</v>
      </c>
      <c r="AL10" s="34">
        <v>101072</v>
      </c>
      <c r="AM10" s="34">
        <v>111373</v>
      </c>
      <c r="AN10" s="34">
        <v>152429</v>
      </c>
      <c r="AO10" s="34">
        <v>183618</v>
      </c>
      <c r="AP10" s="34">
        <v>234419</v>
      </c>
      <c r="AQ10" s="34">
        <v>196023</v>
      </c>
      <c r="AR10" s="34">
        <v>142493</v>
      </c>
      <c r="AS10" s="35">
        <v>51501</v>
      </c>
      <c r="AT10" s="34">
        <v>190469</v>
      </c>
      <c r="AU10" s="34">
        <v>269876</v>
      </c>
      <c r="AV10" s="35">
        <v>83060</v>
      </c>
      <c r="AW10" s="35">
        <v>102082</v>
      </c>
      <c r="AX10" s="35">
        <v>114462</v>
      </c>
      <c r="AY10" s="35">
        <v>132091</v>
      </c>
      <c r="AZ10" s="34">
        <v>97941</v>
      </c>
      <c r="BA10" s="34">
        <v>101732</v>
      </c>
      <c r="BB10" s="35">
        <v>79798</v>
      </c>
      <c r="BC10" s="35">
        <v>33146</v>
      </c>
      <c r="BD10" s="35">
        <v>52486</v>
      </c>
      <c r="BE10" s="35">
        <v>70260</v>
      </c>
      <c r="BF10" s="35">
        <v>73609</v>
      </c>
      <c r="BG10" s="35">
        <v>49967</v>
      </c>
      <c r="BH10" s="35">
        <v>52004</v>
      </c>
      <c r="BI10" s="34">
        <f t="shared" si="0"/>
        <v>16290039</v>
      </c>
    </row>
    <row r="11" spans="1:61" x14ac:dyDescent="0.35">
      <c r="A11" s="3">
        <v>9</v>
      </c>
      <c r="B11" s="3" t="s">
        <v>60</v>
      </c>
      <c r="C11" s="3" t="s">
        <v>76</v>
      </c>
      <c r="D11" s="13" t="s">
        <v>161</v>
      </c>
      <c r="E11" s="16" t="s">
        <v>77</v>
      </c>
      <c r="F11" s="34">
        <v>270542</v>
      </c>
      <c r="G11" s="34">
        <v>2158274</v>
      </c>
      <c r="H11" s="34">
        <v>2462555</v>
      </c>
      <c r="I11" s="34">
        <v>892543</v>
      </c>
      <c r="J11" s="34">
        <v>1877030</v>
      </c>
      <c r="K11" s="34">
        <v>197043</v>
      </c>
      <c r="L11" s="34">
        <v>307965</v>
      </c>
      <c r="M11" s="34">
        <v>93346</v>
      </c>
      <c r="N11" s="34">
        <v>608453</v>
      </c>
      <c r="O11" s="34">
        <v>781870</v>
      </c>
      <c r="P11" s="34">
        <v>267977</v>
      </c>
      <c r="Q11" s="34">
        <v>845458</v>
      </c>
      <c r="R11" s="34">
        <v>230240</v>
      </c>
      <c r="S11" s="34">
        <v>242233</v>
      </c>
      <c r="T11" s="48">
        <v>1371506</v>
      </c>
      <c r="U11" s="34">
        <v>974173</v>
      </c>
      <c r="V11" s="34">
        <v>1174197</v>
      </c>
      <c r="W11" s="34">
        <v>898253</v>
      </c>
      <c r="X11" s="34">
        <v>197493</v>
      </c>
      <c r="Y11" s="34">
        <v>211374</v>
      </c>
      <c r="Z11" s="34">
        <v>279179</v>
      </c>
      <c r="AA11" s="34">
        <v>370644</v>
      </c>
      <c r="AB11" s="34">
        <v>463543</v>
      </c>
      <c r="AC11" s="34">
        <v>430706</v>
      </c>
      <c r="AD11" s="34">
        <v>259321</v>
      </c>
      <c r="AE11" s="34">
        <v>136368</v>
      </c>
      <c r="AF11" s="34">
        <v>404279</v>
      </c>
      <c r="AG11" s="34">
        <v>354829</v>
      </c>
      <c r="AH11" s="34">
        <v>141088</v>
      </c>
      <c r="AI11" s="34">
        <v>236434</v>
      </c>
      <c r="AJ11" s="34">
        <v>263631</v>
      </c>
      <c r="AK11" s="34">
        <v>313686</v>
      </c>
      <c r="AL11" s="34">
        <v>129391</v>
      </c>
      <c r="AM11" s="34">
        <v>120793</v>
      </c>
      <c r="AN11" s="34">
        <v>158788</v>
      </c>
      <c r="AO11" s="34">
        <v>187351</v>
      </c>
      <c r="AP11" s="34">
        <v>228090</v>
      </c>
      <c r="AQ11" s="34">
        <v>216108</v>
      </c>
      <c r="AR11" s="34">
        <v>78266</v>
      </c>
      <c r="AS11" s="34">
        <v>107895</v>
      </c>
      <c r="AT11" s="34">
        <v>210170</v>
      </c>
      <c r="AU11" s="34">
        <v>153435</v>
      </c>
      <c r="AV11" s="34">
        <v>96123</v>
      </c>
      <c r="AW11" s="34">
        <v>134863</v>
      </c>
      <c r="AX11" s="34">
        <v>239559</v>
      </c>
      <c r="AY11" s="34">
        <v>141832</v>
      </c>
      <c r="AZ11" s="34">
        <v>85565</v>
      </c>
      <c r="BA11" s="34">
        <v>90255</v>
      </c>
      <c r="BB11" s="34">
        <v>448174</v>
      </c>
      <c r="BC11" s="34">
        <v>114706</v>
      </c>
      <c r="BD11" s="34">
        <v>101146</v>
      </c>
      <c r="BE11" s="34">
        <v>113885</v>
      </c>
      <c r="BF11" s="34">
        <v>146916</v>
      </c>
      <c r="BG11" s="34">
        <v>67940</v>
      </c>
      <c r="BH11" s="34">
        <v>67634</v>
      </c>
      <c r="BI11" s="34">
        <f t="shared" si="0"/>
        <v>23155118</v>
      </c>
    </row>
    <row r="12" spans="1:61" x14ac:dyDescent="0.35">
      <c r="A12" s="3">
        <v>10</v>
      </c>
      <c r="B12" s="3" t="s">
        <v>63</v>
      </c>
      <c r="C12" s="3" t="s">
        <v>78</v>
      </c>
      <c r="D12" s="13" t="s">
        <v>161</v>
      </c>
      <c r="E12" s="16" t="s">
        <v>77</v>
      </c>
      <c r="F12" s="34">
        <v>481505</v>
      </c>
      <c r="G12" s="34">
        <v>1444450</v>
      </c>
      <c r="H12" s="34">
        <v>3786579</v>
      </c>
      <c r="I12" s="34">
        <v>100637</v>
      </c>
      <c r="J12" s="34">
        <v>447649</v>
      </c>
      <c r="K12" s="34">
        <v>251278</v>
      </c>
      <c r="L12" s="34">
        <v>216868</v>
      </c>
      <c r="M12" s="34">
        <v>372475</v>
      </c>
      <c r="N12" s="34">
        <v>296079</v>
      </c>
      <c r="O12" s="34">
        <v>500207</v>
      </c>
      <c r="P12" s="34">
        <v>281618</v>
      </c>
      <c r="Q12" s="34">
        <v>611545</v>
      </c>
      <c r="R12" s="34">
        <v>144876</v>
      </c>
      <c r="S12" s="34">
        <v>646452</v>
      </c>
      <c r="T12" s="48">
        <v>432146</v>
      </c>
      <c r="U12" s="34">
        <v>555304</v>
      </c>
      <c r="V12" s="34">
        <v>322397</v>
      </c>
      <c r="W12" s="34">
        <v>262856</v>
      </c>
      <c r="X12" s="34">
        <v>276168</v>
      </c>
      <c r="Y12" s="34">
        <v>272984</v>
      </c>
      <c r="Z12" s="34">
        <v>305475</v>
      </c>
      <c r="AA12" s="34">
        <v>287147</v>
      </c>
      <c r="AB12" s="34">
        <v>407202</v>
      </c>
      <c r="AC12" s="34">
        <v>147126</v>
      </c>
      <c r="AD12" s="34">
        <v>244791</v>
      </c>
      <c r="AE12" s="34">
        <v>206744</v>
      </c>
      <c r="AF12" s="34">
        <v>662625</v>
      </c>
      <c r="AG12" s="34">
        <v>833059</v>
      </c>
      <c r="AH12" s="34">
        <v>179278</v>
      </c>
      <c r="AI12" s="34">
        <v>15344</v>
      </c>
      <c r="AJ12" s="34">
        <v>84640</v>
      </c>
      <c r="AK12" s="34">
        <v>154810</v>
      </c>
      <c r="AL12" s="34">
        <v>113397</v>
      </c>
      <c r="AM12" s="34">
        <v>115570</v>
      </c>
      <c r="AN12" s="34">
        <v>194802</v>
      </c>
      <c r="AO12" s="34">
        <v>203935</v>
      </c>
      <c r="AP12" s="34">
        <v>170502</v>
      </c>
      <c r="AQ12" s="34">
        <v>229469</v>
      </c>
      <c r="AR12" s="34">
        <v>156227</v>
      </c>
      <c r="AS12" s="34">
        <v>29647</v>
      </c>
      <c r="AT12" s="34">
        <v>266316</v>
      </c>
      <c r="AU12" s="34">
        <v>353619</v>
      </c>
      <c r="AV12" s="34">
        <v>73000</v>
      </c>
      <c r="AW12" s="34">
        <v>110457</v>
      </c>
      <c r="AX12" s="34">
        <v>155359</v>
      </c>
      <c r="AY12" s="34">
        <v>158941</v>
      </c>
      <c r="AZ12" s="34">
        <v>132731</v>
      </c>
      <c r="BA12" s="34">
        <v>133708</v>
      </c>
      <c r="BB12" s="34">
        <v>87543</v>
      </c>
      <c r="BC12" s="34">
        <v>14270</v>
      </c>
      <c r="BD12" s="34">
        <v>65954</v>
      </c>
      <c r="BE12" s="34">
        <v>87626</v>
      </c>
      <c r="BF12" s="34">
        <v>94017</v>
      </c>
      <c r="BG12" s="34">
        <v>61540</v>
      </c>
      <c r="BH12" s="34">
        <v>67397</v>
      </c>
      <c r="BI12" s="34">
        <f t="shared" si="0"/>
        <v>18308341</v>
      </c>
    </row>
    <row r="13" spans="1:61" x14ac:dyDescent="0.35">
      <c r="A13" s="3">
        <v>11</v>
      </c>
      <c r="B13" s="3" t="s">
        <v>79</v>
      </c>
      <c r="C13" s="3" t="s">
        <v>80</v>
      </c>
      <c r="D13" s="13" t="s">
        <v>161</v>
      </c>
      <c r="E13" s="16" t="s">
        <v>77</v>
      </c>
      <c r="F13" s="34">
        <v>394789</v>
      </c>
      <c r="G13" s="34">
        <v>1994510</v>
      </c>
      <c r="H13" s="34">
        <v>2601961</v>
      </c>
      <c r="I13" s="34">
        <v>487487</v>
      </c>
      <c r="J13" s="34">
        <v>910034</v>
      </c>
      <c r="K13" s="34">
        <v>170822</v>
      </c>
      <c r="L13" s="34">
        <v>207955</v>
      </c>
      <c r="M13" s="34">
        <v>323118</v>
      </c>
      <c r="N13" s="34">
        <v>319883</v>
      </c>
      <c r="O13" s="34">
        <v>433862</v>
      </c>
      <c r="P13" s="34">
        <v>460168</v>
      </c>
      <c r="Q13" s="34">
        <v>381203</v>
      </c>
      <c r="R13" s="34">
        <v>90987</v>
      </c>
      <c r="S13" s="34">
        <v>225603</v>
      </c>
      <c r="T13" s="48">
        <v>1049690</v>
      </c>
      <c r="U13" s="34">
        <v>1065293</v>
      </c>
      <c r="V13" s="34">
        <v>485190</v>
      </c>
      <c r="W13" s="34">
        <v>486356</v>
      </c>
      <c r="X13" s="34">
        <v>167387</v>
      </c>
      <c r="Y13" s="34">
        <v>151743</v>
      </c>
      <c r="Z13" s="34">
        <v>231922</v>
      </c>
      <c r="AA13" s="34">
        <v>229732</v>
      </c>
      <c r="AB13" s="34">
        <v>289654</v>
      </c>
      <c r="AC13" s="34">
        <v>304831</v>
      </c>
      <c r="AD13" s="34">
        <v>183207</v>
      </c>
      <c r="AE13" s="34">
        <v>136654</v>
      </c>
      <c r="AF13" s="34">
        <v>490148</v>
      </c>
      <c r="AG13" s="34">
        <v>465397</v>
      </c>
      <c r="AH13" s="34">
        <v>118191</v>
      </c>
      <c r="AI13" s="34">
        <v>17293</v>
      </c>
      <c r="AJ13" s="34">
        <v>163210</v>
      </c>
      <c r="AK13" s="34">
        <v>204596</v>
      </c>
      <c r="AL13" s="34">
        <v>109755</v>
      </c>
      <c r="AM13" s="34">
        <v>125268</v>
      </c>
      <c r="AN13" s="34">
        <v>134582</v>
      </c>
      <c r="AO13" s="34">
        <v>142483</v>
      </c>
      <c r="AP13" s="34">
        <v>187127</v>
      </c>
      <c r="AQ13" s="34">
        <v>155524</v>
      </c>
      <c r="AR13" s="34">
        <v>109127</v>
      </c>
      <c r="AS13" s="34">
        <v>55187</v>
      </c>
      <c r="AT13" s="34">
        <v>217140</v>
      </c>
      <c r="AU13" s="34">
        <v>196782</v>
      </c>
      <c r="AV13" s="34">
        <v>88197</v>
      </c>
      <c r="AW13" s="34">
        <v>23058</v>
      </c>
      <c r="AX13" s="34">
        <v>106455</v>
      </c>
      <c r="AY13" s="34">
        <v>91668</v>
      </c>
      <c r="AZ13" s="34">
        <v>103097</v>
      </c>
      <c r="BA13" s="34">
        <v>80386</v>
      </c>
      <c r="BB13" s="34">
        <v>60341</v>
      </c>
      <c r="BC13" s="34">
        <v>28963</v>
      </c>
      <c r="BD13" s="34">
        <v>53243</v>
      </c>
      <c r="BE13" s="34">
        <v>65133</v>
      </c>
      <c r="BF13" s="34">
        <v>58186</v>
      </c>
      <c r="BG13" s="34">
        <v>52771</v>
      </c>
      <c r="BH13" s="34">
        <v>49401</v>
      </c>
      <c r="BI13" s="34">
        <f t="shared" si="0"/>
        <v>17536750</v>
      </c>
    </row>
    <row r="14" spans="1:61" x14ac:dyDescent="0.35">
      <c r="A14" s="3">
        <v>12</v>
      </c>
      <c r="B14" s="3" t="s">
        <v>60</v>
      </c>
      <c r="C14" s="3" t="s">
        <v>81</v>
      </c>
      <c r="D14" s="13" t="s">
        <v>161</v>
      </c>
      <c r="E14" s="16" t="s">
        <v>77</v>
      </c>
      <c r="F14" s="34">
        <v>477456</v>
      </c>
      <c r="G14" s="34">
        <v>1792207</v>
      </c>
      <c r="H14" s="34">
        <v>4559678</v>
      </c>
      <c r="I14" s="34">
        <v>170180</v>
      </c>
      <c r="J14" s="34">
        <v>776275</v>
      </c>
      <c r="K14" s="34">
        <v>146879</v>
      </c>
      <c r="L14" s="34">
        <v>244856</v>
      </c>
      <c r="M14" s="34">
        <v>202487</v>
      </c>
      <c r="N14" s="34">
        <v>423214</v>
      </c>
      <c r="O14" s="34">
        <v>792712</v>
      </c>
      <c r="P14" s="34">
        <v>928359</v>
      </c>
      <c r="Q14" s="34">
        <v>918394</v>
      </c>
      <c r="R14" s="34">
        <v>170860</v>
      </c>
      <c r="S14" s="34">
        <v>367575</v>
      </c>
      <c r="T14" s="48">
        <v>1087287</v>
      </c>
      <c r="U14" s="34">
        <v>1924893</v>
      </c>
      <c r="V14" s="34">
        <v>427411</v>
      </c>
      <c r="W14" s="34">
        <v>518090</v>
      </c>
      <c r="X14" s="34">
        <v>217981</v>
      </c>
      <c r="Y14" s="34">
        <v>239225</v>
      </c>
      <c r="Z14" s="34">
        <v>329865</v>
      </c>
      <c r="AA14" s="34">
        <v>334888</v>
      </c>
      <c r="AB14" s="34">
        <v>550884</v>
      </c>
      <c r="AC14" s="34">
        <v>594646</v>
      </c>
      <c r="AD14" s="34">
        <v>453918</v>
      </c>
      <c r="AE14" s="34">
        <v>192464</v>
      </c>
      <c r="AF14" s="34">
        <v>538993</v>
      </c>
      <c r="AG14" s="34">
        <v>865907</v>
      </c>
      <c r="AH14" s="34">
        <v>168028</v>
      </c>
      <c r="AI14" s="34">
        <v>10352</v>
      </c>
      <c r="AJ14" s="34">
        <v>92242</v>
      </c>
      <c r="AK14" s="34">
        <v>177048</v>
      </c>
      <c r="AL14" s="34">
        <v>138182</v>
      </c>
      <c r="AM14" s="34">
        <v>125515</v>
      </c>
      <c r="AN14" s="34">
        <v>203784</v>
      </c>
      <c r="AO14" s="34">
        <v>236078</v>
      </c>
      <c r="AP14" s="34">
        <v>369306</v>
      </c>
      <c r="AQ14" s="34">
        <v>315203</v>
      </c>
      <c r="AR14" s="34">
        <v>239288</v>
      </c>
      <c r="AS14" s="34">
        <v>50823</v>
      </c>
      <c r="AT14" s="34">
        <v>245670</v>
      </c>
      <c r="AU14" s="34">
        <v>370767</v>
      </c>
      <c r="AV14" s="34">
        <v>68885</v>
      </c>
      <c r="AW14" s="34">
        <v>146955</v>
      </c>
      <c r="AX14" s="34">
        <v>163928</v>
      </c>
      <c r="AY14" s="34">
        <v>198129</v>
      </c>
      <c r="AZ14" s="34">
        <v>129282</v>
      </c>
      <c r="BA14" s="34">
        <v>137626</v>
      </c>
      <c r="BB14" s="34">
        <v>106698</v>
      </c>
      <c r="BC14" s="34">
        <v>44234</v>
      </c>
      <c r="BD14" s="34">
        <v>62859</v>
      </c>
      <c r="BE14" s="34">
        <v>101921</v>
      </c>
      <c r="BF14" s="34">
        <v>110293</v>
      </c>
      <c r="BG14" s="34">
        <v>66682</v>
      </c>
      <c r="BH14" s="34">
        <v>76850</v>
      </c>
      <c r="BI14" s="34">
        <f t="shared" si="0"/>
        <v>24404212</v>
      </c>
    </row>
    <row r="15" spans="1:61" x14ac:dyDescent="0.35">
      <c r="A15" s="3">
        <v>13</v>
      </c>
      <c r="B15" s="3" t="s">
        <v>66</v>
      </c>
      <c r="C15" s="3" t="s">
        <v>82</v>
      </c>
      <c r="D15" s="13" t="s">
        <v>161</v>
      </c>
      <c r="E15" s="16" t="s">
        <v>77</v>
      </c>
      <c r="F15" s="34">
        <v>377645</v>
      </c>
      <c r="G15" s="34">
        <v>1439598</v>
      </c>
      <c r="H15" s="34">
        <v>3829634</v>
      </c>
      <c r="I15" s="34">
        <v>291200</v>
      </c>
      <c r="J15" s="34">
        <v>991556</v>
      </c>
      <c r="K15" s="34">
        <v>169848</v>
      </c>
      <c r="L15" s="34">
        <v>154199</v>
      </c>
      <c r="M15" s="34">
        <v>351607</v>
      </c>
      <c r="N15" s="34">
        <v>299677</v>
      </c>
      <c r="O15" s="34">
        <v>569913</v>
      </c>
      <c r="P15" s="34">
        <v>625595</v>
      </c>
      <c r="Q15" s="34">
        <v>643500</v>
      </c>
      <c r="R15" s="34">
        <v>67412</v>
      </c>
      <c r="S15" s="34">
        <v>240160</v>
      </c>
      <c r="T15" s="48">
        <v>860749</v>
      </c>
      <c r="U15" s="34">
        <v>1502640</v>
      </c>
      <c r="V15" s="34">
        <v>1028252</v>
      </c>
      <c r="W15" s="34">
        <v>596110</v>
      </c>
      <c r="X15" s="34">
        <v>200818</v>
      </c>
      <c r="Y15" s="34">
        <v>134740</v>
      </c>
      <c r="Z15" s="34">
        <v>246889</v>
      </c>
      <c r="AA15" s="34">
        <v>254410</v>
      </c>
      <c r="AB15" s="34">
        <v>407889</v>
      </c>
      <c r="AC15" s="34">
        <v>420143</v>
      </c>
      <c r="AD15" s="34">
        <v>290196</v>
      </c>
      <c r="AE15" s="34">
        <v>169308</v>
      </c>
      <c r="AF15" s="34">
        <v>2189937</v>
      </c>
      <c r="AG15" s="34">
        <v>708583</v>
      </c>
      <c r="AH15" s="34">
        <v>123075</v>
      </c>
      <c r="AI15" s="34">
        <v>13121</v>
      </c>
      <c r="AJ15" s="34">
        <v>122392</v>
      </c>
      <c r="AK15" s="34">
        <v>201042</v>
      </c>
      <c r="AL15" s="34">
        <v>125737</v>
      </c>
      <c r="AM15" s="34">
        <v>122552</v>
      </c>
      <c r="AN15" s="34">
        <v>167386</v>
      </c>
      <c r="AO15" s="34">
        <v>187456</v>
      </c>
      <c r="AP15" s="34">
        <v>281811</v>
      </c>
      <c r="AQ15" s="34">
        <v>245184</v>
      </c>
      <c r="AR15" s="34">
        <v>158152</v>
      </c>
      <c r="AS15" s="34">
        <v>49308</v>
      </c>
      <c r="AT15" s="34">
        <v>229808</v>
      </c>
      <c r="AU15" s="34">
        <v>300333</v>
      </c>
      <c r="AV15" s="34">
        <v>86353</v>
      </c>
      <c r="AW15" s="34">
        <v>108313</v>
      </c>
      <c r="AX15" s="34">
        <v>140829</v>
      </c>
      <c r="AY15" s="34">
        <v>150309</v>
      </c>
      <c r="AZ15" s="34">
        <v>122166</v>
      </c>
      <c r="BA15" s="34">
        <v>122696</v>
      </c>
      <c r="BB15" s="34">
        <v>62933</v>
      </c>
      <c r="BC15" s="34">
        <v>36036</v>
      </c>
      <c r="BD15" s="34">
        <v>66541</v>
      </c>
      <c r="BE15" s="34">
        <v>93567</v>
      </c>
      <c r="BF15" s="34">
        <v>92303</v>
      </c>
      <c r="BG15" s="34">
        <v>79015</v>
      </c>
      <c r="BH15" s="34">
        <v>68254</v>
      </c>
      <c r="BI15" s="34">
        <f t="shared" si="0"/>
        <v>22618880</v>
      </c>
    </row>
    <row r="16" spans="1:61" x14ac:dyDescent="0.35">
      <c r="A16" s="3">
        <v>14</v>
      </c>
      <c r="B16" s="15" t="s">
        <v>70</v>
      </c>
      <c r="C16" s="3" t="s">
        <v>83</v>
      </c>
      <c r="D16" s="13" t="s">
        <v>161</v>
      </c>
      <c r="E16" s="16" t="s">
        <v>77</v>
      </c>
      <c r="F16" s="34">
        <v>297439</v>
      </c>
      <c r="G16" s="34">
        <v>1449308</v>
      </c>
      <c r="H16" s="34">
        <v>2756836</v>
      </c>
      <c r="I16" s="34">
        <v>268871</v>
      </c>
      <c r="J16" s="34">
        <v>610118</v>
      </c>
      <c r="K16" s="34">
        <v>132863</v>
      </c>
      <c r="L16" s="34">
        <v>170644</v>
      </c>
      <c r="M16" s="34">
        <v>328259</v>
      </c>
      <c r="N16" s="34">
        <v>287629</v>
      </c>
      <c r="O16" s="34">
        <v>480086</v>
      </c>
      <c r="P16" s="34">
        <v>583180</v>
      </c>
      <c r="Q16" s="34">
        <v>521733</v>
      </c>
      <c r="R16" s="34">
        <v>104420</v>
      </c>
      <c r="S16" s="34">
        <v>212747</v>
      </c>
      <c r="T16" s="48">
        <v>772244</v>
      </c>
      <c r="U16" s="34">
        <v>1155758</v>
      </c>
      <c r="V16" s="34">
        <v>382662</v>
      </c>
      <c r="W16" s="34">
        <v>386488</v>
      </c>
      <c r="X16" s="34">
        <v>141104</v>
      </c>
      <c r="Y16" s="34">
        <v>137431</v>
      </c>
      <c r="Z16" s="34">
        <v>208607</v>
      </c>
      <c r="AA16" s="34">
        <v>221251</v>
      </c>
      <c r="AB16" s="34">
        <v>322153</v>
      </c>
      <c r="AC16" s="34">
        <v>344264</v>
      </c>
      <c r="AD16" s="34">
        <v>212803</v>
      </c>
      <c r="AE16" s="34">
        <v>118612</v>
      </c>
      <c r="AF16" s="34">
        <v>355199</v>
      </c>
      <c r="AG16" s="34">
        <v>500874</v>
      </c>
      <c r="AH16" s="34">
        <v>116398</v>
      </c>
      <c r="AI16" s="34">
        <v>17653</v>
      </c>
      <c r="AJ16" s="34">
        <v>95027</v>
      </c>
      <c r="AK16" s="34">
        <v>154380</v>
      </c>
      <c r="AL16" s="34">
        <v>90529</v>
      </c>
      <c r="AM16" s="34">
        <v>85873</v>
      </c>
      <c r="AN16" s="34">
        <v>129753</v>
      </c>
      <c r="AO16" s="34">
        <v>155959</v>
      </c>
      <c r="AP16" s="34">
        <v>206144</v>
      </c>
      <c r="AQ16" s="34">
        <v>179861</v>
      </c>
      <c r="AR16" s="34">
        <v>125557</v>
      </c>
      <c r="AS16" s="34">
        <v>61492</v>
      </c>
      <c r="AT16" s="34">
        <v>168308</v>
      </c>
      <c r="AU16" s="34">
        <v>218390</v>
      </c>
      <c r="AV16" s="34">
        <v>49693</v>
      </c>
      <c r="AW16" s="34">
        <v>81745</v>
      </c>
      <c r="AX16" s="34">
        <v>107541</v>
      </c>
      <c r="AY16" s="34">
        <v>109299</v>
      </c>
      <c r="AZ16" s="34">
        <v>99667</v>
      </c>
      <c r="BA16" s="34">
        <v>81121</v>
      </c>
      <c r="BB16" s="34">
        <v>84866</v>
      </c>
      <c r="BC16" s="34">
        <v>31570</v>
      </c>
      <c r="BD16" s="34">
        <v>51660</v>
      </c>
      <c r="BE16" s="34">
        <v>64914</v>
      </c>
      <c r="BF16" s="34">
        <v>65433</v>
      </c>
      <c r="BG16" s="34">
        <v>53836</v>
      </c>
      <c r="BH16" s="34">
        <v>49496</v>
      </c>
      <c r="BI16" s="34">
        <f t="shared" si="0"/>
        <v>16199748</v>
      </c>
    </row>
    <row r="17" spans="1:61" x14ac:dyDescent="0.35">
      <c r="A17" s="3">
        <v>15</v>
      </c>
      <c r="B17" s="3" t="s">
        <v>72</v>
      </c>
      <c r="C17" s="3" t="s">
        <v>84</v>
      </c>
      <c r="D17" s="13" t="s">
        <v>161</v>
      </c>
      <c r="E17" s="16" t="s">
        <v>77</v>
      </c>
      <c r="F17" s="34">
        <v>355407</v>
      </c>
      <c r="G17" s="34">
        <v>1759638</v>
      </c>
      <c r="H17" s="34">
        <v>2006869</v>
      </c>
      <c r="I17" s="34">
        <v>303438</v>
      </c>
      <c r="J17" s="34">
        <v>470667</v>
      </c>
      <c r="K17" s="34">
        <v>220076</v>
      </c>
      <c r="L17" s="34">
        <v>227853</v>
      </c>
      <c r="M17" s="34">
        <v>359449</v>
      </c>
      <c r="N17" s="34">
        <v>359233</v>
      </c>
      <c r="O17" s="34">
        <v>290045</v>
      </c>
      <c r="P17" s="34">
        <v>521086</v>
      </c>
      <c r="Q17" s="34">
        <v>462767</v>
      </c>
      <c r="R17" s="34">
        <v>248126</v>
      </c>
      <c r="S17" s="34">
        <v>191016</v>
      </c>
      <c r="T17" s="48">
        <v>822955</v>
      </c>
      <c r="U17" s="34">
        <v>812210</v>
      </c>
      <c r="V17" s="34">
        <v>374280</v>
      </c>
      <c r="W17" s="34">
        <v>308591</v>
      </c>
      <c r="X17" s="34">
        <v>129709</v>
      </c>
      <c r="Y17" s="34">
        <v>142394</v>
      </c>
      <c r="Z17" s="34">
        <v>181891</v>
      </c>
      <c r="AA17" s="34">
        <v>227164</v>
      </c>
      <c r="AB17" s="34">
        <v>236671</v>
      </c>
      <c r="AC17" s="34">
        <v>332891</v>
      </c>
      <c r="AD17" s="34">
        <v>169982</v>
      </c>
      <c r="AE17" s="34">
        <v>92663</v>
      </c>
      <c r="AF17" s="34">
        <v>298978</v>
      </c>
      <c r="AG17" s="34">
        <v>338265</v>
      </c>
      <c r="AH17" s="34">
        <v>128348</v>
      </c>
      <c r="AI17" s="34">
        <v>31950</v>
      </c>
      <c r="AJ17" s="34">
        <v>87822</v>
      </c>
      <c r="AK17" s="34">
        <v>122395</v>
      </c>
      <c r="AL17" s="34">
        <v>77734</v>
      </c>
      <c r="AM17" s="34">
        <v>80120</v>
      </c>
      <c r="AN17" s="34">
        <v>102394</v>
      </c>
      <c r="AO17" s="34">
        <v>121138</v>
      </c>
      <c r="AP17" s="34">
        <v>141368</v>
      </c>
      <c r="AQ17" s="34">
        <v>120451</v>
      </c>
      <c r="AR17" s="34">
        <v>59095</v>
      </c>
      <c r="AS17" s="34">
        <v>37273</v>
      </c>
      <c r="AT17" s="34">
        <v>143134</v>
      </c>
      <c r="AU17" s="34">
        <v>136850</v>
      </c>
      <c r="AV17" s="34">
        <v>53004</v>
      </c>
      <c r="AW17" s="34">
        <v>67842</v>
      </c>
      <c r="AX17" s="34">
        <v>95470</v>
      </c>
      <c r="AY17" s="34">
        <v>79284</v>
      </c>
      <c r="AZ17" s="34">
        <v>60187</v>
      </c>
      <c r="BA17" s="34">
        <v>51991</v>
      </c>
      <c r="BB17" s="34">
        <v>163901</v>
      </c>
      <c r="BC17" s="34">
        <v>41507</v>
      </c>
      <c r="BD17" s="34">
        <v>31065</v>
      </c>
      <c r="BE17" s="34">
        <v>44837</v>
      </c>
      <c r="BF17" s="34">
        <v>45578</v>
      </c>
      <c r="BG17" s="34">
        <v>38003</v>
      </c>
      <c r="BH17" s="34">
        <v>31514</v>
      </c>
      <c r="BI17" s="34">
        <f t="shared" si="0"/>
        <v>14438569</v>
      </c>
    </row>
    <row r="18" spans="1:61" x14ac:dyDescent="0.35">
      <c r="A18" s="3">
        <v>16</v>
      </c>
      <c r="B18" s="3" t="s">
        <v>85</v>
      </c>
      <c r="C18" s="3" t="s">
        <v>86</v>
      </c>
      <c r="D18" s="13" t="s">
        <v>161</v>
      </c>
      <c r="E18" s="16" t="s">
        <v>77</v>
      </c>
      <c r="F18" s="34">
        <v>405287</v>
      </c>
      <c r="G18" s="34">
        <v>1439981</v>
      </c>
      <c r="H18" s="34">
        <v>3666611</v>
      </c>
      <c r="I18" s="34">
        <v>95878</v>
      </c>
      <c r="J18" s="34">
        <v>391864</v>
      </c>
      <c r="K18" s="34">
        <v>181216</v>
      </c>
      <c r="L18" s="34">
        <v>221219</v>
      </c>
      <c r="M18" s="34">
        <v>824841</v>
      </c>
      <c r="N18" s="34">
        <v>316109</v>
      </c>
      <c r="O18" s="34">
        <v>566014</v>
      </c>
      <c r="P18" s="34">
        <v>659747</v>
      </c>
      <c r="Q18" s="34">
        <v>827790</v>
      </c>
      <c r="R18" s="34">
        <v>197944</v>
      </c>
      <c r="S18" s="34">
        <v>549861</v>
      </c>
      <c r="T18" s="48">
        <v>1059444</v>
      </c>
      <c r="U18" s="34">
        <v>1668459</v>
      </c>
      <c r="V18" s="34">
        <v>288040</v>
      </c>
      <c r="W18" s="34">
        <v>379989</v>
      </c>
      <c r="X18" s="34">
        <v>216660</v>
      </c>
      <c r="Y18" s="34">
        <v>211057</v>
      </c>
      <c r="Z18" s="34">
        <v>306622</v>
      </c>
      <c r="AA18" s="34">
        <v>336659</v>
      </c>
      <c r="AB18" s="34">
        <v>414890</v>
      </c>
      <c r="AC18" s="34">
        <v>461035</v>
      </c>
      <c r="AD18" s="34">
        <v>318660</v>
      </c>
      <c r="AE18" s="34">
        <v>239491</v>
      </c>
      <c r="AF18" s="34">
        <v>559312</v>
      </c>
      <c r="AG18" s="34">
        <v>780183</v>
      </c>
      <c r="AH18" s="34">
        <v>191573</v>
      </c>
      <c r="AI18" s="34">
        <v>51052</v>
      </c>
      <c r="AJ18" s="34">
        <v>73363</v>
      </c>
      <c r="AK18" s="34">
        <v>134035</v>
      </c>
      <c r="AL18" s="34">
        <v>118079</v>
      </c>
      <c r="AM18" s="34">
        <v>126395</v>
      </c>
      <c r="AN18" s="34">
        <v>194182</v>
      </c>
      <c r="AO18" s="34">
        <v>228550</v>
      </c>
      <c r="AP18" s="34">
        <v>287723</v>
      </c>
      <c r="AQ18" s="34">
        <v>24680</v>
      </c>
      <c r="AR18" s="34">
        <v>163139</v>
      </c>
      <c r="AS18" s="34">
        <v>36688</v>
      </c>
      <c r="AT18" s="34">
        <v>258682</v>
      </c>
      <c r="AU18" s="34">
        <v>346270</v>
      </c>
      <c r="AV18" s="34">
        <v>74634</v>
      </c>
      <c r="AW18" s="34">
        <v>24487</v>
      </c>
      <c r="AX18" s="34">
        <v>146161</v>
      </c>
      <c r="AY18" s="34">
        <v>160988</v>
      </c>
      <c r="AZ18" s="34">
        <v>130357</v>
      </c>
      <c r="BA18" s="34">
        <v>122774</v>
      </c>
      <c r="BB18" s="34">
        <v>139597</v>
      </c>
      <c r="BC18" s="34">
        <v>43656</v>
      </c>
      <c r="BD18" s="34">
        <v>66806</v>
      </c>
      <c r="BE18" s="34">
        <v>87441</v>
      </c>
      <c r="BF18" s="34">
        <v>86101</v>
      </c>
      <c r="BG18" s="34">
        <v>62439</v>
      </c>
      <c r="BH18" s="34">
        <v>65232</v>
      </c>
      <c r="BI18" s="34">
        <f t="shared" si="0"/>
        <v>21029947</v>
      </c>
    </row>
    <row r="19" spans="1:61" x14ac:dyDescent="0.35">
      <c r="A19" s="3">
        <v>17</v>
      </c>
      <c r="B19" s="3" t="s">
        <v>87</v>
      </c>
      <c r="C19" s="4" t="s">
        <v>88</v>
      </c>
      <c r="D19" s="13" t="s">
        <v>161</v>
      </c>
      <c r="E19" s="17" t="s">
        <v>89</v>
      </c>
      <c r="F19" s="34">
        <v>618189</v>
      </c>
      <c r="G19" s="34">
        <v>1642240</v>
      </c>
      <c r="H19" s="35">
        <v>1832104</v>
      </c>
      <c r="I19" s="34">
        <v>70162</v>
      </c>
      <c r="J19" s="34">
        <v>55930</v>
      </c>
      <c r="K19" s="34">
        <v>130788</v>
      </c>
      <c r="L19" s="35">
        <v>257554</v>
      </c>
      <c r="M19" s="35">
        <v>298847</v>
      </c>
      <c r="N19" s="35">
        <v>220234</v>
      </c>
      <c r="O19" s="35">
        <v>280954</v>
      </c>
      <c r="P19" s="35">
        <v>626139</v>
      </c>
      <c r="Q19" s="35">
        <v>779866</v>
      </c>
      <c r="R19" s="34">
        <v>130552</v>
      </c>
      <c r="S19" s="35">
        <v>402718</v>
      </c>
      <c r="T19" s="48">
        <v>1137607</v>
      </c>
      <c r="U19" s="35">
        <v>911137</v>
      </c>
      <c r="V19" s="34">
        <v>155372</v>
      </c>
      <c r="W19" s="34">
        <v>86594</v>
      </c>
      <c r="X19" s="35">
        <v>265136</v>
      </c>
      <c r="Y19" s="34">
        <v>230179</v>
      </c>
      <c r="Z19" s="35">
        <v>283244</v>
      </c>
      <c r="AA19" s="35">
        <v>229262</v>
      </c>
      <c r="AB19" s="35">
        <v>196501</v>
      </c>
      <c r="AC19" s="35">
        <v>265293</v>
      </c>
      <c r="AD19" s="35">
        <v>221809</v>
      </c>
      <c r="AE19" s="35">
        <v>241942</v>
      </c>
      <c r="AF19" s="35">
        <v>730194</v>
      </c>
      <c r="AG19" s="35">
        <v>465272</v>
      </c>
      <c r="AH19" s="34">
        <v>123110</v>
      </c>
      <c r="AI19" s="34">
        <v>18974</v>
      </c>
      <c r="AJ19" s="34">
        <v>52331</v>
      </c>
      <c r="AK19" s="34">
        <v>168630</v>
      </c>
      <c r="AL19" s="35">
        <v>163149</v>
      </c>
      <c r="AM19" s="35">
        <v>174787</v>
      </c>
      <c r="AN19" s="35">
        <v>182419</v>
      </c>
      <c r="AO19" s="35">
        <v>165555</v>
      </c>
      <c r="AP19" s="35">
        <v>143948</v>
      </c>
      <c r="AQ19" s="35">
        <v>140066</v>
      </c>
      <c r="AR19" s="35">
        <v>95545</v>
      </c>
      <c r="AS19" s="35">
        <v>98708</v>
      </c>
      <c r="AT19" s="35">
        <v>319633</v>
      </c>
      <c r="AU19" s="35">
        <v>217484</v>
      </c>
      <c r="AV19" s="35">
        <v>86627</v>
      </c>
      <c r="AW19" s="35">
        <v>101995</v>
      </c>
      <c r="AX19" s="35">
        <v>86430</v>
      </c>
      <c r="AY19" s="35">
        <v>70931</v>
      </c>
      <c r="AZ19" s="35">
        <v>163768</v>
      </c>
      <c r="BA19" s="35">
        <v>90078</v>
      </c>
      <c r="BB19" s="35">
        <v>26096</v>
      </c>
      <c r="BC19" s="35">
        <v>30023</v>
      </c>
      <c r="BD19" s="35">
        <v>53501</v>
      </c>
      <c r="BE19" s="35">
        <v>52100</v>
      </c>
      <c r="BF19" s="35">
        <v>40970</v>
      </c>
      <c r="BG19" s="35">
        <v>63825</v>
      </c>
      <c r="BH19" s="35">
        <v>43434</v>
      </c>
      <c r="BI19" s="34">
        <f t="shared" si="0"/>
        <v>15739936</v>
      </c>
    </row>
    <row r="20" spans="1:61" x14ac:dyDescent="0.35">
      <c r="A20" s="3">
        <v>18</v>
      </c>
      <c r="B20" s="3" t="s">
        <v>87</v>
      </c>
      <c r="C20" s="4" t="s">
        <v>90</v>
      </c>
      <c r="D20" s="13" t="s">
        <v>161</v>
      </c>
      <c r="E20" s="17" t="s">
        <v>89</v>
      </c>
      <c r="F20" s="34">
        <v>62243</v>
      </c>
      <c r="G20" s="34">
        <v>130635</v>
      </c>
      <c r="H20" s="35">
        <v>90377</v>
      </c>
      <c r="I20" s="34">
        <v>4651</v>
      </c>
      <c r="J20" s="34">
        <v>4857</v>
      </c>
      <c r="K20" s="34">
        <v>3596</v>
      </c>
      <c r="L20" s="35">
        <v>20975</v>
      </c>
      <c r="M20" s="35">
        <v>20071</v>
      </c>
      <c r="N20" s="35">
        <v>11816</v>
      </c>
      <c r="O20" s="35">
        <v>12568</v>
      </c>
      <c r="P20" s="35">
        <v>25773</v>
      </c>
      <c r="Q20" s="35">
        <v>34255</v>
      </c>
      <c r="R20" s="34">
        <v>2266</v>
      </c>
      <c r="S20" s="35">
        <v>31795</v>
      </c>
      <c r="T20" s="48">
        <v>75602</v>
      </c>
      <c r="U20" s="35">
        <v>40737</v>
      </c>
      <c r="V20" s="34">
        <v>6160</v>
      </c>
      <c r="W20" s="34">
        <v>3995</v>
      </c>
      <c r="X20" s="35">
        <v>17907</v>
      </c>
      <c r="Y20" s="35">
        <v>14126</v>
      </c>
      <c r="Z20" s="35">
        <v>15828</v>
      </c>
      <c r="AA20" s="35">
        <v>9115</v>
      </c>
      <c r="AB20" s="35">
        <v>7316</v>
      </c>
      <c r="AC20" s="35">
        <v>11728</v>
      </c>
      <c r="AD20" s="35">
        <v>9117</v>
      </c>
      <c r="AE20" s="35">
        <v>17203</v>
      </c>
      <c r="AF20" s="35">
        <v>42326</v>
      </c>
      <c r="AG20" s="35">
        <v>20674</v>
      </c>
      <c r="AH20" s="34">
        <v>5488</v>
      </c>
      <c r="AI20" s="34">
        <v>1117</v>
      </c>
      <c r="AJ20" s="34">
        <v>6229</v>
      </c>
      <c r="AK20" s="34">
        <v>6305</v>
      </c>
      <c r="AL20" s="35">
        <v>10369</v>
      </c>
      <c r="AM20" s="35">
        <v>11568</v>
      </c>
      <c r="AN20" s="35">
        <v>9707</v>
      </c>
      <c r="AO20" s="35">
        <v>6335</v>
      </c>
      <c r="AP20" s="35">
        <v>4983</v>
      </c>
      <c r="AQ20" s="35">
        <v>7354</v>
      </c>
      <c r="AR20" s="35">
        <v>8726</v>
      </c>
      <c r="AS20" s="35">
        <v>6160</v>
      </c>
      <c r="AT20" s="35">
        <v>20079</v>
      </c>
      <c r="AU20" s="35">
        <v>10436</v>
      </c>
      <c r="AV20" s="35">
        <v>7448</v>
      </c>
      <c r="AW20" s="35">
        <v>8521</v>
      </c>
      <c r="AX20" s="35">
        <v>4856</v>
      </c>
      <c r="AY20" s="35">
        <v>3526</v>
      </c>
      <c r="AZ20" s="35">
        <v>9913</v>
      </c>
      <c r="BA20" s="35">
        <v>4260</v>
      </c>
      <c r="BB20" s="35">
        <v>2375</v>
      </c>
      <c r="BC20" s="35">
        <v>1944</v>
      </c>
      <c r="BD20" s="35">
        <v>3419</v>
      </c>
      <c r="BE20" s="35">
        <v>2875</v>
      </c>
      <c r="BF20" s="35">
        <v>1780</v>
      </c>
      <c r="BG20" s="35">
        <v>4324</v>
      </c>
      <c r="BH20" s="35">
        <v>2539</v>
      </c>
      <c r="BI20" s="34">
        <f t="shared" si="0"/>
        <v>920348</v>
      </c>
    </row>
    <row r="21" spans="1:61" x14ac:dyDescent="0.35">
      <c r="A21" s="3">
        <v>19</v>
      </c>
      <c r="B21" s="15" t="s">
        <v>91</v>
      </c>
      <c r="C21" s="4" t="s">
        <v>92</v>
      </c>
      <c r="D21" s="13" t="s">
        <v>161</v>
      </c>
      <c r="E21" s="17" t="s">
        <v>89</v>
      </c>
      <c r="F21" s="34">
        <v>185775</v>
      </c>
      <c r="G21" s="34">
        <v>457446</v>
      </c>
      <c r="H21" s="36">
        <v>330734</v>
      </c>
      <c r="I21" s="37">
        <v>47500</v>
      </c>
      <c r="J21" s="37">
        <v>49881</v>
      </c>
      <c r="K21" s="37">
        <v>23178</v>
      </c>
      <c r="L21" s="36">
        <v>68589</v>
      </c>
      <c r="M21" s="36">
        <v>76353</v>
      </c>
      <c r="N21" s="36">
        <v>41622</v>
      </c>
      <c r="O21" s="36">
        <v>46191</v>
      </c>
      <c r="P21" s="36">
        <v>118373</v>
      </c>
      <c r="Q21" s="36">
        <v>133200</v>
      </c>
      <c r="R21" s="37">
        <v>17553</v>
      </c>
      <c r="S21" s="36">
        <v>101823</v>
      </c>
      <c r="T21" s="49">
        <v>270338</v>
      </c>
      <c r="U21" s="36">
        <v>164304</v>
      </c>
      <c r="V21" s="37">
        <v>44079</v>
      </c>
      <c r="W21" s="37">
        <v>43305</v>
      </c>
      <c r="X21" s="36">
        <v>64703</v>
      </c>
      <c r="Y21" s="37">
        <v>82734</v>
      </c>
      <c r="Z21" s="36">
        <v>53033</v>
      </c>
      <c r="AA21" s="36">
        <v>41474</v>
      </c>
      <c r="AB21" s="36">
        <v>32123</v>
      </c>
      <c r="AC21" s="36">
        <v>56161</v>
      </c>
      <c r="AD21" s="35">
        <v>49682</v>
      </c>
      <c r="AE21" s="35">
        <v>62899</v>
      </c>
      <c r="AF21" s="35">
        <v>140974</v>
      </c>
      <c r="AG21" s="35">
        <v>77424</v>
      </c>
      <c r="AH21" s="34">
        <v>9080</v>
      </c>
      <c r="AI21" s="34">
        <v>10046</v>
      </c>
      <c r="AJ21" s="34">
        <v>32092</v>
      </c>
      <c r="AK21" s="34">
        <v>25567</v>
      </c>
      <c r="AL21" s="35">
        <v>51941</v>
      </c>
      <c r="AM21" s="35">
        <v>48552</v>
      </c>
      <c r="AN21" s="35">
        <v>31836</v>
      </c>
      <c r="AO21" s="35">
        <v>27261</v>
      </c>
      <c r="AP21" s="35">
        <v>21052</v>
      </c>
      <c r="AQ21" s="35">
        <v>27040</v>
      </c>
      <c r="AR21" s="35">
        <v>29592</v>
      </c>
      <c r="AS21" s="35">
        <v>22207</v>
      </c>
      <c r="AT21" s="35">
        <v>70576</v>
      </c>
      <c r="AU21" s="35">
        <v>33634</v>
      </c>
      <c r="AV21" s="35">
        <v>15978</v>
      </c>
      <c r="AW21" s="35">
        <v>17599</v>
      </c>
      <c r="AX21" s="35">
        <v>11601</v>
      </c>
      <c r="AY21" s="35">
        <v>4723</v>
      </c>
      <c r="AZ21" s="35">
        <v>88059</v>
      </c>
      <c r="BA21" s="35">
        <v>16597</v>
      </c>
      <c r="BB21" s="35">
        <v>8997</v>
      </c>
      <c r="BC21" s="35">
        <v>6328</v>
      </c>
      <c r="BD21" s="35">
        <v>9320</v>
      </c>
      <c r="BE21" s="35">
        <v>5425</v>
      </c>
      <c r="BF21" s="35">
        <v>4245</v>
      </c>
      <c r="BG21" s="35">
        <v>8027</v>
      </c>
      <c r="BH21" s="35">
        <v>3636</v>
      </c>
      <c r="BI21" s="34">
        <f t="shared" si="0"/>
        <v>3522462</v>
      </c>
    </row>
    <row r="22" spans="1:61" x14ac:dyDescent="0.35">
      <c r="A22" s="3">
        <v>20</v>
      </c>
      <c r="B22" s="3" t="s">
        <v>93</v>
      </c>
      <c r="C22" s="3" t="s">
        <v>94</v>
      </c>
      <c r="D22" s="13" t="s">
        <v>161</v>
      </c>
      <c r="E22" s="17" t="s">
        <v>89</v>
      </c>
      <c r="F22" s="34">
        <v>22412</v>
      </c>
      <c r="G22" s="34">
        <v>69365</v>
      </c>
      <c r="H22" s="37">
        <v>70833</v>
      </c>
      <c r="I22" s="37">
        <v>3773</v>
      </c>
      <c r="J22" s="37">
        <v>3741</v>
      </c>
      <c r="K22" s="37">
        <v>12727</v>
      </c>
      <c r="L22" s="37">
        <v>8316</v>
      </c>
      <c r="M22" s="37">
        <v>12431</v>
      </c>
      <c r="N22" s="37">
        <v>12782</v>
      </c>
      <c r="O22" s="37">
        <v>12987</v>
      </c>
      <c r="P22" s="37">
        <v>22740</v>
      </c>
      <c r="Q22" s="37">
        <v>41423</v>
      </c>
      <c r="R22" s="37">
        <v>7867</v>
      </c>
      <c r="S22" s="37">
        <v>13353</v>
      </c>
      <c r="T22" s="49">
        <v>42697</v>
      </c>
      <c r="U22" s="37">
        <v>30580</v>
      </c>
      <c r="V22" s="37">
        <v>10675</v>
      </c>
      <c r="W22" s="37">
        <v>6214</v>
      </c>
      <c r="X22" s="37">
        <v>8901</v>
      </c>
      <c r="Y22" s="37">
        <v>9085</v>
      </c>
      <c r="Z22" s="37">
        <v>10408</v>
      </c>
      <c r="AA22" s="37">
        <v>9068</v>
      </c>
      <c r="AB22" s="37">
        <v>7893</v>
      </c>
      <c r="AC22" s="37">
        <v>10938</v>
      </c>
      <c r="AD22" s="34">
        <v>8379</v>
      </c>
      <c r="AE22" s="34">
        <v>7368</v>
      </c>
      <c r="AF22" s="34">
        <v>21824</v>
      </c>
      <c r="AG22" s="34">
        <v>15313</v>
      </c>
      <c r="AH22" s="34">
        <v>5388</v>
      </c>
      <c r="AI22" s="34">
        <v>3130</v>
      </c>
      <c r="AJ22" s="34">
        <v>6818</v>
      </c>
      <c r="AK22" s="34">
        <v>7833</v>
      </c>
      <c r="AL22" s="34">
        <v>4359</v>
      </c>
      <c r="AM22" s="34">
        <v>4925</v>
      </c>
      <c r="AN22" s="34">
        <v>6491</v>
      </c>
      <c r="AO22" s="34">
        <v>5865</v>
      </c>
      <c r="AP22" s="37">
        <v>5224</v>
      </c>
      <c r="AQ22" s="37">
        <v>4375</v>
      </c>
      <c r="AR22" s="37">
        <v>3673</v>
      </c>
      <c r="AS22" s="36">
        <v>6341</v>
      </c>
      <c r="AT22" s="37">
        <v>10430</v>
      </c>
      <c r="AU22" s="37">
        <v>7340</v>
      </c>
      <c r="AV22" s="36">
        <v>3307</v>
      </c>
      <c r="AW22" s="36">
        <v>7574</v>
      </c>
      <c r="AX22" s="36">
        <v>6012</v>
      </c>
      <c r="AY22" s="36">
        <v>4300</v>
      </c>
      <c r="AZ22" s="37">
        <v>4689</v>
      </c>
      <c r="BA22" s="37">
        <v>2812</v>
      </c>
      <c r="BB22" s="36">
        <v>4284</v>
      </c>
      <c r="BC22" s="36">
        <v>3538</v>
      </c>
      <c r="BD22" s="36">
        <v>3019</v>
      </c>
      <c r="BE22" s="36">
        <v>2791</v>
      </c>
      <c r="BF22" s="36">
        <v>2462</v>
      </c>
      <c r="BG22" s="36">
        <v>2066</v>
      </c>
      <c r="BH22" s="36">
        <v>2480</v>
      </c>
      <c r="BI22" s="37">
        <f t="shared" si="0"/>
        <v>645619</v>
      </c>
    </row>
    <row r="23" spans="1:61" x14ac:dyDescent="0.35">
      <c r="A23" s="3">
        <v>21</v>
      </c>
      <c r="B23" s="3" t="s">
        <v>95</v>
      </c>
      <c r="C23" s="3" t="s">
        <v>96</v>
      </c>
      <c r="D23" s="13" t="s">
        <v>161</v>
      </c>
      <c r="E23" s="17" t="s">
        <v>89</v>
      </c>
      <c r="F23" s="34">
        <v>13571</v>
      </c>
      <c r="G23" s="34">
        <v>38075</v>
      </c>
      <c r="H23" s="37">
        <v>22145</v>
      </c>
      <c r="I23" s="37">
        <v>7194</v>
      </c>
      <c r="J23" s="37">
        <v>7562</v>
      </c>
      <c r="K23" s="37">
        <v>2231</v>
      </c>
      <c r="L23" s="37">
        <v>3501</v>
      </c>
      <c r="M23" s="37">
        <v>4069</v>
      </c>
      <c r="N23" s="37">
        <v>2763</v>
      </c>
      <c r="O23" s="37">
        <v>1854</v>
      </c>
      <c r="P23" s="37">
        <v>4354</v>
      </c>
      <c r="Q23" s="37">
        <v>4893</v>
      </c>
      <c r="R23" s="37">
        <v>2518</v>
      </c>
      <c r="S23" s="37">
        <v>7790</v>
      </c>
      <c r="T23" s="49">
        <v>21311</v>
      </c>
      <c r="U23" s="37">
        <v>8959</v>
      </c>
      <c r="V23" s="37">
        <v>6418</v>
      </c>
      <c r="W23" s="37">
        <v>3338</v>
      </c>
      <c r="X23" s="37">
        <v>4142</v>
      </c>
      <c r="Y23" s="37">
        <v>3044</v>
      </c>
      <c r="Z23" s="37">
        <v>3031</v>
      </c>
      <c r="AA23" s="37">
        <v>2503</v>
      </c>
      <c r="AB23" s="37">
        <v>1330</v>
      </c>
      <c r="AC23" s="37">
        <v>2001</v>
      </c>
      <c r="AD23" s="34">
        <v>1087</v>
      </c>
      <c r="AE23" s="34">
        <v>3279</v>
      </c>
      <c r="AF23" s="34">
        <v>10911</v>
      </c>
      <c r="AG23" s="34">
        <v>3947</v>
      </c>
      <c r="AH23" s="34">
        <v>1540</v>
      </c>
      <c r="AI23" s="34">
        <v>397</v>
      </c>
      <c r="AJ23" s="34">
        <v>2727</v>
      </c>
      <c r="AK23" s="34">
        <v>1260</v>
      </c>
      <c r="AL23" s="34">
        <v>1528</v>
      </c>
      <c r="AM23" s="34">
        <v>1957</v>
      </c>
      <c r="AN23" s="34">
        <v>1817</v>
      </c>
      <c r="AO23" s="34">
        <v>1362</v>
      </c>
      <c r="AP23" s="37">
        <v>329</v>
      </c>
      <c r="AQ23" s="37">
        <v>809</v>
      </c>
      <c r="AR23" s="37">
        <v>474</v>
      </c>
      <c r="AS23" s="36">
        <v>619</v>
      </c>
      <c r="AT23" s="37">
        <v>5037</v>
      </c>
      <c r="AU23" s="37">
        <v>1290</v>
      </c>
      <c r="AV23" s="36">
        <v>900</v>
      </c>
      <c r="AW23" s="36">
        <v>956</v>
      </c>
      <c r="AX23" s="36">
        <v>793</v>
      </c>
      <c r="AY23" s="36">
        <v>268</v>
      </c>
      <c r="AZ23" s="37">
        <v>2131</v>
      </c>
      <c r="BA23" s="37">
        <v>645</v>
      </c>
      <c r="BB23" s="36">
        <v>249</v>
      </c>
      <c r="BC23" s="36">
        <v>102</v>
      </c>
      <c r="BD23" s="36">
        <v>438</v>
      </c>
      <c r="BE23" s="36">
        <v>429</v>
      </c>
      <c r="BF23" s="36">
        <v>209</v>
      </c>
      <c r="BG23" s="36">
        <v>793</v>
      </c>
      <c r="BH23" s="36">
        <v>228</v>
      </c>
      <c r="BI23" s="37">
        <f t="shared" si="0"/>
        <v>227108</v>
      </c>
    </row>
    <row r="24" spans="1:61" x14ac:dyDescent="0.35">
      <c r="A24" s="3">
        <v>22</v>
      </c>
      <c r="B24" s="3" t="s">
        <v>97</v>
      </c>
      <c r="C24" s="3" t="s">
        <v>98</v>
      </c>
      <c r="D24" s="13" t="s">
        <v>161</v>
      </c>
      <c r="E24" s="17" t="s">
        <v>89</v>
      </c>
      <c r="F24" s="34">
        <v>140331</v>
      </c>
      <c r="G24" s="34">
        <v>299169</v>
      </c>
      <c r="H24" s="37">
        <v>269920</v>
      </c>
      <c r="I24" s="37">
        <v>3331</v>
      </c>
      <c r="J24" s="37">
        <v>7465</v>
      </c>
      <c r="K24" s="37">
        <v>282</v>
      </c>
      <c r="L24" s="37">
        <v>33656</v>
      </c>
      <c r="M24" s="37">
        <v>61057</v>
      </c>
      <c r="N24" s="37">
        <v>33306</v>
      </c>
      <c r="O24" s="37">
        <v>47276</v>
      </c>
      <c r="P24" s="37">
        <v>61775</v>
      </c>
      <c r="Q24" s="37">
        <v>183339</v>
      </c>
      <c r="R24" s="37">
        <v>810</v>
      </c>
      <c r="S24" s="37">
        <v>42563</v>
      </c>
      <c r="T24" s="49">
        <v>97550</v>
      </c>
      <c r="U24" s="37">
        <v>56849</v>
      </c>
      <c r="V24" s="37">
        <v>32837</v>
      </c>
      <c r="W24" s="37">
        <v>11692</v>
      </c>
      <c r="X24" s="37">
        <v>26014</v>
      </c>
      <c r="Y24" s="37">
        <v>21438</v>
      </c>
      <c r="Z24" s="37">
        <v>19608</v>
      </c>
      <c r="AA24" s="37">
        <v>16646</v>
      </c>
      <c r="AB24" s="37">
        <v>14662</v>
      </c>
      <c r="AC24" s="37">
        <v>19769</v>
      </c>
      <c r="AD24" s="34">
        <v>27658</v>
      </c>
      <c r="AE24" s="34">
        <v>19803</v>
      </c>
      <c r="AF24" s="34">
        <v>36393</v>
      </c>
      <c r="AG24" s="34">
        <v>49762</v>
      </c>
      <c r="AH24" s="34">
        <v>909</v>
      </c>
      <c r="AI24" s="34">
        <v>353</v>
      </c>
      <c r="AJ24" s="34">
        <v>602</v>
      </c>
      <c r="AK24" s="34">
        <v>1331</v>
      </c>
      <c r="AL24" s="34">
        <v>16465</v>
      </c>
      <c r="AM24" s="34">
        <v>10861</v>
      </c>
      <c r="AN24" s="34">
        <v>11630</v>
      </c>
      <c r="AO24" s="34">
        <v>22874</v>
      </c>
      <c r="AP24" s="37">
        <v>7858</v>
      </c>
      <c r="AQ24" s="37">
        <v>18461</v>
      </c>
      <c r="AR24" s="37">
        <v>8307</v>
      </c>
      <c r="AS24" s="36">
        <v>187</v>
      </c>
      <c r="AT24" s="37">
        <v>43193</v>
      </c>
      <c r="AU24" s="37">
        <v>10228</v>
      </c>
      <c r="AV24" s="36">
        <v>255</v>
      </c>
      <c r="AW24" s="36">
        <v>93</v>
      </c>
      <c r="AX24" s="36">
        <v>461</v>
      </c>
      <c r="AY24" s="36">
        <v>401</v>
      </c>
      <c r="AZ24" s="37">
        <v>6093</v>
      </c>
      <c r="BA24" s="37">
        <v>4178</v>
      </c>
      <c r="BB24" s="36">
        <v>460</v>
      </c>
      <c r="BC24" s="36">
        <v>335</v>
      </c>
      <c r="BD24" s="36">
        <v>210</v>
      </c>
      <c r="BE24" s="36">
        <v>261</v>
      </c>
      <c r="BF24" s="36">
        <v>207</v>
      </c>
      <c r="BG24" s="36">
        <v>350</v>
      </c>
      <c r="BH24" s="36">
        <v>256</v>
      </c>
      <c r="BI24" s="37">
        <f t="shared" si="0"/>
        <v>1801780</v>
      </c>
    </row>
    <row r="25" spans="1:61" x14ac:dyDescent="0.35">
      <c r="A25" s="3">
        <v>23</v>
      </c>
      <c r="B25" s="3" t="s">
        <v>99</v>
      </c>
      <c r="C25" s="3" t="s">
        <v>100</v>
      </c>
      <c r="D25" s="13" t="s">
        <v>161</v>
      </c>
      <c r="E25" s="17" t="s">
        <v>89</v>
      </c>
      <c r="F25" s="34">
        <v>711086</v>
      </c>
      <c r="G25" s="34">
        <v>2577181</v>
      </c>
      <c r="H25" s="37">
        <v>1523441</v>
      </c>
      <c r="I25" s="37">
        <v>122491</v>
      </c>
      <c r="J25" s="37">
        <v>107945</v>
      </c>
      <c r="K25" s="37">
        <v>350767</v>
      </c>
      <c r="L25" s="37">
        <v>317169</v>
      </c>
      <c r="M25" s="37">
        <v>510661</v>
      </c>
      <c r="N25" s="37">
        <v>423278</v>
      </c>
      <c r="O25" s="37">
        <v>349273</v>
      </c>
      <c r="P25" s="37">
        <v>836718</v>
      </c>
      <c r="Q25" s="37">
        <v>1094300</v>
      </c>
      <c r="R25" s="37">
        <v>374954</v>
      </c>
      <c r="S25" s="37">
        <v>374166</v>
      </c>
      <c r="T25" s="49">
        <v>1491268</v>
      </c>
      <c r="U25" s="37">
        <v>614842</v>
      </c>
      <c r="V25" s="37">
        <v>329822</v>
      </c>
      <c r="W25" s="37">
        <v>152201</v>
      </c>
      <c r="X25" s="37">
        <v>269669</v>
      </c>
      <c r="Y25" s="37">
        <v>313977</v>
      </c>
      <c r="Z25" s="37">
        <v>339661</v>
      </c>
      <c r="AA25" s="37">
        <v>293800</v>
      </c>
      <c r="AB25" s="37">
        <v>214782</v>
      </c>
      <c r="AC25" s="37">
        <v>367678</v>
      </c>
      <c r="AD25" s="34">
        <v>277023</v>
      </c>
      <c r="AE25" s="34">
        <v>165586</v>
      </c>
      <c r="AF25" s="34">
        <v>524941</v>
      </c>
      <c r="AG25" s="34">
        <v>301818</v>
      </c>
      <c r="AH25" s="34">
        <v>174927</v>
      </c>
      <c r="AI25" s="34">
        <v>48443</v>
      </c>
      <c r="AJ25" s="34">
        <v>155465</v>
      </c>
      <c r="AK25" s="34">
        <v>152385</v>
      </c>
      <c r="AL25" s="34">
        <v>148419</v>
      </c>
      <c r="AM25" s="34">
        <v>307349</v>
      </c>
      <c r="AN25" s="34">
        <v>210519</v>
      </c>
      <c r="AO25" s="34">
        <v>211381</v>
      </c>
      <c r="AP25" s="37">
        <v>142115</v>
      </c>
      <c r="AQ25" s="37">
        <v>230317</v>
      </c>
      <c r="AR25" s="37">
        <v>141184</v>
      </c>
      <c r="AS25" s="36">
        <v>179788</v>
      </c>
      <c r="AT25" s="37">
        <v>427480</v>
      </c>
      <c r="AU25" s="37">
        <v>134348</v>
      </c>
      <c r="AV25" s="36">
        <v>183219</v>
      </c>
      <c r="AW25" s="36">
        <v>282411</v>
      </c>
      <c r="AX25" s="36">
        <v>169984</v>
      </c>
      <c r="AY25" s="36">
        <v>55238</v>
      </c>
      <c r="AZ25" s="37">
        <v>212014</v>
      </c>
      <c r="BA25" s="37">
        <v>132814</v>
      </c>
      <c r="BB25" s="36">
        <v>118331</v>
      </c>
      <c r="BC25" s="36">
        <v>55207</v>
      </c>
      <c r="BD25" s="36">
        <v>135753</v>
      </c>
      <c r="BE25" s="36">
        <v>129391</v>
      </c>
      <c r="BF25" s="36">
        <v>44598</v>
      </c>
      <c r="BG25" s="36">
        <v>96008</v>
      </c>
      <c r="BH25" s="36">
        <v>62014</v>
      </c>
      <c r="BI25" s="37">
        <f t="shared" si="0"/>
        <v>19671600</v>
      </c>
    </row>
    <row r="26" spans="1:61" x14ac:dyDescent="0.35">
      <c r="A26" s="3">
        <v>24</v>
      </c>
      <c r="B26" s="3" t="s">
        <v>101</v>
      </c>
      <c r="C26" s="4" t="s">
        <v>102</v>
      </c>
      <c r="D26" s="13" t="s">
        <v>161</v>
      </c>
      <c r="E26" s="17" t="s">
        <v>89</v>
      </c>
      <c r="F26" s="35">
        <v>70298</v>
      </c>
      <c r="G26" s="35">
        <v>106793</v>
      </c>
      <c r="H26" s="37">
        <v>216559</v>
      </c>
      <c r="I26" s="36">
        <v>11629</v>
      </c>
      <c r="J26" s="36">
        <v>6063</v>
      </c>
      <c r="K26" s="36">
        <v>2407</v>
      </c>
      <c r="L26" s="36">
        <v>29941</v>
      </c>
      <c r="M26" s="36">
        <v>21054</v>
      </c>
      <c r="N26" s="36">
        <v>27603</v>
      </c>
      <c r="O26" s="36">
        <v>22296</v>
      </c>
      <c r="P26" s="36">
        <v>30070</v>
      </c>
      <c r="Q26" s="36">
        <v>111564</v>
      </c>
      <c r="R26" s="36">
        <v>5948</v>
      </c>
      <c r="S26" s="36">
        <v>21386</v>
      </c>
      <c r="T26" s="49">
        <v>71590</v>
      </c>
      <c r="U26" s="36">
        <v>57322</v>
      </c>
      <c r="V26" s="36">
        <v>23692</v>
      </c>
      <c r="W26" s="36">
        <v>12871</v>
      </c>
      <c r="X26" s="36">
        <v>41713</v>
      </c>
      <c r="Y26" s="36">
        <v>28418</v>
      </c>
      <c r="Z26" s="36">
        <v>31246</v>
      </c>
      <c r="AA26" s="36">
        <v>15724</v>
      </c>
      <c r="AB26" s="36">
        <v>11696</v>
      </c>
      <c r="AC26" s="36">
        <v>32423</v>
      </c>
      <c r="AD26" s="35">
        <v>23531</v>
      </c>
      <c r="AE26" s="35">
        <v>43717</v>
      </c>
      <c r="AF26" s="35">
        <v>85501</v>
      </c>
      <c r="AG26" s="35">
        <v>69589</v>
      </c>
      <c r="AH26" s="35">
        <v>12774</v>
      </c>
      <c r="AI26" s="35">
        <v>2433</v>
      </c>
      <c r="AJ26" s="35">
        <v>10730</v>
      </c>
      <c r="AK26" s="35">
        <v>20297</v>
      </c>
      <c r="AL26" s="35">
        <v>23555</v>
      </c>
      <c r="AM26" s="35">
        <v>14453</v>
      </c>
      <c r="AN26" s="35">
        <v>24839</v>
      </c>
      <c r="AO26" s="35">
        <v>6923</v>
      </c>
      <c r="AP26" s="36">
        <v>34922</v>
      </c>
      <c r="AQ26" s="36">
        <v>17231</v>
      </c>
      <c r="AR26" s="36">
        <v>12284</v>
      </c>
      <c r="AS26" s="36">
        <v>25972</v>
      </c>
      <c r="AT26" s="36">
        <v>22070</v>
      </c>
      <c r="AU26" s="36">
        <v>15903</v>
      </c>
      <c r="AV26" s="36">
        <v>10974</v>
      </c>
      <c r="AW26" s="36">
        <v>11365</v>
      </c>
      <c r="AX26" s="36">
        <v>7736</v>
      </c>
      <c r="AY26" s="36">
        <v>6281</v>
      </c>
      <c r="AZ26" s="36">
        <v>14876</v>
      </c>
      <c r="BA26" s="36">
        <v>15301</v>
      </c>
      <c r="BB26" s="36">
        <v>1815</v>
      </c>
      <c r="BC26" s="36">
        <v>1733</v>
      </c>
      <c r="BD26" s="36">
        <v>8343</v>
      </c>
      <c r="BE26" s="36">
        <v>6941</v>
      </c>
      <c r="BF26" s="36">
        <v>7941</v>
      </c>
      <c r="BG26" s="36">
        <v>12714</v>
      </c>
      <c r="BH26" s="36">
        <v>8600</v>
      </c>
      <c r="BI26" s="37">
        <f t="shared" si="0"/>
        <v>1591650</v>
      </c>
    </row>
    <row r="27" spans="1:61" x14ac:dyDescent="0.35">
      <c r="A27" s="3">
        <v>25</v>
      </c>
      <c r="B27" s="3" t="s">
        <v>103</v>
      </c>
      <c r="C27" s="4" t="s">
        <v>104</v>
      </c>
      <c r="D27" s="13" t="s">
        <v>161</v>
      </c>
      <c r="E27" s="17" t="s">
        <v>89</v>
      </c>
      <c r="F27" s="35">
        <v>333593</v>
      </c>
      <c r="G27" s="35">
        <v>739112</v>
      </c>
      <c r="H27" s="37">
        <v>990466</v>
      </c>
      <c r="I27" s="36">
        <v>80483</v>
      </c>
      <c r="J27" s="36">
        <v>79632</v>
      </c>
      <c r="K27" s="36">
        <v>11399</v>
      </c>
      <c r="L27" s="36">
        <v>113648</v>
      </c>
      <c r="M27" s="36">
        <v>143877</v>
      </c>
      <c r="N27" s="36">
        <v>123068</v>
      </c>
      <c r="O27" s="36">
        <v>90766</v>
      </c>
      <c r="P27" s="36">
        <v>206427</v>
      </c>
      <c r="Q27" s="36">
        <v>504718</v>
      </c>
      <c r="R27" s="36">
        <v>10747</v>
      </c>
      <c r="S27" s="36">
        <v>190878</v>
      </c>
      <c r="T27" s="49">
        <v>394177</v>
      </c>
      <c r="U27" s="36">
        <v>346381</v>
      </c>
      <c r="V27" s="36">
        <v>163599</v>
      </c>
      <c r="W27" s="36">
        <v>94075</v>
      </c>
      <c r="X27" s="36">
        <v>140446</v>
      </c>
      <c r="Y27" s="36">
        <v>105465</v>
      </c>
      <c r="Z27" s="36">
        <v>144978</v>
      </c>
      <c r="AA27" s="36">
        <v>119335</v>
      </c>
      <c r="AB27" s="36">
        <v>138622</v>
      </c>
      <c r="AC27" s="36">
        <v>143043</v>
      </c>
      <c r="AD27" s="35">
        <v>159667</v>
      </c>
      <c r="AE27" s="35">
        <v>166083</v>
      </c>
      <c r="AF27" s="35">
        <v>335849</v>
      </c>
      <c r="AG27" s="35">
        <v>329562</v>
      </c>
      <c r="AH27" s="35">
        <v>54988</v>
      </c>
      <c r="AI27" s="35">
        <v>33965</v>
      </c>
      <c r="AJ27" s="35">
        <v>73126</v>
      </c>
      <c r="AK27" s="35">
        <v>83785</v>
      </c>
      <c r="AL27" s="35">
        <v>85833</v>
      </c>
      <c r="AM27" s="35">
        <v>94002</v>
      </c>
      <c r="AN27" s="35">
        <v>117963</v>
      </c>
      <c r="AO27" s="35">
        <v>101799</v>
      </c>
      <c r="AP27" s="36">
        <v>93170</v>
      </c>
      <c r="AQ27" s="36">
        <v>98098</v>
      </c>
      <c r="AR27" s="36">
        <v>80362</v>
      </c>
      <c r="AS27" s="36">
        <v>52687</v>
      </c>
      <c r="AT27" s="36">
        <v>203891</v>
      </c>
      <c r="AU27" s="36">
        <v>182580</v>
      </c>
      <c r="AV27" s="36">
        <v>64984</v>
      </c>
      <c r="AW27" s="36">
        <v>84672</v>
      </c>
      <c r="AX27" s="36">
        <v>92423</v>
      </c>
      <c r="AY27" s="36">
        <v>79709</v>
      </c>
      <c r="AZ27" s="36">
        <v>110589</v>
      </c>
      <c r="BA27" s="36">
        <v>83364</v>
      </c>
      <c r="BB27" s="36">
        <v>23643</v>
      </c>
      <c r="BC27" s="36">
        <v>25910</v>
      </c>
      <c r="BD27" s="36">
        <v>38751</v>
      </c>
      <c r="BE27" s="36">
        <v>55508</v>
      </c>
      <c r="BF27" s="36">
        <v>52235</v>
      </c>
      <c r="BG27" s="36">
        <v>58682</v>
      </c>
      <c r="BH27" s="36">
        <v>48848</v>
      </c>
      <c r="BI27" s="37">
        <f t="shared" si="0"/>
        <v>8575663</v>
      </c>
    </row>
    <row r="28" spans="1:61" x14ac:dyDescent="0.35">
      <c r="A28" s="3">
        <v>26</v>
      </c>
      <c r="B28" s="3" t="s">
        <v>105</v>
      </c>
      <c r="C28" s="4" t="s">
        <v>106</v>
      </c>
      <c r="D28" s="13" t="s">
        <v>161</v>
      </c>
      <c r="E28" s="17" t="s">
        <v>89</v>
      </c>
      <c r="F28" s="35">
        <v>334043</v>
      </c>
      <c r="G28" s="35">
        <v>745680</v>
      </c>
      <c r="H28" s="37">
        <v>1116796</v>
      </c>
      <c r="I28" s="36">
        <v>78662</v>
      </c>
      <c r="J28" s="36">
        <v>85259</v>
      </c>
      <c r="K28" s="36">
        <v>20988</v>
      </c>
      <c r="L28" s="36">
        <v>113541</v>
      </c>
      <c r="M28" s="36">
        <v>148096</v>
      </c>
      <c r="N28" s="36">
        <v>122497</v>
      </c>
      <c r="O28" s="36">
        <v>152261</v>
      </c>
      <c r="P28" s="36">
        <v>118028</v>
      </c>
      <c r="Q28" s="36">
        <v>348643</v>
      </c>
      <c r="R28" s="36">
        <v>18804</v>
      </c>
      <c r="S28" s="36">
        <v>205788</v>
      </c>
      <c r="T28" s="49">
        <v>513695</v>
      </c>
      <c r="U28" s="36">
        <v>553490</v>
      </c>
      <c r="V28" s="36">
        <v>182375</v>
      </c>
      <c r="W28" s="36">
        <v>93684</v>
      </c>
      <c r="X28" s="36">
        <v>137944</v>
      </c>
      <c r="Y28" s="36">
        <v>105153</v>
      </c>
      <c r="Z28" s="36">
        <v>141994</v>
      </c>
      <c r="AA28" s="36">
        <v>116848</v>
      </c>
      <c r="AB28" s="36">
        <v>138751</v>
      </c>
      <c r="AC28" s="36">
        <v>123046</v>
      </c>
      <c r="AD28" s="35">
        <v>152233</v>
      </c>
      <c r="AE28" s="35">
        <v>180163</v>
      </c>
      <c r="AF28" s="35">
        <v>528480</v>
      </c>
      <c r="AG28" s="35">
        <v>326620</v>
      </c>
      <c r="AH28" s="35">
        <v>81567</v>
      </c>
      <c r="AI28" s="35">
        <v>41929</v>
      </c>
      <c r="AJ28" s="35">
        <v>72101</v>
      </c>
      <c r="AK28" s="35">
        <v>102753</v>
      </c>
      <c r="AL28" s="35">
        <v>105447</v>
      </c>
      <c r="AM28" s="35">
        <v>74095</v>
      </c>
      <c r="AN28" s="35">
        <v>116139</v>
      </c>
      <c r="AO28" s="35">
        <v>96749</v>
      </c>
      <c r="AP28" s="36">
        <v>65537</v>
      </c>
      <c r="AQ28" s="36">
        <v>103264</v>
      </c>
      <c r="AR28" s="36">
        <v>90798</v>
      </c>
      <c r="AS28" s="36">
        <v>51558</v>
      </c>
      <c r="AT28" s="36">
        <v>203019</v>
      </c>
      <c r="AU28" s="36">
        <v>189147</v>
      </c>
      <c r="AV28" s="36">
        <v>72394</v>
      </c>
      <c r="AW28" s="36">
        <v>83940</v>
      </c>
      <c r="AX28" s="36">
        <v>91128</v>
      </c>
      <c r="AY28" s="36">
        <v>81899</v>
      </c>
      <c r="AZ28" s="36">
        <v>109236</v>
      </c>
      <c r="BA28" s="36">
        <v>90456</v>
      </c>
      <c r="BB28" s="36">
        <v>27337</v>
      </c>
      <c r="BC28" s="36">
        <v>24632</v>
      </c>
      <c r="BD28" s="36">
        <v>52645</v>
      </c>
      <c r="BE28" s="36">
        <v>53704</v>
      </c>
      <c r="BF28" s="36">
        <v>51614</v>
      </c>
      <c r="BG28" s="36">
        <v>57189</v>
      </c>
      <c r="BH28" s="36">
        <v>47641</v>
      </c>
      <c r="BI28" s="37">
        <f t="shared" si="0"/>
        <v>9141480</v>
      </c>
    </row>
    <row r="29" spans="1:61" x14ac:dyDescent="0.35">
      <c r="A29" s="3">
        <v>27</v>
      </c>
      <c r="B29" s="3" t="s">
        <v>107</v>
      </c>
      <c r="C29" s="4" t="s">
        <v>108</v>
      </c>
      <c r="D29" s="13" t="s">
        <v>161</v>
      </c>
      <c r="E29" s="17" t="s">
        <v>89</v>
      </c>
      <c r="F29" s="35">
        <v>27179</v>
      </c>
      <c r="G29" s="35">
        <v>111468</v>
      </c>
      <c r="H29" s="37">
        <v>110323</v>
      </c>
      <c r="I29" s="36">
        <v>5411</v>
      </c>
      <c r="J29" s="36">
        <v>7256</v>
      </c>
      <c r="K29" s="36">
        <v>171399</v>
      </c>
      <c r="L29" s="36">
        <v>17298</v>
      </c>
      <c r="M29" s="36">
        <v>14894</v>
      </c>
      <c r="N29" s="36">
        <v>15844</v>
      </c>
      <c r="O29" s="36">
        <v>28387</v>
      </c>
      <c r="P29" s="36">
        <v>38716</v>
      </c>
      <c r="Q29" s="36">
        <v>69147</v>
      </c>
      <c r="R29" s="36">
        <v>75138</v>
      </c>
      <c r="S29" s="36">
        <v>10618</v>
      </c>
      <c r="T29" s="49">
        <v>59334</v>
      </c>
      <c r="U29" s="36">
        <v>27079</v>
      </c>
      <c r="V29" s="36">
        <v>20339</v>
      </c>
      <c r="W29" s="36">
        <v>11490</v>
      </c>
      <c r="X29" s="36">
        <v>26516</v>
      </c>
      <c r="Y29" s="36">
        <v>11275</v>
      </c>
      <c r="Z29" s="36">
        <v>22022</v>
      </c>
      <c r="AA29" s="36">
        <v>46834</v>
      </c>
      <c r="AB29" s="36">
        <v>15892</v>
      </c>
      <c r="AC29" s="36">
        <v>17900</v>
      </c>
      <c r="AD29" s="35">
        <v>14123</v>
      </c>
      <c r="AE29" s="35">
        <v>13128</v>
      </c>
      <c r="AF29" s="35">
        <v>54840</v>
      </c>
      <c r="AG29" s="35">
        <v>27173</v>
      </c>
      <c r="AH29" s="35">
        <v>44099</v>
      </c>
      <c r="AI29" s="35">
        <v>2344</v>
      </c>
      <c r="AJ29" s="35">
        <v>3622</v>
      </c>
      <c r="AK29" s="35">
        <v>7646</v>
      </c>
      <c r="AL29" s="35">
        <v>10086</v>
      </c>
      <c r="AM29" s="35">
        <v>11622</v>
      </c>
      <c r="AN29" s="35">
        <v>14701</v>
      </c>
      <c r="AO29" s="35">
        <v>26886</v>
      </c>
      <c r="AP29" s="36">
        <v>18729</v>
      </c>
      <c r="AQ29" s="36">
        <v>13954</v>
      </c>
      <c r="AR29" s="36">
        <v>5930</v>
      </c>
      <c r="AS29" s="36">
        <v>12745</v>
      </c>
      <c r="AT29" s="36">
        <v>16799</v>
      </c>
      <c r="AU29" s="36">
        <v>12884</v>
      </c>
      <c r="AV29" s="36">
        <v>6317</v>
      </c>
      <c r="AW29" s="36">
        <v>7016</v>
      </c>
      <c r="AX29" s="36">
        <v>6555</v>
      </c>
      <c r="AY29" s="36">
        <v>5320</v>
      </c>
      <c r="AZ29" s="36">
        <v>8011</v>
      </c>
      <c r="BA29" s="36">
        <v>4034</v>
      </c>
      <c r="BB29" s="36">
        <v>7135</v>
      </c>
      <c r="BC29" s="36">
        <v>5217</v>
      </c>
      <c r="BD29" s="36">
        <v>3515</v>
      </c>
      <c r="BE29" s="36">
        <v>4026</v>
      </c>
      <c r="BF29" s="36">
        <v>4113</v>
      </c>
      <c r="BG29" s="36">
        <v>10134</v>
      </c>
      <c r="BH29" s="36">
        <v>5782</v>
      </c>
      <c r="BI29" s="37">
        <f t="shared" si="0"/>
        <v>1350245</v>
      </c>
    </row>
    <row r="30" spans="1:61" x14ac:dyDescent="0.35">
      <c r="A30" s="3">
        <v>28</v>
      </c>
      <c r="B30" s="3" t="s">
        <v>109</v>
      </c>
      <c r="C30" s="4" t="s">
        <v>110</v>
      </c>
      <c r="D30" s="13" t="s">
        <v>161</v>
      </c>
      <c r="E30" s="17" t="s">
        <v>89</v>
      </c>
      <c r="F30" s="35">
        <v>28967</v>
      </c>
      <c r="G30" s="35">
        <v>74850</v>
      </c>
      <c r="H30" s="37">
        <v>74329</v>
      </c>
      <c r="I30" s="36">
        <v>3238</v>
      </c>
      <c r="J30" s="36">
        <v>2333</v>
      </c>
      <c r="K30" s="36">
        <v>4456</v>
      </c>
      <c r="L30" s="36">
        <v>10239</v>
      </c>
      <c r="M30" s="36">
        <v>12267</v>
      </c>
      <c r="N30" s="36">
        <v>10212</v>
      </c>
      <c r="O30" s="36">
        <v>9967</v>
      </c>
      <c r="P30" s="36">
        <v>18070</v>
      </c>
      <c r="Q30" s="36">
        <v>29013</v>
      </c>
      <c r="R30" s="36">
        <v>3766</v>
      </c>
      <c r="S30" s="36">
        <v>16316</v>
      </c>
      <c r="T30" s="49">
        <v>45495</v>
      </c>
      <c r="U30" s="36">
        <v>31967</v>
      </c>
      <c r="V30" s="36">
        <v>4712</v>
      </c>
      <c r="W30" s="36">
        <v>3527</v>
      </c>
      <c r="X30" s="36">
        <v>10203</v>
      </c>
      <c r="Y30" s="36">
        <v>8840</v>
      </c>
      <c r="Z30" s="36">
        <v>10114</v>
      </c>
      <c r="AA30" s="36">
        <v>7238</v>
      </c>
      <c r="AB30" s="36">
        <v>6093</v>
      </c>
      <c r="AC30" s="36">
        <v>8904</v>
      </c>
      <c r="AD30" s="35">
        <v>9015</v>
      </c>
      <c r="AE30" s="35">
        <v>8425</v>
      </c>
      <c r="AF30" s="35">
        <v>21918</v>
      </c>
      <c r="AG30" s="35">
        <v>15303</v>
      </c>
      <c r="AH30" s="35">
        <v>4047</v>
      </c>
      <c r="AI30" s="35">
        <v>2095</v>
      </c>
      <c r="AJ30" s="35">
        <v>3916</v>
      </c>
      <c r="AK30" s="35">
        <v>2840</v>
      </c>
      <c r="AL30" s="35">
        <v>4836</v>
      </c>
      <c r="AM30" s="35">
        <v>5877</v>
      </c>
      <c r="AN30" s="35">
        <v>6208</v>
      </c>
      <c r="AO30" s="35">
        <v>5227</v>
      </c>
      <c r="AP30" s="36">
        <v>2946</v>
      </c>
      <c r="AQ30" s="36">
        <v>4124</v>
      </c>
      <c r="AR30" s="36">
        <v>2829</v>
      </c>
      <c r="AS30" s="36">
        <v>6341</v>
      </c>
      <c r="AT30" s="36">
        <v>11045</v>
      </c>
      <c r="AU30" s="36">
        <v>6808</v>
      </c>
      <c r="AV30" s="36">
        <v>2843</v>
      </c>
      <c r="AW30" s="36">
        <v>3046</v>
      </c>
      <c r="AX30" s="36">
        <v>3871</v>
      </c>
      <c r="AY30" s="36">
        <v>2008</v>
      </c>
      <c r="AZ30" s="36">
        <v>5322</v>
      </c>
      <c r="BA30" s="36">
        <v>2243</v>
      </c>
      <c r="BB30" s="36">
        <v>986</v>
      </c>
      <c r="BC30" s="36">
        <v>705</v>
      </c>
      <c r="BD30" s="36">
        <v>2245</v>
      </c>
      <c r="BE30" s="36">
        <v>1967</v>
      </c>
      <c r="BF30" s="36">
        <v>1473</v>
      </c>
      <c r="BG30" s="36">
        <v>2272</v>
      </c>
      <c r="BH30" s="36">
        <v>1069</v>
      </c>
      <c r="BI30" s="37">
        <f t="shared" si="0"/>
        <v>588966</v>
      </c>
    </row>
    <row r="31" spans="1:61" x14ac:dyDescent="0.35">
      <c r="A31" s="3">
        <v>29</v>
      </c>
      <c r="B31" s="3" t="s">
        <v>111</v>
      </c>
      <c r="C31" s="4" t="s">
        <v>112</v>
      </c>
      <c r="D31" s="13" t="s">
        <v>161</v>
      </c>
      <c r="E31" s="17" t="s">
        <v>89</v>
      </c>
      <c r="F31" s="35">
        <v>242648</v>
      </c>
      <c r="G31" s="35">
        <v>559403</v>
      </c>
      <c r="H31" s="37">
        <v>527343</v>
      </c>
      <c r="I31" s="36">
        <v>24548</v>
      </c>
      <c r="J31" s="36">
        <v>32393</v>
      </c>
      <c r="K31" s="36">
        <v>36434</v>
      </c>
      <c r="L31" s="36">
        <v>98083</v>
      </c>
      <c r="M31" s="36">
        <v>97385</v>
      </c>
      <c r="N31" s="36">
        <v>367477</v>
      </c>
      <c r="O31" s="36">
        <v>85375</v>
      </c>
      <c r="P31" s="36">
        <v>140937</v>
      </c>
      <c r="Q31" s="36">
        <v>228705</v>
      </c>
      <c r="R31" s="36">
        <v>29003</v>
      </c>
      <c r="S31" s="36">
        <v>135015</v>
      </c>
      <c r="T31" s="49">
        <v>346813</v>
      </c>
      <c r="U31" s="36">
        <v>240339</v>
      </c>
      <c r="V31" s="36">
        <v>41500</v>
      </c>
      <c r="W31" s="36">
        <v>30028</v>
      </c>
      <c r="X31" s="36">
        <v>81660</v>
      </c>
      <c r="Y31" s="36">
        <v>70202</v>
      </c>
      <c r="Z31" s="36">
        <v>81469</v>
      </c>
      <c r="AA31" s="36">
        <v>63426</v>
      </c>
      <c r="AB31" s="36">
        <v>47498</v>
      </c>
      <c r="AC31" s="36">
        <v>69501</v>
      </c>
      <c r="AD31" s="35">
        <v>67993</v>
      </c>
      <c r="AE31" s="35">
        <v>74817</v>
      </c>
      <c r="AF31" s="35">
        <v>197564</v>
      </c>
      <c r="AG31" s="35">
        <v>120495</v>
      </c>
      <c r="AH31" s="35">
        <v>43773</v>
      </c>
      <c r="AI31" s="35">
        <v>22151</v>
      </c>
      <c r="AJ31" s="35">
        <v>33521</v>
      </c>
      <c r="AK31" s="35">
        <v>44810</v>
      </c>
      <c r="AL31" s="35">
        <v>78217</v>
      </c>
      <c r="AM31" s="35">
        <v>67665</v>
      </c>
      <c r="AN31" s="35">
        <v>54639</v>
      </c>
      <c r="AO31" s="35">
        <v>44829</v>
      </c>
      <c r="AP31" s="36">
        <v>39699</v>
      </c>
      <c r="AQ31" s="36">
        <v>44439</v>
      </c>
      <c r="AR31" s="36">
        <v>50562</v>
      </c>
      <c r="AS31" s="36">
        <v>45798</v>
      </c>
      <c r="AT31" s="36">
        <v>102087</v>
      </c>
      <c r="AU31" s="36">
        <v>69199</v>
      </c>
      <c r="AV31" s="36">
        <v>42280</v>
      </c>
      <c r="AW31" s="36">
        <v>51882</v>
      </c>
      <c r="AX31" s="36">
        <v>32956</v>
      </c>
      <c r="AY31" s="36">
        <v>26404</v>
      </c>
      <c r="AZ31" s="36">
        <v>47100</v>
      </c>
      <c r="BA31" s="36">
        <v>29993</v>
      </c>
      <c r="BB31" s="36">
        <v>15773</v>
      </c>
      <c r="BC31" s="36">
        <v>15739</v>
      </c>
      <c r="BD31" s="36">
        <v>23884</v>
      </c>
      <c r="BE31" s="36">
        <v>16210</v>
      </c>
      <c r="BF31" s="36">
        <v>16872</v>
      </c>
      <c r="BG31" s="36">
        <v>25490</v>
      </c>
      <c r="BH31" s="36">
        <v>18404</v>
      </c>
      <c r="BI31" s="37">
        <f t="shared" si="0"/>
        <v>5242430</v>
      </c>
    </row>
    <row r="32" spans="1:61" x14ac:dyDescent="0.35">
      <c r="A32" s="3">
        <v>30</v>
      </c>
      <c r="B32" s="3" t="s">
        <v>113</v>
      </c>
      <c r="C32" s="4" t="s">
        <v>114</v>
      </c>
      <c r="D32" s="13" t="s">
        <v>161</v>
      </c>
      <c r="E32" s="17" t="s">
        <v>89</v>
      </c>
      <c r="F32" s="35">
        <v>30672</v>
      </c>
      <c r="G32" s="35">
        <v>104438</v>
      </c>
      <c r="H32" s="37">
        <v>84566</v>
      </c>
      <c r="I32" s="36">
        <v>3418</v>
      </c>
      <c r="J32" s="36">
        <v>2443</v>
      </c>
      <c r="K32" s="36">
        <v>7884</v>
      </c>
      <c r="L32" s="36">
        <v>13771</v>
      </c>
      <c r="M32" s="36">
        <v>21303</v>
      </c>
      <c r="N32" s="36">
        <v>17077</v>
      </c>
      <c r="O32" s="36">
        <v>15957</v>
      </c>
      <c r="P32" s="36">
        <v>26619</v>
      </c>
      <c r="Q32" s="36">
        <v>38354</v>
      </c>
      <c r="R32" s="36">
        <v>12188</v>
      </c>
      <c r="S32" s="36">
        <v>22940</v>
      </c>
      <c r="T32" s="49">
        <v>70917</v>
      </c>
      <c r="U32" s="36">
        <v>36001</v>
      </c>
      <c r="V32" s="36">
        <v>8214</v>
      </c>
      <c r="W32" s="36">
        <v>7085</v>
      </c>
      <c r="X32" s="36">
        <v>14785</v>
      </c>
      <c r="Y32" s="36">
        <v>13632</v>
      </c>
      <c r="Z32" s="36">
        <v>11911</v>
      </c>
      <c r="AA32" s="36">
        <v>9746</v>
      </c>
      <c r="AB32" s="36">
        <v>7339</v>
      </c>
      <c r="AC32" s="36">
        <v>10588</v>
      </c>
      <c r="AD32" s="35">
        <v>9208</v>
      </c>
      <c r="AE32" s="35">
        <v>14783</v>
      </c>
      <c r="AF32" s="35">
        <v>43187</v>
      </c>
      <c r="AG32" s="35">
        <v>19566</v>
      </c>
      <c r="AH32" s="35">
        <v>6476</v>
      </c>
      <c r="AI32" s="35">
        <v>4873</v>
      </c>
      <c r="AJ32" s="35">
        <v>2679</v>
      </c>
      <c r="AK32" s="35">
        <v>3661</v>
      </c>
      <c r="AL32" s="35">
        <v>8621</v>
      </c>
      <c r="AM32" s="35">
        <v>5906</v>
      </c>
      <c r="AN32" s="35">
        <v>4452</v>
      </c>
      <c r="AO32" s="35">
        <v>4285</v>
      </c>
      <c r="AP32" s="36">
        <v>2780</v>
      </c>
      <c r="AQ32" s="36">
        <v>5771</v>
      </c>
      <c r="AR32" s="36">
        <v>2668</v>
      </c>
      <c r="AS32" s="36">
        <v>6501</v>
      </c>
      <c r="AT32" s="36">
        <v>22841</v>
      </c>
      <c r="AU32" s="36">
        <v>9722</v>
      </c>
      <c r="AV32" s="36">
        <v>5241</v>
      </c>
      <c r="AW32" s="36">
        <v>8134</v>
      </c>
      <c r="AX32" s="36">
        <v>4202</v>
      </c>
      <c r="AY32" s="36">
        <v>2244</v>
      </c>
      <c r="AZ32" s="36">
        <v>11991</v>
      </c>
      <c r="BA32" s="36">
        <v>2974</v>
      </c>
      <c r="BB32" s="36">
        <v>2177</v>
      </c>
      <c r="BC32" s="36">
        <v>1898</v>
      </c>
      <c r="BD32" s="36">
        <v>3070</v>
      </c>
      <c r="BE32" s="36">
        <v>1824</v>
      </c>
      <c r="BF32" s="36">
        <v>1427</v>
      </c>
      <c r="BG32" s="36">
        <v>3125</v>
      </c>
      <c r="BH32" s="36">
        <v>1685</v>
      </c>
      <c r="BI32" s="37">
        <f t="shared" si="0"/>
        <v>819820</v>
      </c>
    </row>
    <row r="33" spans="1:61" x14ac:dyDescent="0.35">
      <c r="A33" s="3">
        <v>31</v>
      </c>
      <c r="B33" s="3" t="s">
        <v>115</v>
      </c>
      <c r="C33" s="3" t="s">
        <v>116</v>
      </c>
      <c r="D33" s="13" t="s">
        <v>161</v>
      </c>
      <c r="E33" s="17" t="s">
        <v>89</v>
      </c>
      <c r="F33" s="34">
        <v>111134</v>
      </c>
      <c r="G33" s="34">
        <v>362637</v>
      </c>
      <c r="H33" s="37">
        <v>177109</v>
      </c>
      <c r="I33" s="37">
        <v>16362</v>
      </c>
      <c r="J33" s="37">
        <v>4136</v>
      </c>
      <c r="K33" s="37">
        <v>47809</v>
      </c>
      <c r="L33" s="37">
        <v>43159</v>
      </c>
      <c r="M33" s="37">
        <v>9679</v>
      </c>
      <c r="N33" s="37">
        <v>28940</v>
      </c>
      <c r="O33" s="37">
        <v>4109</v>
      </c>
      <c r="P33" s="37">
        <v>70634</v>
      </c>
      <c r="Q33" s="37">
        <v>62832</v>
      </c>
      <c r="R33" s="37">
        <v>4385</v>
      </c>
      <c r="S33" s="37">
        <v>9264</v>
      </c>
      <c r="T33" s="49">
        <v>204903</v>
      </c>
      <c r="U33" s="37">
        <v>84843</v>
      </c>
      <c r="V33" s="37">
        <v>38545</v>
      </c>
      <c r="W33" s="37">
        <v>9927</v>
      </c>
      <c r="X33" s="37">
        <v>29505</v>
      </c>
      <c r="Y33" s="37">
        <v>28482</v>
      </c>
      <c r="Z33" s="37">
        <v>31215</v>
      </c>
      <c r="AA33" s="37">
        <v>30016</v>
      </c>
      <c r="AB33" s="37">
        <v>18108</v>
      </c>
      <c r="AC33" s="37">
        <v>36750</v>
      </c>
      <c r="AD33" s="34">
        <v>15774</v>
      </c>
      <c r="AE33" s="34">
        <v>25394</v>
      </c>
      <c r="AF33" s="34">
        <v>88433</v>
      </c>
      <c r="AG33" s="34">
        <v>40408</v>
      </c>
      <c r="AH33" s="34">
        <v>17352</v>
      </c>
      <c r="AI33" s="34">
        <v>7882</v>
      </c>
      <c r="AJ33" s="34">
        <v>5079</v>
      </c>
      <c r="AK33" s="34">
        <v>3495</v>
      </c>
      <c r="AL33" s="34">
        <v>16462</v>
      </c>
      <c r="AM33" s="34">
        <v>20183</v>
      </c>
      <c r="AN33" s="34">
        <v>18410</v>
      </c>
      <c r="AO33" s="34">
        <v>17582</v>
      </c>
      <c r="AP33" s="37">
        <v>12157</v>
      </c>
      <c r="AQ33" s="37">
        <v>13473</v>
      </c>
      <c r="AR33" s="37">
        <v>5017</v>
      </c>
      <c r="AS33" s="37">
        <v>1663</v>
      </c>
      <c r="AT33" s="37">
        <v>64357</v>
      </c>
      <c r="AU33" s="37">
        <v>20600</v>
      </c>
      <c r="AV33" s="37">
        <v>12191</v>
      </c>
      <c r="AW33" s="37">
        <v>15174</v>
      </c>
      <c r="AX33" s="37">
        <v>12314</v>
      </c>
      <c r="AY33" s="37">
        <v>6408</v>
      </c>
      <c r="AZ33" s="37">
        <v>24878</v>
      </c>
      <c r="BA33" s="37">
        <v>9230</v>
      </c>
      <c r="BB33" s="36">
        <v>1650</v>
      </c>
      <c r="BC33" s="36">
        <v>736</v>
      </c>
      <c r="BD33" s="37">
        <v>6568</v>
      </c>
      <c r="BE33" s="37">
        <v>6606</v>
      </c>
      <c r="BF33" s="37">
        <v>4734</v>
      </c>
      <c r="BG33" s="37">
        <v>11595</v>
      </c>
      <c r="BH33" s="37">
        <v>5359</v>
      </c>
      <c r="BI33" s="37">
        <f t="shared" si="0"/>
        <v>1975647</v>
      </c>
    </row>
    <row r="34" spans="1:61" x14ac:dyDescent="0.35">
      <c r="A34" s="3">
        <v>32</v>
      </c>
      <c r="B34" s="3" t="s">
        <v>115</v>
      </c>
      <c r="C34" s="3" t="s">
        <v>117</v>
      </c>
      <c r="D34" s="13" t="s">
        <v>161</v>
      </c>
      <c r="E34" s="17" t="s">
        <v>89</v>
      </c>
      <c r="F34" s="34">
        <v>466926</v>
      </c>
      <c r="G34" s="34">
        <v>1209352</v>
      </c>
      <c r="H34" s="37">
        <v>535026</v>
      </c>
      <c r="I34" s="37">
        <v>44175</v>
      </c>
      <c r="J34" s="37">
        <v>11887</v>
      </c>
      <c r="K34" s="37">
        <v>101879</v>
      </c>
      <c r="L34" s="37">
        <v>161166</v>
      </c>
      <c r="M34" s="37">
        <v>152056</v>
      </c>
      <c r="N34" s="37">
        <v>92173</v>
      </c>
      <c r="O34" s="37">
        <v>51792</v>
      </c>
      <c r="P34" s="37">
        <v>196851</v>
      </c>
      <c r="Q34" s="37">
        <v>159251</v>
      </c>
      <c r="R34" s="37">
        <v>71139</v>
      </c>
      <c r="S34" s="37">
        <v>234312</v>
      </c>
      <c r="T34" s="49">
        <v>689037</v>
      </c>
      <c r="U34" s="37">
        <v>263684</v>
      </c>
      <c r="V34" s="37">
        <v>88022</v>
      </c>
      <c r="W34" s="37">
        <v>40514</v>
      </c>
      <c r="X34" s="37">
        <v>133630</v>
      </c>
      <c r="Y34" s="37">
        <v>130700</v>
      </c>
      <c r="Z34" s="37">
        <v>109843</v>
      </c>
      <c r="AA34" s="37">
        <v>79623</v>
      </c>
      <c r="AB34" s="37">
        <v>52225</v>
      </c>
      <c r="AC34" s="37">
        <v>93595</v>
      </c>
      <c r="AD34" s="34">
        <v>48133</v>
      </c>
      <c r="AE34" s="34">
        <v>114396</v>
      </c>
      <c r="AF34" s="34">
        <v>348344</v>
      </c>
      <c r="AG34" s="34">
        <v>148953</v>
      </c>
      <c r="AH34" s="34">
        <v>52949</v>
      </c>
      <c r="AI34" s="34">
        <v>5731</v>
      </c>
      <c r="AJ34" s="34">
        <v>21866</v>
      </c>
      <c r="AK34" s="34">
        <v>15150</v>
      </c>
      <c r="AL34" s="34">
        <v>78354</v>
      </c>
      <c r="AM34" s="34">
        <v>89303</v>
      </c>
      <c r="AN34" s="34">
        <v>71182</v>
      </c>
      <c r="AO34" s="34">
        <v>55235</v>
      </c>
      <c r="AP34" s="37">
        <v>38495</v>
      </c>
      <c r="AQ34" s="37">
        <v>37591</v>
      </c>
      <c r="AR34" s="37">
        <v>15745</v>
      </c>
      <c r="AS34" s="37">
        <v>8132</v>
      </c>
      <c r="AT34" s="37">
        <v>226369</v>
      </c>
      <c r="AU34" s="37">
        <v>76382</v>
      </c>
      <c r="AV34" s="37">
        <v>48039</v>
      </c>
      <c r="AW34" s="37">
        <v>54640</v>
      </c>
      <c r="AX34" s="37">
        <v>40790</v>
      </c>
      <c r="AY34" s="37">
        <v>20514</v>
      </c>
      <c r="AZ34" s="37">
        <v>104167</v>
      </c>
      <c r="BA34" s="37">
        <v>33894</v>
      </c>
      <c r="BB34" s="36">
        <v>1935</v>
      </c>
      <c r="BC34" s="36">
        <v>1462</v>
      </c>
      <c r="BD34" s="37">
        <v>25918</v>
      </c>
      <c r="BE34" s="37">
        <v>25416</v>
      </c>
      <c r="BF34" s="37">
        <v>13320</v>
      </c>
      <c r="BG34" s="37">
        <v>45211</v>
      </c>
      <c r="BH34" s="37">
        <v>18995</v>
      </c>
      <c r="BI34" s="37">
        <f t="shared" si="0"/>
        <v>7055469</v>
      </c>
    </row>
    <row r="35" spans="1:61" x14ac:dyDescent="0.35">
      <c r="A35" s="3">
        <v>33</v>
      </c>
      <c r="B35" s="3" t="s">
        <v>184</v>
      </c>
      <c r="C35" t="s">
        <v>181</v>
      </c>
      <c r="D35" s="13">
        <v>814</v>
      </c>
      <c r="E35" s="17" t="s">
        <v>89</v>
      </c>
      <c r="F35" s="34">
        <v>28405.05</v>
      </c>
      <c r="G35" s="34">
        <v>106251.15</v>
      </c>
      <c r="H35" s="34">
        <v>55527.18</v>
      </c>
      <c r="I35" s="34">
        <v>8783.7000000000007</v>
      </c>
      <c r="J35" s="34">
        <v>15373.66</v>
      </c>
      <c r="K35" s="34">
        <v>31580.78</v>
      </c>
      <c r="L35" s="34">
        <v>48422.73</v>
      </c>
      <c r="M35" s="34">
        <v>98533.92</v>
      </c>
      <c r="N35" s="34">
        <v>27234.25</v>
      </c>
      <c r="O35" s="34">
        <v>17827.580000000002</v>
      </c>
      <c r="P35" s="34">
        <v>30938.09</v>
      </c>
      <c r="Q35" s="34">
        <v>59590.34</v>
      </c>
      <c r="R35" s="34">
        <v>26872.6</v>
      </c>
      <c r="S35" s="34">
        <v>19744.91</v>
      </c>
      <c r="T35" s="48">
        <v>71282.39</v>
      </c>
      <c r="U35" s="34">
        <v>27900.79</v>
      </c>
      <c r="V35" s="34">
        <v>8753.81</v>
      </c>
      <c r="W35" s="34">
        <v>4140.6099999999997</v>
      </c>
      <c r="X35" s="34">
        <v>15562.93</v>
      </c>
      <c r="Y35" s="34">
        <v>16764.919999999998</v>
      </c>
      <c r="Z35" s="34">
        <v>14475.89</v>
      </c>
      <c r="AA35" s="34">
        <v>13186.11</v>
      </c>
      <c r="AB35" s="34">
        <v>10343.94</v>
      </c>
      <c r="AC35" s="34">
        <v>21421.43</v>
      </c>
      <c r="AD35" s="34">
        <v>15786.26</v>
      </c>
      <c r="AE35" s="34">
        <v>18118.05</v>
      </c>
      <c r="AF35" s="34">
        <v>45948.33</v>
      </c>
      <c r="AG35" s="34">
        <v>14746.02</v>
      </c>
      <c r="AH35" s="34">
        <v>11842.01</v>
      </c>
      <c r="AI35" s="34">
        <v>5832.06</v>
      </c>
      <c r="AJ35" s="34">
        <v>8666.0400000000009</v>
      </c>
      <c r="AK35" s="34">
        <v>4336.1099999999997</v>
      </c>
      <c r="AL35" s="34">
        <v>3759.09</v>
      </c>
      <c r="AM35" s="34">
        <v>9315.07</v>
      </c>
      <c r="AN35" s="34">
        <v>11384.13</v>
      </c>
      <c r="AO35" s="34">
        <v>8773.8700000000008</v>
      </c>
      <c r="AP35" s="34">
        <v>6671.23</v>
      </c>
      <c r="AQ35" s="34">
        <v>28269.78</v>
      </c>
      <c r="AR35" s="34">
        <v>9744.31</v>
      </c>
      <c r="AS35" s="34">
        <v>7185.5</v>
      </c>
      <c r="AT35" s="34">
        <v>52688.04</v>
      </c>
      <c r="AU35" s="34">
        <v>10764.27</v>
      </c>
      <c r="AV35" s="34">
        <v>11194.59</v>
      </c>
      <c r="AW35" s="34">
        <v>7103.71</v>
      </c>
      <c r="AX35" s="34">
        <v>7104.71</v>
      </c>
      <c r="AY35" s="34">
        <v>7813.19</v>
      </c>
      <c r="AZ35" s="34">
        <v>7803.09</v>
      </c>
      <c r="BA35" s="34">
        <v>11476.99</v>
      </c>
      <c r="BB35" s="34">
        <v>5034.2299999999996</v>
      </c>
      <c r="BC35" s="34">
        <v>8660.66</v>
      </c>
      <c r="BD35" s="34">
        <v>3615.06</v>
      </c>
      <c r="BE35" s="34">
        <v>4137.57</v>
      </c>
      <c r="BF35" s="34">
        <v>3030.86</v>
      </c>
      <c r="BG35" s="34">
        <v>5916.29</v>
      </c>
      <c r="BH35" s="34">
        <v>3225.15</v>
      </c>
      <c r="BI35" s="34">
        <f t="shared" ref="BI35:BI61" si="1">SUM(F35:BH35)</f>
        <v>1138865.0300000005</v>
      </c>
    </row>
    <row r="36" spans="1:61" x14ac:dyDescent="0.35">
      <c r="A36" s="3">
        <v>34</v>
      </c>
      <c r="B36" s="3" t="s">
        <v>184</v>
      </c>
      <c r="C36" t="s">
        <v>182</v>
      </c>
      <c r="D36" s="13">
        <v>814</v>
      </c>
      <c r="E36" s="17" t="s">
        <v>89</v>
      </c>
      <c r="F36" s="34">
        <v>41615.81</v>
      </c>
      <c r="G36" s="34">
        <v>151247.93</v>
      </c>
      <c r="H36" s="34">
        <v>71011.19</v>
      </c>
      <c r="I36" s="34">
        <v>15210.41</v>
      </c>
      <c r="J36" s="34">
        <v>26282.03</v>
      </c>
      <c r="K36" s="34">
        <v>59997.47</v>
      </c>
      <c r="L36" s="34">
        <v>77741.05</v>
      </c>
      <c r="M36" s="34">
        <v>238097.32</v>
      </c>
      <c r="N36" s="34">
        <v>36795.019999999997</v>
      </c>
      <c r="O36" s="34">
        <v>28234.04</v>
      </c>
      <c r="P36" s="34">
        <v>42792.94</v>
      </c>
      <c r="Q36" s="34">
        <v>79740.509999999995</v>
      </c>
      <c r="R36" s="34">
        <v>47734.43</v>
      </c>
      <c r="S36" s="34">
        <v>26843.759999999998</v>
      </c>
      <c r="T36" s="48">
        <v>104508.27</v>
      </c>
      <c r="U36" s="34">
        <v>35929.120000000003</v>
      </c>
      <c r="V36" s="34">
        <v>9593.61</v>
      </c>
      <c r="W36" s="34">
        <v>4913.7299999999996</v>
      </c>
      <c r="X36" s="34">
        <v>19316.080000000002</v>
      </c>
      <c r="Y36" s="34">
        <v>24818.49</v>
      </c>
      <c r="Z36" s="34">
        <v>20971.240000000002</v>
      </c>
      <c r="AA36" s="34">
        <v>21696.54</v>
      </c>
      <c r="AB36" s="34">
        <v>14475.7</v>
      </c>
      <c r="AC36" s="34">
        <v>40879.56</v>
      </c>
      <c r="AD36" s="34">
        <v>21224.87</v>
      </c>
      <c r="AE36" s="34">
        <v>17528.25</v>
      </c>
      <c r="AF36" s="34">
        <v>45618.26</v>
      </c>
      <c r="AG36" s="34">
        <v>16877.580000000002</v>
      </c>
      <c r="AH36" s="34">
        <v>19220.13</v>
      </c>
      <c r="AI36" s="34">
        <v>7585.87</v>
      </c>
      <c r="AJ36" s="34">
        <v>13181.05</v>
      </c>
      <c r="AK36" s="34">
        <v>5679.85</v>
      </c>
      <c r="AL36" s="34">
        <v>4920.16</v>
      </c>
      <c r="AM36" s="34">
        <v>11058.07</v>
      </c>
      <c r="AN36" s="34">
        <v>13240.14</v>
      </c>
      <c r="AO36" s="34">
        <v>8978.24</v>
      </c>
      <c r="AP36" s="34">
        <v>8274.2999999999993</v>
      </c>
      <c r="AQ36" s="34">
        <v>34877.35</v>
      </c>
      <c r="AR36" s="34">
        <v>12591.23</v>
      </c>
      <c r="AS36" s="34">
        <v>8251.44</v>
      </c>
      <c r="AT36" s="34">
        <v>75007.03</v>
      </c>
      <c r="AU36" s="34">
        <v>12926.35</v>
      </c>
      <c r="AV36" s="34">
        <v>17211.77</v>
      </c>
      <c r="AW36" s="34">
        <v>8398</v>
      </c>
      <c r="AX36" s="34">
        <v>8400</v>
      </c>
      <c r="AY36" s="34">
        <v>12348.31</v>
      </c>
      <c r="AZ36" s="34">
        <v>7822.16</v>
      </c>
      <c r="BA36" s="34">
        <v>12936.78</v>
      </c>
      <c r="BB36" s="34">
        <v>5826.1</v>
      </c>
      <c r="BC36" s="34">
        <v>21219.68</v>
      </c>
      <c r="BD36" s="34">
        <v>5671.57</v>
      </c>
      <c r="BE36" s="34">
        <v>5061.3999999999996</v>
      </c>
      <c r="BF36" s="34">
        <v>4095.24</v>
      </c>
      <c r="BG36" s="34">
        <v>6576.01</v>
      </c>
      <c r="BH36" s="34">
        <v>3596.81</v>
      </c>
      <c r="BI36" s="34">
        <f t="shared" si="1"/>
        <v>1696650.2500000007</v>
      </c>
    </row>
    <row r="37" spans="1:61" x14ac:dyDescent="0.35">
      <c r="A37" s="3">
        <v>35</v>
      </c>
      <c r="B37" s="3" t="s">
        <v>185</v>
      </c>
      <c r="C37" t="s">
        <v>183</v>
      </c>
      <c r="D37" s="13">
        <v>808</v>
      </c>
      <c r="E37" s="17" t="s">
        <v>89</v>
      </c>
      <c r="F37" s="34">
        <v>94094.83</v>
      </c>
      <c r="G37" s="34">
        <v>267152.65999999997</v>
      </c>
      <c r="H37" s="34">
        <v>174356.91</v>
      </c>
      <c r="I37" s="34">
        <v>175262.82</v>
      </c>
      <c r="J37" s="34">
        <v>351960.06</v>
      </c>
      <c r="K37" s="34">
        <v>613719.51</v>
      </c>
      <c r="L37" s="34">
        <v>80958.87</v>
      </c>
      <c r="M37" s="34">
        <v>5143582.25</v>
      </c>
      <c r="N37" s="34">
        <v>129198.75</v>
      </c>
      <c r="O37" s="34">
        <v>200360.29</v>
      </c>
      <c r="P37" s="34">
        <v>167452.26</v>
      </c>
      <c r="Q37" s="34">
        <v>267017.90999999997</v>
      </c>
      <c r="R37" s="34">
        <v>1151723.2</v>
      </c>
      <c r="S37" s="34">
        <v>95030.38</v>
      </c>
      <c r="T37" s="48">
        <v>871038.06</v>
      </c>
      <c r="U37" s="34">
        <v>103578.29</v>
      </c>
      <c r="V37" s="34">
        <v>133324.48000000001</v>
      </c>
      <c r="W37" s="34">
        <v>76652.710000000006</v>
      </c>
      <c r="X37" s="34">
        <v>86571.62</v>
      </c>
      <c r="Y37" s="34">
        <v>160851.63</v>
      </c>
      <c r="Z37" s="34">
        <v>267197.42</v>
      </c>
      <c r="AA37" s="34">
        <v>558842.62</v>
      </c>
      <c r="AB37" s="34">
        <v>88672.4</v>
      </c>
      <c r="AC37" s="34">
        <v>125629.24</v>
      </c>
      <c r="AD37" s="34">
        <v>55552.02</v>
      </c>
      <c r="AE37" s="34">
        <v>184003.76</v>
      </c>
      <c r="AF37" s="34">
        <v>895795.49</v>
      </c>
      <c r="AG37" s="34">
        <v>77103.22</v>
      </c>
      <c r="AH37" s="34">
        <v>625243.09</v>
      </c>
      <c r="AI37" s="34">
        <v>91100.54</v>
      </c>
      <c r="AJ37" s="34">
        <v>47405.5</v>
      </c>
      <c r="AK37" s="34">
        <v>27596.3</v>
      </c>
      <c r="AL37" s="34">
        <v>26284.41</v>
      </c>
      <c r="AM37" s="34">
        <v>44396.76</v>
      </c>
      <c r="AN37" s="34">
        <v>49854.97</v>
      </c>
      <c r="AO37" s="34">
        <v>45700.1</v>
      </c>
      <c r="AP37" s="34">
        <v>141645.68</v>
      </c>
      <c r="AQ37" s="34">
        <v>139706.07</v>
      </c>
      <c r="AR37" s="34">
        <v>153422.21</v>
      </c>
      <c r="AS37" s="34">
        <v>69798.63</v>
      </c>
      <c r="AT37" s="34">
        <v>217761.72</v>
      </c>
      <c r="AU37" s="34">
        <v>42746.66</v>
      </c>
      <c r="AV37" s="34">
        <v>35206.57</v>
      </c>
      <c r="AW37" s="34">
        <v>38369.89</v>
      </c>
      <c r="AX37" s="34">
        <v>38364.86</v>
      </c>
      <c r="AY37" s="34">
        <v>48784.77</v>
      </c>
      <c r="AZ37" s="34">
        <v>26233.81</v>
      </c>
      <c r="BA37" s="34">
        <v>41219.81</v>
      </c>
      <c r="BB37" s="34">
        <v>27326.87</v>
      </c>
      <c r="BC37" s="34">
        <v>40921.58</v>
      </c>
      <c r="BD37" s="34">
        <v>21751.39</v>
      </c>
      <c r="BE37" s="34">
        <v>31967.66</v>
      </c>
      <c r="BF37" s="34">
        <v>19965.98</v>
      </c>
      <c r="BG37" s="34">
        <v>34264.5</v>
      </c>
      <c r="BH37" s="34">
        <v>21241.15</v>
      </c>
      <c r="BI37" s="34">
        <f t="shared" si="1"/>
        <v>14744965.140000006</v>
      </c>
    </row>
    <row r="38" spans="1:61" x14ac:dyDescent="0.35">
      <c r="A38" s="3">
        <v>36</v>
      </c>
      <c r="B38" s="3" t="s">
        <v>60</v>
      </c>
      <c r="C38" s="3" t="s">
        <v>118</v>
      </c>
      <c r="D38" s="13" t="s">
        <v>161</v>
      </c>
      <c r="E38" s="18" t="s">
        <v>191</v>
      </c>
      <c r="F38" s="34">
        <v>280650</v>
      </c>
      <c r="G38" s="34">
        <v>1147359</v>
      </c>
      <c r="H38" s="37">
        <v>3066899</v>
      </c>
      <c r="I38" s="37">
        <v>525729</v>
      </c>
      <c r="J38" s="37">
        <v>1445278</v>
      </c>
      <c r="K38" s="37">
        <v>425927</v>
      </c>
      <c r="L38" s="37">
        <v>208482</v>
      </c>
      <c r="M38" s="37">
        <v>355151</v>
      </c>
      <c r="N38" s="37">
        <v>397490</v>
      </c>
      <c r="O38" s="37">
        <v>515003</v>
      </c>
      <c r="P38" s="37">
        <v>383300</v>
      </c>
      <c r="Q38" s="37">
        <v>1898954</v>
      </c>
      <c r="R38" s="37">
        <v>743663</v>
      </c>
      <c r="S38" s="37">
        <v>273037</v>
      </c>
      <c r="T38" s="49">
        <v>629608</v>
      </c>
      <c r="U38" s="37">
        <v>790244</v>
      </c>
      <c r="V38" s="37">
        <v>781367</v>
      </c>
      <c r="W38" s="37">
        <v>1213482</v>
      </c>
      <c r="X38" s="37">
        <v>388388</v>
      </c>
      <c r="Y38" s="37">
        <v>356061</v>
      </c>
      <c r="Z38" s="37">
        <v>363714</v>
      </c>
      <c r="AA38" s="37">
        <v>443898</v>
      </c>
      <c r="AB38" s="37">
        <v>427482</v>
      </c>
      <c r="AC38" s="37">
        <v>409672</v>
      </c>
      <c r="AD38" s="34">
        <v>545679</v>
      </c>
      <c r="AE38" s="34">
        <v>368636</v>
      </c>
      <c r="AF38" s="34">
        <v>652725</v>
      </c>
      <c r="AG38" s="34">
        <v>750888</v>
      </c>
      <c r="AH38" s="37">
        <v>443001</v>
      </c>
      <c r="AI38" s="37">
        <v>65290</v>
      </c>
      <c r="AJ38" s="37">
        <v>248673</v>
      </c>
      <c r="AK38" s="37">
        <v>466324</v>
      </c>
      <c r="AL38" s="34">
        <v>212375</v>
      </c>
      <c r="AM38" s="34">
        <v>130854</v>
      </c>
      <c r="AN38" s="34">
        <v>331876</v>
      </c>
      <c r="AO38" s="34">
        <v>425461</v>
      </c>
      <c r="AP38" s="37">
        <v>223859</v>
      </c>
      <c r="AQ38" s="37">
        <v>376484</v>
      </c>
      <c r="AR38" s="37">
        <v>311949</v>
      </c>
      <c r="AS38" s="36">
        <v>695595</v>
      </c>
      <c r="AT38" s="37">
        <v>145563</v>
      </c>
      <c r="AU38" s="37">
        <v>243740</v>
      </c>
      <c r="AV38" s="36">
        <v>175329</v>
      </c>
      <c r="AW38" s="36">
        <v>248606</v>
      </c>
      <c r="AX38" s="36">
        <v>159586</v>
      </c>
      <c r="AY38" s="36">
        <v>187662</v>
      </c>
      <c r="AZ38" s="37">
        <v>109928</v>
      </c>
      <c r="BA38" s="37">
        <v>158494</v>
      </c>
      <c r="BB38" s="36">
        <v>177257</v>
      </c>
      <c r="BC38" s="36">
        <v>226716</v>
      </c>
      <c r="BD38" s="36">
        <v>72976</v>
      </c>
      <c r="BE38" s="36">
        <v>106994</v>
      </c>
      <c r="BF38" s="37">
        <v>107604</v>
      </c>
      <c r="BG38" s="36">
        <v>137786</v>
      </c>
      <c r="BH38" s="36">
        <v>153301</v>
      </c>
      <c r="BI38" s="37">
        <f t="shared" si="1"/>
        <v>26132049</v>
      </c>
    </row>
    <row r="39" spans="1:61" x14ac:dyDescent="0.35">
      <c r="A39" s="3">
        <v>37</v>
      </c>
      <c r="B39" s="3" t="s">
        <v>63</v>
      </c>
      <c r="C39" s="3" t="s">
        <v>119</v>
      </c>
      <c r="D39" s="13" t="s">
        <v>161</v>
      </c>
      <c r="E39" s="18" t="s">
        <v>191</v>
      </c>
      <c r="F39" s="34">
        <v>175141</v>
      </c>
      <c r="G39" s="34">
        <v>677295</v>
      </c>
      <c r="H39" s="37">
        <v>1777389</v>
      </c>
      <c r="I39" s="37">
        <v>210687</v>
      </c>
      <c r="J39" s="37">
        <v>459902</v>
      </c>
      <c r="K39" s="37">
        <v>285378</v>
      </c>
      <c r="L39" s="37">
        <v>127644</v>
      </c>
      <c r="M39" s="37">
        <v>202636</v>
      </c>
      <c r="N39" s="37">
        <v>214874</v>
      </c>
      <c r="O39" s="37">
        <v>382263</v>
      </c>
      <c r="P39" s="37">
        <v>543174</v>
      </c>
      <c r="Q39" s="37">
        <v>1299272</v>
      </c>
      <c r="R39" s="37">
        <v>308840</v>
      </c>
      <c r="S39" s="37">
        <v>206416</v>
      </c>
      <c r="T39" s="49">
        <v>539743</v>
      </c>
      <c r="U39" s="37">
        <v>834412</v>
      </c>
      <c r="V39" s="37">
        <v>310534</v>
      </c>
      <c r="W39" s="37">
        <v>373149</v>
      </c>
      <c r="X39" s="37">
        <v>199485</v>
      </c>
      <c r="Y39" s="37">
        <v>151331</v>
      </c>
      <c r="Z39" s="37">
        <v>207904</v>
      </c>
      <c r="AA39" s="37">
        <v>228999</v>
      </c>
      <c r="AB39" s="37">
        <v>260281</v>
      </c>
      <c r="AC39" s="37">
        <v>302280</v>
      </c>
      <c r="AD39" s="34">
        <v>350276</v>
      </c>
      <c r="AE39" s="34">
        <v>127590</v>
      </c>
      <c r="AF39" s="34">
        <v>325274</v>
      </c>
      <c r="AG39" s="34">
        <v>433473</v>
      </c>
      <c r="AH39" s="34">
        <v>195591</v>
      </c>
      <c r="AI39" s="34">
        <v>23142</v>
      </c>
      <c r="AJ39" s="34">
        <v>90743</v>
      </c>
      <c r="AK39" s="34">
        <v>148361</v>
      </c>
      <c r="AL39" s="34">
        <v>152390</v>
      </c>
      <c r="AM39" s="34">
        <v>114766</v>
      </c>
      <c r="AN39" s="34">
        <v>144321</v>
      </c>
      <c r="AO39" s="34">
        <v>179785</v>
      </c>
      <c r="AP39" s="37">
        <v>196378</v>
      </c>
      <c r="AQ39" s="37">
        <v>198051</v>
      </c>
      <c r="AR39" s="37">
        <v>145108</v>
      </c>
      <c r="AS39" s="36">
        <v>166961</v>
      </c>
      <c r="AT39" s="37">
        <v>141059</v>
      </c>
      <c r="AU39" s="37">
        <v>209553</v>
      </c>
      <c r="AV39" s="36">
        <v>90282</v>
      </c>
      <c r="AW39" s="36">
        <v>200279</v>
      </c>
      <c r="AX39" s="36">
        <v>114861</v>
      </c>
      <c r="AY39" s="36">
        <v>113199</v>
      </c>
      <c r="AZ39" s="37">
        <v>74829</v>
      </c>
      <c r="BA39" s="37">
        <v>80695</v>
      </c>
      <c r="BB39" s="36">
        <v>82663</v>
      </c>
      <c r="BC39" s="36">
        <v>89176</v>
      </c>
      <c r="BD39" s="36">
        <v>61884</v>
      </c>
      <c r="BE39" s="36">
        <v>61475</v>
      </c>
      <c r="BF39" s="36">
        <v>64158</v>
      </c>
      <c r="BG39" s="36">
        <v>39408</v>
      </c>
      <c r="BH39" s="36">
        <v>45325</v>
      </c>
      <c r="BI39" s="37">
        <f t="shared" si="1"/>
        <v>14740085</v>
      </c>
    </row>
    <row r="40" spans="1:61" x14ac:dyDescent="0.35">
      <c r="A40" s="3">
        <v>38</v>
      </c>
      <c r="B40" s="3" t="s">
        <v>79</v>
      </c>
      <c r="C40" s="3" t="s">
        <v>120</v>
      </c>
      <c r="D40" s="13" t="s">
        <v>161</v>
      </c>
      <c r="E40" s="18" t="s">
        <v>191</v>
      </c>
      <c r="F40" s="34">
        <v>186981</v>
      </c>
      <c r="G40" s="34">
        <v>893656</v>
      </c>
      <c r="H40" s="37">
        <v>1987012</v>
      </c>
      <c r="I40" s="37">
        <v>564287</v>
      </c>
      <c r="J40" s="37">
        <v>1374602</v>
      </c>
      <c r="K40" s="37">
        <v>234048</v>
      </c>
      <c r="L40" s="37">
        <v>145303</v>
      </c>
      <c r="M40" s="37">
        <v>273740</v>
      </c>
      <c r="N40" s="37">
        <v>294302</v>
      </c>
      <c r="O40" s="37">
        <v>586909</v>
      </c>
      <c r="P40" s="37">
        <v>869375</v>
      </c>
      <c r="Q40" s="37">
        <v>1606330</v>
      </c>
      <c r="R40" s="37">
        <v>1051800</v>
      </c>
      <c r="S40" s="37">
        <v>423321</v>
      </c>
      <c r="T40" s="49">
        <v>698558</v>
      </c>
      <c r="U40" s="37">
        <v>913938</v>
      </c>
      <c r="V40" s="37">
        <v>1283725</v>
      </c>
      <c r="W40" s="37">
        <v>1133470</v>
      </c>
      <c r="X40" s="37">
        <v>428193</v>
      </c>
      <c r="Y40" s="37">
        <v>127205</v>
      </c>
      <c r="Z40" s="37">
        <v>332210</v>
      </c>
      <c r="AA40" s="37">
        <v>349615</v>
      </c>
      <c r="AB40" s="37">
        <v>380006</v>
      </c>
      <c r="AC40" s="37">
        <v>448669</v>
      </c>
      <c r="AD40" s="34">
        <v>390953</v>
      </c>
      <c r="AE40" s="34">
        <v>390141</v>
      </c>
      <c r="AF40" s="34">
        <v>1102671</v>
      </c>
      <c r="AG40" s="34">
        <v>597305</v>
      </c>
      <c r="AH40" s="34">
        <v>500945</v>
      </c>
      <c r="AI40" s="34">
        <v>27502</v>
      </c>
      <c r="AJ40" s="34">
        <v>167826</v>
      </c>
      <c r="AK40" s="34">
        <v>364348</v>
      </c>
      <c r="AL40" s="34">
        <v>175539</v>
      </c>
      <c r="AM40" s="34">
        <v>100286</v>
      </c>
      <c r="AN40" s="34">
        <v>348842</v>
      </c>
      <c r="AO40" s="34">
        <v>505000</v>
      </c>
      <c r="AP40" s="37">
        <v>335561</v>
      </c>
      <c r="AQ40" s="37">
        <v>580388</v>
      </c>
      <c r="AR40" s="37">
        <v>264883</v>
      </c>
      <c r="AS40" s="36">
        <v>147260</v>
      </c>
      <c r="AT40" s="37">
        <v>192941</v>
      </c>
      <c r="AU40" s="37">
        <v>262285</v>
      </c>
      <c r="AV40" s="36">
        <v>171649</v>
      </c>
      <c r="AW40" s="36">
        <v>100299</v>
      </c>
      <c r="AX40" s="36">
        <v>144114</v>
      </c>
      <c r="AY40" s="36">
        <v>138273</v>
      </c>
      <c r="AZ40" s="37">
        <v>127270</v>
      </c>
      <c r="BA40" s="37">
        <v>123494</v>
      </c>
      <c r="BB40" s="36">
        <v>200076</v>
      </c>
      <c r="BC40" s="36">
        <v>110514</v>
      </c>
      <c r="BD40" s="36">
        <v>132796</v>
      </c>
      <c r="BE40" s="36">
        <v>120887</v>
      </c>
      <c r="BF40" s="36">
        <v>114094</v>
      </c>
      <c r="BG40" s="36">
        <v>104758</v>
      </c>
      <c r="BH40" s="36">
        <v>67848</v>
      </c>
      <c r="BI40" s="37">
        <f t="shared" si="1"/>
        <v>24698003</v>
      </c>
    </row>
    <row r="41" spans="1:61" x14ac:dyDescent="0.35">
      <c r="A41" s="3">
        <v>39</v>
      </c>
      <c r="B41" s="3" t="s">
        <v>60</v>
      </c>
      <c r="C41" s="3" t="s">
        <v>121</v>
      </c>
      <c r="D41" s="13" t="s">
        <v>161</v>
      </c>
      <c r="E41" s="18" t="s">
        <v>191</v>
      </c>
      <c r="F41" s="34">
        <v>396712</v>
      </c>
      <c r="G41" s="34">
        <v>1386618</v>
      </c>
      <c r="H41" s="37">
        <v>3545021</v>
      </c>
      <c r="I41" s="37">
        <v>351401</v>
      </c>
      <c r="J41" s="37">
        <v>656414</v>
      </c>
      <c r="K41" s="37">
        <v>50037</v>
      </c>
      <c r="L41" s="37">
        <v>244927</v>
      </c>
      <c r="M41" s="37">
        <v>455006</v>
      </c>
      <c r="N41" s="37">
        <v>485461</v>
      </c>
      <c r="O41" s="37">
        <v>924918</v>
      </c>
      <c r="P41" s="37">
        <v>1297587</v>
      </c>
      <c r="Q41" s="37">
        <v>2728727</v>
      </c>
      <c r="R41" s="37">
        <v>623836</v>
      </c>
      <c r="S41" s="37">
        <v>451205</v>
      </c>
      <c r="T41" s="49">
        <v>836068</v>
      </c>
      <c r="U41" s="37">
        <v>1713151</v>
      </c>
      <c r="V41" s="37">
        <v>628159</v>
      </c>
      <c r="W41" s="37">
        <v>599560</v>
      </c>
      <c r="X41" s="37">
        <v>356436</v>
      </c>
      <c r="Y41" s="37">
        <v>179702</v>
      </c>
      <c r="Z41" s="37">
        <v>426469</v>
      </c>
      <c r="AA41" s="37">
        <v>453778</v>
      </c>
      <c r="AB41" s="37">
        <v>641035</v>
      </c>
      <c r="AC41" s="37">
        <v>743951</v>
      </c>
      <c r="AD41" s="34">
        <v>819733</v>
      </c>
      <c r="AE41" s="34">
        <v>229970</v>
      </c>
      <c r="AF41" s="34">
        <v>593820</v>
      </c>
      <c r="AG41" s="34">
        <v>888877</v>
      </c>
      <c r="AH41" s="34">
        <v>349916</v>
      </c>
      <c r="AI41" s="34">
        <v>62573</v>
      </c>
      <c r="AJ41" s="34">
        <v>120989</v>
      </c>
      <c r="AK41" s="34">
        <v>265414</v>
      </c>
      <c r="AL41" s="34">
        <v>217494</v>
      </c>
      <c r="AM41" s="34">
        <v>217110</v>
      </c>
      <c r="AN41" s="34">
        <v>333426</v>
      </c>
      <c r="AO41" s="34">
        <v>437117</v>
      </c>
      <c r="AP41" s="37">
        <v>470962</v>
      </c>
      <c r="AQ41" s="37">
        <v>521465</v>
      </c>
      <c r="AR41" s="37">
        <v>373972</v>
      </c>
      <c r="AS41" s="36">
        <v>282932</v>
      </c>
      <c r="AT41" s="37">
        <v>245382</v>
      </c>
      <c r="AU41" s="37">
        <v>409068</v>
      </c>
      <c r="AV41" s="36">
        <v>96228</v>
      </c>
      <c r="AW41" s="36">
        <v>361942</v>
      </c>
      <c r="AX41" s="36">
        <v>207484</v>
      </c>
      <c r="AY41" s="36">
        <v>233012</v>
      </c>
      <c r="AZ41" s="37">
        <v>139854</v>
      </c>
      <c r="BA41" s="37">
        <v>170961</v>
      </c>
      <c r="BB41" s="36">
        <v>75647</v>
      </c>
      <c r="BC41" s="36">
        <v>80270</v>
      </c>
      <c r="BD41" s="36">
        <v>101428</v>
      </c>
      <c r="BE41" s="36">
        <v>125886</v>
      </c>
      <c r="BF41" s="36">
        <v>145588</v>
      </c>
      <c r="BG41" s="36">
        <v>85930</v>
      </c>
      <c r="BH41" s="36">
        <v>101892</v>
      </c>
      <c r="BI41" s="37">
        <f t="shared" si="1"/>
        <v>28942521</v>
      </c>
    </row>
    <row r="42" spans="1:61" x14ac:dyDescent="0.35">
      <c r="A42" s="3">
        <v>40</v>
      </c>
      <c r="B42" s="3" t="s">
        <v>66</v>
      </c>
      <c r="C42" s="3" t="s">
        <v>122</v>
      </c>
      <c r="D42" s="13" t="s">
        <v>161</v>
      </c>
      <c r="E42" s="18" t="s">
        <v>191</v>
      </c>
      <c r="F42" s="34">
        <v>173585</v>
      </c>
      <c r="G42" s="34">
        <v>705796</v>
      </c>
      <c r="H42" s="37">
        <v>1526369</v>
      </c>
      <c r="I42" s="37">
        <v>353132</v>
      </c>
      <c r="J42" s="37">
        <v>699001</v>
      </c>
      <c r="K42" s="37">
        <v>650181</v>
      </c>
      <c r="L42" s="37">
        <v>134904</v>
      </c>
      <c r="M42" s="37">
        <v>204075</v>
      </c>
      <c r="N42" s="37">
        <v>225185</v>
      </c>
      <c r="O42" s="37">
        <v>451162</v>
      </c>
      <c r="P42" s="37">
        <v>688306</v>
      </c>
      <c r="Q42" s="37">
        <v>1268582</v>
      </c>
      <c r="R42" s="37">
        <v>1091412</v>
      </c>
      <c r="S42" s="37">
        <v>443515</v>
      </c>
      <c r="T42" s="49">
        <v>619666</v>
      </c>
      <c r="U42" s="37">
        <v>748128</v>
      </c>
      <c r="V42" s="37">
        <v>1051879</v>
      </c>
      <c r="W42" s="37">
        <v>501211</v>
      </c>
      <c r="X42" s="37">
        <v>581689</v>
      </c>
      <c r="Y42" s="37">
        <v>291867</v>
      </c>
      <c r="Z42" s="37">
        <v>344979</v>
      </c>
      <c r="AA42" s="37">
        <v>329122</v>
      </c>
      <c r="AB42" s="37">
        <v>269306</v>
      </c>
      <c r="AC42" s="37">
        <v>335503</v>
      </c>
      <c r="AD42" s="34">
        <v>260034</v>
      </c>
      <c r="AE42" s="34">
        <v>653121</v>
      </c>
      <c r="AF42" s="34">
        <v>329171</v>
      </c>
      <c r="AG42" s="34">
        <v>576097</v>
      </c>
      <c r="AH42" s="34">
        <v>630963</v>
      </c>
      <c r="AI42" s="34">
        <v>99392</v>
      </c>
      <c r="AJ42" s="34">
        <v>102870</v>
      </c>
      <c r="AK42" s="34">
        <v>161487</v>
      </c>
      <c r="AL42" s="34">
        <v>181728</v>
      </c>
      <c r="AM42" s="34">
        <v>222047</v>
      </c>
      <c r="AN42" s="34">
        <v>330111</v>
      </c>
      <c r="AO42" s="34">
        <v>522399</v>
      </c>
      <c r="AP42" s="37">
        <v>301343</v>
      </c>
      <c r="AQ42" s="37">
        <v>520872</v>
      </c>
      <c r="AR42" s="37">
        <v>217282</v>
      </c>
      <c r="AS42" s="36">
        <v>56018</v>
      </c>
      <c r="AT42" s="37">
        <v>181887</v>
      </c>
      <c r="AU42" s="37">
        <v>230433</v>
      </c>
      <c r="AV42" s="36">
        <v>144277</v>
      </c>
      <c r="AW42" s="36">
        <v>158416</v>
      </c>
      <c r="AX42" s="36">
        <v>197431</v>
      </c>
      <c r="AY42" s="36">
        <v>132643</v>
      </c>
      <c r="AZ42" s="37">
        <v>88360</v>
      </c>
      <c r="BA42" s="37">
        <v>87974</v>
      </c>
      <c r="BB42" s="36">
        <v>187341</v>
      </c>
      <c r="BC42" s="36">
        <v>90036</v>
      </c>
      <c r="BD42" s="36">
        <v>74012</v>
      </c>
      <c r="BE42" s="36">
        <v>72724</v>
      </c>
      <c r="BF42" s="36">
        <v>78704</v>
      </c>
      <c r="BG42" s="36">
        <v>91351</v>
      </c>
      <c r="BH42" s="36">
        <v>80762</v>
      </c>
      <c r="BI42" s="37">
        <f t="shared" si="1"/>
        <v>20749841</v>
      </c>
    </row>
    <row r="43" spans="1:61" x14ac:dyDescent="0.35">
      <c r="A43" s="3">
        <v>41</v>
      </c>
      <c r="B43" s="3" t="s">
        <v>123</v>
      </c>
      <c r="C43" s="3" t="s">
        <v>124</v>
      </c>
      <c r="D43" s="13" t="s">
        <v>161</v>
      </c>
      <c r="E43" s="18" t="s">
        <v>191</v>
      </c>
      <c r="F43" s="34">
        <v>434346</v>
      </c>
      <c r="G43" s="34">
        <v>1709066</v>
      </c>
      <c r="H43" s="37">
        <v>4478449</v>
      </c>
      <c r="I43" s="37">
        <v>424873</v>
      </c>
      <c r="J43" s="37">
        <v>758958</v>
      </c>
      <c r="K43" s="37">
        <v>885239</v>
      </c>
      <c r="L43" s="37">
        <v>323318</v>
      </c>
      <c r="M43" s="37">
        <v>499351</v>
      </c>
      <c r="N43" s="37">
        <v>514742</v>
      </c>
      <c r="O43" s="37">
        <v>953210</v>
      </c>
      <c r="P43" s="37">
        <v>1288479</v>
      </c>
      <c r="Q43" s="37">
        <v>2927965</v>
      </c>
      <c r="R43" s="37">
        <v>766873</v>
      </c>
      <c r="S43" s="37">
        <v>484912</v>
      </c>
      <c r="T43" s="49">
        <v>1516763</v>
      </c>
      <c r="U43" s="37">
        <v>2186028</v>
      </c>
      <c r="V43" s="37">
        <v>594612</v>
      </c>
      <c r="W43" s="37">
        <v>594307</v>
      </c>
      <c r="X43" s="37">
        <v>508422</v>
      </c>
      <c r="Y43" s="37">
        <v>443275</v>
      </c>
      <c r="Z43" s="37">
        <v>543220</v>
      </c>
      <c r="AA43" s="37">
        <v>635383</v>
      </c>
      <c r="AB43" s="37">
        <v>669920</v>
      </c>
      <c r="AC43" s="37">
        <v>793845</v>
      </c>
      <c r="AD43" s="34">
        <v>807264</v>
      </c>
      <c r="AE43" s="34">
        <v>355996</v>
      </c>
      <c r="AF43" s="34">
        <v>815978</v>
      </c>
      <c r="AG43" s="34">
        <v>1118153</v>
      </c>
      <c r="AH43" s="34">
        <v>465044</v>
      </c>
      <c r="AI43" s="34">
        <v>62160</v>
      </c>
      <c r="AJ43" s="34">
        <v>187664</v>
      </c>
      <c r="AK43" s="34">
        <v>287387</v>
      </c>
      <c r="AL43" s="34">
        <v>315650</v>
      </c>
      <c r="AM43" s="34">
        <v>400960</v>
      </c>
      <c r="AN43" s="34">
        <v>364245</v>
      </c>
      <c r="AO43" s="34">
        <v>454704</v>
      </c>
      <c r="AP43" s="37">
        <v>504678</v>
      </c>
      <c r="AQ43" s="37">
        <v>563702</v>
      </c>
      <c r="AR43" s="37">
        <v>383934</v>
      </c>
      <c r="AS43" s="36">
        <v>347663</v>
      </c>
      <c r="AT43" s="37">
        <v>351150</v>
      </c>
      <c r="AU43" s="37">
        <v>526287</v>
      </c>
      <c r="AV43" s="36">
        <v>254173</v>
      </c>
      <c r="AW43" s="36">
        <v>459737</v>
      </c>
      <c r="AX43" s="36">
        <v>321219</v>
      </c>
      <c r="AY43" s="36">
        <v>182238</v>
      </c>
      <c r="AZ43" s="37">
        <v>188413</v>
      </c>
      <c r="BA43" s="37">
        <v>204928</v>
      </c>
      <c r="BB43" s="36">
        <v>248724</v>
      </c>
      <c r="BC43" s="36">
        <v>94977</v>
      </c>
      <c r="BD43" s="36">
        <v>154985</v>
      </c>
      <c r="BE43" s="36">
        <v>169465</v>
      </c>
      <c r="BF43" s="36">
        <v>151180</v>
      </c>
      <c r="BG43" s="36">
        <v>98755</v>
      </c>
      <c r="BH43" s="36">
        <v>111820</v>
      </c>
      <c r="BI43" s="37">
        <f t="shared" si="1"/>
        <v>35888789</v>
      </c>
    </row>
    <row r="44" spans="1:61" x14ac:dyDescent="0.35">
      <c r="A44" s="3">
        <v>42</v>
      </c>
      <c r="B44" s="15" t="s">
        <v>70</v>
      </c>
      <c r="C44" s="3" t="s">
        <v>125</v>
      </c>
      <c r="D44" s="13" t="s">
        <v>161</v>
      </c>
      <c r="E44" s="18" t="s">
        <v>191</v>
      </c>
      <c r="F44" s="34">
        <v>152016</v>
      </c>
      <c r="G44" s="34">
        <v>904550</v>
      </c>
      <c r="H44" s="37">
        <v>1210255</v>
      </c>
      <c r="I44" s="37">
        <v>545575</v>
      </c>
      <c r="J44" s="37">
        <v>810295</v>
      </c>
      <c r="K44" s="37">
        <v>780083</v>
      </c>
      <c r="L44" s="37">
        <v>154955</v>
      </c>
      <c r="M44" s="37">
        <v>313494</v>
      </c>
      <c r="N44" s="37">
        <v>282402</v>
      </c>
      <c r="O44" s="37">
        <v>412860</v>
      </c>
      <c r="P44" s="37">
        <v>331280</v>
      </c>
      <c r="Q44" s="37">
        <v>961037</v>
      </c>
      <c r="R44" s="37">
        <v>780496</v>
      </c>
      <c r="S44" s="37">
        <v>314107</v>
      </c>
      <c r="T44" s="49">
        <v>524822</v>
      </c>
      <c r="U44" s="37">
        <v>361113</v>
      </c>
      <c r="V44" s="37">
        <v>627820</v>
      </c>
      <c r="W44" s="37">
        <v>465106</v>
      </c>
      <c r="X44" s="37">
        <v>385255</v>
      </c>
      <c r="Y44" s="37">
        <v>115528</v>
      </c>
      <c r="Z44" s="37">
        <v>338751</v>
      </c>
      <c r="AA44" s="37">
        <v>265753</v>
      </c>
      <c r="AB44" s="37">
        <v>228700</v>
      </c>
      <c r="AC44" s="37">
        <v>208404</v>
      </c>
      <c r="AD44" s="34">
        <v>243827</v>
      </c>
      <c r="AE44" s="34">
        <v>205013</v>
      </c>
      <c r="AF44" s="34">
        <v>226340</v>
      </c>
      <c r="AG44" s="34">
        <v>408819</v>
      </c>
      <c r="AH44" s="34">
        <v>453659</v>
      </c>
      <c r="AI44" s="34">
        <v>139968</v>
      </c>
      <c r="AJ44" s="34">
        <v>117931</v>
      </c>
      <c r="AK44" s="34">
        <v>167318</v>
      </c>
      <c r="AL44" s="34">
        <v>178009</v>
      </c>
      <c r="AM44" s="34">
        <v>246368</v>
      </c>
      <c r="AN44" s="34">
        <v>222798</v>
      </c>
      <c r="AO44" s="34">
        <v>327903</v>
      </c>
      <c r="AP44" s="37">
        <v>188522</v>
      </c>
      <c r="AQ44" s="37">
        <v>156628</v>
      </c>
      <c r="AR44" s="37">
        <v>279291</v>
      </c>
      <c r="AS44" s="36">
        <v>312087</v>
      </c>
      <c r="AT44" s="37">
        <v>159706</v>
      </c>
      <c r="AU44" s="37">
        <v>224520</v>
      </c>
      <c r="AV44" s="36">
        <v>191670</v>
      </c>
      <c r="AW44" s="36">
        <v>237986</v>
      </c>
      <c r="AX44" s="36">
        <v>191439</v>
      </c>
      <c r="AY44" s="36">
        <v>140737</v>
      </c>
      <c r="AZ44" s="37">
        <v>76058</v>
      </c>
      <c r="BA44" s="37">
        <v>103753</v>
      </c>
      <c r="BB44" s="36">
        <v>394444</v>
      </c>
      <c r="BC44" s="36">
        <v>227296</v>
      </c>
      <c r="BD44" s="36">
        <v>46350</v>
      </c>
      <c r="BE44" s="36">
        <v>56196</v>
      </c>
      <c r="BF44" s="36">
        <v>112920</v>
      </c>
      <c r="BG44" s="36">
        <v>71829</v>
      </c>
      <c r="BH44" s="36">
        <v>60413</v>
      </c>
      <c r="BI44" s="37">
        <f t="shared" si="1"/>
        <v>17644455</v>
      </c>
    </row>
    <row r="45" spans="1:61" x14ac:dyDescent="0.35">
      <c r="A45" s="3">
        <v>43</v>
      </c>
      <c r="B45" s="3" t="s">
        <v>72</v>
      </c>
      <c r="C45" s="3" t="s">
        <v>126</v>
      </c>
      <c r="D45" s="13" t="s">
        <v>161</v>
      </c>
      <c r="E45" s="18" t="s">
        <v>191</v>
      </c>
      <c r="F45" s="34">
        <v>200166</v>
      </c>
      <c r="G45" s="34">
        <v>1071139</v>
      </c>
      <c r="H45" s="37">
        <v>1746358</v>
      </c>
      <c r="I45" s="37">
        <v>473328</v>
      </c>
      <c r="J45" s="37">
        <v>726929</v>
      </c>
      <c r="K45" s="37">
        <v>248335</v>
      </c>
      <c r="L45" s="37">
        <v>159097</v>
      </c>
      <c r="M45" s="37">
        <v>348486</v>
      </c>
      <c r="N45" s="37">
        <v>352781</v>
      </c>
      <c r="O45" s="37">
        <v>543078</v>
      </c>
      <c r="P45" s="37">
        <v>882672</v>
      </c>
      <c r="Q45" s="37">
        <v>1468608</v>
      </c>
      <c r="R45" s="37">
        <v>717394</v>
      </c>
      <c r="S45" s="37">
        <v>486829</v>
      </c>
      <c r="T45" s="49">
        <v>723915</v>
      </c>
      <c r="U45" s="37">
        <v>915065</v>
      </c>
      <c r="V45" s="37">
        <v>643468</v>
      </c>
      <c r="W45" s="37">
        <v>524279</v>
      </c>
      <c r="X45" s="37">
        <v>485522</v>
      </c>
      <c r="Y45" s="37">
        <v>130634</v>
      </c>
      <c r="Z45" s="37">
        <v>373935</v>
      </c>
      <c r="AA45" s="37">
        <v>337255</v>
      </c>
      <c r="AB45" s="37">
        <v>324957</v>
      </c>
      <c r="AC45" s="37">
        <v>400221</v>
      </c>
      <c r="AD45" s="34">
        <v>403348</v>
      </c>
      <c r="AE45" s="34">
        <v>153753</v>
      </c>
      <c r="AF45" s="34">
        <v>339681</v>
      </c>
      <c r="AG45" s="34">
        <v>524501</v>
      </c>
      <c r="AH45" s="34">
        <v>457773</v>
      </c>
      <c r="AI45" s="34">
        <v>81933</v>
      </c>
      <c r="AJ45" s="34">
        <v>129382</v>
      </c>
      <c r="AK45" s="34">
        <v>203453</v>
      </c>
      <c r="AL45" s="34">
        <v>173724</v>
      </c>
      <c r="AM45" s="34">
        <v>215292</v>
      </c>
      <c r="AN45" s="34">
        <v>276227</v>
      </c>
      <c r="AO45" s="34">
        <v>397451</v>
      </c>
      <c r="AP45" s="37">
        <v>281596</v>
      </c>
      <c r="AQ45" s="37">
        <v>447260</v>
      </c>
      <c r="AR45" s="37">
        <v>242547</v>
      </c>
      <c r="AS45" s="36">
        <v>211605</v>
      </c>
      <c r="AT45" s="37">
        <v>170387</v>
      </c>
      <c r="AU45" s="37">
        <v>235649</v>
      </c>
      <c r="AV45" s="36">
        <v>147293</v>
      </c>
      <c r="AW45" s="36">
        <v>251379</v>
      </c>
      <c r="AX45" s="36">
        <v>195286</v>
      </c>
      <c r="AY45" s="36">
        <v>127746</v>
      </c>
      <c r="AZ45" s="37">
        <v>93157</v>
      </c>
      <c r="BA45" s="37">
        <v>96067</v>
      </c>
      <c r="BB45" s="36">
        <v>175822</v>
      </c>
      <c r="BC45" s="36">
        <v>103607</v>
      </c>
      <c r="BD45" s="36">
        <v>61485</v>
      </c>
      <c r="BE45" s="36">
        <v>80515</v>
      </c>
      <c r="BF45" s="36">
        <v>87231</v>
      </c>
      <c r="BG45" s="36">
        <v>76338</v>
      </c>
      <c r="BH45" s="36">
        <v>54856</v>
      </c>
      <c r="BI45" s="37">
        <f t="shared" si="1"/>
        <v>20780795</v>
      </c>
    </row>
    <row r="46" spans="1:61" x14ac:dyDescent="0.35">
      <c r="A46" s="3">
        <v>44</v>
      </c>
      <c r="B46" s="3" t="s">
        <v>85</v>
      </c>
      <c r="C46" s="3" t="s">
        <v>127</v>
      </c>
      <c r="D46" s="13" t="s">
        <v>161</v>
      </c>
      <c r="E46" s="18" t="s">
        <v>191</v>
      </c>
      <c r="F46" s="34">
        <v>596078</v>
      </c>
      <c r="G46" s="34">
        <v>2430058</v>
      </c>
      <c r="H46" s="37">
        <v>6218045</v>
      </c>
      <c r="I46" s="37">
        <v>631325</v>
      </c>
      <c r="J46" s="37">
        <v>1376310</v>
      </c>
      <c r="K46" s="37">
        <v>148719</v>
      </c>
      <c r="L46" s="37">
        <v>394205</v>
      </c>
      <c r="M46" s="37">
        <v>960401</v>
      </c>
      <c r="N46" s="37">
        <v>756795</v>
      </c>
      <c r="O46" s="37">
        <v>1309666</v>
      </c>
      <c r="P46" s="37">
        <v>1810570</v>
      </c>
      <c r="Q46" s="37">
        <v>4367675</v>
      </c>
      <c r="R46" s="37">
        <v>651026</v>
      </c>
      <c r="S46" s="37">
        <v>664333</v>
      </c>
      <c r="T46" s="49">
        <v>1723142</v>
      </c>
      <c r="U46" s="37">
        <v>3025468</v>
      </c>
      <c r="V46" s="37">
        <v>771940</v>
      </c>
      <c r="W46" s="37">
        <v>1109978</v>
      </c>
      <c r="X46" s="37">
        <v>576843</v>
      </c>
      <c r="Y46" s="37">
        <v>426913</v>
      </c>
      <c r="Z46" s="37">
        <v>680922</v>
      </c>
      <c r="AA46" s="37">
        <v>722860</v>
      </c>
      <c r="AB46" s="37">
        <v>948177</v>
      </c>
      <c r="AC46" s="37">
        <v>1075786</v>
      </c>
      <c r="AD46" s="34">
        <v>1190829</v>
      </c>
      <c r="AE46" s="34">
        <v>361322</v>
      </c>
      <c r="AF46" s="34">
        <v>1052872</v>
      </c>
      <c r="AG46" s="34">
        <v>1551325</v>
      </c>
      <c r="AH46" s="34">
        <v>558944</v>
      </c>
      <c r="AI46" s="34">
        <v>37168</v>
      </c>
      <c r="AJ46" s="34">
        <v>256447</v>
      </c>
      <c r="AK46" s="34">
        <v>494491</v>
      </c>
      <c r="AL46" s="34">
        <v>297215</v>
      </c>
      <c r="AM46" s="34">
        <v>333693</v>
      </c>
      <c r="AN46" s="34">
        <v>493903</v>
      </c>
      <c r="AO46" s="34">
        <v>631415</v>
      </c>
      <c r="AP46" s="34">
        <v>690298</v>
      </c>
      <c r="AQ46" s="34">
        <v>693484</v>
      </c>
      <c r="AR46" s="34">
        <v>506405</v>
      </c>
      <c r="AS46" s="35">
        <v>365250</v>
      </c>
      <c r="AT46" s="34">
        <v>491592</v>
      </c>
      <c r="AU46" s="34">
        <v>697927</v>
      </c>
      <c r="AV46" s="35">
        <v>297230</v>
      </c>
      <c r="AW46" s="35">
        <v>588536</v>
      </c>
      <c r="AX46" s="35">
        <v>345639</v>
      </c>
      <c r="AY46" s="35">
        <v>362481</v>
      </c>
      <c r="AZ46" s="34">
        <v>256324</v>
      </c>
      <c r="BA46" s="34">
        <v>282668</v>
      </c>
      <c r="BB46" s="35">
        <v>147620</v>
      </c>
      <c r="BC46" s="35">
        <v>98764</v>
      </c>
      <c r="BD46" s="35">
        <v>197430</v>
      </c>
      <c r="BE46" s="35">
        <v>200146</v>
      </c>
      <c r="BF46" s="35">
        <v>225961</v>
      </c>
      <c r="BG46" s="35">
        <v>132325</v>
      </c>
      <c r="BH46" s="35">
        <v>150808</v>
      </c>
      <c r="BI46" s="34">
        <f t="shared" si="1"/>
        <v>47367747</v>
      </c>
    </row>
    <row r="47" spans="1:61" x14ac:dyDescent="0.35">
      <c r="A47" s="3">
        <v>45</v>
      </c>
      <c r="B47" s="3" t="s">
        <v>72</v>
      </c>
      <c r="C47" s="4" t="s">
        <v>128</v>
      </c>
      <c r="D47" s="13" t="s">
        <v>161</v>
      </c>
      <c r="E47" s="18" t="s">
        <v>191</v>
      </c>
      <c r="F47" s="35">
        <v>19607</v>
      </c>
      <c r="G47" s="35">
        <v>68056</v>
      </c>
      <c r="H47" s="37">
        <v>187041</v>
      </c>
      <c r="I47" s="36">
        <v>20097</v>
      </c>
      <c r="J47" s="36">
        <v>49934</v>
      </c>
      <c r="K47" s="36">
        <v>11990</v>
      </c>
      <c r="L47" s="36">
        <v>13024</v>
      </c>
      <c r="M47" s="36">
        <v>22379</v>
      </c>
      <c r="N47" s="36">
        <v>23966</v>
      </c>
      <c r="O47" s="36">
        <v>38896</v>
      </c>
      <c r="P47" s="36">
        <v>28878</v>
      </c>
      <c r="Q47" s="36">
        <v>95935</v>
      </c>
      <c r="R47" s="36">
        <v>24554</v>
      </c>
      <c r="S47" s="36">
        <v>21560</v>
      </c>
      <c r="T47" s="49">
        <v>50718</v>
      </c>
      <c r="U47" s="36">
        <v>87795</v>
      </c>
      <c r="V47" s="36">
        <v>33298</v>
      </c>
      <c r="W47" s="36">
        <v>40176</v>
      </c>
      <c r="X47" s="36">
        <v>21989</v>
      </c>
      <c r="Y47" s="36">
        <v>17033</v>
      </c>
      <c r="Z47" s="36">
        <v>22728</v>
      </c>
      <c r="AA47" s="36">
        <v>22030</v>
      </c>
      <c r="AB47" s="36">
        <v>14137</v>
      </c>
      <c r="AC47" s="36">
        <v>30506</v>
      </c>
      <c r="AD47" s="35">
        <v>34628</v>
      </c>
      <c r="AE47" s="35">
        <v>13187</v>
      </c>
      <c r="AF47" s="35">
        <v>25352</v>
      </c>
      <c r="AG47" s="35">
        <v>33962</v>
      </c>
      <c r="AH47" s="35">
        <v>18957</v>
      </c>
      <c r="AI47" s="35">
        <v>7594</v>
      </c>
      <c r="AJ47" s="35">
        <v>10532</v>
      </c>
      <c r="AK47" s="35">
        <v>12382</v>
      </c>
      <c r="AL47" s="35">
        <v>9294</v>
      </c>
      <c r="AM47" s="35">
        <v>11832</v>
      </c>
      <c r="AN47" s="35">
        <v>17092</v>
      </c>
      <c r="AO47" s="35">
        <v>18547</v>
      </c>
      <c r="AP47" s="35">
        <v>13176</v>
      </c>
      <c r="AQ47" s="35">
        <v>23024</v>
      </c>
      <c r="AR47" s="35">
        <v>18722</v>
      </c>
      <c r="AS47" s="35">
        <v>26242</v>
      </c>
      <c r="AT47" s="35">
        <v>16056</v>
      </c>
      <c r="AU47" s="35">
        <v>23721</v>
      </c>
      <c r="AV47" s="35">
        <v>6364</v>
      </c>
      <c r="AW47" s="35">
        <v>13010</v>
      </c>
      <c r="AX47" s="35">
        <v>12475</v>
      </c>
      <c r="AY47" s="35">
        <v>8692</v>
      </c>
      <c r="AZ47" s="35">
        <v>9040</v>
      </c>
      <c r="BA47" s="35">
        <v>5983</v>
      </c>
      <c r="BB47" s="35">
        <v>3729</v>
      </c>
      <c r="BC47" s="35">
        <v>5196</v>
      </c>
      <c r="BD47" s="35">
        <v>5257</v>
      </c>
      <c r="BE47" s="35">
        <v>6473</v>
      </c>
      <c r="BF47" s="35">
        <v>6892</v>
      </c>
      <c r="BG47" s="35">
        <v>5533</v>
      </c>
      <c r="BH47" s="35">
        <v>6215</v>
      </c>
      <c r="BI47" s="34">
        <f t="shared" si="1"/>
        <v>1395486</v>
      </c>
    </row>
    <row r="48" spans="1:61" x14ac:dyDescent="0.35">
      <c r="A48" s="3">
        <v>46</v>
      </c>
      <c r="B48" s="3" t="s">
        <v>72</v>
      </c>
      <c r="C48" s="4" t="s">
        <v>129</v>
      </c>
      <c r="D48" s="13" t="s">
        <v>161</v>
      </c>
      <c r="E48" s="18" t="s">
        <v>191</v>
      </c>
      <c r="F48" s="35">
        <v>166031</v>
      </c>
      <c r="G48" s="35">
        <v>715127</v>
      </c>
      <c r="H48" s="37">
        <v>1515523</v>
      </c>
      <c r="I48" s="36">
        <v>220708</v>
      </c>
      <c r="J48" s="36">
        <v>279131</v>
      </c>
      <c r="K48" s="36">
        <v>407840</v>
      </c>
      <c r="L48" s="36">
        <v>33232</v>
      </c>
      <c r="M48" s="36">
        <v>210159</v>
      </c>
      <c r="N48" s="36">
        <v>261790</v>
      </c>
      <c r="O48" s="36">
        <v>350131</v>
      </c>
      <c r="P48" s="36">
        <v>335005</v>
      </c>
      <c r="Q48" s="36">
        <v>1052465</v>
      </c>
      <c r="R48" s="36">
        <v>294986</v>
      </c>
      <c r="S48" s="36">
        <v>228823</v>
      </c>
      <c r="T48" s="49">
        <v>599033</v>
      </c>
      <c r="U48" s="36">
        <v>774819</v>
      </c>
      <c r="V48" s="36">
        <v>395600</v>
      </c>
      <c r="W48" s="36">
        <v>369354</v>
      </c>
      <c r="X48" s="36">
        <v>236792</v>
      </c>
      <c r="Y48" s="36">
        <v>215672</v>
      </c>
      <c r="Z48" s="36">
        <v>254072</v>
      </c>
      <c r="AA48" s="36">
        <v>297698</v>
      </c>
      <c r="AB48" s="36">
        <v>162639</v>
      </c>
      <c r="AC48" s="36">
        <v>294883</v>
      </c>
      <c r="AD48" s="35">
        <v>350693</v>
      </c>
      <c r="AE48" s="35">
        <v>180265</v>
      </c>
      <c r="AF48" s="35">
        <v>346120</v>
      </c>
      <c r="AG48" s="35">
        <v>439453</v>
      </c>
      <c r="AH48" s="35">
        <v>259656</v>
      </c>
      <c r="AI48" s="35">
        <v>206107</v>
      </c>
      <c r="AJ48" s="35">
        <v>106146</v>
      </c>
      <c r="AK48" s="35">
        <v>132207</v>
      </c>
      <c r="AL48" s="35">
        <v>91632</v>
      </c>
      <c r="AM48" s="35">
        <v>112136</v>
      </c>
      <c r="AN48" s="35">
        <v>185422</v>
      </c>
      <c r="AO48" s="35">
        <v>216634</v>
      </c>
      <c r="AP48" s="35">
        <v>125644</v>
      </c>
      <c r="AQ48" s="35">
        <v>240427</v>
      </c>
      <c r="AR48" s="35">
        <v>152067</v>
      </c>
      <c r="AS48" s="35">
        <v>129482</v>
      </c>
      <c r="AT48" s="35">
        <v>87800</v>
      </c>
      <c r="AU48" s="35">
        <v>12550</v>
      </c>
      <c r="AV48" s="35">
        <v>76429</v>
      </c>
      <c r="AW48" s="35">
        <v>126983</v>
      </c>
      <c r="AX48" s="35">
        <v>121114</v>
      </c>
      <c r="AY48" s="35">
        <v>93023</v>
      </c>
      <c r="AZ48" s="35">
        <v>75793</v>
      </c>
      <c r="BA48" s="35">
        <v>60510</v>
      </c>
      <c r="BB48" s="35">
        <v>46165</v>
      </c>
      <c r="BC48" s="35">
        <v>51601</v>
      </c>
      <c r="BD48" s="35">
        <v>45794</v>
      </c>
      <c r="BE48" s="35">
        <v>69950</v>
      </c>
      <c r="BF48" s="35">
        <v>49512</v>
      </c>
      <c r="BG48" s="35">
        <v>49396</v>
      </c>
      <c r="BH48" s="35">
        <v>56445</v>
      </c>
      <c r="BI48" s="34">
        <f t="shared" si="1"/>
        <v>13968669</v>
      </c>
    </row>
    <row r="49" spans="1:61" x14ac:dyDescent="0.35">
      <c r="A49" s="3">
        <v>47</v>
      </c>
      <c r="B49" s="3" t="s">
        <v>130</v>
      </c>
      <c r="C49" s="4" t="s">
        <v>131</v>
      </c>
      <c r="D49" s="13" t="s">
        <v>161</v>
      </c>
      <c r="E49" s="18" t="s">
        <v>191</v>
      </c>
      <c r="F49" s="35">
        <v>195581</v>
      </c>
      <c r="G49" s="35">
        <v>619880</v>
      </c>
      <c r="H49" s="37">
        <v>1607305</v>
      </c>
      <c r="I49" s="36">
        <v>239542</v>
      </c>
      <c r="J49" s="36">
        <v>457533</v>
      </c>
      <c r="K49" s="36">
        <v>270980</v>
      </c>
      <c r="L49" s="36">
        <v>113689</v>
      </c>
      <c r="M49" s="36">
        <v>205450</v>
      </c>
      <c r="N49" s="36">
        <v>194920</v>
      </c>
      <c r="O49" s="36">
        <v>324576</v>
      </c>
      <c r="P49" s="36">
        <v>311158</v>
      </c>
      <c r="Q49" s="36">
        <v>981187</v>
      </c>
      <c r="R49" s="36">
        <v>155340</v>
      </c>
      <c r="S49" s="36">
        <v>165366</v>
      </c>
      <c r="T49" s="49">
        <v>239427</v>
      </c>
      <c r="U49" s="36">
        <v>502973</v>
      </c>
      <c r="V49" s="36">
        <v>346943</v>
      </c>
      <c r="W49" s="36">
        <v>323326</v>
      </c>
      <c r="X49" s="36">
        <v>202282</v>
      </c>
      <c r="Y49" s="36">
        <v>176368</v>
      </c>
      <c r="Z49" s="36">
        <v>206199</v>
      </c>
      <c r="AA49" s="36">
        <v>245880</v>
      </c>
      <c r="AB49" s="36">
        <v>258487</v>
      </c>
      <c r="AC49" s="36">
        <v>208566</v>
      </c>
      <c r="AD49" s="35">
        <v>356211</v>
      </c>
      <c r="AE49" s="35">
        <v>174098</v>
      </c>
      <c r="AF49" s="35">
        <v>324590</v>
      </c>
      <c r="AG49" s="35">
        <v>439135</v>
      </c>
      <c r="AH49" s="35">
        <v>188020</v>
      </c>
      <c r="AI49" s="35">
        <v>150539</v>
      </c>
      <c r="AJ49" s="35">
        <v>147396</v>
      </c>
      <c r="AK49" s="35">
        <v>233390</v>
      </c>
      <c r="AL49" s="35">
        <v>123739</v>
      </c>
      <c r="AM49" s="35">
        <v>103706</v>
      </c>
      <c r="AN49" s="35">
        <v>162422</v>
      </c>
      <c r="AO49" s="35">
        <v>195053</v>
      </c>
      <c r="AP49" s="35">
        <v>143723</v>
      </c>
      <c r="AQ49" s="35">
        <v>208927</v>
      </c>
      <c r="AR49" s="35">
        <v>153104</v>
      </c>
      <c r="AS49" s="35">
        <v>117283</v>
      </c>
      <c r="AT49" s="35">
        <v>145345</v>
      </c>
      <c r="AU49" s="35">
        <v>189986</v>
      </c>
      <c r="AV49" s="35">
        <v>62772</v>
      </c>
      <c r="AW49" s="35">
        <v>106002</v>
      </c>
      <c r="AX49" s="35">
        <v>123053</v>
      </c>
      <c r="AY49" s="35">
        <v>150047</v>
      </c>
      <c r="AZ49" s="35">
        <v>100036</v>
      </c>
      <c r="BA49" s="35">
        <v>121447</v>
      </c>
      <c r="BB49" s="35">
        <v>37356</v>
      </c>
      <c r="BC49" s="35">
        <v>44685</v>
      </c>
      <c r="BD49" s="35">
        <v>29887</v>
      </c>
      <c r="BE49" s="35">
        <v>75369</v>
      </c>
      <c r="BF49" s="35">
        <v>81092</v>
      </c>
      <c r="BG49" s="35">
        <v>65023</v>
      </c>
      <c r="BH49" s="35">
        <v>70754</v>
      </c>
      <c r="BI49" s="34">
        <f t="shared" si="1"/>
        <v>13177148</v>
      </c>
    </row>
    <row r="50" spans="1:61" x14ac:dyDescent="0.35">
      <c r="A50" s="3">
        <v>48</v>
      </c>
      <c r="B50" s="3" t="s">
        <v>132</v>
      </c>
      <c r="C50" s="4" t="s">
        <v>133</v>
      </c>
      <c r="D50" s="13" t="s">
        <v>161</v>
      </c>
      <c r="E50" s="18" t="s">
        <v>191</v>
      </c>
      <c r="F50" s="35">
        <v>244816</v>
      </c>
      <c r="G50" s="35">
        <v>1030132</v>
      </c>
      <c r="H50" s="37">
        <v>1928671</v>
      </c>
      <c r="I50" s="36">
        <v>175595</v>
      </c>
      <c r="J50" s="36">
        <v>296410</v>
      </c>
      <c r="K50" s="36">
        <v>2055156</v>
      </c>
      <c r="L50" s="36">
        <v>183657</v>
      </c>
      <c r="M50" s="36">
        <v>298396</v>
      </c>
      <c r="N50" s="36">
        <v>318369</v>
      </c>
      <c r="O50" s="36">
        <v>581832</v>
      </c>
      <c r="P50" s="36">
        <v>446012</v>
      </c>
      <c r="Q50" s="36">
        <v>1614236</v>
      </c>
      <c r="R50" s="36">
        <v>2221973</v>
      </c>
      <c r="S50" s="36">
        <v>194479</v>
      </c>
      <c r="T50" s="49">
        <v>752480</v>
      </c>
      <c r="U50" s="36">
        <v>640168</v>
      </c>
      <c r="V50" s="36">
        <v>685734</v>
      </c>
      <c r="W50" s="36">
        <v>340204</v>
      </c>
      <c r="X50" s="36">
        <v>345413</v>
      </c>
      <c r="Y50" s="36">
        <v>311599</v>
      </c>
      <c r="Z50" s="36">
        <v>306115</v>
      </c>
      <c r="AA50" s="36">
        <v>1010177</v>
      </c>
      <c r="AB50" s="36">
        <v>392521</v>
      </c>
      <c r="AC50" s="36">
        <v>285969</v>
      </c>
      <c r="AD50" s="35">
        <v>470336</v>
      </c>
      <c r="AE50" s="35">
        <v>206150</v>
      </c>
      <c r="AF50" s="35">
        <v>1138352</v>
      </c>
      <c r="AG50" s="35">
        <v>729674</v>
      </c>
      <c r="AH50" s="35">
        <v>555335</v>
      </c>
      <c r="AI50" s="35">
        <v>445613</v>
      </c>
      <c r="AJ50" s="35">
        <v>112142</v>
      </c>
      <c r="AK50" s="35">
        <v>170106</v>
      </c>
      <c r="AL50" s="35">
        <v>150170</v>
      </c>
      <c r="AM50" s="35">
        <v>200608</v>
      </c>
      <c r="AN50" s="35">
        <v>541559</v>
      </c>
      <c r="AO50" s="35">
        <v>663500</v>
      </c>
      <c r="AP50" s="35">
        <v>416491</v>
      </c>
      <c r="AQ50" s="35">
        <v>306195</v>
      </c>
      <c r="AR50" s="35">
        <v>244962</v>
      </c>
      <c r="AS50" s="35">
        <v>156770</v>
      </c>
      <c r="AT50" s="35">
        <v>226586</v>
      </c>
      <c r="AU50" s="35">
        <v>299189</v>
      </c>
      <c r="AV50" s="35">
        <v>185232</v>
      </c>
      <c r="AW50" s="35">
        <v>196111</v>
      </c>
      <c r="AX50" s="35">
        <v>276763</v>
      </c>
      <c r="AY50" s="35">
        <v>230873</v>
      </c>
      <c r="AZ50" s="35">
        <v>173653</v>
      </c>
      <c r="BA50" s="35">
        <v>94903</v>
      </c>
      <c r="BB50" s="35">
        <v>156589</v>
      </c>
      <c r="BC50" s="35">
        <v>125367</v>
      </c>
      <c r="BD50" s="35">
        <v>45312</v>
      </c>
      <c r="BE50" s="35">
        <v>135607</v>
      </c>
      <c r="BF50" s="35">
        <v>129071</v>
      </c>
      <c r="BG50" s="35">
        <v>95004</v>
      </c>
      <c r="BH50" s="35">
        <v>60900</v>
      </c>
      <c r="BI50" s="34">
        <f t="shared" si="1"/>
        <v>25599237</v>
      </c>
    </row>
    <row r="51" spans="1:61" x14ac:dyDescent="0.35">
      <c r="A51" s="3">
        <v>49</v>
      </c>
      <c r="B51" s="3" t="s">
        <v>132</v>
      </c>
      <c r="C51" s="4" t="s">
        <v>134</v>
      </c>
      <c r="D51" s="13" t="s">
        <v>161</v>
      </c>
      <c r="E51" s="18" t="s">
        <v>191</v>
      </c>
      <c r="F51" s="35">
        <v>278994</v>
      </c>
      <c r="G51" s="35">
        <v>1192806</v>
      </c>
      <c r="H51" s="37">
        <v>2699409</v>
      </c>
      <c r="I51" s="36">
        <v>326853</v>
      </c>
      <c r="J51" s="36">
        <v>593865</v>
      </c>
      <c r="K51" s="36">
        <v>2001505</v>
      </c>
      <c r="L51" s="36">
        <v>165464</v>
      </c>
      <c r="M51" s="36">
        <v>402513</v>
      </c>
      <c r="N51" s="36">
        <v>397224</v>
      </c>
      <c r="O51" s="36">
        <v>855376</v>
      </c>
      <c r="P51" s="36">
        <v>823099</v>
      </c>
      <c r="Q51" s="36">
        <v>1965563</v>
      </c>
      <c r="R51" s="36">
        <v>1064087</v>
      </c>
      <c r="S51" s="36">
        <v>271955</v>
      </c>
      <c r="T51" s="49">
        <v>879034</v>
      </c>
      <c r="U51" s="36">
        <v>880161</v>
      </c>
      <c r="V51" s="36">
        <v>613645</v>
      </c>
      <c r="W51" s="36">
        <v>515291</v>
      </c>
      <c r="X51" s="36">
        <v>501877</v>
      </c>
      <c r="Y51" s="36">
        <v>468304</v>
      </c>
      <c r="Z51" s="36">
        <v>452908</v>
      </c>
      <c r="AA51" s="36">
        <v>743160</v>
      </c>
      <c r="AB51" s="36">
        <v>545649</v>
      </c>
      <c r="AC51" s="36">
        <v>509663</v>
      </c>
      <c r="AD51" s="35">
        <v>682000</v>
      </c>
      <c r="AE51" s="35">
        <v>734291</v>
      </c>
      <c r="AF51" s="35">
        <v>1949676</v>
      </c>
      <c r="AG51" s="35">
        <v>778547</v>
      </c>
      <c r="AH51" s="35">
        <v>1072147</v>
      </c>
      <c r="AI51" s="35">
        <v>653535</v>
      </c>
      <c r="AJ51" s="35">
        <v>182472</v>
      </c>
      <c r="AK51" s="35">
        <v>300111</v>
      </c>
      <c r="AL51" s="35">
        <v>414621</v>
      </c>
      <c r="AM51" s="35">
        <v>442819</v>
      </c>
      <c r="AN51" s="35">
        <v>475940</v>
      </c>
      <c r="AO51" s="35">
        <v>690235</v>
      </c>
      <c r="AP51" s="35">
        <v>704139</v>
      </c>
      <c r="AQ51" s="35">
        <v>573540</v>
      </c>
      <c r="AR51" s="35">
        <v>477981</v>
      </c>
      <c r="AS51" s="35">
        <v>204155</v>
      </c>
      <c r="AT51" s="35">
        <v>291671</v>
      </c>
      <c r="AU51" s="35">
        <v>409902</v>
      </c>
      <c r="AV51" s="35">
        <v>230000</v>
      </c>
      <c r="AW51" s="35">
        <v>327816</v>
      </c>
      <c r="AX51" s="35">
        <v>255811</v>
      </c>
      <c r="AY51" s="35">
        <v>281552</v>
      </c>
      <c r="AZ51" s="35">
        <v>181860</v>
      </c>
      <c r="BA51" s="35">
        <v>194760</v>
      </c>
      <c r="BB51" s="35">
        <v>159464</v>
      </c>
      <c r="BC51" s="35">
        <v>185700</v>
      </c>
      <c r="BD51" s="35">
        <v>110346</v>
      </c>
      <c r="BE51" s="35">
        <v>155745</v>
      </c>
      <c r="BF51" s="35">
        <v>151522</v>
      </c>
      <c r="BG51" s="35">
        <v>92061</v>
      </c>
      <c r="BH51" s="35">
        <v>88607</v>
      </c>
      <c r="BI51" s="34">
        <f t="shared" si="1"/>
        <v>32601431</v>
      </c>
    </row>
    <row r="52" spans="1:61" x14ac:dyDescent="0.35">
      <c r="A52" s="3">
        <v>50</v>
      </c>
      <c r="B52" s="3" t="s">
        <v>135</v>
      </c>
      <c r="C52" s="4" t="s">
        <v>136</v>
      </c>
      <c r="D52" s="13" t="s">
        <v>161</v>
      </c>
      <c r="E52" s="18" t="s">
        <v>191</v>
      </c>
      <c r="F52" s="35">
        <v>441508</v>
      </c>
      <c r="G52" s="35">
        <v>1337689</v>
      </c>
      <c r="H52" s="37">
        <v>3065346</v>
      </c>
      <c r="I52" s="36">
        <v>382309</v>
      </c>
      <c r="J52" s="36">
        <v>744941</v>
      </c>
      <c r="K52" s="36">
        <v>425153</v>
      </c>
      <c r="L52" s="36">
        <v>233984</v>
      </c>
      <c r="M52" s="36">
        <v>414896</v>
      </c>
      <c r="N52" s="36">
        <v>373961</v>
      </c>
      <c r="O52" s="36">
        <v>657364</v>
      </c>
      <c r="P52" s="36">
        <v>516668</v>
      </c>
      <c r="Q52" s="36">
        <v>1792528</v>
      </c>
      <c r="R52" s="36">
        <v>388693</v>
      </c>
      <c r="S52" s="36">
        <v>375741</v>
      </c>
      <c r="T52" s="49">
        <v>658524</v>
      </c>
      <c r="U52" s="36">
        <v>1035284</v>
      </c>
      <c r="V52" s="36">
        <v>636703</v>
      </c>
      <c r="W52" s="36">
        <v>634669</v>
      </c>
      <c r="X52" s="36">
        <v>457550</v>
      </c>
      <c r="Y52" s="36">
        <v>382634</v>
      </c>
      <c r="Z52" s="36">
        <v>443959</v>
      </c>
      <c r="AA52" s="36">
        <v>460206</v>
      </c>
      <c r="AB52" s="36">
        <v>484582</v>
      </c>
      <c r="AC52" s="36">
        <v>439237</v>
      </c>
      <c r="AD52" s="35">
        <v>599062</v>
      </c>
      <c r="AE52" s="35">
        <v>362003</v>
      </c>
      <c r="AF52" s="35">
        <v>815775</v>
      </c>
      <c r="AG52" s="35">
        <v>968014</v>
      </c>
      <c r="AH52" s="35">
        <v>397710</v>
      </c>
      <c r="AI52" s="35">
        <v>325058</v>
      </c>
      <c r="AJ52" s="35">
        <v>176294</v>
      </c>
      <c r="AK52" s="35">
        <v>285833</v>
      </c>
      <c r="AL52" s="35">
        <v>193375</v>
      </c>
      <c r="AM52" s="35">
        <v>257694</v>
      </c>
      <c r="AN52" s="35">
        <v>316674</v>
      </c>
      <c r="AO52" s="35">
        <v>383158</v>
      </c>
      <c r="AP52" s="35">
        <v>395758</v>
      </c>
      <c r="AQ52" s="35">
        <v>441933</v>
      </c>
      <c r="AR52" s="35">
        <v>269479</v>
      </c>
      <c r="AS52" s="35">
        <v>142920</v>
      </c>
      <c r="AT52" s="35">
        <v>296943</v>
      </c>
      <c r="AU52" s="35">
        <v>475142</v>
      </c>
      <c r="AV52" s="35">
        <v>151476</v>
      </c>
      <c r="AW52" s="35">
        <v>222863</v>
      </c>
      <c r="AX52" s="35">
        <v>214172</v>
      </c>
      <c r="AY52" s="35">
        <v>240161</v>
      </c>
      <c r="AZ52" s="35">
        <v>186227</v>
      </c>
      <c r="BA52" s="35">
        <v>191150</v>
      </c>
      <c r="BB52" s="35">
        <v>77437</v>
      </c>
      <c r="BC52" s="35">
        <v>90154</v>
      </c>
      <c r="BD52" s="35">
        <v>92896</v>
      </c>
      <c r="BE52" s="35">
        <v>121944</v>
      </c>
      <c r="BF52" s="35">
        <v>131480</v>
      </c>
      <c r="BG52" s="35">
        <v>100140</v>
      </c>
      <c r="BH52" s="35">
        <v>102475</v>
      </c>
      <c r="BI52" s="34">
        <f t="shared" si="1"/>
        <v>25809529</v>
      </c>
    </row>
    <row r="53" spans="1:61" x14ac:dyDescent="0.35">
      <c r="A53" s="3">
        <v>51</v>
      </c>
      <c r="B53" s="3" t="s">
        <v>137</v>
      </c>
      <c r="C53" s="3" t="s">
        <v>138</v>
      </c>
      <c r="D53" s="13" t="s">
        <v>161</v>
      </c>
      <c r="E53" s="18" t="s">
        <v>191</v>
      </c>
      <c r="F53" s="34">
        <v>807355</v>
      </c>
      <c r="G53" s="34">
        <v>2431855</v>
      </c>
      <c r="H53" s="37">
        <v>5332415</v>
      </c>
      <c r="I53" s="37">
        <v>135812</v>
      </c>
      <c r="J53" s="37">
        <v>327806</v>
      </c>
      <c r="K53" s="37">
        <v>466583</v>
      </c>
      <c r="L53" s="37">
        <v>495568</v>
      </c>
      <c r="M53" s="37">
        <v>645020</v>
      </c>
      <c r="N53" s="37">
        <v>607938</v>
      </c>
      <c r="O53" s="37">
        <v>987138</v>
      </c>
      <c r="P53" s="37">
        <v>1579260</v>
      </c>
      <c r="Q53" s="37">
        <v>3027018</v>
      </c>
      <c r="R53" s="37">
        <v>772800</v>
      </c>
      <c r="S53" s="37">
        <v>578734</v>
      </c>
      <c r="T53" s="49">
        <v>1648100</v>
      </c>
      <c r="U53" s="37">
        <v>2221014</v>
      </c>
      <c r="V53" s="37">
        <v>295010</v>
      </c>
      <c r="W53" s="37">
        <v>371916</v>
      </c>
      <c r="X53" s="37">
        <v>1209245</v>
      </c>
      <c r="Y53" s="37">
        <v>543761</v>
      </c>
      <c r="Z53" s="37">
        <v>835235</v>
      </c>
      <c r="AA53" s="37">
        <v>599069</v>
      </c>
      <c r="AB53" s="37">
        <v>593597</v>
      </c>
      <c r="AC53" s="37">
        <v>641061</v>
      </c>
      <c r="AD53" s="34">
        <v>793018</v>
      </c>
      <c r="AE53" s="34">
        <v>486590</v>
      </c>
      <c r="AF53" s="34">
        <v>1436586</v>
      </c>
      <c r="AG53" s="34">
        <v>1204756</v>
      </c>
      <c r="AH53" s="34">
        <v>588891</v>
      </c>
      <c r="AI53" s="34">
        <v>622500</v>
      </c>
      <c r="AJ53" s="34">
        <v>208044</v>
      </c>
      <c r="AK53" s="34">
        <v>263324</v>
      </c>
      <c r="AL53" s="34">
        <v>590773</v>
      </c>
      <c r="AM53" s="34">
        <v>857578</v>
      </c>
      <c r="AN53" s="34">
        <v>608205</v>
      </c>
      <c r="AO53" s="34">
        <v>871374</v>
      </c>
      <c r="AP53" s="34">
        <v>556302</v>
      </c>
      <c r="AQ53" s="34">
        <v>601909</v>
      </c>
      <c r="AR53" s="34">
        <v>424176</v>
      </c>
      <c r="AS53" s="35">
        <v>1032761</v>
      </c>
      <c r="AT53" s="34">
        <v>645379</v>
      </c>
      <c r="AU53" s="34">
        <v>562281</v>
      </c>
      <c r="AV53" s="35">
        <v>488889</v>
      </c>
      <c r="AW53" s="35">
        <v>831096</v>
      </c>
      <c r="AX53" s="35">
        <v>468149</v>
      </c>
      <c r="AY53" s="35">
        <v>343845</v>
      </c>
      <c r="AZ53" s="35">
        <v>503274</v>
      </c>
      <c r="BA53" s="35">
        <v>397104</v>
      </c>
      <c r="BB53" s="35">
        <v>312557</v>
      </c>
      <c r="BC53" s="35">
        <v>395293</v>
      </c>
      <c r="BD53" s="35">
        <v>313186</v>
      </c>
      <c r="BE53" s="35">
        <v>302394</v>
      </c>
      <c r="BF53" s="35">
        <v>249325</v>
      </c>
      <c r="BG53" s="35">
        <v>174267</v>
      </c>
      <c r="BH53" s="35">
        <v>158821</v>
      </c>
      <c r="BI53" s="34">
        <f t="shared" si="1"/>
        <v>44445957</v>
      </c>
    </row>
    <row r="54" spans="1:61" x14ac:dyDescent="0.35">
      <c r="A54" s="3">
        <v>52</v>
      </c>
      <c r="B54" s="3" t="s">
        <v>139</v>
      </c>
      <c r="C54" s="3" t="s">
        <v>140</v>
      </c>
      <c r="D54" s="13">
        <v>1031</v>
      </c>
      <c r="E54" s="19" t="s">
        <v>186</v>
      </c>
      <c r="F54" s="34">
        <v>62846.400000000001</v>
      </c>
      <c r="G54" s="34">
        <v>52958.79</v>
      </c>
      <c r="H54" s="34">
        <v>206272.96</v>
      </c>
      <c r="I54" s="34">
        <v>4847.3500000000004</v>
      </c>
      <c r="J54" s="34">
        <v>6992.66</v>
      </c>
      <c r="K54" s="34">
        <v>5399.95</v>
      </c>
      <c r="L54" s="34">
        <v>21909.57</v>
      </c>
      <c r="M54" s="34">
        <v>39984.04</v>
      </c>
      <c r="N54" s="34">
        <v>25213.56</v>
      </c>
      <c r="O54" s="34">
        <v>209220.19</v>
      </c>
      <c r="P54" s="34">
        <v>49543.93</v>
      </c>
      <c r="Q54" s="34">
        <v>119492.55</v>
      </c>
      <c r="R54" s="34">
        <v>6173.28</v>
      </c>
      <c r="S54" s="34">
        <v>26616.99</v>
      </c>
      <c r="T54" s="48">
        <v>29015.03</v>
      </c>
      <c r="U54" s="34">
        <v>106962.24000000001</v>
      </c>
      <c r="V54" s="34">
        <v>12220.31</v>
      </c>
      <c r="W54" s="34">
        <v>15010.81</v>
      </c>
      <c r="X54" s="34">
        <v>17846.05</v>
      </c>
      <c r="Y54" s="34">
        <v>8805.56</v>
      </c>
      <c r="Z54" s="34">
        <v>23860.28</v>
      </c>
      <c r="AA54" s="34">
        <v>17068.349999999999</v>
      </c>
      <c r="AB54" s="34">
        <v>33231.629999999997</v>
      </c>
      <c r="AC54" s="34">
        <v>28202.59</v>
      </c>
      <c r="AD54" s="34">
        <v>50425.82</v>
      </c>
      <c r="AE54" s="34">
        <v>51330.38</v>
      </c>
      <c r="AF54" s="34">
        <v>35080.239999999998</v>
      </c>
      <c r="AG54" s="34">
        <v>46757.72</v>
      </c>
      <c r="AH54" s="34">
        <v>10722.96</v>
      </c>
      <c r="AI54" s="34">
        <v>13002.06</v>
      </c>
      <c r="AJ54" s="34">
        <v>5574.32</v>
      </c>
      <c r="AK54" s="34">
        <v>9626.99</v>
      </c>
      <c r="AL54" s="34">
        <v>6672.75</v>
      </c>
      <c r="AM54" s="34">
        <v>11491.92</v>
      </c>
      <c r="AN54" s="34">
        <v>12359.42</v>
      </c>
      <c r="AO54" s="34">
        <v>12344.11</v>
      </c>
      <c r="AP54" s="34">
        <v>10725.93</v>
      </c>
      <c r="AQ54" s="34">
        <v>18055.509999999998</v>
      </c>
      <c r="AR54" s="34">
        <v>17361.810000000001</v>
      </c>
      <c r="AS54" s="34">
        <v>22573.62</v>
      </c>
      <c r="AT54" s="34">
        <v>14815.37</v>
      </c>
      <c r="AU54" s="34">
        <v>22109.99</v>
      </c>
      <c r="AV54" s="34">
        <v>6864.51</v>
      </c>
      <c r="AW54" s="34">
        <v>18966.080000000002</v>
      </c>
      <c r="AX54" s="34">
        <v>8632.6</v>
      </c>
      <c r="AY54" s="34">
        <v>22934.16</v>
      </c>
      <c r="AZ54" s="34">
        <v>5584.8</v>
      </c>
      <c r="BA54" s="34">
        <v>15243.29</v>
      </c>
      <c r="BB54" s="34">
        <v>4578.4399999999996</v>
      </c>
      <c r="BC54" s="34">
        <v>6906.84</v>
      </c>
      <c r="BD54" s="34">
        <v>9381.2199999999993</v>
      </c>
      <c r="BE54" s="34">
        <v>7494.38</v>
      </c>
      <c r="BF54" s="34">
        <v>6097.25</v>
      </c>
      <c r="BG54" s="34">
        <v>3327.54</v>
      </c>
      <c r="BH54" s="34">
        <v>5040.8599999999997</v>
      </c>
      <c r="BI54" s="34">
        <f t="shared" si="1"/>
        <v>1621777.9600000007</v>
      </c>
    </row>
    <row r="55" spans="1:61" x14ac:dyDescent="0.35">
      <c r="A55" s="3">
        <v>53</v>
      </c>
      <c r="B55" s="3" t="s">
        <v>141</v>
      </c>
      <c r="C55" s="3" t="s">
        <v>142</v>
      </c>
      <c r="D55" s="13">
        <v>1041</v>
      </c>
      <c r="E55" s="19" t="s">
        <v>186</v>
      </c>
      <c r="F55" s="34">
        <v>66292.11</v>
      </c>
      <c r="G55" s="34">
        <v>54479.94</v>
      </c>
      <c r="H55" s="34">
        <v>125576.5</v>
      </c>
      <c r="I55" s="34">
        <v>6341.12</v>
      </c>
      <c r="J55" s="34">
        <v>8867.18</v>
      </c>
      <c r="K55" s="34">
        <v>7530.34</v>
      </c>
      <c r="L55" s="34">
        <v>26988.13</v>
      </c>
      <c r="M55" s="34">
        <v>32993.35</v>
      </c>
      <c r="N55" s="34">
        <v>19651.23</v>
      </c>
      <c r="O55" s="34">
        <v>215126.97</v>
      </c>
      <c r="P55" s="34">
        <v>36308.6</v>
      </c>
      <c r="Q55" s="34">
        <v>74698.679999999993</v>
      </c>
      <c r="R55" s="34">
        <v>7631.69</v>
      </c>
      <c r="S55" s="34">
        <v>21961.73</v>
      </c>
      <c r="T55" s="48">
        <v>23017.86</v>
      </c>
      <c r="U55" s="34">
        <v>56105.93</v>
      </c>
      <c r="V55" s="34">
        <v>14277.88</v>
      </c>
      <c r="W55" s="34">
        <v>16864.939999999999</v>
      </c>
      <c r="X55" s="34">
        <v>12029.94</v>
      </c>
      <c r="Y55" s="34">
        <v>6239.63</v>
      </c>
      <c r="Z55" s="34">
        <v>11472.35</v>
      </c>
      <c r="AA55" s="34">
        <v>11624.91</v>
      </c>
      <c r="AB55" s="34">
        <v>16212.04</v>
      </c>
      <c r="AC55" s="34">
        <v>14943.35</v>
      </c>
      <c r="AD55" s="34">
        <v>24600.240000000002</v>
      </c>
      <c r="AE55" s="34">
        <v>51581.39</v>
      </c>
      <c r="AF55" s="34">
        <v>29309.51</v>
      </c>
      <c r="AG55" s="34">
        <v>18691.68</v>
      </c>
      <c r="AH55" s="34">
        <v>6237.04</v>
      </c>
      <c r="AI55" s="34">
        <v>10373.74</v>
      </c>
      <c r="AJ55" s="34">
        <v>5828.23</v>
      </c>
      <c r="AK55" s="34">
        <v>7467.98</v>
      </c>
      <c r="AL55" s="34">
        <v>5642.08</v>
      </c>
      <c r="AM55" s="34">
        <v>5594.83</v>
      </c>
      <c r="AN55" s="34">
        <v>5702.58</v>
      </c>
      <c r="AO55" s="34">
        <v>4474.13</v>
      </c>
      <c r="AP55" s="34">
        <v>4787.58</v>
      </c>
      <c r="AQ55" s="34">
        <v>5901.34</v>
      </c>
      <c r="AR55" s="34">
        <v>10355.120000000001</v>
      </c>
      <c r="AS55" s="34">
        <v>9352.99</v>
      </c>
      <c r="AT55" s="34">
        <v>12061.35</v>
      </c>
      <c r="AU55" s="34">
        <v>8782.11</v>
      </c>
      <c r="AV55" s="34">
        <v>3661.29</v>
      </c>
      <c r="AW55" s="34">
        <v>5442.98</v>
      </c>
      <c r="AX55" s="34">
        <v>4844.76</v>
      </c>
      <c r="AY55" s="34">
        <v>17038.37</v>
      </c>
      <c r="AZ55" s="34">
        <v>3537.78</v>
      </c>
      <c r="BA55" s="34">
        <v>5870.61</v>
      </c>
      <c r="BB55" s="34">
        <v>2755.6</v>
      </c>
      <c r="BC55" s="34">
        <v>2430.44</v>
      </c>
      <c r="BD55" s="34">
        <v>4481.07</v>
      </c>
      <c r="BE55" s="34">
        <v>5366.6</v>
      </c>
      <c r="BF55" s="34">
        <v>3094.8</v>
      </c>
      <c r="BG55" s="34">
        <v>1905.13</v>
      </c>
      <c r="BH55" s="34">
        <v>2078.6</v>
      </c>
      <c r="BI55" s="34">
        <f t="shared" si="1"/>
        <v>1176488.3500000008</v>
      </c>
    </row>
    <row r="56" spans="1:61" x14ac:dyDescent="0.35">
      <c r="A56" s="3">
        <v>54</v>
      </c>
      <c r="B56" s="3" t="s">
        <v>148</v>
      </c>
      <c r="C56" s="3" t="s">
        <v>162</v>
      </c>
      <c r="D56" s="13">
        <v>1035</v>
      </c>
      <c r="E56" s="19" t="s">
        <v>186</v>
      </c>
      <c r="F56" s="34">
        <v>13353.12</v>
      </c>
      <c r="G56" s="34">
        <v>7580.99</v>
      </c>
      <c r="H56" s="34">
        <v>9762.14</v>
      </c>
      <c r="I56" s="34">
        <v>788.41</v>
      </c>
      <c r="J56" s="34">
        <v>1007.67</v>
      </c>
      <c r="K56" s="34">
        <v>874.28</v>
      </c>
      <c r="L56" s="34">
        <v>2194.42</v>
      </c>
      <c r="M56" s="34">
        <v>3116.06</v>
      </c>
      <c r="N56" s="34">
        <v>1545.1</v>
      </c>
      <c r="O56" s="34">
        <v>27724.31</v>
      </c>
      <c r="P56" s="34">
        <v>2397.7399999999998</v>
      </c>
      <c r="Q56" s="34">
        <v>4546.3599999999997</v>
      </c>
      <c r="R56" s="34">
        <v>491.16</v>
      </c>
      <c r="S56" s="34">
        <v>3480.82</v>
      </c>
      <c r="T56" s="48">
        <v>3191.62</v>
      </c>
      <c r="U56" s="34">
        <v>4371.45</v>
      </c>
      <c r="V56" s="34">
        <v>1827.31</v>
      </c>
      <c r="W56" s="34">
        <v>1599.68</v>
      </c>
      <c r="X56" s="34">
        <v>1177.95</v>
      </c>
      <c r="Y56" s="34">
        <v>596.24</v>
      </c>
      <c r="Z56" s="34">
        <v>749.39</v>
      </c>
      <c r="AA56" s="34">
        <v>593.24</v>
      </c>
      <c r="AB56" s="34">
        <v>826.98</v>
      </c>
      <c r="AC56" s="34">
        <v>824.6</v>
      </c>
      <c r="AD56" s="34">
        <v>1203.97</v>
      </c>
      <c r="AE56" s="34">
        <v>9382.6299999999992</v>
      </c>
      <c r="AF56" s="34">
        <v>2526.1799999999998</v>
      </c>
      <c r="AG56" s="34">
        <v>1491.46</v>
      </c>
      <c r="AH56" s="34">
        <v>502.18</v>
      </c>
      <c r="AI56" s="34">
        <v>562.72</v>
      </c>
      <c r="AJ56" s="34">
        <v>563.21</v>
      </c>
      <c r="AK56" s="34">
        <v>600.24</v>
      </c>
      <c r="AL56" s="34">
        <v>399.11</v>
      </c>
      <c r="AM56" s="34">
        <v>522.19000000000005</v>
      </c>
      <c r="AN56" s="34">
        <v>523.19000000000005</v>
      </c>
      <c r="AO56" s="34">
        <v>301.07</v>
      </c>
      <c r="AP56" s="34">
        <v>295.06</v>
      </c>
      <c r="AQ56" s="34">
        <v>209.05</v>
      </c>
      <c r="AR56" s="34">
        <v>353.09</v>
      </c>
      <c r="AS56" s="34">
        <v>626.27</v>
      </c>
      <c r="AT56" s="34">
        <v>1567.64</v>
      </c>
      <c r="AU56" s="34">
        <v>764.47</v>
      </c>
      <c r="AV56" s="34">
        <v>347.09</v>
      </c>
      <c r="AW56" s="34">
        <v>510.17</v>
      </c>
      <c r="AX56" s="34">
        <v>510.17</v>
      </c>
      <c r="AY56" s="34">
        <v>349.09</v>
      </c>
      <c r="AZ56" s="34">
        <v>837.56</v>
      </c>
      <c r="BA56" s="34">
        <v>221.04</v>
      </c>
      <c r="BB56" s="34">
        <v>341.08</v>
      </c>
      <c r="BC56" s="34">
        <v>200.12</v>
      </c>
      <c r="BD56" s="34">
        <v>218.05</v>
      </c>
      <c r="BE56" s="34">
        <v>236.04</v>
      </c>
      <c r="BF56" s="34">
        <v>138.07</v>
      </c>
      <c r="BG56" s="34">
        <v>105.01</v>
      </c>
      <c r="BH56" s="34">
        <v>159.03</v>
      </c>
      <c r="BI56" s="34">
        <f t="shared" si="1"/>
        <v>121187.29000000001</v>
      </c>
    </row>
    <row r="57" spans="1:61" x14ac:dyDescent="0.35">
      <c r="A57" s="3">
        <v>55</v>
      </c>
      <c r="B57" s="3" t="s">
        <v>139</v>
      </c>
      <c r="C57" s="3" t="s">
        <v>143</v>
      </c>
      <c r="D57" s="13">
        <v>1037</v>
      </c>
      <c r="E57" s="19" t="s">
        <v>186</v>
      </c>
      <c r="F57" s="34">
        <v>68810.75</v>
      </c>
      <c r="G57" s="34">
        <v>64469.42</v>
      </c>
      <c r="H57" s="34">
        <v>263107.03000000003</v>
      </c>
      <c r="I57" s="34">
        <v>4222.8900000000003</v>
      </c>
      <c r="J57" s="34">
        <v>7315.35</v>
      </c>
      <c r="K57" s="34">
        <v>6976.29</v>
      </c>
      <c r="L57" s="34">
        <v>27597.65</v>
      </c>
      <c r="M57" s="34">
        <v>48643.73</v>
      </c>
      <c r="N57" s="34">
        <v>41588.019999999997</v>
      </c>
      <c r="O57" s="34">
        <v>191618.44</v>
      </c>
      <c r="P57" s="34">
        <v>54951.37</v>
      </c>
      <c r="Q57" s="34">
        <v>148346.43</v>
      </c>
      <c r="R57" s="34">
        <v>4666.21</v>
      </c>
      <c r="S57" s="34">
        <v>33878.01</v>
      </c>
      <c r="T57" s="48">
        <v>39170.730000000003</v>
      </c>
      <c r="U57" s="34">
        <v>139930.44</v>
      </c>
      <c r="V57" s="34">
        <v>12684.92</v>
      </c>
      <c r="W57" s="34">
        <v>13219.1</v>
      </c>
      <c r="X57" s="34">
        <v>26408.14</v>
      </c>
      <c r="Y57" s="34">
        <v>12167.48</v>
      </c>
      <c r="Z57" s="34">
        <v>32551.85</v>
      </c>
      <c r="AA57" s="34">
        <v>20420.95</v>
      </c>
      <c r="AB57" s="34">
        <v>41458.85</v>
      </c>
      <c r="AC57" s="34">
        <v>33161.5</v>
      </c>
      <c r="AD57" s="34">
        <v>59419.92</v>
      </c>
      <c r="AE57" s="34">
        <v>49997.13</v>
      </c>
      <c r="AF57" s="34">
        <v>37525.480000000003</v>
      </c>
      <c r="AG57" s="34">
        <v>63225.56</v>
      </c>
      <c r="AH57" s="34">
        <v>13675.86</v>
      </c>
      <c r="AI57" s="34">
        <v>14255.68</v>
      </c>
      <c r="AJ57" s="34">
        <v>5822.17</v>
      </c>
      <c r="AK57" s="34">
        <v>7921.28</v>
      </c>
      <c r="AL57" s="34">
        <v>7497.7</v>
      </c>
      <c r="AM57" s="34">
        <v>15161.99</v>
      </c>
      <c r="AN57" s="34">
        <v>16422.88</v>
      </c>
      <c r="AO57" s="34">
        <v>16807.21</v>
      </c>
      <c r="AP57" s="34">
        <v>14010.19</v>
      </c>
      <c r="AQ57" s="34">
        <v>22640.93</v>
      </c>
      <c r="AR57" s="34">
        <v>18818.86</v>
      </c>
      <c r="AS57" s="34">
        <v>28140.63</v>
      </c>
      <c r="AT57" s="34">
        <v>15696.57</v>
      </c>
      <c r="AU57" s="34">
        <v>29617.17</v>
      </c>
      <c r="AV57" s="34">
        <v>10184.16</v>
      </c>
      <c r="AW57" s="34">
        <v>25215.61</v>
      </c>
      <c r="AX57" s="34">
        <v>9944.7999999999993</v>
      </c>
      <c r="AY57" s="34">
        <v>30443.05</v>
      </c>
      <c r="AZ57" s="34">
        <v>7706.72</v>
      </c>
      <c r="BA57" s="34">
        <v>15189.52</v>
      </c>
      <c r="BB57" s="34">
        <v>5637.34</v>
      </c>
      <c r="BC57" s="34">
        <v>7834.76</v>
      </c>
      <c r="BD57" s="34">
        <v>10844.59</v>
      </c>
      <c r="BE57" s="34">
        <v>6695.77</v>
      </c>
      <c r="BF57" s="34">
        <v>7119.55</v>
      </c>
      <c r="BG57" s="34">
        <v>4257.95</v>
      </c>
      <c r="BH57" s="34">
        <v>6081.69</v>
      </c>
      <c r="BI57" s="34">
        <f t="shared" si="1"/>
        <v>1921178.2699999998</v>
      </c>
    </row>
    <row r="58" spans="1:61" x14ac:dyDescent="0.35">
      <c r="A58" s="3">
        <v>56</v>
      </c>
      <c r="B58" s="3" t="s">
        <v>192</v>
      </c>
      <c r="C58" t="s">
        <v>177</v>
      </c>
      <c r="D58" s="13">
        <v>1038</v>
      </c>
      <c r="E58" s="19" t="s">
        <v>186</v>
      </c>
      <c r="F58" s="34">
        <v>62073.77</v>
      </c>
      <c r="G58" s="34">
        <v>65957.52</v>
      </c>
      <c r="H58" s="34">
        <v>129694.59</v>
      </c>
      <c r="I58" s="34">
        <v>8349.2000000000007</v>
      </c>
      <c r="J58" s="34">
        <v>9002.16</v>
      </c>
      <c r="K58" s="34">
        <v>13197.43</v>
      </c>
      <c r="L58" s="34">
        <v>27690.1</v>
      </c>
      <c r="M58" s="34">
        <v>27142.639999999999</v>
      </c>
      <c r="N58" s="34">
        <v>30829.41</v>
      </c>
      <c r="O58" s="34">
        <v>211357.42</v>
      </c>
      <c r="P58" s="34">
        <v>35775.050000000003</v>
      </c>
      <c r="Q58" s="34">
        <v>84088.52</v>
      </c>
      <c r="R58" s="34">
        <v>10083.14</v>
      </c>
      <c r="S58" s="34">
        <v>25301.5</v>
      </c>
      <c r="T58" s="48">
        <v>33682.629999999997</v>
      </c>
      <c r="U58" s="34">
        <v>62372.78</v>
      </c>
      <c r="V58" s="34">
        <v>11703.57</v>
      </c>
      <c r="W58" s="34">
        <v>13451.61</v>
      </c>
      <c r="X58" s="34">
        <v>14372.55</v>
      </c>
      <c r="Y58" s="34">
        <v>8835.7999999999993</v>
      </c>
      <c r="Z58" s="34">
        <v>14007.51</v>
      </c>
      <c r="AA58" s="34">
        <v>12065.47</v>
      </c>
      <c r="AB58" s="34">
        <v>17022.03</v>
      </c>
      <c r="AC58" s="34">
        <v>17017.7</v>
      </c>
      <c r="AD58" s="34">
        <v>27663.06</v>
      </c>
      <c r="AE58" s="34">
        <v>47413.84</v>
      </c>
      <c r="AF58" s="34">
        <v>32643.94</v>
      </c>
      <c r="AG58" s="34">
        <v>25533.31</v>
      </c>
      <c r="AH58" s="34">
        <v>7615.19</v>
      </c>
      <c r="AI58" s="34">
        <v>9314.73</v>
      </c>
      <c r="AJ58" s="34">
        <v>5990.08</v>
      </c>
      <c r="AK58" s="34">
        <v>5757.67</v>
      </c>
      <c r="AL58" s="34">
        <v>5973.38</v>
      </c>
      <c r="AM58" s="34">
        <v>8991.02</v>
      </c>
      <c r="AN58" s="34">
        <v>11011.2</v>
      </c>
      <c r="AO58" s="34">
        <v>7427.94</v>
      </c>
      <c r="AP58" s="34">
        <v>6124.88</v>
      </c>
      <c r="AQ58" s="34">
        <v>7545.55</v>
      </c>
      <c r="AR58" s="34">
        <v>8871.31</v>
      </c>
      <c r="AS58" s="34">
        <v>12864.21</v>
      </c>
      <c r="AT58" s="34">
        <v>11521.05</v>
      </c>
      <c r="AU58" s="34">
        <v>12201.42</v>
      </c>
      <c r="AV58" s="34">
        <v>5757.34</v>
      </c>
      <c r="AW58" s="34">
        <v>12456.16</v>
      </c>
      <c r="AX58" s="34">
        <v>12455.16</v>
      </c>
      <c r="AY58" s="34">
        <v>5239.68</v>
      </c>
      <c r="AZ58" s="34">
        <v>23855.040000000001</v>
      </c>
      <c r="BA58" s="34">
        <v>4639.6000000000004</v>
      </c>
      <c r="BB58" s="34">
        <v>6632.37</v>
      </c>
      <c r="BC58" s="34">
        <v>3938.06</v>
      </c>
      <c r="BD58" s="34">
        <v>4325.95</v>
      </c>
      <c r="BE58" s="34">
        <v>4690.67</v>
      </c>
      <c r="BF58" s="34">
        <v>3091.9</v>
      </c>
      <c r="BG58" s="34">
        <v>2622.4</v>
      </c>
      <c r="BH58" s="34">
        <v>3160.87</v>
      </c>
      <c r="BI58" s="34">
        <f t="shared" si="1"/>
        <v>1292403.0799999998</v>
      </c>
    </row>
    <row r="59" spans="1:61" x14ac:dyDescent="0.35">
      <c r="A59" s="3">
        <v>57</v>
      </c>
      <c r="B59" s="3" t="s">
        <v>165</v>
      </c>
      <c r="C59" s="3" t="s">
        <v>170</v>
      </c>
      <c r="D59" s="13">
        <v>1077</v>
      </c>
      <c r="E59" s="20" t="s">
        <v>187</v>
      </c>
      <c r="F59" s="34">
        <v>12702.85</v>
      </c>
      <c r="G59" s="34">
        <v>25268.18</v>
      </c>
      <c r="H59" s="34">
        <v>145375.07</v>
      </c>
      <c r="I59" s="34">
        <v>1551.01</v>
      </c>
      <c r="J59" s="34">
        <v>2481.88</v>
      </c>
      <c r="K59" s="34">
        <v>2655.41</v>
      </c>
      <c r="L59" s="34">
        <v>11532.49</v>
      </c>
      <c r="M59" s="34">
        <v>19423.95</v>
      </c>
      <c r="N59" s="34">
        <v>24973.21</v>
      </c>
      <c r="O59" s="34">
        <v>53811.48</v>
      </c>
      <c r="P59" s="34">
        <v>21812.45</v>
      </c>
      <c r="Q59" s="34">
        <v>350996.99</v>
      </c>
      <c r="R59" s="34">
        <v>9456.24</v>
      </c>
      <c r="S59" s="34">
        <v>6299.34</v>
      </c>
      <c r="T59" s="48">
        <v>11357.81</v>
      </c>
      <c r="U59" s="34">
        <v>33897.769999999997</v>
      </c>
      <c r="V59" s="34">
        <v>5318.81</v>
      </c>
      <c r="W59" s="34">
        <v>3750.68</v>
      </c>
      <c r="X59" s="34">
        <v>8224.8700000000008</v>
      </c>
      <c r="Y59" s="34">
        <v>4105.3500000000004</v>
      </c>
      <c r="Z59" s="34">
        <v>9879.4</v>
      </c>
      <c r="AA59" s="34">
        <v>7187.75</v>
      </c>
      <c r="AB59" s="34">
        <v>34732.71</v>
      </c>
      <c r="AC59" s="34">
        <v>39229.08</v>
      </c>
      <c r="AD59" s="34">
        <v>85105.86</v>
      </c>
      <c r="AE59" s="34">
        <v>25280.83</v>
      </c>
      <c r="AF59" s="34">
        <v>11902.28</v>
      </c>
      <c r="AG59" s="34">
        <v>11562.38</v>
      </c>
      <c r="AH59" s="34">
        <v>4437.63</v>
      </c>
      <c r="AI59" s="34">
        <v>6177.7</v>
      </c>
      <c r="AJ59" s="34">
        <v>4966.6000000000004</v>
      </c>
      <c r="AK59" s="34">
        <v>8503.18</v>
      </c>
      <c r="AL59" s="34">
        <v>6067.15</v>
      </c>
      <c r="AM59" s="34">
        <v>5304.64</v>
      </c>
      <c r="AN59" s="34">
        <v>9368.44</v>
      </c>
      <c r="AO59" s="34">
        <v>6286.88</v>
      </c>
      <c r="AP59" s="34">
        <v>5517.59</v>
      </c>
      <c r="AQ59" s="34">
        <v>176159.77</v>
      </c>
      <c r="AR59" s="34">
        <v>20859.580000000002</v>
      </c>
      <c r="AS59" s="34">
        <v>14703.83</v>
      </c>
      <c r="AT59" s="34">
        <v>5922.77</v>
      </c>
      <c r="AU59" s="34">
        <v>5536.88</v>
      </c>
      <c r="AV59" s="34">
        <v>6833.07</v>
      </c>
      <c r="AW59" s="34">
        <v>9966.18</v>
      </c>
      <c r="AX59" s="34">
        <v>9964.17</v>
      </c>
      <c r="AY59" s="34">
        <v>4425.74</v>
      </c>
      <c r="AZ59" s="34">
        <v>11544.24</v>
      </c>
      <c r="BA59" s="34">
        <v>4422.1400000000003</v>
      </c>
      <c r="BB59" s="34">
        <v>5334.62</v>
      </c>
      <c r="BC59" s="34">
        <v>4522.4799999999996</v>
      </c>
      <c r="BD59" s="34">
        <v>10457.9</v>
      </c>
      <c r="BE59" s="34">
        <v>4482.04</v>
      </c>
      <c r="BF59" s="34">
        <v>2530.36</v>
      </c>
      <c r="BG59" s="34">
        <v>5637.03</v>
      </c>
      <c r="BH59" s="34">
        <v>8613.69</v>
      </c>
      <c r="BI59" s="34">
        <f t="shared" si="1"/>
        <v>1348422.43</v>
      </c>
    </row>
    <row r="60" spans="1:61" x14ac:dyDescent="0.35">
      <c r="A60" s="3">
        <v>58</v>
      </c>
      <c r="B60" s="3" t="s">
        <v>174</v>
      </c>
      <c r="C60" s="3" t="s">
        <v>171</v>
      </c>
      <c r="D60" s="13">
        <v>1078</v>
      </c>
      <c r="E60" s="20" t="s">
        <v>187</v>
      </c>
      <c r="F60" s="34">
        <v>30945.34</v>
      </c>
      <c r="G60" s="34">
        <v>37644</v>
      </c>
      <c r="H60" s="34">
        <v>79375.350000000006</v>
      </c>
      <c r="I60" s="34">
        <v>3952</v>
      </c>
      <c r="J60" s="34">
        <v>6956.19</v>
      </c>
      <c r="K60" s="34">
        <v>10341.61</v>
      </c>
      <c r="L60" s="34">
        <v>22880.23</v>
      </c>
      <c r="M60" s="34">
        <v>16774.73</v>
      </c>
      <c r="N60" s="34">
        <v>19841.54</v>
      </c>
      <c r="O60" s="34">
        <v>42157.33</v>
      </c>
      <c r="P60" s="34">
        <v>12151.79</v>
      </c>
      <c r="Q60" s="34">
        <v>33612.5</v>
      </c>
      <c r="R60" s="34">
        <v>2831.45</v>
      </c>
      <c r="S60" s="34">
        <v>15498.04</v>
      </c>
      <c r="T60" s="48">
        <v>18393.96</v>
      </c>
      <c r="U60" s="34">
        <v>36637.89</v>
      </c>
      <c r="V60" s="34">
        <v>4673.5600000000004</v>
      </c>
      <c r="W60" s="34">
        <v>6566.56</v>
      </c>
      <c r="X60" s="34">
        <v>9650.02</v>
      </c>
      <c r="Y60" s="34">
        <v>4662.01</v>
      </c>
      <c r="Z60" s="34">
        <v>6890.08</v>
      </c>
      <c r="AA60" s="34">
        <v>4677.82</v>
      </c>
      <c r="AB60" s="34">
        <v>6225</v>
      </c>
      <c r="AC60" s="34">
        <v>6204.08</v>
      </c>
      <c r="AD60" s="34">
        <v>10523.56</v>
      </c>
      <c r="AE60" s="34">
        <v>10716.62</v>
      </c>
      <c r="AF60" s="34">
        <v>9207.9599999999991</v>
      </c>
      <c r="AG60" s="34">
        <v>12697.75</v>
      </c>
      <c r="AH60" s="34">
        <v>2749.18</v>
      </c>
      <c r="AI60" s="34">
        <v>6929.2</v>
      </c>
      <c r="AJ60" s="34">
        <v>2984.97</v>
      </c>
      <c r="AK60" s="34">
        <v>2586.6799999999998</v>
      </c>
      <c r="AL60" s="34">
        <v>3794.8</v>
      </c>
      <c r="AM60" s="34">
        <v>4865.87</v>
      </c>
      <c r="AN60" s="34">
        <v>5270.76</v>
      </c>
      <c r="AO60" s="34">
        <v>3283.08</v>
      </c>
      <c r="AP60" s="34">
        <v>2335.39</v>
      </c>
      <c r="AQ60" s="34">
        <v>2896.51</v>
      </c>
      <c r="AR60" s="34">
        <v>2740.11</v>
      </c>
      <c r="AS60" s="34">
        <v>6656.67</v>
      </c>
      <c r="AT60" s="34">
        <v>6384.08</v>
      </c>
      <c r="AU60" s="34">
        <v>5838.74</v>
      </c>
      <c r="AV60" s="34">
        <v>2508.64</v>
      </c>
      <c r="AW60" s="34">
        <v>4625.1499999999996</v>
      </c>
      <c r="AX60" s="34">
        <v>4625.1499999999996</v>
      </c>
      <c r="AY60" s="34">
        <v>1639.02</v>
      </c>
      <c r="AZ60" s="34">
        <v>6527.55</v>
      </c>
      <c r="BA60" s="34">
        <v>2054.6999999999998</v>
      </c>
      <c r="BB60" s="34">
        <v>2590.5300000000002</v>
      </c>
      <c r="BC60" s="34">
        <v>1641.02</v>
      </c>
      <c r="BD60" s="34">
        <v>1515.89</v>
      </c>
      <c r="BE60" s="34">
        <v>1538.87</v>
      </c>
      <c r="BF60" s="34">
        <v>1505.91</v>
      </c>
      <c r="BG60" s="34">
        <v>1076.4000000000001</v>
      </c>
      <c r="BH60" s="34">
        <v>1505.85</v>
      </c>
      <c r="BI60" s="34">
        <f t="shared" si="1"/>
        <v>575359.69000000018</v>
      </c>
    </row>
    <row r="61" spans="1:61" x14ac:dyDescent="0.35">
      <c r="A61" s="3">
        <v>59</v>
      </c>
      <c r="B61" s="3" t="s">
        <v>175</v>
      </c>
      <c r="C61" s="3" t="s">
        <v>172</v>
      </c>
      <c r="D61" s="13">
        <v>1079</v>
      </c>
      <c r="E61" s="20" t="s">
        <v>187</v>
      </c>
      <c r="F61" s="34">
        <v>15847.19</v>
      </c>
      <c r="G61" s="34">
        <v>20449.830000000002</v>
      </c>
      <c r="H61" s="34">
        <v>23732.68</v>
      </c>
      <c r="I61" s="34">
        <v>3154.23</v>
      </c>
      <c r="J61" s="34">
        <v>2505.06</v>
      </c>
      <c r="K61" s="34">
        <v>11530.18</v>
      </c>
      <c r="L61" s="34">
        <v>25217.39</v>
      </c>
      <c r="M61" s="34">
        <v>10760.14</v>
      </c>
      <c r="N61" s="34">
        <v>13629.98</v>
      </c>
      <c r="O61" s="34">
        <v>26253.98</v>
      </c>
      <c r="P61" s="34">
        <v>6778.3</v>
      </c>
      <c r="Q61" s="34">
        <v>13784.06</v>
      </c>
      <c r="R61" s="34">
        <v>3375.23</v>
      </c>
      <c r="S61" s="34">
        <v>6384.31</v>
      </c>
      <c r="T61" s="48">
        <v>8094.65</v>
      </c>
      <c r="U61" s="34">
        <v>9013.5</v>
      </c>
      <c r="V61" s="34">
        <v>2788.25</v>
      </c>
      <c r="W61" s="34">
        <v>1800.48</v>
      </c>
      <c r="X61" s="34">
        <v>3428.33</v>
      </c>
      <c r="Y61" s="34">
        <v>2344.4</v>
      </c>
      <c r="Z61" s="34">
        <v>2316.4499999999998</v>
      </c>
      <c r="AA61" s="34">
        <v>3917.73</v>
      </c>
      <c r="AB61" s="34">
        <v>3048.66</v>
      </c>
      <c r="AC61" s="34">
        <v>3308.75</v>
      </c>
      <c r="AD61" s="34">
        <v>3617.05</v>
      </c>
      <c r="AE61" s="34">
        <v>5947.46</v>
      </c>
      <c r="AF61" s="34">
        <v>3511.52</v>
      </c>
      <c r="AG61" s="34">
        <v>3153.68</v>
      </c>
      <c r="AH61" s="34">
        <v>1735.25</v>
      </c>
      <c r="AI61" s="34">
        <v>8202.09</v>
      </c>
      <c r="AJ61" s="34">
        <v>1337.76</v>
      </c>
      <c r="AK61" s="34">
        <v>1275.6099999999999</v>
      </c>
      <c r="AL61" s="34">
        <v>950.39</v>
      </c>
      <c r="AM61" s="34">
        <v>1552.06</v>
      </c>
      <c r="AN61" s="34">
        <v>1611.16</v>
      </c>
      <c r="AO61" s="34">
        <v>1028.48</v>
      </c>
      <c r="AP61" s="34">
        <v>896.33</v>
      </c>
      <c r="AQ61" s="34">
        <v>1192.56</v>
      </c>
      <c r="AR61" s="34">
        <v>1202.54</v>
      </c>
      <c r="AS61" s="34">
        <v>1770.35</v>
      </c>
      <c r="AT61" s="34">
        <v>4157.7700000000004</v>
      </c>
      <c r="AU61" s="34">
        <v>1735.22</v>
      </c>
      <c r="AV61" s="34">
        <v>1168.51</v>
      </c>
      <c r="AW61" s="34">
        <v>1297.67</v>
      </c>
      <c r="AX61" s="34">
        <v>1296.67</v>
      </c>
      <c r="AY61" s="34">
        <v>875.27</v>
      </c>
      <c r="AZ61" s="34">
        <v>7314.28</v>
      </c>
      <c r="BA61" s="34">
        <v>923.32</v>
      </c>
      <c r="BB61" s="34">
        <v>1039.3800000000001</v>
      </c>
      <c r="BC61" s="34">
        <v>1350.72</v>
      </c>
      <c r="BD61" s="34">
        <v>696.18</v>
      </c>
      <c r="BE61" s="34">
        <v>702.16</v>
      </c>
      <c r="BF61" s="34">
        <v>1317.77</v>
      </c>
      <c r="BG61" s="34">
        <v>523.09</v>
      </c>
      <c r="BH61" s="34">
        <v>584.12</v>
      </c>
      <c r="BI61" s="34">
        <f t="shared" si="1"/>
        <v>287430.18</v>
      </c>
    </row>
    <row r="62" spans="1:61" x14ac:dyDescent="0.35">
      <c r="A62" s="3">
        <v>60</v>
      </c>
      <c r="B62" s="3" t="s">
        <v>176</v>
      </c>
      <c r="C62" s="3" t="s">
        <v>173</v>
      </c>
      <c r="D62" s="13">
        <v>1080</v>
      </c>
      <c r="E62" s="20" t="s">
        <v>187</v>
      </c>
      <c r="F62" s="34">
        <v>6965.25</v>
      </c>
      <c r="G62" s="34">
        <v>7391.76</v>
      </c>
      <c r="H62" s="34">
        <v>13886.87</v>
      </c>
      <c r="I62" s="34">
        <v>1102.51</v>
      </c>
      <c r="J62" s="34">
        <v>1068.54</v>
      </c>
      <c r="K62" s="34">
        <v>4845.4799999999996</v>
      </c>
      <c r="L62" s="34">
        <v>7988.29</v>
      </c>
      <c r="M62" s="34">
        <v>4658.8500000000004</v>
      </c>
      <c r="N62" s="34">
        <v>4945.2299999999996</v>
      </c>
      <c r="O62" s="34">
        <v>14446.15</v>
      </c>
      <c r="P62" s="34">
        <v>2944.89</v>
      </c>
      <c r="Q62" s="34">
        <v>9640.19</v>
      </c>
      <c r="R62" s="34">
        <v>1086.51</v>
      </c>
      <c r="S62" s="34">
        <v>2864.8</v>
      </c>
      <c r="T62" s="48">
        <v>3532.61</v>
      </c>
      <c r="U62" s="34">
        <v>5925.71</v>
      </c>
      <c r="V62" s="34">
        <v>1161.5</v>
      </c>
      <c r="W62" s="34">
        <v>903.36</v>
      </c>
      <c r="X62" s="34">
        <v>1796.42</v>
      </c>
      <c r="Y62" s="34">
        <v>1051.46</v>
      </c>
      <c r="Z62" s="34">
        <v>1510.01</v>
      </c>
      <c r="AA62" s="34">
        <v>1413.8</v>
      </c>
      <c r="AB62" s="34">
        <v>1707.17</v>
      </c>
      <c r="AC62" s="34">
        <v>1870.52</v>
      </c>
      <c r="AD62" s="34">
        <v>2452.6799999999998</v>
      </c>
      <c r="AE62" s="34">
        <v>3831.49</v>
      </c>
      <c r="AF62" s="34">
        <v>2057.81</v>
      </c>
      <c r="AG62" s="34">
        <v>2650.18</v>
      </c>
      <c r="AH62" s="34">
        <v>835.27</v>
      </c>
      <c r="AI62" s="34">
        <v>2794.8</v>
      </c>
      <c r="AJ62" s="34">
        <v>607.14</v>
      </c>
      <c r="AK62" s="34">
        <v>753.18</v>
      </c>
      <c r="AL62" s="34">
        <v>493.1</v>
      </c>
      <c r="AM62" s="34">
        <v>1013.43</v>
      </c>
      <c r="AN62" s="34">
        <v>1145.57</v>
      </c>
      <c r="AO62" s="34">
        <v>810.28</v>
      </c>
      <c r="AP62" s="34">
        <v>609.15</v>
      </c>
      <c r="AQ62" s="34">
        <v>1361.77</v>
      </c>
      <c r="AR62" s="34">
        <v>857.26</v>
      </c>
      <c r="AS62" s="34">
        <v>1329.74</v>
      </c>
      <c r="AT62" s="34">
        <v>2219.8000000000002</v>
      </c>
      <c r="AU62" s="34">
        <v>1471.85</v>
      </c>
      <c r="AV62" s="34">
        <v>725.19</v>
      </c>
      <c r="AW62" s="34">
        <v>1309.6600000000001</v>
      </c>
      <c r="AX62" s="34">
        <v>1308.6600000000001</v>
      </c>
      <c r="AY62" s="34">
        <v>640.12</v>
      </c>
      <c r="AZ62" s="34">
        <v>2179.61</v>
      </c>
      <c r="BA62" s="34">
        <v>673.16</v>
      </c>
      <c r="BB62" s="34">
        <v>804.21</v>
      </c>
      <c r="BC62" s="34">
        <v>612.16</v>
      </c>
      <c r="BD62" s="34">
        <v>554.11</v>
      </c>
      <c r="BE62" s="34">
        <v>593.11</v>
      </c>
      <c r="BF62" s="34">
        <v>616.20000000000005</v>
      </c>
      <c r="BG62" s="34">
        <v>392.05</v>
      </c>
      <c r="BH62" s="34">
        <v>460.07</v>
      </c>
      <c r="BI62" s="34">
        <f t="shared" ref="BI62:BI65" si="2">SUM(F62:BH62)</f>
        <v>142870.68999999997</v>
      </c>
    </row>
    <row r="63" spans="1:61" x14ac:dyDescent="0.35">
      <c r="A63" s="3">
        <v>61</v>
      </c>
      <c r="B63" s="3" t="s">
        <v>141</v>
      </c>
      <c r="C63" s="3" t="s">
        <v>144</v>
      </c>
      <c r="D63" s="13">
        <v>1026</v>
      </c>
      <c r="E63" s="21" t="s">
        <v>188</v>
      </c>
      <c r="F63" s="34">
        <v>23431.18</v>
      </c>
      <c r="G63" s="34">
        <v>16878.080000000002</v>
      </c>
      <c r="H63" s="34">
        <v>38393.14</v>
      </c>
      <c r="I63" s="34">
        <v>1431.4</v>
      </c>
      <c r="J63" s="34">
        <v>1740.07</v>
      </c>
      <c r="K63" s="34">
        <v>3635.66</v>
      </c>
      <c r="L63" s="34">
        <v>11496.01</v>
      </c>
      <c r="M63" s="34">
        <v>9954.9500000000007</v>
      </c>
      <c r="N63" s="34">
        <v>12595.44</v>
      </c>
      <c r="O63" s="34">
        <v>69400.53</v>
      </c>
      <c r="P63" s="34">
        <v>9167.58</v>
      </c>
      <c r="Q63" s="34">
        <v>22093.119999999999</v>
      </c>
      <c r="R63" s="34">
        <v>1234.05</v>
      </c>
      <c r="S63" s="34">
        <v>6849.56</v>
      </c>
      <c r="T63" s="48">
        <v>8556.08</v>
      </c>
      <c r="U63" s="34">
        <v>17675.12</v>
      </c>
      <c r="V63" s="34">
        <v>3896.56</v>
      </c>
      <c r="W63" s="34">
        <v>4032.22</v>
      </c>
      <c r="X63" s="34">
        <v>3755.61</v>
      </c>
      <c r="Y63" s="34">
        <v>2115.06</v>
      </c>
      <c r="Z63" s="34">
        <v>3950.63</v>
      </c>
      <c r="AA63" s="34">
        <v>3110.57</v>
      </c>
      <c r="AB63" s="34">
        <v>5537.03</v>
      </c>
      <c r="AC63" s="34">
        <v>4596.38</v>
      </c>
      <c r="AD63" s="34">
        <v>7059.72</v>
      </c>
      <c r="AE63" s="34">
        <v>23945.47</v>
      </c>
      <c r="AF63" s="34">
        <v>10187.16</v>
      </c>
      <c r="AG63" s="34">
        <v>7913.41</v>
      </c>
      <c r="AH63" s="34">
        <v>1935.68</v>
      </c>
      <c r="AI63" s="34">
        <v>3272.39</v>
      </c>
      <c r="AJ63" s="34">
        <v>1275.1600000000001</v>
      </c>
      <c r="AK63" s="34">
        <v>1676.95</v>
      </c>
      <c r="AL63" s="34">
        <v>1283.18</v>
      </c>
      <c r="AM63" s="34">
        <v>2160.2600000000002</v>
      </c>
      <c r="AN63" s="34">
        <v>2867.64</v>
      </c>
      <c r="AO63" s="34">
        <v>1951.69</v>
      </c>
      <c r="AP63" s="34">
        <v>1993.78</v>
      </c>
      <c r="AQ63" s="34">
        <v>2139.36</v>
      </c>
      <c r="AR63" s="34">
        <v>2181.3000000000002</v>
      </c>
      <c r="AS63" s="34">
        <v>3614.04</v>
      </c>
      <c r="AT63" s="34">
        <v>3700.6</v>
      </c>
      <c r="AU63" s="34">
        <v>3816.03</v>
      </c>
      <c r="AV63" s="34">
        <v>1599.78</v>
      </c>
      <c r="AW63" s="34">
        <v>4027.06</v>
      </c>
      <c r="AX63" s="34">
        <v>1576.77</v>
      </c>
      <c r="AY63" s="34">
        <v>11854.55</v>
      </c>
      <c r="AZ63" s="34">
        <v>1175.03</v>
      </c>
      <c r="BA63" s="34">
        <v>1894.53</v>
      </c>
      <c r="BB63" s="34">
        <v>1437.6</v>
      </c>
      <c r="BC63" s="34">
        <v>1427.49</v>
      </c>
      <c r="BD63" s="34">
        <v>1606.91</v>
      </c>
      <c r="BE63" s="34">
        <v>1440.44</v>
      </c>
      <c r="BF63" s="34">
        <v>1030.8599999999999</v>
      </c>
      <c r="BG63" s="34">
        <v>620.29999999999995</v>
      </c>
      <c r="BH63" s="34">
        <v>816.5</v>
      </c>
      <c r="BI63" s="34">
        <f t="shared" si="2"/>
        <v>399007.66999999993</v>
      </c>
    </row>
    <row r="64" spans="1:61" x14ac:dyDescent="0.35">
      <c r="A64" s="3">
        <v>62</v>
      </c>
      <c r="B64" s="3" t="s">
        <v>145</v>
      </c>
      <c r="C64" s="3" t="s">
        <v>146</v>
      </c>
      <c r="D64" s="13">
        <v>1028</v>
      </c>
      <c r="E64" s="21" t="s">
        <v>188</v>
      </c>
      <c r="F64" s="34">
        <v>14646.97</v>
      </c>
      <c r="G64" s="34">
        <v>10071.4</v>
      </c>
      <c r="H64" s="34">
        <v>24085.48</v>
      </c>
      <c r="I64" s="34">
        <v>1019.68</v>
      </c>
      <c r="J64" s="34">
        <v>1186.92</v>
      </c>
      <c r="K64" s="34">
        <v>2103.89</v>
      </c>
      <c r="L64" s="34">
        <v>9983.57</v>
      </c>
      <c r="M64" s="34">
        <v>7520.66</v>
      </c>
      <c r="N64" s="34">
        <v>6543.78</v>
      </c>
      <c r="O64" s="34">
        <v>42064.98</v>
      </c>
      <c r="P64" s="34">
        <v>7023.08</v>
      </c>
      <c r="Q64" s="34">
        <v>15029.86</v>
      </c>
      <c r="R64" s="34">
        <v>1146.8599999999999</v>
      </c>
      <c r="S64" s="34">
        <v>3158.5</v>
      </c>
      <c r="T64" s="48">
        <v>5003.2299999999996</v>
      </c>
      <c r="U64" s="34">
        <v>12324.35</v>
      </c>
      <c r="V64" s="34">
        <v>2787.07</v>
      </c>
      <c r="W64" s="34">
        <v>2908.56</v>
      </c>
      <c r="X64" s="34">
        <v>2519.19</v>
      </c>
      <c r="Y64" s="34">
        <v>1383.26</v>
      </c>
      <c r="Z64" s="34">
        <v>3227.8</v>
      </c>
      <c r="AA64" s="34">
        <v>2786.07</v>
      </c>
      <c r="AB64" s="34">
        <v>4363.46</v>
      </c>
      <c r="AC64" s="34">
        <v>3617.65</v>
      </c>
      <c r="AD64" s="34">
        <v>5733.51</v>
      </c>
      <c r="AE64" s="34">
        <v>12300.61</v>
      </c>
      <c r="AF64" s="34">
        <v>6840.4</v>
      </c>
      <c r="AG64" s="34">
        <v>5185.6099999999997</v>
      </c>
      <c r="AH64" s="34">
        <v>1466.45</v>
      </c>
      <c r="AI64" s="34">
        <v>3567.45</v>
      </c>
      <c r="AJ64" s="34">
        <v>678.31</v>
      </c>
      <c r="AK64" s="34">
        <v>1409.33</v>
      </c>
      <c r="AL64" s="34">
        <v>669.31</v>
      </c>
      <c r="AM64" s="34">
        <v>1213.98</v>
      </c>
      <c r="AN64" s="34">
        <v>1528.55</v>
      </c>
      <c r="AO64" s="34">
        <v>1072.77</v>
      </c>
      <c r="AP64" s="34">
        <v>1065.76</v>
      </c>
      <c r="AQ64" s="34">
        <v>2169.16</v>
      </c>
      <c r="AR64" s="34">
        <v>2178.12</v>
      </c>
      <c r="AS64" s="34">
        <v>2415.87</v>
      </c>
      <c r="AT64" s="34">
        <v>2796.13</v>
      </c>
      <c r="AU64" s="34">
        <v>2531.2399999999998</v>
      </c>
      <c r="AV64" s="34">
        <v>701.33</v>
      </c>
      <c r="AW64" s="34">
        <v>2161.0700000000002</v>
      </c>
      <c r="AX64" s="34">
        <v>1244.03</v>
      </c>
      <c r="AY64" s="34">
        <v>7021.27</v>
      </c>
      <c r="AZ64" s="34">
        <v>672.31</v>
      </c>
      <c r="BA64" s="34">
        <v>1761.05</v>
      </c>
      <c r="BB64" s="34">
        <v>659.31</v>
      </c>
      <c r="BC64" s="34">
        <v>723.37</v>
      </c>
      <c r="BD64" s="34">
        <v>1351.22</v>
      </c>
      <c r="BE64" s="34">
        <v>1262.08</v>
      </c>
      <c r="BF64" s="34">
        <v>925.6</v>
      </c>
      <c r="BG64" s="34">
        <v>360.09</v>
      </c>
      <c r="BH64" s="34">
        <v>546.21</v>
      </c>
      <c r="BI64" s="34">
        <f t="shared" si="2"/>
        <v>260717.76999999993</v>
      </c>
    </row>
    <row r="65" spans="1:61" x14ac:dyDescent="0.35">
      <c r="A65" s="3">
        <v>63</v>
      </c>
      <c r="B65" s="3" t="s">
        <v>139</v>
      </c>
      <c r="C65" s="3" t="s">
        <v>147</v>
      </c>
      <c r="D65" s="22">
        <v>1030</v>
      </c>
      <c r="E65" s="21" t="s">
        <v>188</v>
      </c>
      <c r="F65" s="34">
        <v>15300.77</v>
      </c>
      <c r="G65" s="34">
        <v>8822.17</v>
      </c>
      <c r="H65" s="34">
        <v>11646.83</v>
      </c>
      <c r="I65" s="34">
        <v>830.44</v>
      </c>
      <c r="J65" s="34">
        <v>1022.65</v>
      </c>
      <c r="K65" s="34">
        <v>707.61</v>
      </c>
      <c r="L65" s="34">
        <v>1671.25</v>
      </c>
      <c r="M65" s="34">
        <v>2982.51</v>
      </c>
      <c r="N65" s="34">
        <v>1332.93</v>
      </c>
      <c r="O65" s="34">
        <v>31628.94</v>
      </c>
      <c r="P65" s="34">
        <v>2667.36</v>
      </c>
      <c r="Q65" s="34">
        <v>5383.63</v>
      </c>
      <c r="R65" s="34">
        <v>529.17999999999995</v>
      </c>
      <c r="S65" s="34">
        <v>4112.2700000000004</v>
      </c>
      <c r="T65" s="48">
        <v>3686.31</v>
      </c>
      <c r="U65" s="34">
        <v>5137.12</v>
      </c>
      <c r="V65" s="34">
        <v>1850.28</v>
      </c>
      <c r="W65" s="34">
        <v>1765.94</v>
      </c>
      <c r="X65" s="34">
        <v>1440.3</v>
      </c>
      <c r="Y65" s="34">
        <v>686.3</v>
      </c>
      <c r="Z65" s="34">
        <v>897.53</v>
      </c>
      <c r="AA65" s="34">
        <v>728.34</v>
      </c>
      <c r="AB65" s="34">
        <v>859.11</v>
      </c>
      <c r="AC65" s="34">
        <v>908.71</v>
      </c>
      <c r="AD65" s="34">
        <v>1433.31</v>
      </c>
      <c r="AE65" s="34">
        <v>9942.66</v>
      </c>
      <c r="AF65" s="34">
        <v>2775.79</v>
      </c>
      <c r="AG65" s="34">
        <v>1679.77</v>
      </c>
      <c r="AH65" s="34">
        <v>548.20000000000005</v>
      </c>
      <c r="AI65" s="34">
        <v>428.19</v>
      </c>
      <c r="AJ65" s="34">
        <v>588.22</v>
      </c>
      <c r="AK65" s="34">
        <v>627.27</v>
      </c>
      <c r="AL65" s="34">
        <v>418.12</v>
      </c>
      <c r="AM65" s="34">
        <v>576.22</v>
      </c>
      <c r="AN65" s="34">
        <v>568.21</v>
      </c>
      <c r="AO65" s="34">
        <v>325.08</v>
      </c>
      <c r="AP65" s="34">
        <v>343.08</v>
      </c>
      <c r="AQ65" s="34">
        <v>229.05</v>
      </c>
      <c r="AR65" s="34">
        <v>373.09</v>
      </c>
      <c r="AS65" s="34">
        <v>755.38</v>
      </c>
      <c r="AT65" s="34">
        <v>1520.48</v>
      </c>
      <c r="AU65" s="34">
        <v>780.49</v>
      </c>
      <c r="AV65" s="34">
        <v>338.08</v>
      </c>
      <c r="AW65" s="34">
        <v>550.20000000000005</v>
      </c>
      <c r="AX65" s="34">
        <v>379.09</v>
      </c>
      <c r="AY65" s="34">
        <v>659.61</v>
      </c>
      <c r="AZ65" s="34">
        <v>253.05</v>
      </c>
      <c r="BA65" s="34">
        <v>335.08</v>
      </c>
      <c r="BB65" s="34">
        <v>149.07</v>
      </c>
      <c r="BC65" s="34">
        <v>156.03</v>
      </c>
      <c r="BD65" s="34">
        <v>269.05</v>
      </c>
      <c r="BE65" s="34">
        <v>451.13</v>
      </c>
      <c r="BF65" s="34">
        <v>106.05</v>
      </c>
      <c r="BG65" s="34">
        <v>117.02</v>
      </c>
      <c r="BH65" s="34">
        <v>123.02</v>
      </c>
      <c r="BI65" s="34">
        <f t="shared" si="2"/>
        <v>134397.56999999995</v>
      </c>
    </row>
    <row r="66" spans="1:61" x14ac:dyDescent="0.35">
      <c r="A66" s="3">
        <v>64</v>
      </c>
      <c r="B66" s="3" t="s">
        <v>148</v>
      </c>
      <c r="C66" s="3" t="s">
        <v>149</v>
      </c>
      <c r="D66" s="22">
        <v>1045</v>
      </c>
      <c r="E66" s="21" t="s">
        <v>188</v>
      </c>
      <c r="F66" s="35">
        <v>62846</v>
      </c>
      <c r="G66" s="35">
        <v>52959</v>
      </c>
      <c r="H66" s="35">
        <v>206273</v>
      </c>
      <c r="I66" s="35">
        <v>4847</v>
      </c>
      <c r="J66" s="35">
        <v>6993</v>
      </c>
      <c r="K66" s="35">
        <v>5400</v>
      </c>
      <c r="L66" s="35">
        <v>21910</v>
      </c>
      <c r="M66" s="35">
        <v>39984</v>
      </c>
      <c r="N66" s="35">
        <v>25214</v>
      </c>
      <c r="O66" s="35">
        <v>209220</v>
      </c>
      <c r="P66" s="35">
        <v>49544</v>
      </c>
      <c r="Q66" s="35">
        <v>119493</v>
      </c>
      <c r="R66" s="35">
        <v>6173</v>
      </c>
      <c r="S66" s="35">
        <v>26617</v>
      </c>
      <c r="T66" s="48">
        <v>29015</v>
      </c>
      <c r="U66" s="35">
        <v>106962</v>
      </c>
      <c r="V66" s="35">
        <v>12220</v>
      </c>
      <c r="W66" s="35">
        <v>15011</v>
      </c>
      <c r="X66" s="35">
        <v>17846</v>
      </c>
      <c r="Y66" s="35">
        <v>8806</v>
      </c>
      <c r="Z66" s="35">
        <v>23860</v>
      </c>
      <c r="AA66" s="35">
        <v>17068</v>
      </c>
      <c r="AB66" s="35">
        <v>33232</v>
      </c>
      <c r="AC66" s="35">
        <v>28203</v>
      </c>
      <c r="AD66" s="35">
        <v>50426</v>
      </c>
      <c r="AE66" s="35">
        <v>51330</v>
      </c>
      <c r="AF66" s="35">
        <v>35080</v>
      </c>
      <c r="AG66" s="35">
        <v>46758</v>
      </c>
      <c r="AH66" s="35">
        <v>10723</v>
      </c>
      <c r="AI66" s="35">
        <v>13002</v>
      </c>
      <c r="AJ66" s="35">
        <v>5574</v>
      </c>
      <c r="AK66" s="35">
        <v>9627</v>
      </c>
      <c r="AL66" s="35">
        <v>6673</v>
      </c>
      <c r="AM66" s="35">
        <v>11492</v>
      </c>
      <c r="AN66" s="35">
        <v>12359</v>
      </c>
      <c r="AO66" s="35">
        <v>12344</v>
      </c>
      <c r="AP66" s="35">
        <v>10726</v>
      </c>
      <c r="AQ66" s="35">
        <v>18056</v>
      </c>
      <c r="AR66" s="35">
        <v>17362</v>
      </c>
      <c r="AS66" s="35">
        <v>22574</v>
      </c>
      <c r="AT66" s="35">
        <v>14815</v>
      </c>
      <c r="AU66" s="35">
        <v>22110</v>
      </c>
      <c r="AV66" s="35">
        <v>6865</v>
      </c>
      <c r="AW66" s="35">
        <v>18966</v>
      </c>
      <c r="AX66" s="35">
        <v>8633</v>
      </c>
      <c r="AY66" s="35">
        <v>22934</v>
      </c>
      <c r="AZ66" s="35">
        <v>5585</v>
      </c>
      <c r="BA66" s="35">
        <v>15243</v>
      </c>
      <c r="BB66" s="35">
        <v>4578</v>
      </c>
      <c r="BC66" s="35">
        <v>6907</v>
      </c>
      <c r="BD66" s="35">
        <v>9381</v>
      </c>
      <c r="BE66" s="35">
        <v>7494</v>
      </c>
      <c r="BF66" s="35">
        <v>6097</v>
      </c>
      <c r="BG66" s="35">
        <v>3328</v>
      </c>
      <c r="BH66" s="35">
        <v>5041</v>
      </c>
      <c r="BI66" s="35">
        <v>1621778</v>
      </c>
    </row>
    <row r="67" spans="1:61" x14ac:dyDescent="0.35">
      <c r="A67" s="3">
        <v>65</v>
      </c>
      <c r="B67" s="3" t="s">
        <v>141</v>
      </c>
      <c r="C67" s="3" t="s">
        <v>150</v>
      </c>
      <c r="D67" s="22">
        <v>1065</v>
      </c>
      <c r="E67" s="23" t="s">
        <v>189</v>
      </c>
      <c r="F67" s="34">
        <v>16055.75</v>
      </c>
      <c r="G67" s="34">
        <v>12079.07</v>
      </c>
      <c r="H67" s="34">
        <v>3321.69</v>
      </c>
      <c r="I67" s="34">
        <v>1801.68</v>
      </c>
      <c r="J67" s="34">
        <v>1216.77</v>
      </c>
      <c r="K67" s="34">
        <v>4889.93</v>
      </c>
      <c r="L67" s="34">
        <v>13133.43</v>
      </c>
      <c r="M67" s="34">
        <v>9266.6</v>
      </c>
      <c r="N67" s="34">
        <v>8197.73</v>
      </c>
      <c r="O67" s="34">
        <v>43647.56</v>
      </c>
      <c r="P67" s="34">
        <v>3397.95</v>
      </c>
      <c r="Q67" s="34">
        <v>3149.12</v>
      </c>
      <c r="R67" s="34">
        <v>877.4</v>
      </c>
      <c r="S67" s="34">
        <v>3793.37</v>
      </c>
      <c r="T67" s="48">
        <v>4625.93</v>
      </c>
      <c r="U67" s="34">
        <v>1638.39</v>
      </c>
      <c r="V67" s="34">
        <v>2974.66</v>
      </c>
      <c r="W67" s="34">
        <v>1831.81</v>
      </c>
      <c r="X67" s="34">
        <v>1166.72</v>
      </c>
      <c r="Y67" s="34">
        <v>979.5</v>
      </c>
      <c r="Z67" s="34">
        <v>648.22</v>
      </c>
      <c r="AA67" s="34">
        <v>712.27</v>
      </c>
      <c r="AB67" s="34">
        <v>1729.37</v>
      </c>
      <c r="AC67" s="34">
        <v>1402.11</v>
      </c>
      <c r="AD67" s="34">
        <v>769.32</v>
      </c>
      <c r="AE67" s="34">
        <v>13628.5</v>
      </c>
      <c r="AF67" s="34">
        <v>3148.21</v>
      </c>
      <c r="AG67" s="34">
        <v>1121.68</v>
      </c>
      <c r="AH67" s="34">
        <v>986.52</v>
      </c>
      <c r="AI67" s="34">
        <v>4751.8599999999997</v>
      </c>
      <c r="AJ67" s="34">
        <v>870.41</v>
      </c>
      <c r="AK67" s="34">
        <v>1159.71</v>
      </c>
      <c r="AL67" s="34">
        <v>328.07</v>
      </c>
      <c r="AM67" s="34">
        <v>460.12</v>
      </c>
      <c r="AN67" s="34">
        <v>376.08</v>
      </c>
      <c r="AO67" s="34">
        <v>240.04</v>
      </c>
      <c r="AP67" s="34">
        <v>239.03</v>
      </c>
      <c r="AQ67" s="34">
        <v>176.02</v>
      </c>
      <c r="AR67" s="34">
        <v>313.06</v>
      </c>
      <c r="AS67" s="34">
        <v>254.04</v>
      </c>
      <c r="AT67" s="34">
        <v>4132.96</v>
      </c>
      <c r="AU67" s="34">
        <v>970.54</v>
      </c>
      <c r="AV67" s="34">
        <v>525.15</v>
      </c>
      <c r="AW67" s="34">
        <v>387.08</v>
      </c>
      <c r="AX67" s="34">
        <v>627.22</v>
      </c>
      <c r="AY67" s="34">
        <v>5106.29</v>
      </c>
      <c r="AZ67" s="34">
        <v>348.07</v>
      </c>
      <c r="BA67" s="34">
        <v>458.12</v>
      </c>
      <c r="BB67" s="34">
        <v>938.92</v>
      </c>
      <c r="BC67" s="34">
        <v>401.1</v>
      </c>
      <c r="BD67" s="34">
        <v>272.05</v>
      </c>
      <c r="BE67" s="34">
        <v>1076.6199999999999</v>
      </c>
      <c r="BF67" s="34">
        <v>781.79</v>
      </c>
      <c r="BG67" s="34">
        <v>183.02</v>
      </c>
      <c r="BH67" s="34">
        <v>164.03</v>
      </c>
      <c r="BI67" s="34">
        <f t="shared" ref="BI67:BI81" si="3">SUM(F67:BH67)</f>
        <v>187732.65999999992</v>
      </c>
    </row>
    <row r="68" spans="1:61" x14ac:dyDescent="0.35">
      <c r="A68" s="3">
        <v>66</v>
      </c>
      <c r="B68" s="3" t="s">
        <v>139</v>
      </c>
      <c r="C68" s="3" t="s">
        <v>151</v>
      </c>
      <c r="D68" s="22">
        <v>1058</v>
      </c>
      <c r="E68" s="23" t="s">
        <v>189</v>
      </c>
      <c r="F68" s="34">
        <v>61500.62</v>
      </c>
      <c r="G68" s="34">
        <v>59754.05</v>
      </c>
      <c r="H68" s="34">
        <v>79057.55</v>
      </c>
      <c r="I68" s="34">
        <v>4643.58</v>
      </c>
      <c r="J68" s="34">
        <v>4194.46</v>
      </c>
      <c r="K68" s="34">
        <v>11993.11</v>
      </c>
      <c r="L68" s="34">
        <v>38318.79</v>
      </c>
      <c r="M68" s="34">
        <v>25145.08</v>
      </c>
      <c r="N68" s="34">
        <v>66854.559999999998</v>
      </c>
      <c r="O68" s="34">
        <v>173157.69</v>
      </c>
      <c r="P68" s="34">
        <v>20913.34</v>
      </c>
      <c r="Q68" s="34">
        <v>43257.62</v>
      </c>
      <c r="R68" s="34">
        <v>3123.29</v>
      </c>
      <c r="S68" s="34">
        <v>21620.61</v>
      </c>
      <c r="T68" s="48">
        <v>30119.95</v>
      </c>
      <c r="U68" s="34">
        <v>33593.43</v>
      </c>
      <c r="V68" s="34">
        <v>9161.5499999999993</v>
      </c>
      <c r="W68" s="34">
        <v>8590.84</v>
      </c>
      <c r="X68" s="34">
        <v>10276.66</v>
      </c>
      <c r="Y68" s="34">
        <v>6231.99</v>
      </c>
      <c r="Z68" s="34">
        <v>7961.42</v>
      </c>
      <c r="AA68" s="34">
        <v>5645.26</v>
      </c>
      <c r="AB68" s="34">
        <v>10281.870000000001</v>
      </c>
      <c r="AC68" s="34">
        <v>9168.34</v>
      </c>
      <c r="AD68" s="34">
        <v>12929.59</v>
      </c>
      <c r="AE68" s="34">
        <v>52192.959999999999</v>
      </c>
      <c r="AF68" s="34">
        <v>22359.79</v>
      </c>
      <c r="AG68" s="34">
        <v>13659.16</v>
      </c>
      <c r="AH68" s="34">
        <v>3964.67</v>
      </c>
      <c r="AI68" s="34">
        <v>9192.27</v>
      </c>
      <c r="AJ68" s="34">
        <v>3754.7</v>
      </c>
      <c r="AK68" s="34">
        <v>3854.29</v>
      </c>
      <c r="AL68" s="34">
        <v>2793.35</v>
      </c>
      <c r="AM68" s="34">
        <v>5662.33</v>
      </c>
      <c r="AN68" s="34">
        <v>7169.87</v>
      </c>
      <c r="AO68" s="34">
        <v>3840.11</v>
      </c>
      <c r="AP68" s="34">
        <v>5002.72</v>
      </c>
      <c r="AQ68" s="34">
        <v>2750.2</v>
      </c>
      <c r="AR68" s="34">
        <v>3537.88</v>
      </c>
      <c r="AS68" s="34">
        <v>8085.47</v>
      </c>
      <c r="AT68" s="34">
        <v>9809.14</v>
      </c>
      <c r="AU68" s="34">
        <v>6606.43</v>
      </c>
      <c r="AV68" s="34">
        <v>3764.76</v>
      </c>
      <c r="AW68" s="34">
        <v>7497.41</v>
      </c>
      <c r="AX68" s="34">
        <v>3225.74</v>
      </c>
      <c r="AY68" s="34">
        <v>39131.599999999999</v>
      </c>
      <c r="AZ68" s="34">
        <v>2509.5500000000002</v>
      </c>
      <c r="BA68" s="34">
        <v>3003.99</v>
      </c>
      <c r="BB68" s="34">
        <v>3803.29</v>
      </c>
      <c r="BC68" s="34">
        <v>2818.45</v>
      </c>
      <c r="BD68" s="34">
        <v>2235.81</v>
      </c>
      <c r="BE68" s="34">
        <v>2718.09</v>
      </c>
      <c r="BF68" s="34">
        <v>2180.85</v>
      </c>
      <c r="BG68" s="34">
        <v>1152.78</v>
      </c>
      <c r="BH68" s="34">
        <v>1560.41</v>
      </c>
      <c r="BI68" s="34">
        <f t="shared" si="3"/>
        <v>997333.32000000007</v>
      </c>
    </row>
    <row r="69" spans="1:61" x14ac:dyDescent="0.35">
      <c r="A69" s="3">
        <v>67</v>
      </c>
      <c r="B69" s="3" t="s">
        <v>148</v>
      </c>
      <c r="C69" s="3" t="s">
        <v>152</v>
      </c>
      <c r="D69" s="22">
        <v>1061</v>
      </c>
      <c r="E69" s="23" t="s">
        <v>189</v>
      </c>
      <c r="F69" s="34">
        <v>41169.67</v>
      </c>
      <c r="G69" s="34">
        <v>27303.13</v>
      </c>
      <c r="H69" s="34">
        <v>16044.31</v>
      </c>
      <c r="I69" s="34">
        <v>3557.43</v>
      </c>
      <c r="J69" s="34">
        <v>2647.59</v>
      </c>
      <c r="K69" s="34">
        <v>8396.5400000000009</v>
      </c>
      <c r="L69" s="34">
        <v>28865.82</v>
      </c>
      <c r="M69" s="34">
        <v>14783.7</v>
      </c>
      <c r="N69" s="34">
        <v>36215.61</v>
      </c>
      <c r="O69" s="34">
        <v>121735.11</v>
      </c>
      <c r="P69" s="34">
        <v>8489.7099999999991</v>
      </c>
      <c r="Q69" s="34">
        <v>12730.23</v>
      </c>
      <c r="R69" s="34">
        <v>1989.05</v>
      </c>
      <c r="S69" s="34">
        <v>9794.68</v>
      </c>
      <c r="T69" s="48">
        <v>11875.49</v>
      </c>
      <c r="U69" s="34">
        <v>6689.78</v>
      </c>
      <c r="V69" s="34">
        <v>6471.98</v>
      </c>
      <c r="W69" s="34">
        <v>5483.49</v>
      </c>
      <c r="X69" s="34">
        <v>2942.52</v>
      </c>
      <c r="Y69" s="34">
        <v>2023.12</v>
      </c>
      <c r="Z69" s="34">
        <v>1828.79</v>
      </c>
      <c r="AA69" s="34">
        <v>1812.72</v>
      </c>
      <c r="AB69" s="34">
        <v>4052.49</v>
      </c>
      <c r="AC69" s="34">
        <v>3402.95</v>
      </c>
      <c r="AD69" s="34">
        <v>3169.18</v>
      </c>
      <c r="AE69" s="34">
        <v>41037.78</v>
      </c>
      <c r="AF69" s="34">
        <v>11712.24</v>
      </c>
      <c r="AG69" s="34">
        <v>4094.6</v>
      </c>
      <c r="AH69" s="34">
        <v>1875.82</v>
      </c>
      <c r="AI69" s="34">
        <v>8595.67</v>
      </c>
      <c r="AJ69" s="34">
        <v>1726.58</v>
      </c>
      <c r="AK69" s="34">
        <v>1906.95</v>
      </c>
      <c r="AL69" s="34">
        <v>990.54</v>
      </c>
      <c r="AM69" s="34">
        <v>1563.29</v>
      </c>
      <c r="AN69" s="34">
        <v>1629.4</v>
      </c>
      <c r="AO69" s="34">
        <v>943.5</v>
      </c>
      <c r="AP69" s="34">
        <v>966.5</v>
      </c>
      <c r="AQ69" s="34">
        <v>653.24</v>
      </c>
      <c r="AR69" s="34">
        <v>1056.5999999999999</v>
      </c>
      <c r="AS69" s="34">
        <v>1535.24</v>
      </c>
      <c r="AT69" s="34">
        <v>5955.34</v>
      </c>
      <c r="AU69" s="34">
        <v>2464.33</v>
      </c>
      <c r="AV69" s="34">
        <v>1221.78</v>
      </c>
      <c r="AW69" s="34">
        <v>1488.15</v>
      </c>
      <c r="AX69" s="34">
        <v>1378.01</v>
      </c>
      <c r="AY69" s="34">
        <v>26592.89</v>
      </c>
      <c r="AZ69" s="34">
        <v>871.42</v>
      </c>
      <c r="BA69" s="34">
        <v>885.43</v>
      </c>
      <c r="BB69" s="34">
        <v>1748.68</v>
      </c>
      <c r="BC69" s="34">
        <v>886.45</v>
      </c>
      <c r="BD69" s="34">
        <v>697.27</v>
      </c>
      <c r="BE69" s="34">
        <v>1470.14</v>
      </c>
      <c r="BF69" s="34">
        <v>1453.17</v>
      </c>
      <c r="BG69" s="34">
        <v>498.16</v>
      </c>
      <c r="BH69" s="34">
        <v>495.15</v>
      </c>
      <c r="BI69" s="34">
        <f t="shared" si="3"/>
        <v>511869.40999999992</v>
      </c>
    </row>
    <row r="70" spans="1:61" x14ac:dyDescent="0.35">
      <c r="A70" s="3">
        <v>68</v>
      </c>
      <c r="B70" s="3" t="s">
        <v>145</v>
      </c>
      <c r="C70" s="3" t="s">
        <v>153</v>
      </c>
      <c r="D70" s="22">
        <v>1056</v>
      </c>
      <c r="E70" s="23" t="s">
        <v>189</v>
      </c>
      <c r="F70" s="34">
        <v>20364.23</v>
      </c>
      <c r="G70" s="34">
        <v>14443.33</v>
      </c>
      <c r="H70" s="34">
        <v>14096.2</v>
      </c>
      <c r="I70" s="34">
        <v>1885.07</v>
      </c>
      <c r="J70" s="34">
        <v>1532.37</v>
      </c>
      <c r="K70" s="34">
        <v>4679.5600000000004</v>
      </c>
      <c r="L70" s="34">
        <v>20076.830000000002</v>
      </c>
      <c r="M70" s="34">
        <v>10736.29</v>
      </c>
      <c r="N70" s="34">
        <v>14378.53</v>
      </c>
      <c r="O70" s="34">
        <v>62174.29</v>
      </c>
      <c r="P70" s="34">
        <v>5705.82</v>
      </c>
      <c r="Q70" s="34">
        <v>9155.4500000000007</v>
      </c>
      <c r="R70" s="34">
        <v>1736.77</v>
      </c>
      <c r="S70" s="34">
        <v>4681.6899999999996</v>
      </c>
      <c r="T70" s="48">
        <v>5866.8</v>
      </c>
      <c r="U70" s="34">
        <v>6486.39</v>
      </c>
      <c r="V70" s="34">
        <v>3663.09</v>
      </c>
      <c r="W70" s="34">
        <v>3517.29</v>
      </c>
      <c r="X70" s="34">
        <v>2033.5</v>
      </c>
      <c r="Y70" s="34">
        <v>1377.13</v>
      </c>
      <c r="Z70" s="34">
        <v>1722.75</v>
      </c>
      <c r="AA70" s="34">
        <v>2104.58</v>
      </c>
      <c r="AB70" s="34">
        <v>2841.8</v>
      </c>
      <c r="AC70" s="34">
        <v>2393.36</v>
      </c>
      <c r="AD70" s="34">
        <v>2859.78</v>
      </c>
      <c r="AE70" s="34">
        <v>18888.55</v>
      </c>
      <c r="AF70" s="34">
        <v>9119.3799999999992</v>
      </c>
      <c r="AG70" s="34">
        <v>3052.46</v>
      </c>
      <c r="AH70" s="34">
        <v>1419.21</v>
      </c>
      <c r="AI70" s="34">
        <v>7041.81</v>
      </c>
      <c r="AJ70" s="34">
        <v>1132.78</v>
      </c>
      <c r="AK70" s="34">
        <v>1524.39</v>
      </c>
      <c r="AL70" s="34">
        <v>773.37</v>
      </c>
      <c r="AM70" s="34">
        <v>1031.6400000000001</v>
      </c>
      <c r="AN70" s="34">
        <v>871.46</v>
      </c>
      <c r="AO70" s="34">
        <v>691.3</v>
      </c>
      <c r="AP70" s="34">
        <v>663.27</v>
      </c>
      <c r="AQ70" s="34">
        <v>809.4</v>
      </c>
      <c r="AR70" s="34">
        <v>1141.78</v>
      </c>
      <c r="AS70" s="34">
        <v>1104.75</v>
      </c>
      <c r="AT70" s="34">
        <v>4502.9399999999996</v>
      </c>
      <c r="AU70" s="34">
        <v>1785.08</v>
      </c>
      <c r="AV70" s="34">
        <v>730.32</v>
      </c>
      <c r="AW70" s="34">
        <v>1097.71</v>
      </c>
      <c r="AX70" s="34">
        <v>1054.68</v>
      </c>
      <c r="AY70" s="34">
        <v>10821.75</v>
      </c>
      <c r="AZ70" s="34">
        <v>607.23</v>
      </c>
      <c r="BA70" s="34">
        <v>751.34</v>
      </c>
      <c r="BB70" s="34">
        <v>1002.66</v>
      </c>
      <c r="BC70" s="34">
        <v>526.17999999999995</v>
      </c>
      <c r="BD70" s="34">
        <v>1150.79</v>
      </c>
      <c r="BE70" s="34">
        <v>1401.17</v>
      </c>
      <c r="BF70" s="34">
        <v>1135.8399999999999</v>
      </c>
      <c r="BG70" s="34">
        <v>345.08</v>
      </c>
      <c r="BH70" s="34">
        <v>389.11</v>
      </c>
      <c r="BI70" s="34">
        <f t="shared" si="3"/>
        <v>297080.33000000007</v>
      </c>
    </row>
    <row r="71" spans="1:61" x14ac:dyDescent="0.35">
      <c r="A71" s="3">
        <v>69</v>
      </c>
      <c r="B71" s="3" t="s">
        <v>145</v>
      </c>
      <c r="C71" s="3" t="s">
        <v>154</v>
      </c>
      <c r="D71" s="22">
        <v>1057</v>
      </c>
      <c r="E71" s="23" t="s">
        <v>189</v>
      </c>
      <c r="F71" s="34">
        <v>19851.97</v>
      </c>
      <c r="G71" s="34">
        <v>12297.11</v>
      </c>
      <c r="H71" s="34">
        <v>12120.81</v>
      </c>
      <c r="I71" s="34">
        <v>1560.43</v>
      </c>
      <c r="J71" s="34">
        <v>1350.07</v>
      </c>
      <c r="K71" s="34">
        <v>4762.71</v>
      </c>
      <c r="L71" s="34">
        <v>18110.509999999998</v>
      </c>
      <c r="M71" s="34">
        <v>8981.89</v>
      </c>
      <c r="N71" s="34">
        <v>12059.59</v>
      </c>
      <c r="O71" s="34">
        <v>49471.4</v>
      </c>
      <c r="P71" s="34">
        <v>4373.12</v>
      </c>
      <c r="Q71" s="34">
        <v>7544.99</v>
      </c>
      <c r="R71" s="34">
        <v>1195.8399999999999</v>
      </c>
      <c r="S71" s="34">
        <v>4897.8999999999996</v>
      </c>
      <c r="T71" s="48">
        <v>5768.28</v>
      </c>
      <c r="U71" s="34">
        <v>5797.47</v>
      </c>
      <c r="V71" s="34">
        <v>2933.22</v>
      </c>
      <c r="W71" s="34">
        <v>2588.94</v>
      </c>
      <c r="X71" s="34">
        <v>1886.16</v>
      </c>
      <c r="Y71" s="34">
        <v>1228.9000000000001</v>
      </c>
      <c r="Z71" s="34">
        <v>1494.34</v>
      </c>
      <c r="AA71" s="34">
        <v>1418.19</v>
      </c>
      <c r="AB71" s="34">
        <v>2279.08</v>
      </c>
      <c r="AC71" s="34">
        <v>1860.04</v>
      </c>
      <c r="AD71" s="34">
        <v>2211.86</v>
      </c>
      <c r="AE71" s="34">
        <v>16829.740000000002</v>
      </c>
      <c r="AF71" s="34">
        <v>5493.61</v>
      </c>
      <c r="AG71" s="34">
        <v>2782.54</v>
      </c>
      <c r="AH71" s="34">
        <v>1099.73</v>
      </c>
      <c r="AI71" s="34">
        <v>5370.67</v>
      </c>
      <c r="AJ71" s="34">
        <v>852.45</v>
      </c>
      <c r="AK71" s="34">
        <v>1084.71</v>
      </c>
      <c r="AL71" s="34">
        <v>601.22</v>
      </c>
      <c r="AM71" s="34">
        <v>1003.6</v>
      </c>
      <c r="AN71" s="34">
        <v>1137.79</v>
      </c>
      <c r="AO71" s="34">
        <v>764.35</v>
      </c>
      <c r="AP71" s="34">
        <v>820.41</v>
      </c>
      <c r="AQ71" s="34">
        <v>580.21</v>
      </c>
      <c r="AR71" s="34">
        <v>731.33</v>
      </c>
      <c r="AS71" s="34">
        <v>1200.8599999999999</v>
      </c>
      <c r="AT71" s="34">
        <v>3335.55</v>
      </c>
      <c r="AU71" s="34">
        <v>1576.57</v>
      </c>
      <c r="AV71" s="34">
        <v>796.38</v>
      </c>
      <c r="AW71" s="34">
        <v>1261.95</v>
      </c>
      <c r="AX71" s="34">
        <v>913.5</v>
      </c>
      <c r="AY71" s="34">
        <v>10737.84</v>
      </c>
      <c r="AZ71" s="34">
        <v>545.17999999999995</v>
      </c>
      <c r="BA71" s="34">
        <v>659.27</v>
      </c>
      <c r="BB71" s="34">
        <v>906.52</v>
      </c>
      <c r="BC71" s="34">
        <v>541.17999999999995</v>
      </c>
      <c r="BD71" s="34">
        <v>827.41</v>
      </c>
      <c r="BE71" s="34">
        <v>1035.6400000000001</v>
      </c>
      <c r="BF71" s="34">
        <v>962.59</v>
      </c>
      <c r="BG71" s="34">
        <v>300.06</v>
      </c>
      <c r="BH71" s="34">
        <v>368.09</v>
      </c>
      <c r="BI71" s="34">
        <f t="shared" si="3"/>
        <v>253165.76999999993</v>
      </c>
    </row>
    <row r="72" spans="1:61" x14ac:dyDescent="0.35">
      <c r="A72" s="3">
        <v>70</v>
      </c>
      <c r="B72" s="3" t="s">
        <v>141</v>
      </c>
      <c r="C72" s="3" t="s">
        <v>155</v>
      </c>
      <c r="D72" s="22">
        <v>1064</v>
      </c>
      <c r="E72" s="23" t="s">
        <v>189</v>
      </c>
      <c r="F72" s="34">
        <v>17428.900000000001</v>
      </c>
      <c r="G72" s="34">
        <v>13189.32</v>
      </c>
      <c r="H72" s="34">
        <v>3573.83</v>
      </c>
      <c r="I72" s="34">
        <v>1969.09</v>
      </c>
      <c r="J72" s="34">
        <v>1512.23</v>
      </c>
      <c r="K72" s="34">
        <v>9130.18</v>
      </c>
      <c r="L72" s="34">
        <v>34005.42</v>
      </c>
      <c r="M72" s="34">
        <v>13152.66</v>
      </c>
      <c r="N72" s="34">
        <v>16222.51</v>
      </c>
      <c r="O72" s="34">
        <v>47702.03</v>
      </c>
      <c r="P72" s="34">
        <v>3816.81</v>
      </c>
      <c r="Q72" s="34">
        <v>3487.55</v>
      </c>
      <c r="R72" s="34">
        <v>951.49</v>
      </c>
      <c r="S72" s="34">
        <v>3887.08</v>
      </c>
      <c r="T72" s="48">
        <v>5110.91</v>
      </c>
      <c r="U72" s="34">
        <v>1784.72</v>
      </c>
      <c r="V72" s="34">
        <v>3650.27</v>
      </c>
      <c r="W72" s="34">
        <v>2078.38</v>
      </c>
      <c r="X72" s="34">
        <v>1429.14</v>
      </c>
      <c r="Y72" s="34">
        <v>1168.74</v>
      </c>
      <c r="Z72" s="34">
        <v>715.29</v>
      </c>
      <c r="AA72" s="34">
        <v>815.37</v>
      </c>
      <c r="AB72" s="34">
        <v>2423.17</v>
      </c>
      <c r="AC72" s="34">
        <v>1659.49</v>
      </c>
      <c r="AD72" s="34">
        <v>745.31</v>
      </c>
      <c r="AE72" s="34">
        <v>14064.74</v>
      </c>
      <c r="AF72" s="34">
        <v>3240.77</v>
      </c>
      <c r="AG72" s="34">
        <v>1226.83</v>
      </c>
      <c r="AH72" s="34">
        <v>1117.69</v>
      </c>
      <c r="AI72" s="34">
        <v>11766.55</v>
      </c>
      <c r="AJ72" s="34">
        <v>885.44</v>
      </c>
      <c r="AK72" s="34">
        <v>1366.03</v>
      </c>
      <c r="AL72" s="34">
        <v>311.06</v>
      </c>
      <c r="AM72" s="34">
        <v>488.14</v>
      </c>
      <c r="AN72" s="34">
        <v>473.13</v>
      </c>
      <c r="AO72" s="34">
        <v>342.07</v>
      </c>
      <c r="AP72" s="34">
        <v>299.05</v>
      </c>
      <c r="AQ72" s="34">
        <v>277.05</v>
      </c>
      <c r="AR72" s="34">
        <v>420.1</v>
      </c>
      <c r="AS72" s="34">
        <v>340.07</v>
      </c>
      <c r="AT72" s="34">
        <v>4976.43</v>
      </c>
      <c r="AU72" s="34">
        <v>1051.6500000000001</v>
      </c>
      <c r="AV72" s="34">
        <v>689.27</v>
      </c>
      <c r="AW72" s="34">
        <v>536.16</v>
      </c>
      <c r="AX72" s="34">
        <v>736.31</v>
      </c>
      <c r="AY72" s="34">
        <v>18877.240000000002</v>
      </c>
      <c r="AZ72" s="34">
        <v>384.09</v>
      </c>
      <c r="BA72" s="34">
        <v>549.16999999999996</v>
      </c>
      <c r="BB72" s="34">
        <v>1695.66</v>
      </c>
      <c r="BC72" s="34">
        <v>525.16</v>
      </c>
      <c r="BD72" s="34">
        <v>442.11</v>
      </c>
      <c r="BE72" s="34">
        <v>1363.01</v>
      </c>
      <c r="BF72" s="34">
        <v>1664.55</v>
      </c>
      <c r="BG72" s="34">
        <v>311.06</v>
      </c>
      <c r="BH72" s="34">
        <v>276.07</v>
      </c>
      <c r="BI72" s="34">
        <f t="shared" si="3"/>
        <v>262306.54999999987</v>
      </c>
    </row>
    <row r="73" spans="1:61" x14ac:dyDescent="0.35">
      <c r="A73" s="3">
        <v>71</v>
      </c>
      <c r="B73" s="3" t="s">
        <v>139</v>
      </c>
      <c r="C73" s="3" t="s">
        <v>156</v>
      </c>
      <c r="D73" s="22">
        <v>1059</v>
      </c>
      <c r="E73" s="23" t="s">
        <v>189</v>
      </c>
      <c r="F73" s="34">
        <v>80073.73</v>
      </c>
      <c r="G73" s="34">
        <v>70782.210000000006</v>
      </c>
      <c r="H73" s="34">
        <v>72031.22</v>
      </c>
      <c r="I73" s="34">
        <v>6909.16</v>
      </c>
      <c r="J73" s="34">
        <v>5973.09</v>
      </c>
      <c r="K73" s="34">
        <v>18969.830000000002</v>
      </c>
      <c r="L73" s="34">
        <v>38239.42</v>
      </c>
      <c r="M73" s="34">
        <v>34779.01</v>
      </c>
      <c r="N73" s="34">
        <v>74063.86</v>
      </c>
      <c r="O73" s="34">
        <v>242887.57</v>
      </c>
      <c r="P73" s="34">
        <v>24507.41</v>
      </c>
      <c r="Q73" s="34">
        <v>42000.28</v>
      </c>
      <c r="R73" s="34">
        <v>4607.88</v>
      </c>
      <c r="S73" s="34">
        <v>24496.59</v>
      </c>
      <c r="T73" s="48">
        <v>32707.48</v>
      </c>
      <c r="U73" s="34">
        <v>30460.74</v>
      </c>
      <c r="V73" s="34">
        <v>13982.2</v>
      </c>
      <c r="W73" s="34">
        <v>11744.45</v>
      </c>
      <c r="X73" s="34">
        <v>9662.4500000000007</v>
      </c>
      <c r="Y73" s="34">
        <v>6426.1</v>
      </c>
      <c r="Z73" s="34">
        <v>7648.05</v>
      </c>
      <c r="AA73" s="34">
        <v>6766.46</v>
      </c>
      <c r="AB73" s="34">
        <v>13330.63</v>
      </c>
      <c r="AC73" s="34">
        <v>10666.22</v>
      </c>
      <c r="AD73" s="34">
        <v>12544</v>
      </c>
      <c r="AE73" s="34">
        <v>73885.77</v>
      </c>
      <c r="AF73" s="34">
        <v>28635.08</v>
      </c>
      <c r="AG73" s="34">
        <v>13589.7</v>
      </c>
      <c r="AH73" s="34">
        <v>5648.4</v>
      </c>
      <c r="AI73" s="34">
        <v>8623.09</v>
      </c>
      <c r="AJ73" s="34">
        <v>5042.1400000000003</v>
      </c>
      <c r="AK73" s="34">
        <v>6305.63</v>
      </c>
      <c r="AL73" s="34">
        <v>3145.25</v>
      </c>
      <c r="AM73" s="34">
        <v>5216.01</v>
      </c>
      <c r="AN73" s="34">
        <v>5982.47</v>
      </c>
      <c r="AO73" s="34">
        <v>3651.02</v>
      </c>
      <c r="AP73" s="34">
        <v>4125.8599999999997</v>
      </c>
      <c r="AQ73" s="34">
        <v>2503.48</v>
      </c>
      <c r="AR73" s="34">
        <v>3580.71</v>
      </c>
      <c r="AS73" s="34">
        <v>6832.99</v>
      </c>
      <c r="AT73" s="34">
        <v>15540.09</v>
      </c>
      <c r="AU73" s="34">
        <v>6698.57</v>
      </c>
      <c r="AV73" s="34">
        <v>4311.6400000000003</v>
      </c>
      <c r="AW73" s="34">
        <v>6801.88</v>
      </c>
      <c r="AX73" s="34">
        <v>4207.2700000000004</v>
      </c>
      <c r="AY73" s="34">
        <v>18503.490000000002</v>
      </c>
      <c r="AZ73" s="34">
        <v>2816.29</v>
      </c>
      <c r="BA73" s="34">
        <v>4036.53</v>
      </c>
      <c r="BB73" s="34">
        <v>5959.59</v>
      </c>
      <c r="BC73" s="34">
        <v>3516.75</v>
      </c>
      <c r="BD73" s="34">
        <v>2421.1999999999998</v>
      </c>
      <c r="BE73" s="34">
        <v>4609.24</v>
      </c>
      <c r="BF73" s="34">
        <v>2249.48</v>
      </c>
      <c r="BG73" s="34">
        <v>1363.15</v>
      </c>
      <c r="BH73" s="34">
        <v>1639.5</v>
      </c>
      <c r="BI73" s="34">
        <f t="shared" si="3"/>
        <v>1157702.3099999998</v>
      </c>
    </row>
    <row r="74" spans="1:61" x14ac:dyDescent="0.35">
      <c r="A74" s="3">
        <v>72</v>
      </c>
      <c r="B74" s="3" t="s">
        <v>148</v>
      </c>
      <c r="C74" s="3" t="s">
        <v>157</v>
      </c>
      <c r="D74" s="22">
        <v>1060</v>
      </c>
      <c r="E74" s="23" t="s">
        <v>189</v>
      </c>
      <c r="F74" s="34">
        <v>71035.820000000007</v>
      </c>
      <c r="G74" s="34">
        <v>49246.19</v>
      </c>
      <c r="H74" s="34">
        <v>25541.08</v>
      </c>
      <c r="I74" s="34">
        <v>6759.42</v>
      </c>
      <c r="J74" s="34">
        <v>5083.8599999999997</v>
      </c>
      <c r="K74" s="34">
        <v>17417.5</v>
      </c>
      <c r="L74" s="34">
        <v>53314.239999999998</v>
      </c>
      <c r="M74" s="34">
        <v>26682.27</v>
      </c>
      <c r="N74" s="34">
        <v>70650.14</v>
      </c>
      <c r="O74" s="34">
        <v>251938.67</v>
      </c>
      <c r="P74" s="34">
        <v>15701.43</v>
      </c>
      <c r="Q74" s="34">
        <v>23297.72</v>
      </c>
      <c r="R74" s="34">
        <v>4138.16</v>
      </c>
      <c r="S74" s="34">
        <v>17740.96</v>
      </c>
      <c r="T74" s="48">
        <v>21104.06</v>
      </c>
      <c r="U74" s="34">
        <v>10991.61</v>
      </c>
      <c r="V74" s="34">
        <v>12326.86</v>
      </c>
      <c r="W74" s="34">
        <v>11065.53</v>
      </c>
      <c r="X74" s="34">
        <v>4904.2299999999996</v>
      </c>
      <c r="Y74" s="34">
        <v>3614.13</v>
      </c>
      <c r="Z74" s="34">
        <v>3079.31</v>
      </c>
      <c r="AA74" s="34">
        <v>3528.78</v>
      </c>
      <c r="AB74" s="34">
        <v>7684.8</v>
      </c>
      <c r="AC74" s="34">
        <v>6358.75</v>
      </c>
      <c r="AD74" s="34">
        <v>5446.02</v>
      </c>
      <c r="AE74" s="34">
        <v>76077.240000000005</v>
      </c>
      <c r="AF74" s="34">
        <v>20824.47</v>
      </c>
      <c r="AG74" s="34">
        <v>7182.8</v>
      </c>
      <c r="AH74" s="34">
        <v>3599.04</v>
      </c>
      <c r="AI74" s="34">
        <v>17278.82</v>
      </c>
      <c r="AJ74" s="34">
        <v>3300.95</v>
      </c>
      <c r="AK74" s="34">
        <v>3901.35</v>
      </c>
      <c r="AL74" s="34">
        <v>1815.88</v>
      </c>
      <c r="AM74" s="34">
        <v>2819.38</v>
      </c>
      <c r="AN74" s="34">
        <v>2752.2</v>
      </c>
      <c r="AO74" s="34">
        <v>1762.72</v>
      </c>
      <c r="AP74" s="34">
        <v>1631.48</v>
      </c>
      <c r="AQ74" s="34">
        <v>1182.81</v>
      </c>
      <c r="AR74" s="34">
        <v>1872.96</v>
      </c>
      <c r="AS74" s="34">
        <v>2408.21</v>
      </c>
      <c r="AT74" s="34">
        <v>11535.85</v>
      </c>
      <c r="AU74" s="34">
        <v>4409.6000000000004</v>
      </c>
      <c r="AV74" s="34">
        <v>2198.66</v>
      </c>
      <c r="AW74" s="34">
        <v>2396.16</v>
      </c>
      <c r="AX74" s="34">
        <v>2549.61</v>
      </c>
      <c r="AY74" s="34">
        <v>54703.75</v>
      </c>
      <c r="AZ74" s="34">
        <v>1568.41</v>
      </c>
      <c r="BA74" s="34">
        <v>1608.5</v>
      </c>
      <c r="BB74" s="34">
        <v>3371.48</v>
      </c>
      <c r="BC74" s="34">
        <v>1597.51</v>
      </c>
      <c r="BD74" s="34">
        <v>1250.9000000000001</v>
      </c>
      <c r="BE74" s="34">
        <v>2991.91</v>
      </c>
      <c r="BF74" s="34">
        <v>2719.26</v>
      </c>
      <c r="BG74" s="34">
        <v>870.46</v>
      </c>
      <c r="BH74" s="34">
        <v>905.5</v>
      </c>
      <c r="BI74" s="34">
        <f t="shared" si="3"/>
        <v>971739.41000000015</v>
      </c>
    </row>
    <row r="75" spans="1:61" x14ac:dyDescent="0.35">
      <c r="A75" s="3">
        <v>73</v>
      </c>
      <c r="B75" s="3" t="s">
        <v>139</v>
      </c>
      <c r="C75" t="s">
        <v>180</v>
      </c>
      <c r="D75" s="13">
        <v>1053</v>
      </c>
      <c r="E75" s="24" t="s">
        <v>190</v>
      </c>
      <c r="F75" s="34">
        <v>12729.59</v>
      </c>
      <c r="G75" s="34">
        <v>13167.69</v>
      </c>
      <c r="H75" s="34">
        <v>4770.03</v>
      </c>
      <c r="I75" s="34">
        <v>2354.34</v>
      </c>
      <c r="J75" s="34">
        <v>2151.2800000000002</v>
      </c>
      <c r="K75" s="34">
        <v>13121.01</v>
      </c>
      <c r="L75" s="34">
        <v>27536.65</v>
      </c>
      <c r="M75" s="34">
        <v>8009.57</v>
      </c>
      <c r="N75" s="34">
        <v>22836.33</v>
      </c>
      <c r="O75" s="34">
        <v>42405.69</v>
      </c>
      <c r="P75" s="34">
        <v>4217.1099999999997</v>
      </c>
      <c r="Q75" s="34">
        <v>8735.74</v>
      </c>
      <c r="R75" s="34">
        <v>3017.15</v>
      </c>
      <c r="S75" s="34">
        <v>3210.6</v>
      </c>
      <c r="T75" s="48">
        <v>4635.41</v>
      </c>
      <c r="U75" s="34">
        <v>1519.08</v>
      </c>
      <c r="V75" s="34">
        <v>2321.1</v>
      </c>
      <c r="W75" s="34">
        <v>1698.3</v>
      </c>
      <c r="X75" s="34">
        <v>1195.56</v>
      </c>
      <c r="Y75" s="34">
        <v>1473.9</v>
      </c>
      <c r="Z75" s="34">
        <v>1005.41</v>
      </c>
      <c r="AA75" s="34">
        <v>1918.36</v>
      </c>
      <c r="AB75" s="34">
        <v>3182.08</v>
      </c>
      <c r="AC75" s="34">
        <v>2618.79</v>
      </c>
      <c r="AD75" s="34">
        <v>1731.3</v>
      </c>
      <c r="AE75" s="34">
        <v>8847.3799999999992</v>
      </c>
      <c r="AF75" s="34">
        <v>3031.07</v>
      </c>
      <c r="AG75" s="34">
        <v>925.38</v>
      </c>
      <c r="AH75" s="34">
        <v>1572.99</v>
      </c>
      <c r="AI75" s="34">
        <v>5776.73</v>
      </c>
      <c r="AJ75" s="34">
        <v>1060.47</v>
      </c>
      <c r="AK75" s="34">
        <v>1597</v>
      </c>
      <c r="AL75" s="34">
        <v>526.12</v>
      </c>
      <c r="AM75" s="34">
        <v>471.08</v>
      </c>
      <c r="AN75" s="34">
        <v>389.07</v>
      </c>
      <c r="AO75" s="34">
        <v>290.04000000000002</v>
      </c>
      <c r="AP75" s="34">
        <v>364.06</v>
      </c>
      <c r="AQ75" s="34">
        <v>1943.74</v>
      </c>
      <c r="AR75" s="34">
        <v>785.21</v>
      </c>
      <c r="AS75" s="34">
        <v>381.05</v>
      </c>
      <c r="AT75" s="34">
        <v>4387.07</v>
      </c>
      <c r="AU75" s="34">
        <v>1094.43</v>
      </c>
      <c r="AV75" s="34">
        <v>1010.41</v>
      </c>
      <c r="AW75" s="34">
        <v>655.14</v>
      </c>
      <c r="AX75" s="34">
        <v>653.14</v>
      </c>
      <c r="AY75" s="34">
        <v>889.28</v>
      </c>
      <c r="AZ75" s="34">
        <v>15668.18</v>
      </c>
      <c r="BA75" s="34">
        <v>566.12</v>
      </c>
      <c r="BB75" s="34">
        <v>837.26</v>
      </c>
      <c r="BC75" s="34">
        <v>2167.9299999999998</v>
      </c>
      <c r="BD75" s="34">
        <v>797.25</v>
      </c>
      <c r="BE75" s="34">
        <v>526.09</v>
      </c>
      <c r="BF75" s="34">
        <v>1172.6099999999999</v>
      </c>
      <c r="BG75" s="34">
        <v>360.05</v>
      </c>
      <c r="BH75" s="34">
        <v>283.02999999999997</v>
      </c>
      <c r="BI75" s="34">
        <f t="shared" si="3"/>
        <v>250591.4499999999</v>
      </c>
    </row>
    <row r="76" spans="1:61" x14ac:dyDescent="0.35">
      <c r="A76" s="3">
        <v>74</v>
      </c>
      <c r="B76" s="3" t="s">
        <v>141</v>
      </c>
      <c r="C76" s="3" t="s">
        <v>158</v>
      </c>
      <c r="D76" s="22">
        <v>1047</v>
      </c>
      <c r="E76" s="24" t="s">
        <v>190</v>
      </c>
      <c r="F76" s="34">
        <v>95477.11</v>
      </c>
      <c r="G76" s="34">
        <v>76335.39</v>
      </c>
      <c r="H76" s="34">
        <v>252272.05</v>
      </c>
      <c r="I76" s="34">
        <v>6921.32</v>
      </c>
      <c r="J76" s="34">
        <v>9386.85</v>
      </c>
      <c r="K76" s="34">
        <v>6500.19</v>
      </c>
      <c r="L76" s="34">
        <v>29141.96</v>
      </c>
      <c r="M76" s="34">
        <v>53665.26</v>
      </c>
      <c r="N76" s="34">
        <v>35828.67</v>
      </c>
      <c r="O76" s="34">
        <v>358200.23</v>
      </c>
      <c r="P76" s="34">
        <v>67260.5</v>
      </c>
      <c r="Q76" s="34">
        <v>156439.09</v>
      </c>
      <c r="R76" s="34">
        <v>11090.73</v>
      </c>
      <c r="S76" s="34">
        <v>34577.870000000003</v>
      </c>
      <c r="T76" s="48">
        <v>37917.199999999997</v>
      </c>
      <c r="U76" s="34">
        <v>126822.53</v>
      </c>
      <c r="V76" s="34">
        <v>18573.72</v>
      </c>
      <c r="W76" s="34">
        <v>24927.55</v>
      </c>
      <c r="X76" s="34">
        <v>23426.02</v>
      </c>
      <c r="Y76" s="34">
        <v>11497.23</v>
      </c>
      <c r="Z76" s="34">
        <v>29452.83</v>
      </c>
      <c r="AA76" s="34">
        <v>24706.37</v>
      </c>
      <c r="AB76" s="34">
        <v>39895.339999999997</v>
      </c>
      <c r="AC76" s="34">
        <v>33923.910000000003</v>
      </c>
      <c r="AD76" s="34">
        <v>59164.41</v>
      </c>
      <c r="AE76" s="34">
        <v>87164.49</v>
      </c>
      <c r="AF76" s="34">
        <v>54683.95</v>
      </c>
      <c r="AG76" s="34">
        <v>52858.44</v>
      </c>
      <c r="AH76" s="34">
        <v>13460.08</v>
      </c>
      <c r="AI76" s="34">
        <v>15047.73</v>
      </c>
      <c r="AJ76" s="34">
        <v>7301.85</v>
      </c>
      <c r="AK76" s="34">
        <v>11478.05</v>
      </c>
      <c r="AL76" s="34">
        <v>7312.16</v>
      </c>
      <c r="AM76" s="34">
        <v>12138.05</v>
      </c>
      <c r="AN76" s="34">
        <v>13127.65</v>
      </c>
      <c r="AO76" s="34">
        <v>13159.63</v>
      </c>
      <c r="AP76" s="34">
        <v>12006.89</v>
      </c>
      <c r="AQ76" s="34">
        <v>19748.080000000002</v>
      </c>
      <c r="AR76" s="34">
        <v>21667.05</v>
      </c>
      <c r="AS76" s="34">
        <v>23741.68</v>
      </c>
      <c r="AT76" s="34">
        <v>19346.36</v>
      </c>
      <c r="AU76" s="34">
        <v>23649.45</v>
      </c>
      <c r="AV76" s="34">
        <v>7006.59</v>
      </c>
      <c r="AW76" s="34">
        <v>18445.240000000002</v>
      </c>
      <c r="AX76" s="34">
        <v>10220.69</v>
      </c>
      <c r="AY76" s="34">
        <v>36120.400000000001</v>
      </c>
      <c r="AZ76" s="34">
        <v>6340.86</v>
      </c>
      <c r="BA76" s="34">
        <v>14187.3</v>
      </c>
      <c r="BB76" s="34">
        <v>4672.6000000000004</v>
      </c>
      <c r="BC76" s="34">
        <v>6398.73</v>
      </c>
      <c r="BD76" s="34">
        <v>11173.57</v>
      </c>
      <c r="BE76" s="34">
        <v>9136.4699999999993</v>
      </c>
      <c r="BF76" s="34">
        <v>6406.34</v>
      </c>
      <c r="BG76" s="34">
        <v>3501.71</v>
      </c>
      <c r="BH76" s="34">
        <v>4782.93</v>
      </c>
      <c r="BI76" s="34">
        <f t="shared" si="3"/>
        <v>2169689.35</v>
      </c>
    </row>
    <row r="77" spans="1:61" x14ac:dyDescent="0.35">
      <c r="A77" s="3">
        <v>75</v>
      </c>
      <c r="B77" s="3" t="s">
        <v>165</v>
      </c>
      <c r="C77" s="3" t="s">
        <v>166</v>
      </c>
      <c r="D77" s="13">
        <v>1073</v>
      </c>
      <c r="E77" s="24" t="s">
        <v>190</v>
      </c>
      <c r="F77" s="34">
        <v>20598.96</v>
      </c>
      <c r="G77" s="34">
        <v>11882.21</v>
      </c>
      <c r="H77" s="34">
        <v>7659.2</v>
      </c>
      <c r="I77" s="34">
        <v>2485.62</v>
      </c>
      <c r="J77" s="34">
        <v>1956.81</v>
      </c>
      <c r="K77" s="34">
        <v>10663.12</v>
      </c>
      <c r="L77" s="34">
        <v>19663.009999999998</v>
      </c>
      <c r="M77" s="34">
        <v>8414.75</v>
      </c>
      <c r="N77" s="34">
        <v>14656.91</v>
      </c>
      <c r="O77" s="34">
        <v>77817.53</v>
      </c>
      <c r="P77" s="34">
        <v>4325.58</v>
      </c>
      <c r="Q77" s="34">
        <v>15146.86</v>
      </c>
      <c r="R77" s="34">
        <v>2496.8000000000002</v>
      </c>
      <c r="S77" s="34">
        <v>4451.1400000000003</v>
      </c>
      <c r="T77" s="48">
        <v>5244.53</v>
      </c>
      <c r="U77" s="34">
        <v>1825.53</v>
      </c>
      <c r="V77" s="34">
        <v>3160.08</v>
      </c>
      <c r="W77" s="34">
        <v>3420.46</v>
      </c>
      <c r="X77" s="34">
        <v>1152.56</v>
      </c>
      <c r="Y77" s="34">
        <v>1150.55</v>
      </c>
      <c r="Z77" s="34">
        <v>983.39</v>
      </c>
      <c r="AA77" s="34">
        <v>1718.19</v>
      </c>
      <c r="AB77" s="34">
        <v>2924.55</v>
      </c>
      <c r="AC77" s="34">
        <v>3633.63</v>
      </c>
      <c r="AD77" s="34">
        <v>2221.12</v>
      </c>
      <c r="AE77" s="34">
        <v>25218.959999999999</v>
      </c>
      <c r="AF77" s="34">
        <v>6378.17</v>
      </c>
      <c r="AG77" s="34">
        <v>1989.79</v>
      </c>
      <c r="AH77" s="34">
        <v>1324.72</v>
      </c>
      <c r="AI77" s="34">
        <v>6258.53</v>
      </c>
      <c r="AJ77" s="34">
        <v>1053.43</v>
      </c>
      <c r="AK77" s="34">
        <v>1486.84</v>
      </c>
      <c r="AL77" s="34">
        <v>596.15</v>
      </c>
      <c r="AM77" s="34">
        <v>579.12</v>
      </c>
      <c r="AN77" s="34">
        <v>534.11</v>
      </c>
      <c r="AO77" s="34">
        <v>336.04</v>
      </c>
      <c r="AP77" s="34">
        <v>469.08</v>
      </c>
      <c r="AQ77" s="34">
        <v>2276.2600000000002</v>
      </c>
      <c r="AR77" s="34">
        <v>696.17</v>
      </c>
      <c r="AS77" s="34">
        <v>528.11</v>
      </c>
      <c r="AT77" s="34">
        <v>3563.85</v>
      </c>
      <c r="AU77" s="34">
        <v>1058.4000000000001</v>
      </c>
      <c r="AV77" s="34">
        <v>774.2</v>
      </c>
      <c r="AW77" s="34">
        <v>487.07</v>
      </c>
      <c r="AX77" s="34">
        <v>487.07</v>
      </c>
      <c r="AY77" s="34">
        <v>692.16</v>
      </c>
      <c r="AZ77" s="34">
        <v>13991.91</v>
      </c>
      <c r="BA77" s="34">
        <v>541.1</v>
      </c>
      <c r="BB77" s="34">
        <v>588.11</v>
      </c>
      <c r="BC77" s="34">
        <v>1204.5899999999999</v>
      </c>
      <c r="BD77" s="34">
        <v>572.11</v>
      </c>
      <c r="BE77" s="34">
        <v>497.08</v>
      </c>
      <c r="BF77" s="34">
        <v>1013.46</v>
      </c>
      <c r="BG77" s="34">
        <v>434.05</v>
      </c>
      <c r="BH77" s="34">
        <v>491.08</v>
      </c>
      <c r="BI77" s="34">
        <f t="shared" si="3"/>
        <v>305774.80999999994</v>
      </c>
    </row>
    <row r="78" spans="1:61" x14ac:dyDescent="0.35">
      <c r="A78" s="3">
        <v>76</v>
      </c>
      <c r="B78" s="3" t="s">
        <v>174</v>
      </c>
      <c r="C78" s="3" t="s">
        <v>167</v>
      </c>
      <c r="D78" s="13">
        <v>1074</v>
      </c>
      <c r="E78" s="24" t="s">
        <v>190</v>
      </c>
      <c r="F78" s="34">
        <v>14478.49</v>
      </c>
      <c r="G78" s="34">
        <v>19414.27</v>
      </c>
      <c r="H78" s="34">
        <v>126772.38</v>
      </c>
      <c r="I78" s="34">
        <v>1627.16</v>
      </c>
      <c r="J78" s="34">
        <v>3218.95</v>
      </c>
      <c r="K78" s="34">
        <v>8633.41</v>
      </c>
      <c r="L78" s="34">
        <v>27404.6</v>
      </c>
      <c r="M78" s="34">
        <v>21519.9</v>
      </c>
      <c r="N78" s="34">
        <v>24077.01</v>
      </c>
      <c r="O78" s="34">
        <v>60918.02</v>
      </c>
      <c r="P78" s="34">
        <v>15316.75</v>
      </c>
      <c r="Q78" s="34">
        <v>277258.88</v>
      </c>
      <c r="R78" s="34">
        <v>6331.87</v>
      </c>
      <c r="S78" s="34">
        <v>4151.76</v>
      </c>
      <c r="T78" s="48">
        <v>5499.69</v>
      </c>
      <c r="U78" s="34">
        <v>22056.03</v>
      </c>
      <c r="V78" s="34">
        <v>11230.79</v>
      </c>
      <c r="W78" s="34">
        <v>5204.59</v>
      </c>
      <c r="X78" s="34">
        <v>4566.8900000000003</v>
      </c>
      <c r="Y78" s="34">
        <v>2830.45</v>
      </c>
      <c r="Z78" s="34">
        <v>8545.14</v>
      </c>
      <c r="AA78" s="34">
        <v>5263.38</v>
      </c>
      <c r="AB78" s="34">
        <v>30353.119999999999</v>
      </c>
      <c r="AC78" s="34">
        <v>32019.360000000001</v>
      </c>
      <c r="AD78" s="34">
        <v>64595.66</v>
      </c>
      <c r="AE78" s="34">
        <v>21543.03</v>
      </c>
      <c r="AF78" s="34">
        <v>8260.4699999999993</v>
      </c>
      <c r="AG78" s="34">
        <v>5723.51</v>
      </c>
      <c r="AH78" s="34">
        <v>3524.84</v>
      </c>
      <c r="AI78" s="34">
        <v>9292.1299999999992</v>
      </c>
      <c r="AJ78" s="34">
        <v>3380.44</v>
      </c>
      <c r="AK78" s="34">
        <v>6295.26</v>
      </c>
      <c r="AL78" s="34">
        <v>3651.66</v>
      </c>
      <c r="AM78" s="34">
        <v>2102.69</v>
      </c>
      <c r="AN78" s="34">
        <v>3124.83</v>
      </c>
      <c r="AO78" s="34">
        <v>3086.06</v>
      </c>
      <c r="AP78" s="34">
        <v>2762.89</v>
      </c>
      <c r="AQ78" s="34">
        <v>78438.11</v>
      </c>
      <c r="AR78" s="34">
        <v>10972.49</v>
      </c>
      <c r="AS78" s="34">
        <v>8277.4500000000007</v>
      </c>
      <c r="AT78" s="34">
        <v>5183.91</v>
      </c>
      <c r="AU78" s="34">
        <v>2464.12</v>
      </c>
      <c r="AV78" s="34">
        <v>3759.49</v>
      </c>
      <c r="AW78" s="34">
        <v>4550.01</v>
      </c>
      <c r="AX78" s="34">
        <v>4545.01</v>
      </c>
      <c r="AY78" s="34">
        <v>2192.58</v>
      </c>
      <c r="AZ78" s="34">
        <v>13084.1</v>
      </c>
      <c r="BA78" s="34">
        <v>2865.04</v>
      </c>
      <c r="BB78" s="34">
        <v>3813.18</v>
      </c>
      <c r="BC78" s="34">
        <v>3153.25</v>
      </c>
      <c r="BD78" s="34">
        <v>5655.64</v>
      </c>
      <c r="BE78" s="34">
        <v>2292.48</v>
      </c>
      <c r="BF78" s="34">
        <v>2082.65</v>
      </c>
      <c r="BG78" s="34">
        <v>4477.7700000000004</v>
      </c>
      <c r="BH78" s="34">
        <v>3429.17</v>
      </c>
      <c r="BI78" s="34">
        <f t="shared" si="3"/>
        <v>1037272.81</v>
      </c>
    </row>
    <row r="79" spans="1:61" x14ac:dyDescent="0.35">
      <c r="A79" s="3">
        <v>77</v>
      </c>
      <c r="B79" s="3" t="s">
        <v>175</v>
      </c>
      <c r="C79" s="3" t="s">
        <v>168</v>
      </c>
      <c r="D79" s="13">
        <v>1075</v>
      </c>
      <c r="E79" s="24" t="s">
        <v>190</v>
      </c>
      <c r="F79" s="34">
        <v>1299.79</v>
      </c>
      <c r="G79" s="34">
        <v>1104.6099999999999</v>
      </c>
      <c r="H79" s="34">
        <v>1677.38</v>
      </c>
      <c r="I79" s="34">
        <v>246.02</v>
      </c>
      <c r="J79" s="34">
        <v>223.02</v>
      </c>
      <c r="K79" s="34">
        <v>1659.6</v>
      </c>
      <c r="L79" s="34">
        <v>3246.39</v>
      </c>
      <c r="M79" s="34">
        <v>1514.34</v>
      </c>
      <c r="N79" s="34">
        <v>981.64</v>
      </c>
      <c r="O79" s="34">
        <v>2113.13</v>
      </c>
      <c r="P79" s="34">
        <v>482.1</v>
      </c>
      <c r="Q79" s="34">
        <v>2990.34</v>
      </c>
      <c r="R79" s="34">
        <v>279.02999999999997</v>
      </c>
      <c r="S79" s="34">
        <v>364.06</v>
      </c>
      <c r="T79" s="48">
        <v>440.08</v>
      </c>
      <c r="U79" s="34">
        <v>354.06</v>
      </c>
      <c r="V79" s="34">
        <v>289.02999999999997</v>
      </c>
      <c r="W79" s="34">
        <v>196.01</v>
      </c>
      <c r="X79" s="34">
        <v>282.02999999999997</v>
      </c>
      <c r="Y79" s="34">
        <v>243.02</v>
      </c>
      <c r="Z79" s="34">
        <v>286.02999999999997</v>
      </c>
      <c r="AA79" s="34">
        <v>352.05</v>
      </c>
      <c r="AB79" s="34">
        <v>479.1</v>
      </c>
      <c r="AC79" s="34">
        <v>530.12</v>
      </c>
      <c r="AD79" s="34">
        <v>586.15</v>
      </c>
      <c r="AE79" s="34">
        <v>656.19</v>
      </c>
      <c r="AF79" s="34">
        <v>227.02</v>
      </c>
      <c r="AG79" s="34">
        <v>147.01</v>
      </c>
      <c r="AH79" s="34">
        <v>202.01</v>
      </c>
      <c r="AI79" s="34">
        <v>1064.96</v>
      </c>
      <c r="AJ79" s="34">
        <v>156.01</v>
      </c>
      <c r="AK79" s="34">
        <v>252.02</v>
      </c>
      <c r="AL79" s="34">
        <v>95</v>
      </c>
      <c r="AM79" s="34">
        <v>132.01</v>
      </c>
      <c r="AN79" s="34">
        <v>99</v>
      </c>
      <c r="AO79" s="34">
        <v>95</v>
      </c>
      <c r="AP79" s="34">
        <v>119</v>
      </c>
      <c r="AQ79" s="34">
        <v>726.24</v>
      </c>
      <c r="AR79" s="34">
        <v>175.01</v>
      </c>
      <c r="AS79" s="34">
        <v>157.01</v>
      </c>
      <c r="AT79" s="34">
        <v>527.11</v>
      </c>
      <c r="AU79" s="34">
        <v>197.01</v>
      </c>
      <c r="AV79" s="34">
        <v>196.02</v>
      </c>
      <c r="AW79" s="34">
        <v>134</v>
      </c>
      <c r="AX79" s="34">
        <v>134</v>
      </c>
      <c r="AY79" s="34">
        <v>171.01</v>
      </c>
      <c r="AZ79" s="34">
        <v>686.81</v>
      </c>
      <c r="BA79" s="34">
        <v>128</v>
      </c>
      <c r="BB79" s="34">
        <v>190.01</v>
      </c>
      <c r="BC79" s="34">
        <v>258.02999999999997</v>
      </c>
      <c r="BD79" s="34">
        <v>143.01</v>
      </c>
      <c r="BE79" s="34">
        <v>156.01</v>
      </c>
      <c r="BF79" s="34">
        <v>210.03</v>
      </c>
      <c r="BG79" s="34">
        <v>97</v>
      </c>
      <c r="BH79" s="34">
        <v>134</v>
      </c>
      <c r="BI79" s="34">
        <f t="shared" si="3"/>
        <v>29884.66999999998</v>
      </c>
    </row>
    <row r="80" spans="1:61" x14ac:dyDescent="0.35">
      <c r="A80" s="3">
        <v>78</v>
      </c>
      <c r="B80" s="3" t="s">
        <v>176</v>
      </c>
      <c r="C80" s="3" t="s">
        <v>169</v>
      </c>
      <c r="D80" s="13">
        <v>1076</v>
      </c>
      <c r="E80" s="24" t="s">
        <v>190</v>
      </c>
      <c r="F80" s="34">
        <v>569.15</v>
      </c>
      <c r="G80" s="34">
        <v>136.01</v>
      </c>
      <c r="H80" s="34">
        <v>99.01</v>
      </c>
      <c r="I80" s="34">
        <v>96</v>
      </c>
      <c r="J80" s="34">
        <v>88</v>
      </c>
      <c r="K80" s="34">
        <v>143.01</v>
      </c>
      <c r="L80" s="34">
        <v>367.09</v>
      </c>
      <c r="M80" s="34">
        <v>185.02</v>
      </c>
      <c r="N80" s="34">
        <v>131.01</v>
      </c>
      <c r="O80" s="34">
        <v>230.02</v>
      </c>
      <c r="P80" s="34">
        <v>63</v>
      </c>
      <c r="Q80" s="34">
        <v>114</v>
      </c>
      <c r="R80" s="34">
        <v>100</v>
      </c>
      <c r="S80" s="34">
        <v>91</v>
      </c>
      <c r="T80" s="48">
        <v>94</v>
      </c>
      <c r="U80" s="34">
        <v>70</v>
      </c>
      <c r="V80" s="34">
        <v>129</v>
      </c>
      <c r="W80" s="34">
        <v>80</v>
      </c>
      <c r="X80" s="34">
        <v>88</v>
      </c>
      <c r="Y80" s="34">
        <v>76</v>
      </c>
      <c r="Z80" s="34">
        <v>87</v>
      </c>
      <c r="AA80" s="34">
        <v>122</v>
      </c>
      <c r="AB80" s="34">
        <v>88</v>
      </c>
      <c r="AC80" s="34">
        <v>84</v>
      </c>
      <c r="AD80" s="34">
        <v>79</v>
      </c>
      <c r="AE80" s="34">
        <v>133.01</v>
      </c>
      <c r="AF80" s="34">
        <v>97</v>
      </c>
      <c r="AG80" s="34">
        <v>82</v>
      </c>
      <c r="AH80" s="34">
        <v>85</v>
      </c>
      <c r="AI80" s="34">
        <v>106</v>
      </c>
      <c r="AJ80" s="34">
        <v>95</v>
      </c>
      <c r="AK80" s="34">
        <v>112</v>
      </c>
      <c r="AL80" s="34">
        <v>65</v>
      </c>
      <c r="AM80" s="34">
        <v>80</v>
      </c>
      <c r="AN80" s="34">
        <v>81</v>
      </c>
      <c r="AO80" s="34">
        <v>79</v>
      </c>
      <c r="AP80" s="34">
        <v>93</v>
      </c>
      <c r="AQ80" s="34">
        <v>83</v>
      </c>
      <c r="AR80" s="34">
        <v>97</v>
      </c>
      <c r="AS80" s="34">
        <v>87</v>
      </c>
      <c r="AT80" s="34">
        <v>90</v>
      </c>
      <c r="AU80" s="34">
        <v>91</v>
      </c>
      <c r="AV80" s="34">
        <v>90</v>
      </c>
      <c r="AW80" s="34">
        <v>89</v>
      </c>
      <c r="AX80" s="34">
        <v>89</v>
      </c>
      <c r="AY80" s="34">
        <v>96</v>
      </c>
      <c r="AZ80" s="34">
        <v>112.01</v>
      </c>
      <c r="BA80" s="34">
        <v>90</v>
      </c>
      <c r="BB80" s="34">
        <v>106</v>
      </c>
      <c r="BC80" s="34">
        <v>64</v>
      </c>
      <c r="BD80" s="34">
        <v>73</v>
      </c>
      <c r="BE80" s="34">
        <v>112</v>
      </c>
      <c r="BF80" s="34">
        <v>70</v>
      </c>
      <c r="BG80" s="34">
        <v>80</v>
      </c>
      <c r="BH80" s="34">
        <v>86</v>
      </c>
      <c r="BI80" s="34">
        <f t="shared" si="3"/>
        <v>6122.34</v>
      </c>
    </row>
    <row r="81" spans="1:61" x14ac:dyDescent="0.35">
      <c r="A81" s="3">
        <v>79</v>
      </c>
      <c r="B81" s="3" t="s">
        <v>139</v>
      </c>
      <c r="C81" t="s">
        <v>179</v>
      </c>
      <c r="D81" s="13">
        <v>1052</v>
      </c>
      <c r="E81" s="24" t="s">
        <v>190</v>
      </c>
      <c r="F81" s="34">
        <v>18519.400000000001</v>
      </c>
      <c r="G81" s="34">
        <v>18421.439999999999</v>
      </c>
      <c r="H81" s="34">
        <v>4341.04</v>
      </c>
      <c r="I81" s="34">
        <v>3458</v>
      </c>
      <c r="J81" s="34">
        <v>3600.38</v>
      </c>
      <c r="K81" s="34">
        <v>14889.01</v>
      </c>
      <c r="L81" s="34">
        <v>25796.18</v>
      </c>
      <c r="M81" s="34">
        <v>8008.83</v>
      </c>
      <c r="N81" s="34">
        <v>30749.11</v>
      </c>
      <c r="O81" s="34">
        <v>68181.77</v>
      </c>
      <c r="P81" s="34">
        <v>5815.38</v>
      </c>
      <c r="Q81" s="34">
        <v>7538.02</v>
      </c>
      <c r="R81" s="34">
        <v>5006.5600000000004</v>
      </c>
      <c r="S81" s="34">
        <v>4747.12</v>
      </c>
      <c r="T81" s="48">
        <v>6604.28</v>
      </c>
      <c r="U81" s="34">
        <v>1839.57</v>
      </c>
      <c r="V81" s="34">
        <v>3453.97</v>
      </c>
      <c r="W81" s="34">
        <v>2671.3</v>
      </c>
      <c r="X81" s="34">
        <v>1413.79</v>
      </c>
      <c r="Y81" s="34">
        <v>1844.45</v>
      </c>
      <c r="Z81" s="34">
        <v>1177.55</v>
      </c>
      <c r="AA81" s="34">
        <v>2005.54</v>
      </c>
      <c r="AB81" s="34">
        <v>4366.1899999999996</v>
      </c>
      <c r="AC81" s="34">
        <v>3225.03</v>
      </c>
      <c r="AD81" s="34">
        <v>1820.42</v>
      </c>
      <c r="AE81" s="34">
        <v>13453.6</v>
      </c>
      <c r="AF81" s="34">
        <v>5272.48</v>
      </c>
      <c r="AG81" s="34">
        <v>1390.86</v>
      </c>
      <c r="AH81" s="34">
        <v>2039.67</v>
      </c>
      <c r="AI81" s="34">
        <v>4127.66</v>
      </c>
      <c r="AJ81" s="34">
        <v>1515.97</v>
      </c>
      <c r="AK81" s="34">
        <v>2240.06</v>
      </c>
      <c r="AL81" s="34">
        <v>718.23</v>
      </c>
      <c r="AM81" s="34">
        <v>588.13</v>
      </c>
      <c r="AN81" s="34">
        <v>608.14</v>
      </c>
      <c r="AO81" s="34">
        <v>288.04000000000002</v>
      </c>
      <c r="AP81" s="34">
        <v>517.11</v>
      </c>
      <c r="AQ81" s="34">
        <v>1081.5</v>
      </c>
      <c r="AR81" s="34">
        <v>1037.3499999999999</v>
      </c>
      <c r="AS81" s="34">
        <v>468.08</v>
      </c>
      <c r="AT81" s="34">
        <v>5012.3599999999997</v>
      </c>
      <c r="AU81" s="34">
        <v>1369.61</v>
      </c>
      <c r="AV81" s="34">
        <v>1329.7</v>
      </c>
      <c r="AW81" s="34">
        <v>809.22</v>
      </c>
      <c r="AX81" s="34">
        <v>809.22</v>
      </c>
      <c r="AY81" s="34">
        <v>1121.46</v>
      </c>
      <c r="AZ81" s="34">
        <v>15931.45</v>
      </c>
      <c r="BA81" s="34">
        <v>863.29</v>
      </c>
      <c r="BB81" s="34">
        <v>1157.5</v>
      </c>
      <c r="BC81" s="34">
        <v>3208.51</v>
      </c>
      <c r="BD81" s="34">
        <v>1061.47</v>
      </c>
      <c r="BE81" s="34">
        <v>614.12</v>
      </c>
      <c r="BF81" s="34">
        <v>1079.55</v>
      </c>
      <c r="BG81" s="34">
        <v>473.08</v>
      </c>
      <c r="BH81" s="34">
        <v>360.05</v>
      </c>
      <c r="BI81" s="34">
        <f t="shared" si="3"/>
        <v>320041.79999999976</v>
      </c>
    </row>
    <row r="116" spans="4:4" x14ac:dyDescent="0.35">
      <c r="D116" s="22"/>
    </row>
    <row r="117" spans="4:4" x14ac:dyDescent="0.35">
      <c r="D117" s="22"/>
    </row>
    <row r="118" spans="4:4" x14ac:dyDescent="0.35">
      <c r="D118" s="22"/>
    </row>
    <row r="123" spans="4:4" x14ac:dyDescent="0.35">
      <c r="D123" s="22"/>
    </row>
    <row r="124" spans="4:4" x14ac:dyDescent="0.35">
      <c r="D124" s="22"/>
    </row>
    <row r="125" spans="4:4" x14ac:dyDescent="0.35">
      <c r="D125" s="22"/>
    </row>
    <row r="126" spans="4:4" x14ac:dyDescent="0.35">
      <c r="D126" s="22"/>
    </row>
    <row r="127" spans="4:4" x14ac:dyDescent="0.35">
      <c r="D127" s="22"/>
    </row>
    <row r="128" spans="4:4" x14ac:dyDescent="0.35">
      <c r="D128" s="22"/>
    </row>
    <row r="129" spans="4:4" x14ac:dyDescent="0.35">
      <c r="D129" s="22"/>
    </row>
    <row r="141" spans="4:4" x14ac:dyDescent="0.35">
      <c r="D141" s="22"/>
    </row>
    <row r="142" spans="4:4" x14ac:dyDescent="0.35">
      <c r="D142" s="22"/>
    </row>
    <row r="143" spans="4:4" x14ac:dyDescent="0.35">
      <c r="D143" s="22"/>
    </row>
    <row r="144" spans="4:4" x14ac:dyDescent="0.35">
      <c r="D144" s="22"/>
    </row>
    <row r="145" spans="4:4" x14ac:dyDescent="0.35">
      <c r="D145" s="22"/>
    </row>
    <row r="146" spans="4:4" x14ac:dyDescent="0.35">
      <c r="D146" s="22"/>
    </row>
  </sheetData>
  <autoFilter ref="A2:BI2" xr:uid="{1C79BFFD-E787-F04A-9823-90D4757B0A2E}">
    <sortState xmlns:xlrd2="http://schemas.microsoft.com/office/spreadsheetml/2017/richdata2" ref="A3:BI87">
      <sortCondition ref="E2:E87"/>
    </sortState>
  </autoFilter>
  <mergeCells count="1">
    <mergeCell ref="A1:E1"/>
  </mergeCells>
  <phoneticPr fontId="6" type="noConversion"/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75F2D-9998-AC43-A3AE-BEE2AF0B7642}">
  <dimension ref="A1:BH84"/>
  <sheetViews>
    <sheetView topLeftCell="A54" zoomScale="97" zoomScaleNormal="97" workbookViewId="0">
      <selection activeCell="F42" sqref="F42"/>
    </sheetView>
  </sheetViews>
  <sheetFormatPr defaultColWidth="10.6640625" defaultRowHeight="15.5" x14ac:dyDescent="0.35"/>
  <cols>
    <col min="1" max="1" width="4" bestFit="1" customWidth="1"/>
    <col min="2" max="2" width="30.5" bestFit="1" customWidth="1"/>
    <col min="3" max="3" width="16.83203125" bestFit="1" customWidth="1"/>
    <col min="4" max="4" width="8.1640625" bestFit="1" customWidth="1"/>
    <col min="5" max="5" width="13.6640625" bestFit="1" customWidth="1"/>
  </cols>
  <sheetData>
    <row r="1" spans="1:60" s="8" customFormat="1" x14ac:dyDescent="0.35">
      <c r="A1" s="204" t="s">
        <v>164</v>
      </c>
      <c r="B1" s="204"/>
      <c r="C1" s="204"/>
      <c r="D1" s="204"/>
      <c r="E1" s="204"/>
      <c r="F1" s="5">
        <v>48.000999999999998</v>
      </c>
      <c r="G1" s="5">
        <v>49.008000000000003</v>
      </c>
      <c r="H1" s="6">
        <v>50.003999999999998</v>
      </c>
      <c r="I1" s="6">
        <v>56.98</v>
      </c>
      <c r="J1" s="6">
        <v>57.975999999999999</v>
      </c>
      <c r="K1" s="6">
        <v>59.014000000000003</v>
      </c>
      <c r="L1" s="6">
        <v>61.008000000000003</v>
      </c>
      <c r="M1" s="6">
        <v>62.003999999999998</v>
      </c>
      <c r="N1" s="6">
        <v>63.011000000000003</v>
      </c>
      <c r="O1" s="6">
        <v>64.019000000000005</v>
      </c>
      <c r="P1" s="6">
        <v>65.015000000000001</v>
      </c>
      <c r="Q1" s="6">
        <v>65.998999999999995</v>
      </c>
      <c r="R1" s="6">
        <v>71.025000000000006</v>
      </c>
      <c r="S1" s="6">
        <v>72.001000000000005</v>
      </c>
      <c r="T1" s="6">
        <v>73.007999999999996</v>
      </c>
      <c r="U1" s="6">
        <v>74.004000000000005</v>
      </c>
      <c r="V1" s="6">
        <v>80.98</v>
      </c>
      <c r="W1" s="6">
        <v>81.975999999999999</v>
      </c>
      <c r="X1" s="6">
        <v>84.001000000000005</v>
      </c>
      <c r="Y1" s="6">
        <v>85.007999999999996</v>
      </c>
      <c r="Z1" s="6">
        <v>86.009</v>
      </c>
      <c r="AA1" s="6">
        <v>87.010999999999996</v>
      </c>
      <c r="AB1" s="6">
        <v>88.019000000000005</v>
      </c>
      <c r="AC1" s="6">
        <v>89.003</v>
      </c>
      <c r="AD1" s="6">
        <v>89.998999999999995</v>
      </c>
      <c r="AE1" s="6">
        <v>96.001000000000005</v>
      </c>
      <c r="AF1" s="6">
        <v>97.007999999999996</v>
      </c>
      <c r="AG1" s="6">
        <v>98.004000000000005</v>
      </c>
      <c r="AH1" s="6">
        <v>99.010999999999996</v>
      </c>
      <c r="AI1" s="6">
        <v>100.004</v>
      </c>
      <c r="AJ1" s="6">
        <v>104.98</v>
      </c>
      <c r="AK1" s="6">
        <v>105.976</v>
      </c>
      <c r="AL1" s="6">
        <v>108.001</v>
      </c>
      <c r="AM1" s="6">
        <v>109.008</v>
      </c>
      <c r="AN1" s="6">
        <v>110.004</v>
      </c>
      <c r="AO1" s="6">
        <v>111.011</v>
      </c>
      <c r="AP1" s="6">
        <v>112.01900000000001</v>
      </c>
      <c r="AQ1" s="6">
        <v>113.003</v>
      </c>
      <c r="AR1" s="6">
        <v>113.999</v>
      </c>
      <c r="AS1" s="6">
        <v>117.976</v>
      </c>
      <c r="AT1" s="6">
        <v>121.008</v>
      </c>
      <c r="AU1" s="6">
        <v>122.004</v>
      </c>
      <c r="AV1" s="6">
        <v>133.00800000000001</v>
      </c>
      <c r="AW1" s="6" t="s">
        <v>0</v>
      </c>
      <c r="AX1" s="7">
        <v>135.011</v>
      </c>
      <c r="AY1" s="6">
        <v>136.017</v>
      </c>
      <c r="AZ1" s="6">
        <v>145.00800000000001</v>
      </c>
      <c r="BA1" s="6">
        <v>146.00399999999999</v>
      </c>
      <c r="BB1" s="6">
        <v>149.00299999999999</v>
      </c>
      <c r="BC1" s="5">
        <v>149.999</v>
      </c>
      <c r="BD1" s="6">
        <v>158.00299999999999</v>
      </c>
      <c r="BE1" s="6">
        <v>159.00800000000001</v>
      </c>
      <c r="BF1" s="6">
        <v>160.01599999999999</v>
      </c>
      <c r="BG1" s="6">
        <v>169.00800000000001</v>
      </c>
      <c r="BH1" s="6">
        <v>170.00299999999999</v>
      </c>
    </row>
    <row r="2" spans="1:60" x14ac:dyDescent="0.35">
      <c r="A2" s="1" t="s">
        <v>1</v>
      </c>
      <c r="B2" s="1" t="s">
        <v>2</v>
      </c>
      <c r="C2" s="1" t="s">
        <v>3</v>
      </c>
      <c r="D2" s="9" t="s">
        <v>160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  <c r="AB2" s="2" t="s">
        <v>27</v>
      </c>
      <c r="AC2" s="2" t="s">
        <v>28</v>
      </c>
      <c r="AD2" s="2" t="s">
        <v>29</v>
      </c>
      <c r="AE2" s="2" t="s">
        <v>30</v>
      </c>
      <c r="AF2" s="2" t="s">
        <v>31</v>
      </c>
      <c r="AG2" s="2" t="s">
        <v>32</v>
      </c>
      <c r="AH2" s="2" t="s">
        <v>33</v>
      </c>
      <c r="AI2" s="2" t="s">
        <v>34</v>
      </c>
      <c r="AJ2" s="2" t="s">
        <v>35</v>
      </c>
      <c r="AK2" s="2" t="s">
        <v>36</v>
      </c>
      <c r="AL2" s="2" t="s">
        <v>37</v>
      </c>
      <c r="AM2" s="2" t="s">
        <v>38</v>
      </c>
      <c r="AN2" s="2" t="s">
        <v>39</v>
      </c>
      <c r="AO2" s="2" t="s">
        <v>40</v>
      </c>
      <c r="AP2" s="2" t="s">
        <v>41</v>
      </c>
      <c r="AQ2" s="2" t="s">
        <v>42</v>
      </c>
      <c r="AR2" s="2" t="s">
        <v>43</v>
      </c>
      <c r="AS2" s="2" t="s">
        <v>44</v>
      </c>
      <c r="AT2" s="2" t="s">
        <v>45</v>
      </c>
      <c r="AU2" s="2" t="s">
        <v>46</v>
      </c>
      <c r="AV2" s="2" t="s">
        <v>47</v>
      </c>
      <c r="AW2" s="2" t="s">
        <v>48</v>
      </c>
      <c r="AX2" s="2" t="s">
        <v>49</v>
      </c>
      <c r="AY2" s="2" t="s">
        <v>50</v>
      </c>
      <c r="AZ2" s="2" t="s">
        <v>51</v>
      </c>
      <c r="BA2" s="2" t="s">
        <v>52</v>
      </c>
      <c r="BB2" s="2" t="s">
        <v>53</v>
      </c>
      <c r="BC2" s="2" t="s">
        <v>54</v>
      </c>
      <c r="BD2" s="2" t="s">
        <v>55</v>
      </c>
      <c r="BE2" s="2" t="s">
        <v>56</v>
      </c>
      <c r="BF2" s="2" t="s">
        <v>57</v>
      </c>
      <c r="BG2" s="2" t="s">
        <v>58</v>
      </c>
      <c r="BH2" s="2" t="s">
        <v>59</v>
      </c>
    </row>
    <row r="3" spans="1:60" x14ac:dyDescent="0.35">
      <c r="A3" s="3">
        <v>1</v>
      </c>
      <c r="B3" s="3" t="s">
        <v>60</v>
      </c>
      <c r="C3" s="3" t="s">
        <v>61</v>
      </c>
      <c r="D3" s="13" t="s">
        <v>161</v>
      </c>
      <c r="E3" s="14" t="s">
        <v>62</v>
      </c>
      <c r="F3">
        <f>'PCA whole'!F3/'PCA whole'!BI3</f>
        <v>8.1393727876473108E-3</v>
      </c>
      <c r="G3">
        <f>'PCA whole'!G3/'PCA whole'!BI3</f>
        <v>5.2585641778429393E-2</v>
      </c>
      <c r="H3">
        <f>'PCA whole'!H3/'PCA whole'!BI3</f>
        <v>0.10035700520219851</v>
      </c>
      <c r="I3">
        <f>'PCA whole'!I3/'PCA whole'!BI3</f>
        <v>3.2058082806514412E-2</v>
      </c>
      <c r="J3">
        <f>'PCA whole'!J3/'PCA whole'!BI3</f>
        <v>0.16642232123619558</v>
      </c>
      <c r="K3">
        <f>'PCA whole'!K3/'PCA whole'!BI3</f>
        <v>8.2554380443490213E-3</v>
      </c>
      <c r="L3">
        <f>'PCA whole'!L3/'PCA whole'!BI3</f>
        <v>7.887973407381536E-3</v>
      </c>
      <c r="M3">
        <f>'PCA whole'!M3/'PCA whole'!BI3</f>
        <v>1.4102550265608051E-2</v>
      </c>
      <c r="N3">
        <f>'PCA whole'!N3/'PCA whole'!BI3</f>
        <v>1.8006953857166615E-2</v>
      </c>
      <c r="O3">
        <f>'PCA whole'!O3/'PCA whole'!BI3</f>
        <v>1.9939095688910304E-2</v>
      </c>
      <c r="P3">
        <f>'PCA whole'!P3/'PCA whole'!BI3</f>
        <v>2.31853629392786E-2</v>
      </c>
      <c r="Q3">
        <f>'PCA whole'!Q3/'PCA whole'!BI3</f>
        <v>4.3821754279454284E-2</v>
      </c>
      <c r="R3">
        <f>'PCA whole'!R3/'PCA whole'!BI3</f>
        <v>5.0593489575401756E-3</v>
      </c>
      <c r="S3">
        <f>'PCA whole'!S3/'PCA whole'!BI3</f>
        <v>1.1065923766146929E-2</v>
      </c>
      <c r="T3">
        <f>'PCA whole'!T3/'PCA whole'!BI3</f>
        <v>3.6507213308785966E-2</v>
      </c>
      <c r="U3">
        <f>'PCA whole'!U3/'PCA whole'!BI3</f>
        <v>4.1695172063917714E-2</v>
      </c>
      <c r="V3">
        <f>'PCA whole'!V3/'PCA whole'!BI3</f>
        <v>4.8397516836384324E-2</v>
      </c>
      <c r="W3">
        <f>'PCA whole'!W3/'PCA whole'!BI3</f>
        <v>5.9122308200044292E-2</v>
      </c>
      <c r="X3">
        <f>'PCA whole'!X3/'PCA whole'!BI3</f>
        <v>7.2481453150575574E-3</v>
      </c>
      <c r="Y3">
        <f>'PCA whole'!Y3/'PCA whole'!BI3</f>
        <v>5.6626170590725255E-3</v>
      </c>
      <c r="Z3">
        <f>'PCA whole'!Z3/'PCA whole'!BI3</f>
        <v>9.302455153125052E-3</v>
      </c>
      <c r="AA3">
        <f>'PCA whole'!AA3/'PCA whole'!BI3</f>
        <v>1.2922459310905765E-2</v>
      </c>
      <c r="AB3">
        <f>'PCA whole'!AB3/'PCA whole'!BI3</f>
        <v>1.9535805651383478E-2</v>
      </c>
      <c r="AC3">
        <f>'PCA whole'!AC3/'PCA whole'!BI3</f>
        <v>2.1724262967255187E-2</v>
      </c>
      <c r="AD3">
        <f>'PCA whole'!AD3/'PCA whole'!BI3</f>
        <v>1.1817635601542663E-2</v>
      </c>
      <c r="AE3">
        <f>'PCA whole'!AE3/'PCA whole'!BI3</f>
        <v>4.7218329992737163E-3</v>
      </c>
      <c r="AF3">
        <f>'PCA whole'!AF3/'PCA whole'!BI3</f>
        <v>1.3653037550387945E-2</v>
      </c>
      <c r="AG3">
        <f>'PCA whole'!AG3/'PCA whole'!BI3</f>
        <v>2.1086299603982405E-2</v>
      </c>
      <c r="AH3">
        <f>'PCA whole'!AH3/'PCA whole'!BI3</f>
        <v>8.7488001457427019E-3</v>
      </c>
      <c r="AI3">
        <f>'PCA whole'!AI3/'PCA whole'!BI3</f>
        <v>2.7793503973370312E-3</v>
      </c>
      <c r="AJ3">
        <f>'PCA whole'!AJ3/'PCA whole'!BI3</f>
        <v>1.2277545593896709E-2</v>
      </c>
      <c r="AK3">
        <f>'PCA whole'!AK3/'PCA whole'!BI3</f>
        <v>1.777041580236946E-2</v>
      </c>
      <c r="AL3">
        <f>'PCA whole'!AL3/'PCA whole'!BI3</f>
        <v>6.0019412394492358E-3</v>
      </c>
      <c r="AM3">
        <f>'PCA whole'!AM3/'PCA whole'!BI3</f>
        <v>5.996855614764156E-3</v>
      </c>
      <c r="AN3">
        <f>'PCA whole'!AN3/'PCA whole'!BI3</f>
        <v>8.3016042151013558E-3</v>
      </c>
      <c r="AO3">
        <f>'PCA whole'!AO3/'PCA whole'!BI3</f>
        <v>9.9743226809650316E-3</v>
      </c>
      <c r="AP3">
        <f>'PCA whole'!AP3/'PCA whole'!BI3</f>
        <v>5.8112868206996902E-3</v>
      </c>
      <c r="AQ3">
        <f>'PCA whole'!AQ3/'PCA whole'!BI3</f>
        <v>1.3047678692040619E-2</v>
      </c>
      <c r="AR3">
        <f>'PCA whole'!AR3/'PCA whole'!BI3</f>
        <v>9.7589747290223773E-3</v>
      </c>
      <c r="AS3">
        <f>'PCA whole'!AS3/'PCA whole'!BI3</f>
        <v>3.4829183190473426E-3</v>
      </c>
      <c r="AT3">
        <f>'PCA whole'!AT3/'PCA whole'!BI3</f>
        <v>3.5796016950048032E-3</v>
      </c>
      <c r="AU3">
        <f>'PCA whole'!AU3/'PCA whole'!BI3</f>
        <v>5.7152250210926285E-3</v>
      </c>
      <c r="AV3">
        <f>'PCA whole'!AV3/'PCA whole'!BI3</f>
        <v>4.2932278522033835E-3</v>
      </c>
      <c r="AW3">
        <f>'PCA whole'!AW3/'PCA whole'!BI3</f>
        <v>4.4060157063302635E-3</v>
      </c>
      <c r="AX3">
        <f>'PCA whole'!AX3/'PCA whole'!BI3</f>
        <v>5.0069105163429092E-3</v>
      </c>
      <c r="AY3">
        <f>'PCA whole'!AY3/'PCA whole'!BI3</f>
        <v>3.0646539421700057E-3</v>
      </c>
      <c r="AZ3">
        <f>'PCA whole'!AZ3/'PCA whole'!BI3</f>
        <v>3.9261022568815706E-3</v>
      </c>
      <c r="BA3">
        <f>'PCA whole'!BA3/'PCA whole'!BI3</f>
        <v>4.0882206704537238E-3</v>
      </c>
      <c r="BB3">
        <f>'PCA whole'!BB3/'PCA whole'!BI3</f>
        <v>1.0160682572202732E-2</v>
      </c>
      <c r="BC3">
        <f>'PCA whole'!BC3/'PCA whole'!BI3</f>
        <v>3.948365991614031E-3</v>
      </c>
      <c r="BD3">
        <f>'PCA whole'!BD3/'PCA whole'!BI3</f>
        <v>2.2762691021007528E-3</v>
      </c>
      <c r="BE3">
        <f>'PCA whole'!BE3/'PCA whole'!BI3</f>
        <v>2.2347365005059351E-3</v>
      </c>
      <c r="BF3">
        <f>'PCA whole'!BF3/'PCA whole'!BI3</f>
        <v>6.3027841930421756E-3</v>
      </c>
      <c r="BG3">
        <f>'PCA whole'!BG3/'PCA whole'!BI3</f>
        <v>7.3822927928617723E-3</v>
      </c>
      <c r="BH3">
        <f>'PCA whole'!BH3/'PCA whole'!BI3</f>
        <v>5.3796302988183102E-3</v>
      </c>
    </row>
    <row r="4" spans="1:60" x14ac:dyDescent="0.35">
      <c r="A4" s="3">
        <v>2</v>
      </c>
      <c r="B4" s="3" t="s">
        <v>63</v>
      </c>
      <c r="C4" s="3" t="s">
        <v>64</v>
      </c>
      <c r="D4" s="13" t="s">
        <v>161</v>
      </c>
      <c r="E4" s="14" t="s">
        <v>62</v>
      </c>
      <c r="F4">
        <f>'PCA whole'!F4/'PCA whole'!BI4</f>
        <v>2.6374159880385103E-2</v>
      </c>
      <c r="G4">
        <f>'PCA whole'!G4/'PCA whole'!BI4</f>
        <v>7.6173079478049563E-2</v>
      </c>
      <c r="H4">
        <f>'PCA whole'!H4/'PCA whole'!BI4</f>
        <v>0.13744543685014909</v>
      </c>
      <c r="I4">
        <f>'PCA whole'!I4/'PCA whole'!BI4</f>
        <v>1.4440763301147012E-2</v>
      </c>
      <c r="J4">
        <f>'PCA whole'!J4/'PCA whole'!BI4</f>
        <v>2.465468067395752E-2</v>
      </c>
      <c r="K4">
        <f>'PCA whole'!K4/'PCA whole'!BI4</f>
        <v>1.4627548602589869E-2</v>
      </c>
      <c r="L4">
        <f>'PCA whole'!L4/'PCA whole'!BI4</f>
        <v>1.4196134809579916E-2</v>
      </c>
      <c r="M4">
        <f>'PCA whole'!M4/'PCA whole'!BI4</f>
        <v>2.2013852841501525E-2</v>
      </c>
      <c r="N4">
        <f>'PCA whole'!N4/'PCA whole'!BI4</f>
        <v>1.8465158064048678E-2</v>
      </c>
      <c r="O4">
        <f>'PCA whole'!O4/'PCA whole'!BI4</f>
        <v>2.8844018908697838E-2</v>
      </c>
      <c r="P4">
        <f>'PCA whole'!P4/'PCA whole'!BI4</f>
        <v>1.6200536917361664E-2</v>
      </c>
      <c r="Q4">
        <f>'PCA whole'!Q4/'PCA whole'!BI4</f>
        <v>5.0994119576937315E-2</v>
      </c>
      <c r="R4">
        <f>'PCA whole'!R4/'PCA whole'!BI4</f>
        <v>9.6424899203722218E-3</v>
      </c>
      <c r="S4">
        <f>'PCA whole'!S4/'PCA whole'!BI4</f>
        <v>2.4918288962284131E-2</v>
      </c>
      <c r="T4">
        <f>'PCA whole'!T4/'PCA whole'!BI4</f>
        <v>3.8270801932565081E-2</v>
      </c>
      <c r="U4">
        <f>'PCA whole'!U4/'PCA whole'!BI4</f>
        <v>2.5749634187012458E-2</v>
      </c>
      <c r="V4">
        <f>'PCA whole'!V4/'PCA whole'!BI4</f>
        <v>1.6356593024051017E-2</v>
      </c>
      <c r="W4">
        <f>'PCA whole'!W4/'PCA whole'!BI4</f>
        <v>1.9826431264967304E-2</v>
      </c>
      <c r="X4">
        <f>'PCA whole'!X4/'PCA whole'!BI4</f>
        <v>1.4956531746421481E-2</v>
      </c>
      <c r="Y4">
        <f>'PCA whole'!Y4/'PCA whole'!BI4</f>
        <v>1.2762256354390765E-2</v>
      </c>
      <c r="Z4">
        <f>'PCA whole'!Z4/'PCA whole'!BI4</f>
        <v>1.7858030517705591E-2</v>
      </c>
      <c r="AA4">
        <f>'PCA whole'!AA4/'PCA whole'!BI4</f>
        <v>1.7150129288567927E-2</v>
      </c>
      <c r="AB4">
        <f>'PCA whole'!AB4/'PCA whole'!BI4</f>
        <v>2.4573037421230078E-2</v>
      </c>
      <c r="AC4">
        <f>'PCA whole'!AC4/'PCA whole'!BI4</f>
        <v>1.5955305892564109E-2</v>
      </c>
      <c r="AD4">
        <f>'PCA whole'!AD4/'PCA whole'!BI4</f>
        <v>2.050435646588954E-2</v>
      </c>
      <c r="AE4">
        <f>'PCA whole'!AE4/'PCA whole'!BI4</f>
        <v>1.3088528098685303E-2</v>
      </c>
      <c r="AF4">
        <f>'PCA whole'!AF4/'PCA whole'!BI4</f>
        <v>2.7899171486681456E-2</v>
      </c>
      <c r="AG4">
        <f>'PCA whole'!AG4/'PCA whole'!BI4</f>
        <v>4.0461311491905419E-2</v>
      </c>
      <c r="AH4">
        <f>'PCA whole'!AH4/'PCA whole'!BI4</f>
        <v>1.0453123065303455E-2</v>
      </c>
      <c r="AI4">
        <f>'PCA whole'!AI4/'PCA whole'!BI4</f>
        <v>1.2774457652307597E-3</v>
      </c>
      <c r="AJ4">
        <f>'PCA whole'!AJ4/'PCA whole'!BI4</f>
        <v>6.2376499516918985E-3</v>
      </c>
      <c r="AK4">
        <f>'PCA whole'!AK4/'PCA whole'!BI4</f>
        <v>8.9184709273197309E-3</v>
      </c>
      <c r="AL4">
        <f>'PCA whole'!AL4/'PCA whole'!BI4</f>
        <v>9.2954307796267854E-3</v>
      </c>
      <c r="AM4">
        <f>'PCA whole'!AM4/'PCA whole'!BI4</f>
        <v>9.3470226874849925E-3</v>
      </c>
      <c r="AN4">
        <f>'PCA whole'!AN4/'PCA whole'!BI4</f>
        <v>1.2300715899857772E-2</v>
      </c>
      <c r="AO4">
        <f>'PCA whole'!AO4/'PCA whole'!BI4</f>
        <v>1.3212198044237388E-2</v>
      </c>
      <c r="AP4">
        <f>'PCA whole'!AP4/'PCA whole'!BI4</f>
        <v>9.845920202306558E-3</v>
      </c>
      <c r="AQ4">
        <f>'PCA whole'!AQ4/'PCA whole'!BI4</f>
        <v>1.4308808523676091E-2</v>
      </c>
      <c r="AR4">
        <f>'PCA whole'!AR4/'PCA whole'!BI4</f>
        <v>1.1359558993877961E-2</v>
      </c>
      <c r="AS4">
        <f>'PCA whole'!AS4/'PCA whole'!BI4</f>
        <v>2.975535041976984E-3</v>
      </c>
      <c r="AT4">
        <f>'PCA whole'!AT4/'PCA whole'!BI4</f>
        <v>1.3538771055147156E-2</v>
      </c>
      <c r="AU4">
        <f>'PCA whole'!AU4/'PCA whole'!BI4</f>
        <v>1.9929313814068487E-2</v>
      </c>
      <c r="AV4">
        <f>'PCA whole'!AV4/'PCA whole'!BI4</f>
        <v>6.170618129803131E-3</v>
      </c>
      <c r="AW4">
        <f>'PCA whole'!AW4/'PCA whole'!BI4</f>
        <v>7.1272902664673088E-3</v>
      </c>
      <c r="AX4">
        <f>'PCA whole'!AX4/'PCA whole'!BI4</f>
        <v>9.3405454552575387E-3</v>
      </c>
      <c r="AY4">
        <f>'PCA whole'!AY4/'PCA whole'!BI4</f>
        <v>9.1893096144118717E-3</v>
      </c>
      <c r="AZ4">
        <f>'PCA whole'!AZ4/'PCA whole'!BI4</f>
        <v>6.2899197094343747E-3</v>
      </c>
      <c r="BA4">
        <f>'PCA whole'!BA4/'PCA whole'!BI4</f>
        <v>6.802449538595115E-3</v>
      </c>
      <c r="BB4">
        <f>'PCA whole'!BB4/'PCA whole'!BI4</f>
        <v>4.7115839122422402E-3</v>
      </c>
      <c r="BC4">
        <f>'PCA whole'!BC4/'PCA whole'!BI4</f>
        <v>1.7749122636299796E-3</v>
      </c>
      <c r="BD4">
        <f>'PCA whole'!BD4/'PCA whole'!BI4</f>
        <v>3.6920976863025218E-3</v>
      </c>
      <c r="BE4">
        <f>'PCA whole'!BE4/'PCA whole'!BI4</f>
        <v>4.6306938260528745E-3</v>
      </c>
      <c r="BF4">
        <f>'PCA whole'!BF4/'PCA whole'!BI4</f>
        <v>5.1624294019345538E-3</v>
      </c>
      <c r="BG4">
        <f>'PCA whole'!BG4/'PCA whole'!BI4</f>
        <v>3.8064283667824635E-3</v>
      </c>
      <c r="BH4">
        <f>'PCA whole'!BH4/'PCA whole'!BI4</f>
        <v>3.8993691175810458E-3</v>
      </c>
    </row>
    <row r="5" spans="1:60" x14ac:dyDescent="0.35">
      <c r="A5" s="3">
        <v>3</v>
      </c>
      <c r="B5" s="3" t="s">
        <v>60</v>
      </c>
      <c r="C5" s="3" t="s">
        <v>65</v>
      </c>
      <c r="D5" s="13" t="s">
        <v>161</v>
      </c>
      <c r="E5" s="14" t="s">
        <v>62</v>
      </c>
      <c r="F5">
        <f>'PCA whole'!F5/'PCA whole'!BI5</f>
        <v>1.5181579997072911E-2</v>
      </c>
      <c r="G5">
        <f>'PCA whole'!G5/'PCA whole'!BI5</f>
        <v>6.1355156412765552E-2</v>
      </c>
      <c r="H5">
        <f>'PCA whole'!H5/'PCA whole'!BI5</f>
        <v>0.16150716419538036</v>
      </c>
      <c r="I5">
        <f>'PCA whole'!I5/'PCA whole'!BI5</f>
        <v>1.0055700794044808E-2</v>
      </c>
      <c r="J5">
        <f>'PCA whole'!J5/'PCA whole'!BI5</f>
        <v>5.9264640470170951E-2</v>
      </c>
      <c r="K5">
        <f>'PCA whole'!K5/'PCA whole'!BI5</f>
        <v>7.2972344742286976E-3</v>
      </c>
      <c r="L5">
        <f>'PCA whole'!L5/'PCA whole'!BI5</f>
        <v>9.3662563958343496E-3</v>
      </c>
      <c r="M5">
        <f>'PCA whole'!M5/'PCA whole'!BI5</f>
        <v>1.762610160444688E-2</v>
      </c>
      <c r="N5">
        <f>'PCA whole'!N5/'PCA whole'!BI5</f>
        <v>1.6232089511549089E-2</v>
      </c>
      <c r="O5">
        <f>'PCA whole'!O5/'PCA whole'!BI5</f>
        <v>3.1826274360129594E-2</v>
      </c>
      <c r="P5">
        <f>'PCA whole'!P5/'PCA whole'!BI5</f>
        <v>4.0010818752887631E-2</v>
      </c>
      <c r="Q5">
        <f>'PCA whole'!Q5/'PCA whole'!BI5</f>
        <v>5.3992722451638456E-2</v>
      </c>
      <c r="R5">
        <f>'PCA whole'!R5/'PCA whole'!BI5</f>
        <v>4.4832969360258735E-3</v>
      </c>
      <c r="S5">
        <f>'PCA whole'!S5/'PCA whole'!BI5</f>
        <v>1.508547388720374E-2</v>
      </c>
      <c r="T5">
        <f>'PCA whole'!T5/'PCA whole'!BI5</f>
        <v>3.8626764504159625E-2</v>
      </c>
      <c r="U5">
        <f>'PCA whole'!U5/'PCA whole'!BI5</f>
        <v>7.3472934464758707E-2</v>
      </c>
      <c r="V5">
        <f>'PCA whole'!V5/'PCA whole'!BI5</f>
        <v>1.5806571029273766E-2</v>
      </c>
      <c r="W5">
        <f>'PCA whole'!W5/'PCA whole'!BI5</f>
        <v>2.2153247491168513E-2</v>
      </c>
      <c r="X5">
        <f>'PCA whole'!X5/'PCA whole'!BI5</f>
        <v>8.9939707692793334E-3</v>
      </c>
      <c r="Y5">
        <f>'PCA whole'!Y5/'PCA whole'!BI5</f>
        <v>8.5906924288817656E-3</v>
      </c>
      <c r="Z5">
        <f>'PCA whole'!Z5/'PCA whole'!BI5</f>
        <v>1.3460566076178944E-2</v>
      </c>
      <c r="AA5">
        <f>'PCA whole'!AA5/'PCA whole'!BI5</f>
        <v>1.3740189227736184E-2</v>
      </c>
      <c r="AB5">
        <f>'PCA whole'!AB5/'PCA whole'!BI5</f>
        <v>2.2439212670280571E-2</v>
      </c>
      <c r="AC5">
        <f>'PCA whole'!AC5/'PCA whole'!BI5</f>
        <v>2.5420998711506618E-2</v>
      </c>
      <c r="AD5">
        <f>'PCA whole'!AD5/'PCA whole'!BI5</f>
        <v>2.2189721323848031E-2</v>
      </c>
      <c r="AE5">
        <f>'PCA whole'!AE5/'PCA whole'!BI5</f>
        <v>8.439976009343729E-3</v>
      </c>
      <c r="AF5">
        <f>'PCA whole'!AF5/'PCA whole'!BI5</f>
        <v>1.9494990946109982E-2</v>
      </c>
      <c r="AG5">
        <f>'PCA whole'!AG5/'PCA whole'!BI5</f>
        <v>3.2405608533327211E-2</v>
      </c>
      <c r="AH5">
        <f>'PCA whole'!AH5/'PCA whole'!BI5</f>
        <v>8.1047381546134663E-3</v>
      </c>
      <c r="AI5">
        <f>'PCA whole'!AI5/'PCA whole'!BI5</f>
        <v>5.3651831296327654E-4</v>
      </c>
      <c r="AJ5">
        <f>'PCA whole'!AJ5/'PCA whole'!BI5</f>
        <v>4.2720586336230772E-3</v>
      </c>
      <c r="AK5">
        <f>'PCA whole'!AK5/'PCA whole'!BI5</f>
        <v>7.8840298563143344E-3</v>
      </c>
      <c r="AL5">
        <f>'PCA whole'!AL5/'PCA whole'!BI5</f>
        <v>6.0149970298649233E-3</v>
      </c>
      <c r="AM5">
        <f>'PCA whole'!AM5/'PCA whole'!BI5</f>
        <v>5.3230272994154431E-3</v>
      </c>
      <c r="AN5">
        <f>'PCA whole'!AN5/'PCA whole'!BI5</f>
        <v>8.798917550772091E-3</v>
      </c>
      <c r="AO5">
        <f>'PCA whole'!AO5/'PCA whole'!BI5</f>
        <v>9.3410317704013847E-3</v>
      </c>
      <c r="AP5">
        <f>'PCA whole'!AP5/'PCA whole'!BI5</f>
        <v>1.4405614272718664E-2</v>
      </c>
      <c r="AQ5">
        <f>'PCA whole'!AQ5/'PCA whole'!BI5</f>
        <v>1.2847512978198921E-2</v>
      </c>
      <c r="AR5">
        <f>'PCA whole'!AR5/'PCA whole'!BI5</f>
        <v>1.0553506911662156E-2</v>
      </c>
      <c r="AS5">
        <f>'PCA whole'!AS5/'PCA whole'!BI5</f>
        <v>4.204391208400173E-3</v>
      </c>
      <c r="AT5">
        <f>'PCA whole'!AT5/'PCA whole'!BI5</f>
        <v>8.9803397145800639E-3</v>
      </c>
      <c r="AU5">
        <f>'PCA whole'!AU5/'PCA whole'!BI5</f>
        <v>1.4314501433413016E-2</v>
      </c>
      <c r="AV5">
        <f>'PCA whole'!AV5/'PCA whole'!BI5</f>
        <v>4.6055746709176429E-3</v>
      </c>
      <c r="AW5">
        <f>'PCA whole'!AW5/'PCA whole'!BI5</f>
        <v>1.8125572145585404E-3</v>
      </c>
      <c r="AX5">
        <f>'PCA whole'!AX5/'PCA whole'!BI5</f>
        <v>6.6097701660692921E-3</v>
      </c>
      <c r="AY5">
        <f>'PCA whole'!AY5/'PCA whole'!BI5</f>
        <v>7.4991175685642049E-3</v>
      </c>
      <c r="AZ5">
        <f>'PCA whole'!AZ5/'PCA whole'!BI5</f>
        <v>4.890707638269114E-3</v>
      </c>
      <c r="BA5">
        <f>'PCA whole'!BA5/'PCA whole'!BI5</f>
        <v>5.4556359389213958E-3</v>
      </c>
      <c r="BB5">
        <f>'PCA whole'!BB5/'PCA whole'!BI5</f>
        <v>5.2129457713598623E-3</v>
      </c>
      <c r="BC5">
        <f>'PCA whole'!BC5/'PCA whole'!BI5</f>
        <v>2.3019264267409726E-3</v>
      </c>
      <c r="BD5">
        <f>'PCA whole'!BD5/'PCA whole'!BI5</f>
        <v>3.1960375241413151E-3</v>
      </c>
      <c r="BE5">
        <f>'PCA whole'!BE5/'PCA whole'!BI5</f>
        <v>4.0176027135842788E-3</v>
      </c>
      <c r="BF5">
        <f>'PCA whole'!BF5/'PCA whole'!BI5</f>
        <v>4.3232253084205478E-3</v>
      </c>
      <c r="BG5">
        <f>'PCA whole'!BG5/'PCA whole'!BI5</f>
        <v>2.8566673075653788E-3</v>
      </c>
      <c r="BH5">
        <f>'PCA whole'!BH5/'PCA whole'!BI5</f>
        <v>3.1170921947145944E-3</v>
      </c>
    </row>
    <row r="6" spans="1:60" x14ac:dyDescent="0.35">
      <c r="A6" s="3">
        <v>4</v>
      </c>
      <c r="B6" s="3" t="s">
        <v>66</v>
      </c>
      <c r="C6" s="3" t="s">
        <v>67</v>
      </c>
      <c r="D6" s="13" t="s">
        <v>161</v>
      </c>
      <c r="E6" s="14" t="s">
        <v>62</v>
      </c>
      <c r="F6">
        <f>'PCA whole'!F6/'PCA whole'!BI6</f>
        <v>1.0541554054041434E-2</v>
      </c>
      <c r="G6">
        <f>'PCA whole'!G6/'PCA whole'!BI6</f>
        <v>5.4838823069236764E-2</v>
      </c>
      <c r="H6">
        <f>'PCA whole'!H6/'PCA whole'!BI6</f>
        <v>0.12992059318038449</v>
      </c>
      <c r="I6">
        <f>'PCA whole'!I6/'PCA whole'!BI6</f>
        <v>2.1207725835918421E-2</v>
      </c>
      <c r="J6">
        <f>'PCA whole'!J6/'PCA whole'!BI6</f>
        <v>9.1912410323144303E-2</v>
      </c>
      <c r="K6">
        <f>'PCA whole'!K6/'PCA whole'!BI6</f>
        <v>8.8337756777050851E-3</v>
      </c>
      <c r="L6">
        <f>'PCA whole'!L6/'PCA whole'!BI6</f>
        <v>6.6295062280287012E-3</v>
      </c>
      <c r="M6">
        <f>'PCA whole'!M6/'PCA whole'!BI6</f>
        <v>1.224585837501546E-2</v>
      </c>
      <c r="N6">
        <f>'PCA whole'!N6/'PCA whole'!BI6</f>
        <v>1.3766299249824438E-2</v>
      </c>
      <c r="O6">
        <f>'PCA whole'!O6/'PCA whole'!BI6</f>
        <v>2.7589191982164123E-2</v>
      </c>
      <c r="P6">
        <f>'PCA whole'!P6/'PCA whole'!BI6</f>
        <v>3.5465809374398458E-2</v>
      </c>
      <c r="Q6">
        <f>'PCA whole'!Q6/'PCA whole'!BI6</f>
        <v>4.938156771567076E-2</v>
      </c>
      <c r="R6">
        <f>'PCA whole'!R6/'PCA whole'!BI6</f>
        <v>5.9283073763496848E-3</v>
      </c>
      <c r="S6">
        <f>'PCA whole'!S6/'PCA whole'!BI6</f>
        <v>1.1344509107945886E-2</v>
      </c>
      <c r="T6">
        <f>'PCA whole'!T6/'PCA whole'!BI6</f>
        <v>3.5370963927463667E-2</v>
      </c>
      <c r="U6">
        <f>'PCA whole'!U6/'PCA whole'!BI6</f>
        <v>5.5764714856446615E-2</v>
      </c>
      <c r="V6">
        <f>'PCA whole'!V6/'PCA whole'!BI6</f>
        <v>6.8194063123287088E-2</v>
      </c>
      <c r="W6">
        <f>'PCA whole'!W6/'PCA whole'!BI6</f>
        <v>3.0525702649176405E-2</v>
      </c>
      <c r="X6">
        <f>'PCA whole'!X6/'PCA whole'!BI6</f>
        <v>8.2671310993065444E-3</v>
      </c>
      <c r="Y6">
        <f>'PCA whole'!Y6/'PCA whole'!BI6</f>
        <v>6.6315234214648884E-3</v>
      </c>
      <c r="Z6">
        <f>'PCA whole'!Z6/'PCA whole'!BI6</f>
        <v>1.0346073067901309E-2</v>
      </c>
      <c r="AA6">
        <f>'PCA whole'!AA6/'PCA whole'!BI6</f>
        <v>1.1797518456105889E-2</v>
      </c>
      <c r="AB6">
        <f>'PCA whole'!AB6/'PCA whole'!BI6</f>
        <v>1.8784553542981742E-2</v>
      </c>
      <c r="AC6">
        <f>'PCA whole'!AC6/'PCA whole'!BI6</f>
        <v>2.2064285937617844E-2</v>
      </c>
      <c r="AD6">
        <f>'PCA whole'!AD6/'PCA whole'!BI6</f>
        <v>1.7346705532754421E-2</v>
      </c>
      <c r="AE6">
        <f>'PCA whole'!AE6/'PCA whole'!BI6</f>
        <v>6.2197171170107046E-3</v>
      </c>
      <c r="AF6">
        <f>'PCA whole'!AF6/'PCA whole'!BI6</f>
        <v>1.889897323733435E-2</v>
      </c>
      <c r="AG6">
        <f>'PCA whole'!AG6/'PCA whole'!BI6</f>
        <v>2.6002295790262985E-2</v>
      </c>
      <c r="AH6">
        <f>'PCA whole'!AH6/'PCA whole'!BI6</f>
        <v>6.9030600712360656E-3</v>
      </c>
      <c r="AI6">
        <f>'PCA whole'!AI6/'PCA whole'!BI6</f>
        <v>1.1381453632175311E-3</v>
      </c>
      <c r="AJ6">
        <f>'PCA whole'!AJ6/'PCA whole'!BI6</f>
        <v>6.9890149248780353E-3</v>
      </c>
      <c r="AK6">
        <f>'PCA whole'!AK6/'PCA whole'!BI6</f>
        <v>1.1080219412371381E-2</v>
      </c>
      <c r="AL6">
        <f>'PCA whole'!AL6/'PCA whole'!BI6</f>
        <v>6.3583431325975586E-3</v>
      </c>
      <c r="AM6">
        <f>'PCA whole'!AM6/'PCA whole'!BI6</f>
        <v>8.1977994137961158E-3</v>
      </c>
      <c r="AN6">
        <f>'PCA whole'!AN6/'PCA whole'!BI6</f>
        <v>8.1365738574644391E-3</v>
      </c>
      <c r="AO6">
        <f>'PCA whole'!AO6/'PCA whole'!BI6</f>
        <v>1.005014331972587E-2</v>
      </c>
      <c r="AP6">
        <f>'PCA whole'!AP6/'PCA whole'!BI6</f>
        <v>1.3388859944653442E-2</v>
      </c>
      <c r="AQ6">
        <f>'PCA whole'!AQ6/'PCA whole'!BI6</f>
        <v>1.1477046187790175E-2</v>
      </c>
      <c r="AR6">
        <f>'PCA whole'!AR6/'PCA whole'!BI6</f>
        <v>9.1074415872144602E-3</v>
      </c>
      <c r="AS6">
        <f>'PCA whole'!AS6/'PCA whole'!BI6</f>
        <v>4.1115258435912285E-3</v>
      </c>
      <c r="AT6">
        <f>'PCA whole'!AT6/'PCA whole'!BI6</f>
        <v>9.1620552317275249E-3</v>
      </c>
      <c r="AU6">
        <f>'PCA whole'!AU6/'PCA whole'!BI6</f>
        <v>1.1600617963473633E-2</v>
      </c>
      <c r="AV6">
        <f>'PCA whole'!AV6/'PCA whole'!BI6</f>
        <v>5.7999167496797796E-3</v>
      </c>
      <c r="AW6">
        <f>'PCA whole'!AW6/'PCA whole'!BI6</f>
        <v>2.3298584187960293E-3</v>
      </c>
      <c r="AX6">
        <f>'PCA whole'!AX6/'PCA whole'!BI6</f>
        <v>7.7726572194026962E-3</v>
      </c>
      <c r="AY6">
        <f>'PCA whole'!AY6/'PCA whole'!BI6</f>
        <v>7.0907337716694671E-3</v>
      </c>
      <c r="AZ6">
        <f>'PCA whole'!AZ6/'PCA whole'!BI6</f>
        <v>5.3121294924625513E-3</v>
      </c>
      <c r="BA6">
        <f>'PCA whole'!BA6/'PCA whole'!BI6</f>
        <v>5.4843006877845152E-3</v>
      </c>
      <c r="BB6">
        <f>'PCA whole'!BB6/'PCA whole'!BI6</f>
        <v>7.2968610565005794E-3</v>
      </c>
      <c r="BC6">
        <f>'PCA whole'!BC6/'PCA whole'!BI6</f>
        <v>4.4403657291237197E-3</v>
      </c>
      <c r="BD6">
        <f>'PCA whole'!BD6/'PCA whole'!BI6</f>
        <v>3.4301253719340482E-3</v>
      </c>
      <c r="BE6">
        <f>'PCA whole'!BE6/'PCA whole'!BI6</f>
        <v>4.8354367991443516E-3</v>
      </c>
      <c r="BF6">
        <f>'PCA whole'!BF6/'PCA whole'!BI6</f>
        <v>4.7893401935840772E-3</v>
      </c>
      <c r="BG6">
        <f>'PCA whole'!BG6/'PCA whole'!BI6</f>
        <v>4.3495173136272958E-3</v>
      </c>
      <c r="BH6">
        <f>'PCA whole'!BH6/'PCA whole'!BI6</f>
        <v>3.5477576336109553E-3</v>
      </c>
    </row>
    <row r="7" spans="1:60" x14ac:dyDescent="0.35">
      <c r="A7" s="3">
        <v>5</v>
      </c>
      <c r="B7" s="3" t="s">
        <v>68</v>
      </c>
      <c r="C7" s="3" t="s">
        <v>69</v>
      </c>
      <c r="D7" s="13" t="s">
        <v>161</v>
      </c>
      <c r="E7" s="14" t="s">
        <v>62</v>
      </c>
      <c r="F7">
        <f>'PCA whole'!F7/'PCA whole'!BI7</f>
        <v>1.979698262369646E-2</v>
      </c>
      <c r="G7">
        <f>'PCA whole'!G7/'PCA whole'!BI7</f>
        <v>8.6063853803207316E-2</v>
      </c>
      <c r="H7">
        <f>'PCA whole'!H7/'PCA whole'!BI7</f>
        <v>0.13843454403497901</v>
      </c>
      <c r="I7">
        <f>'PCA whole'!I7/'PCA whole'!BI7</f>
        <v>2.3897364590733983E-2</v>
      </c>
      <c r="J7">
        <f>'PCA whole'!J7/'PCA whole'!BI7</f>
        <v>6.2821621310445011E-2</v>
      </c>
      <c r="K7">
        <f>'PCA whole'!K7/'PCA whole'!BI7</f>
        <v>5.0039360973011737E-3</v>
      </c>
      <c r="L7">
        <f>'PCA whole'!L7/'PCA whole'!BI7</f>
        <v>1.3335818706854807E-2</v>
      </c>
      <c r="M7">
        <f>'PCA whole'!M7/'PCA whole'!BI7</f>
        <v>2.2683646177649591E-2</v>
      </c>
      <c r="N7">
        <f>'PCA whole'!N7/'PCA whole'!BI7</f>
        <v>1.9180990084614328E-2</v>
      </c>
      <c r="O7">
        <f>'PCA whole'!O7/'PCA whole'!BI7</f>
        <v>3.1516755006288623E-2</v>
      </c>
      <c r="P7">
        <f>'PCA whole'!P7/'PCA whole'!BI7</f>
        <v>3.9682577024207112E-2</v>
      </c>
      <c r="Q7">
        <f>'PCA whole'!Q7/'PCA whole'!BI7</f>
        <v>4.8241017021487413E-2</v>
      </c>
      <c r="R7">
        <f>'PCA whole'!R7/'PCA whole'!BI7</f>
        <v>2.6218476510314163E-2</v>
      </c>
      <c r="S7">
        <f>'PCA whole'!S7/'PCA whole'!BI7</f>
        <v>1.3542956230948583E-2</v>
      </c>
      <c r="T7">
        <f>'PCA whole'!T7/'PCA whole'!BI7</f>
        <v>4.9291234943724373E-2</v>
      </c>
      <c r="U7">
        <f>'PCA whole'!U7/'PCA whole'!BI7</f>
        <v>5.454329324169372E-2</v>
      </c>
      <c r="V7">
        <f>'PCA whole'!V7/'PCA whole'!BI7</f>
        <v>2.7662880761945039E-2</v>
      </c>
      <c r="W7">
        <f>'PCA whole'!W7/'PCA whole'!BI7</f>
        <v>2.6366593332464282E-2</v>
      </c>
      <c r="X7">
        <f>'PCA whole'!X7/'PCA whole'!BI7</f>
        <v>9.3726673676268746E-3</v>
      </c>
      <c r="Y7">
        <f>'PCA whole'!Y7/'PCA whole'!BI7</f>
        <v>9.5457394064643875E-3</v>
      </c>
      <c r="Z7">
        <f>'PCA whole'!Z7/'PCA whole'!BI7</f>
        <v>1.3388450688814722E-2</v>
      </c>
      <c r="AA7">
        <f>'PCA whole'!AA7/'PCA whole'!BI7</f>
        <v>1.6711415383318124E-2</v>
      </c>
      <c r="AB7">
        <f>'PCA whole'!AB7/'PCA whole'!BI7</f>
        <v>1.7556433155030388E-2</v>
      </c>
      <c r="AC7">
        <f>'PCA whole'!AC7/'PCA whole'!BI7</f>
        <v>1.8721094501669231E-2</v>
      </c>
      <c r="AD7">
        <f>'PCA whole'!AD7/'PCA whole'!BI7</f>
        <v>1.2426498583826049E-2</v>
      </c>
      <c r="AE7">
        <f>'PCA whole'!AE7/'PCA whole'!BI7</f>
        <v>6.4839741842204245E-3</v>
      </c>
      <c r="AF7">
        <f>'PCA whole'!AF7/'PCA whole'!BI7</f>
        <v>2.0539919259495228E-2</v>
      </c>
      <c r="AG7">
        <f>'PCA whole'!AG7/'PCA whole'!BI7</f>
        <v>2.1631675393612035E-2</v>
      </c>
      <c r="AH7">
        <f>'PCA whole'!AH7/'PCA whole'!BI7</f>
        <v>9.7429594230021774E-3</v>
      </c>
      <c r="AI7">
        <f>'PCA whole'!AI7/'PCA whole'!BI7</f>
        <v>5.6558161753533422E-3</v>
      </c>
      <c r="AJ7">
        <f>'PCA whole'!AJ7/'PCA whole'!BI7</f>
        <v>8.5222064987443506E-3</v>
      </c>
      <c r="AK7">
        <f>'PCA whole'!AK7/'PCA whole'!BI7</f>
        <v>1.1330844638600028E-2</v>
      </c>
      <c r="AL7">
        <f>'PCA whole'!AL7/'PCA whole'!BI7</f>
        <v>5.4656537339600464E-3</v>
      </c>
      <c r="AM7">
        <f>'PCA whole'!AM7/'PCA whole'!BI7</f>
        <v>5.1621318748047056E-3</v>
      </c>
      <c r="AN7">
        <f>'PCA whole'!AN7/'PCA whole'!BI7</f>
        <v>6.7371243305797716E-3</v>
      </c>
      <c r="AO7">
        <f>'PCA whole'!AO7/'PCA whole'!BI7</f>
        <v>8.1694199974039188E-3</v>
      </c>
      <c r="AP7">
        <f>'PCA whole'!AP7/'PCA whole'!BI7</f>
        <v>9.3451751141228351E-3</v>
      </c>
      <c r="AQ7">
        <f>'PCA whole'!AQ7/'PCA whole'!BI7</f>
        <v>9.5321547275097913E-3</v>
      </c>
      <c r="AR7">
        <f>'PCA whole'!AR7/'PCA whole'!BI7</f>
        <v>3.4298662003685253E-3</v>
      </c>
      <c r="AS7">
        <f>'PCA whole'!AS7/'PCA whole'!BI7</f>
        <v>2.6787879827854209E-3</v>
      </c>
      <c r="AT7">
        <f>'PCA whole'!AT7/'PCA whole'!BI7</f>
        <v>8.6133783763462559E-3</v>
      </c>
      <c r="AU7">
        <f>'PCA whole'!AU7/'PCA whole'!BI7</f>
        <v>9.0929475266059052E-3</v>
      </c>
      <c r="AV7">
        <f>'PCA whole'!AV7/'PCA whole'!BI7</f>
        <v>3.5527741021495899E-3</v>
      </c>
      <c r="AW7">
        <f>'PCA whole'!AW7/'PCA whole'!BI7</f>
        <v>7.7010599370796421E-4</v>
      </c>
      <c r="AX7">
        <f>'PCA whole'!AX7/'PCA whole'!BI7</f>
        <v>4.978127513684546E-3</v>
      </c>
      <c r="AY7">
        <f>'PCA whole'!AY7/'PCA whole'!BI7</f>
        <v>4.6434462296265563E-3</v>
      </c>
      <c r="AZ7">
        <f>'PCA whole'!AZ7/'PCA whole'!BI7</f>
        <v>4.606197916363952E-3</v>
      </c>
      <c r="BA7">
        <f>'PCA whole'!BA7/'PCA whole'!BI7</f>
        <v>3.7170818319841371E-3</v>
      </c>
      <c r="BB7">
        <f>'PCA whole'!BB7/'PCA whole'!BI7</f>
        <v>4.3638647724319494E-3</v>
      </c>
      <c r="BC7">
        <f>'PCA whole'!BC7/'PCA whole'!BI7</f>
        <v>2.7553142387639483E-3</v>
      </c>
      <c r="BD7">
        <f>'PCA whole'!BD7/'PCA whole'!BI7</f>
        <v>2.0380478027554436E-3</v>
      </c>
      <c r="BE7">
        <f>'PCA whole'!BE7/'PCA whole'!BI7</f>
        <v>2.7034203038779668E-3</v>
      </c>
      <c r="BF7">
        <f>'PCA whole'!BF7/'PCA whole'!BI7</f>
        <v>2.7882957173803722E-3</v>
      </c>
      <c r="BG7">
        <f>'PCA whole'!BG7/'PCA whole'!BI7</f>
        <v>2.8142888127654837E-3</v>
      </c>
      <c r="BH7">
        <f>'PCA whole'!BH7/'PCA whole'!BI7</f>
        <v>2.1281587376885676E-3</v>
      </c>
    </row>
    <row r="8" spans="1:60" s="25" customFormat="1" x14ac:dyDescent="0.35">
      <c r="A8" s="3">
        <v>6</v>
      </c>
      <c r="B8" s="15" t="s">
        <v>70</v>
      </c>
      <c r="C8" s="3" t="s">
        <v>71</v>
      </c>
      <c r="D8" s="13" t="s">
        <v>161</v>
      </c>
      <c r="E8" s="14" t="s">
        <v>62</v>
      </c>
      <c r="F8">
        <f>'PCA whole'!F8/'PCA whole'!BI8</f>
        <v>1.7243933676801885E-2</v>
      </c>
      <c r="G8">
        <f>'PCA whole'!G8/'PCA whole'!BI8</f>
        <v>6.9535102696565876E-2</v>
      </c>
      <c r="H8">
        <f>'PCA whole'!H8/'PCA whole'!BI8</f>
        <v>0.15972501560229055</v>
      </c>
      <c r="I8">
        <f>'PCA whole'!I8/'PCA whole'!BI8</f>
        <v>2.0302657487113362E-2</v>
      </c>
      <c r="J8">
        <f>'PCA whole'!J8/'PCA whole'!BI8</f>
        <v>6.2546988609591903E-2</v>
      </c>
      <c r="K8">
        <f>'PCA whole'!K8/'PCA whole'!BI8</f>
        <v>7.0976777441608433E-3</v>
      </c>
      <c r="L8">
        <f>'PCA whole'!L8/'PCA whole'!BI8</f>
        <v>9.271784858103288E-3</v>
      </c>
      <c r="M8">
        <f>'PCA whole'!M8/'PCA whole'!BI8</f>
        <v>7.3624603567753206E-3</v>
      </c>
      <c r="N8">
        <f>'PCA whole'!N8/'PCA whole'!BI8</f>
        <v>1.5869745434119155E-2</v>
      </c>
      <c r="O8">
        <f>'PCA whole'!O8/'PCA whole'!BI8</f>
        <v>1.225627351581895E-2</v>
      </c>
      <c r="P8">
        <f>'PCA whole'!P8/'PCA whole'!BI8</f>
        <v>3.3178448036004636E-2</v>
      </c>
      <c r="Q8">
        <f>'PCA whole'!Q8/'PCA whole'!BI8</f>
        <v>4.8990852589595242E-2</v>
      </c>
      <c r="R8">
        <f>'PCA whole'!R8/'PCA whole'!BI8</f>
        <v>6.2004243134573204E-3</v>
      </c>
      <c r="S8">
        <f>'PCA whole'!S8/'PCA whole'!BI8</f>
        <v>1.3385290995230698E-2</v>
      </c>
      <c r="T8">
        <f>'PCA whole'!T8/'PCA whole'!BI8</f>
        <v>4.2669496087345472E-2</v>
      </c>
      <c r="U8">
        <f>'PCA whole'!U8/'PCA whole'!BI8</f>
        <v>7.1012558875745521E-2</v>
      </c>
      <c r="V8">
        <f>'PCA whole'!V8/'PCA whole'!BI8</f>
        <v>2.8704138222502455E-2</v>
      </c>
      <c r="W8">
        <f>'PCA whole'!W8/'PCA whole'!BI8</f>
        <v>2.8289979445604272E-2</v>
      </c>
      <c r="X8">
        <f>'PCA whole'!X8/'PCA whole'!BI8</f>
        <v>1.0117540199422162E-2</v>
      </c>
      <c r="Y8">
        <f>'PCA whole'!Y8/'PCA whole'!BI8</f>
        <v>8.3579089130601282E-3</v>
      </c>
      <c r="Z8">
        <f>'PCA whole'!Z8/'PCA whole'!BI8</f>
        <v>1.3730740359994744E-2</v>
      </c>
      <c r="AA8">
        <f>'PCA whole'!AA8/'PCA whole'!BI8</f>
        <v>1.3894882027479327E-2</v>
      </c>
      <c r="AB8">
        <f>'PCA whole'!AB8/'PCA whole'!BI8</f>
        <v>1.9819517540353417E-2</v>
      </c>
      <c r="AC8">
        <f>'PCA whole'!AC8/'PCA whole'!BI8</f>
        <v>2.1889541444616068E-2</v>
      </c>
      <c r="AD8">
        <f>'PCA whole'!AD8/'PCA whole'!BI8</f>
        <v>1.7090798197286056E-2</v>
      </c>
      <c r="AE8">
        <f>'PCA whole'!AE8/'PCA whole'!BI8</f>
        <v>8.6082430731559568E-3</v>
      </c>
      <c r="AF8">
        <f>'PCA whole'!AF8/'PCA whole'!BI8</f>
        <v>2.0960990582281243E-2</v>
      </c>
      <c r="AG8">
        <f>'PCA whole'!AG8/'PCA whole'!BI8</f>
        <v>3.2565453188395273E-2</v>
      </c>
      <c r="AH8">
        <f>'PCA whole'!AH8/'PCA whole'!BI8</f>
        <v>7.7432382261304203E-3</v>
      </c>
      <c r="AI8">
        <f>'PCA whole'!AI8/'PCA whole'!BI8</f>
        <v>7.9004500715606032E-4</v>
      </c>
      <c r="AJ8">
        <f>'PCA whole'!AJ8/'PCA whole'!BI8</f>
        <v>7.0621680677513754E-3</v>
      </c>
      <c r="AK8">
        <f>'PCA whole'!AK8/'PCA whole'!BI8</f>
        <v>1.1937094064725172E-2</v>
      </c>
      <c r="AL8">
        <f>'PCA whole'!AL8/'PCA whole'!BI8</f>
        <v>6.9772437778690384E-3</v>
      </c>
      <c r="AM8">
        <f>'PCA whole'!AM8/'PCA whole'!BI8</f>
        <v>5.6483031968356167E-3</v>
      </c>
      <c r="AN8">
        <f>'PCA whole'!AN8/'PCA whole'!BI8</f>
        <v>8.6547136445795717E-3</v>
      </c>
      <c r="AO8">
        <f>'PCA whole'!AO8/'PCA whole'!BI8</f>
        <v>9.4053990741848319E-3</v>
      </c>
      <c r="AP8">
        <f>'PCA whole'!AP8/'PCA whole'!BI8</f>
        <v>1.3061672834585737E-2</v>
      </c>
      <c r="AQ8">
        <f>'PCA whole'!AQ8/'PCA whole'!BI8</f>
        <v>1.1718464972852083E-2</v>
      </c>
      <c r="AR8">
        <f>'PCA whole'!AR8/'PCA whole'!BI8</f>
        <v>8.7460695340156654E-3</v>
      </c>
      <c r="AS8">
        <f>'PCA whole'!AS8/'PCA whole'!BI8</f>
        <v>5.0604459390314258E-3</v>
      </c>
      <c r="AT8">
        <f>'PCA whole'!AT8/'PCA whole'!BI8</f>
        <v>1.0192318867473222E-2</v>
      </c>
      <c r="AU8">
        <f>'PCA whole'!AU8/'PCA whole'!BI8</f>
        <v>1.4244362465203121E-2</v>
      </c>
      <c r="AV8">
        <f>'PCA whole'!AV8/'PCA whole'!BI8</f>
        <v>5.4027700899278025E-3</v>
      </c>
      <c r="AW8">
        <f>'PCA whole'!AW8/'PCA whole'!BI8</f>
        <v>1.9838314116514041E-3</v>
      </c>
      <c r="AX8">
        <f>'PCA whole'!AX8/'PCA whole'!BI8</f>
        <v>6.1966197052705915E-3</v>
      </c>
      <c r="AY8">
        <f>'PCA whole'!AY8/'PCA whole'!BI8</f>
        <v>6.9090325882355443E-3</v>
      </c>
      <c r="AZ8">
        <f>'PCA whole'!AZ8/'PCA whole'!BI8</f>
        <v>5.4571669284071023E-3</v>
      </c>
      <c r="BA8">
        <f>'PCA whole'!BA8/'PCA whole'!BI8</f>
        <v>5.5721657401464385E-3</v>
      </c>
      <c r="BB8">
        <f>'PCA whole'!BB8/'PCA whole'!BI8</f>
        <v>4.7712957168400431E-3</v>
      </c>
      <c r="BC8">
        <f>'PCA whole'!BC8/'PCA whole'!BI8</f>
        <v>2.3029655697905777E-3</v>
      </c>
      <c r="BD8">
        <f>'PCA whole'!BD8/'PCA whole'!BI8</f>
        <v>3.6604860051790682E-3</v>
      </c>
      <c r="BE8">
        <f>'PCA whole'!BE8/'PCA whole'!BI8</f>
        <v>4.4427406241432559E-3</v>
      </c>
      <c r="BF8">
        <f>'PCA whole'!BF8/'PCA whole'!BI8</f>
        <v>4.4077291702344307E-3</v>
      </c>
      <c r="BG8">
        <f>'PCA whole'!BG8/'PCA whole'!BI8</f>
        <v>3.5028212302028456E-3</v>
      </c>
      <c r="BH8">
        <f>'PCA whole'!BH8/'PCA whole'!BI8</f>
        <v>3.470391474706444E-3</v>
      </c>
    </row>
    <row r="9" spans="1:60" x14ac:dyDescent="0.35">
      <c r="A9" s="3">
        <v>7</v>
      </c>
      <c r="B9" s="3" t="s">
        <v>72</v>
      </c>
      <c r="C9" s="3" t="s">
        <v>73</v>
      </c>
      <c r="D9" s="13" t="s">
        <v>161</v>
      </c>
      <c r="E9" s="14" t="s">
        <v>62</v>
      </c>
      <c r="F9">
        <f>'PCA whole'!F9/'PCA whole'!BI9</f>
        <v>1.9609366325687088E-2</v>
      </c>
      <c r="G9">
        <f>'PCA whole'!G9/'PCA whole'!BI9</f>
        <v>7.915284171226597E-2</v>
      </c>
      <c r="H9">
        <f>'PCA whole'!H9/'PCA whole'!BI9</f>
        <v>0.15550346962708031</v>
      </c>
      <c r="I9">
        <f>'PCA whole'!I9/'PCA whole'!BI9</f>
        <v>1.8231088502071339E-2</v>
      </c>
      <c r="J9">
        <f>'PCA whole'!J9/'PCA whole'!BI9</f>
        <v>3.5623116540000853E-2</v>
      </c>
      <c r="K9">
        <f>'PCA whole'!K9/'PCA whole'!BI9</f>
        <v>1.1456811803676428E-2</v>
      </c>
      <c r="L9">
        <f>'PCA whole'!L9/'PCA whole'!BI9</f>
        <v>1.1014697706754424E-2</v>
      </c>
      <c r="M9">
        <f>'PCA whole'!M9/'PCA whole'!BI9</f>
        <v>1.7536604006617929E-2</v>
      </c>
      <c r="N9">
        <f>'PCA whole'!N9/'PCA whole'!BI9</f>
        <v>1.8542799783273365E-2</v>
      </c>
      <c r="O9">
        <f>'PCA whole'!O9/'PCA whole'!BI9</f>
        <v>2.8110021331330847E-2</v>
      </c>
      <c r="P9">
        <f>'PCA whole'!P9/'PCA whole'!BI9</f>
        <v>3.4068483498134246E-2</v>
      </c>
      <c r="Q9">
        <f>'PCA whole'!Q9/'PCA whole'!BI9</f>
        <v>5.1104319113884668E-2</v>
      </c>
      <c r="R9">
        <f>'PCA whole'!R9/'PCA whole'!BI9</f>
        <v>5.3045844902353352E-3</v>
      </c>
      <c r="S9">
        <f>'PCA whole'!S9/'PCA whole'!BI9</f>
        <v>1.456141889248923E-2</v>
      </c>
      <c r="T9">
        <f>'PCA whole'!T9/'PCA whole'!BI9</f>
        <v>4.8401170261056725E-2</v>
      </c>
      <c r="U9">
        <f>'PCA whole'!U9/'PCA whole'!BI9</f>
        <v>7.1319698073588969E-2</v>
      </c>
      <c r="V9">
        <f>'PCA whole'!V9/'PCA whole'!BI9</f>
        <v>2.1084404117492201E-2</v>
      </c>
      <c r="W9">
        <f>'PCA whole'!W9/'PCA whole'!BI9</f>
        <v>2.105772524131632E-2</v>
      </c>
      <c r="X9">
        <f>'PCA whole'!X9/'PCA whole'!BI9</f>
        <v>1.1578141839814534E-2</v>
      </c>
      <c r="Y9">
        <f>'PCA whole'!Y9/'PCA whole'!BI9</f>
        <v>8.5588679211231183E-3</v>
      </c>
      <c r="Z9">
        <f>'PCA whole'!Z9/'PCA whole'!BI9</f>
        <v>1.390190137996487E-2</v>
      </c>
      <c r="AA9">
        <f>'PCA whole'!AA9/'PCA whole'!BI9</f>
        <v>1.3628786193524645E-2</v>
      </c>
      <c r="AB9">
        <f>'PCA whole'!AB9/'PCA whole'!BI9</f>
        <v>1.8912822064058334E-2</v>
      </c>
      <c r="AC9">
        <f>'PCA whole'!AC9/'PCA whole'!BI9</f>
        <v>2.1410533761921632E-2</v>
      </c>
      <c r="AD9">
        <f>'PCA whole'!AD9/'PCA whole'!BI9</f>
        <v>1.7146425442545667E-2</v>
      </c>
      <c r="AE9">
        <f>'PCA whole'!AE9/'PCA whole'!BI9</f>
        <v>8.1176365811334045E-3</v>
      </c>
      <c r="AF9">
        <f>'PCA whole'!AF9/'PCA whole'!BI9</f>
        <v>2.1113093717791631E-2</v>
      </c>
      <c r="AG9">
        <f>'PCA whole'!AG9/'PCA whole'!BI9</f>
        <v>3.1859825653544192E-2</v>
      </c>
      <c r="AH9">
        <f>'PCA whole'!AH9/'PCA whole'!BI9</f>
        <v>7.4663581333104211E-3</v>
      </c>
      <c r="AI9">
        <f>'PCA whole'!AI9/'PCA whole'!BI9</f>
        <v>8.5122289298671192E-4</v>
      </c>
      <c r="AJ9">
        <f>'PCA whole'!AJ9/'PCA whole'!BI9</f>
        <v>5.7729360848670745E-3</v>
      </c>
      <c r="AK9">
        <f>'PCA whole'!AK9/'PCA whole'!BI9</f>
        <v>8.7814697942156274E-3</v>
      </c>
      <c r="AL9">
        <f>'PCA whole'!AL9/'PCA whole'!BI9</f>
        <v>6.4195555377696382E-3</v>
      </c>
      <c r="AM9">
        <f>'PCA whole'!AM9/'PCA whole'!BI9</f>
        <v>6.5113622587278175E-3</v>
      </c>
      <c r="AN9">
        <f>'PCA whole'!AN9/'PCA whole'!BI9</f>
        <v>8.5544050944098733E-3</v>
      </c>
      <c r="AO9">
        <f>'PCA whole'!AO9/'PCA whole'!BI9</f>
        <v>9.0490922708549356E-3</v>
      </c>
      <c r="AP9">
        <f>'PCA whole'!AP9/'PCA whole'!BI9</f>
        <v>1.2440791530869225E-2</v>
      </c>
      <c r="AQ9">
        <f>'PCA whole'!AQ9/'PCA whole'!BI9</f>
        <v>1.0834468166411844E-2</v>
      </c>
      <c r="AR9">
        <f>'PCA whole'!AR9/'PCA whole'!BI9</f>
        <v>7.9271082099141056E-3</v>
      </c>
      <c r="AS9">
        <f>'PCA whole'!AS9/'PCA whole'!BI9</f>
        <v>3.6730535111558897E-3</v>
      </c>
      <c r="AT9">
        <f>'PCA whole'!AT9/'PCA whole'!BI9</f>
        <v>1.024606162898864E-2</v>
      </c>
      <c r="AU9">
        <f>'PCA whole'!AU9/'PCA whole'!BI9</f>
        <v>1.3772626531436152E-2</v>
      </c>
      <c r="AV9">
        <f>'PCA whole'!AV9/'PCA whole'!BI9</f>
        <v>3.6744266886061189E-3</v>
      </c>
      <c r="AW9">
        <f>'PCA whole'!AW9/'PCA whole'!BI9</f>
        <v>5.9897019537961099E-3</v>
      </c>
      <c r="AX9">
        <f>'PCA whole'!AX9/'PCA whole'!BI9</f>
        <v>6.7878123046900291E-3</v>
      </c>
      <c r="AY9">
        <f>'PCA whole'!AY9/'PCA whole'!BI9</f>
        <v>6.5672701977728632E-3</v>
      </c>
      <c r="AZ9">
        <f>'PCA whole'!AZ9/'PCA whole'!BI9</f>
        <v>5.2978657291395713E-3</v>
      </c>
      <c r="BA9">
        <f>'PCA whole'!BA9/'PCA whole'!BI9</f>
        <v>5.1371549254109628E-3</v>
      </c>
      <c r="BB9">
        <f>'PCA whole'!BB9/'PCA whole'!BI9</f>
        <v>7.7941552075008443E-3</v>
      </c>
      <c r="BC9">
        <f>'PCA whole'!BC9/'PCA whole'!BI9</f>
        <v>2.2672630964837635E-3</v>
      </c>
      <c r="BD9">
        <f>'PCA whole'!BD9/'PCA whole'!BI9</f>
        <v>2.9588541108813327E-3</v>
      </c>
      <c r="BE9">
        <f>'PCA whole'!BE9/'PCA whole'!BI9</f>
        <v>3.835873123111636E-3</v>
      </c>
      <c r="BF9">
        <f>'PCA whole'!BF9/'PCA whole'!BI9</f>
        <v>3.7912448559791873E-3</v>
      </c>
      <c r="BG9">
        <f>'PCA whole'!BG9/'PCA whole'!BI9</f>
        <v>2.9318809823946882E-3</v>
      </c>
      <c r="BH9">
        <f>'PCA whole'!BH9/'PCA whole'!BI9</f>
        <v>2.7553295959366502E-3</v>
      </c>
    </row>
    <row r="10" spans="1:60" x14ac:dyDescent="0.35">
      <c r="A10" s="3">
        <v>8</v>
      </c>
      <c r="B10" s="3" t="s">
        <v>74</v>
      </c>
      <c r="C10" s="3" t="s">
        <v>75</v>
      </c>
      <c r="D10" s="13" t="s">
        <v>161</v>
      </c>
      <c r="E10" s="14" t="s">
        <v>62</v>
      </c>
      <c r="F10">
        <f>'PCA whole'!F10/'PCA whole'!BI10</f>
        <v>1.8483012839932426E-2</v>
      </c>
      <c r="G10">
        <f>'PCA whole'!G10/'PCA whole'!BI10</f>
        <v>6.4999660221807934E-2</v>
      </c>
      <c r="H10">
        <f>'PCA whole'!H10/'PCA whole'!BI10</f>
        <v>0.15988089408502951</v>
      </c>
      <c r="I10">
        <f>'PCA whole'!I10/'PCA whole'!BI10</f>
        <v>1.4838822669485321E-2</v>
      </c>
      <c r="J10">
        <f>'PCA whole'!J10/'PCA whole'!BI10</f>
        <v>2.5710865394490461E-2</v>
      </c>
      <c r="K10">
        <f>'PCA whole'!K10/'PCA whole'!BI10</f>
        <v>1.3370624833985972E-2</v>
      </c>
      <c r="L10">
        <f>'PCA whole'!L10/'PCA whole'!BI10</f>
        <v>9.8223828684510829E-3</v>
      </c>
      <c r="M10">
        <f>'PCA whole'!M10/'PCA whole'!BI10</f>
        <v>2.3437451561656789E-2</v>
      </c>
      <c r="N10">
        <f>'PCA whole'!N10/'PCA whole'!BI10</f>
        <v>1.5498428211252288E-2</v>
      </c>
      <c r="O10">
        <f>'PCA whole'!O10/'PCA whole'!BI10</f>
        <v>2.650140984929502E-2</v>
      </c>
      <c r="P10">
        <f>'PCA whole'!P10/'PCA whole'!BI10</f>
        <v>3.2905937180383669E-2</v>
      </c>
      <c r="Q10">
        <f>'PCA whole'!Q10/'PCA whole'!BI10</f>
        <v>5.4551250613948804E-2</v>
      </c>
      <c r="R10">
        <f>'PCA whole'!R10/'PCA whole'!BI10</f>
        <v>5.0079069792282266E-3</v>
      </c>
      <c r="S10">
        <f>'PCA whole'!S10/'PCA whole'!BI10</f>
        <v>1.6276019965329732E-2</v>
      </c>
      <c r="T10">
        <f>'PCA whole'!T10/'PCA whole'!BI10</f>
        <v>4.4505909408811113E-2</v>
      </c>
      <c r="U10">
        <f>'PCA whole'!U10/'PCA whole'!BI10</f>
        <v>7.7421361606316602E-2</v>
      </c>
      <c r="V10">
        <f>'PCA whole'!V10/'PCA whole'!BI10</f>
        <v>1.3031337739584294E-2</v>
      </c>
      <c r="W10">
        <f>'PCA whole'!W10/'PCA whole'!BI10</f>
        <v>1.8716161453020463E-2</v>
      </c>
      <c r="X10">
        <f>'PCA whole'!X10/'PCA whole'!BI10</f>
        <v>1.0226249304866613E-2</v>
      </c>
      <c r="Y10">
        <f>'PCA whole'!Y10/'PCA whole'!BI10</f>
        <v>8.3840192156691591E-3</v>
      </c>
      <c r="Z10">
        <f>'PCA whole'!Z10/'PCA whole'!BI10</f>
        <v>1.4552389960515135E-2</v>
      </c>
      <c r="AA10">
        <f>'PCA whole'!AA10/'PCA whole'!BI10</f>
        <v>1.3739561949483363E-2</v>
      </c>
      <c r="AB10">
        <f>'PCA whole'!AB10/'PCA whole'!BI10</f>
        <v>2.0206827006368739E-2</v>
      </c>
      <c r="AC10">
        <f>'PCA whole'!AC10/'PCA whole'!BI10</f>
        <v>2.1849364510422596E-2</v>
      </c>
      <c r="AD10">
        <f>'PCA whole'!AD10/'PCA whole'!BI10</f>
        <v>1.8665578394256761E-2</v>
      </c>
      <c r="AE10">
        <f>'PCA whole'!AE10/'PCA whole'!BI10</f>
        <v>8.8107830803842765E-3</v>
      </c>
      <c r="AF10">
        <f>'PCA whole'!AF10/'PCA whole'!BI10</f>
        <v>2.3302399705734285E-2</v>
      </c>
      <c r="AG10">
        <f>'PCA whole'!AG10/'PCA whole'!BI10</f>
        <v>3.6827843076373233E-2</v>
      </c>
      <c r="AH10">
        <f>'PCA whole'!AH10/'PCA whole'!BI10</f>
        <v>8.3518523190767077E-3</v>
      </c>
      <c r="AI10">
        <f>'PCA whole'!AI10/'PCA whole'!BI10</f>
        <v>1.3867370114951842E-3</v>
      </c>
      <c r="AJ10">
        <f>'PCA whole'!AJ10/'PCA whole'!BI10</f>
        <v>4.9341809433359855E-3</v>
      </c>
      <c r="AK10">
        <f>'PCA whole'!AK10/'PCA whole'!BI10</f>
        <v>9.5360729338953704E-3</v>
      </c>
      <c r="AL10">
        <f>'PCA whole'!AL10/'PCA whole'!BI10</f>
        <v>6.2045278099088653E-3</v>
      </c>
      <c r="AM10">
        <f>'PCA whole'!AM10/'PCA whole'!BI10</f>
        <v>6.8368774316623793E-3</v>
      </c>
      <c r="AN10">
        <f>'PCA whole'!AN10/'PCA whole'!BI10</f>
        <v>9.3571906120052881E-3</v>
      </c>
      <c r="AO10">
        <f>'PCA whole'!AO10/'PCA whole'!BI10</f>
        <v>1.1271796218535756E-2</v>
      </c>
      <c r="AP10">
        <f>'PCA whole'!AP10/'PCA whole'!BI10</f>
        <v>1.4390327733408127E-2</v>
      </c>
      <c r="AQ10">
        <f>'PCA whole'!AQ10/'PCA whole'!BI10</f>
        <v>1.2033304524316977E-2</v>
      </c>
      <c r="AR10">
        <f>'PCA whole'!AR10/'PCA whole'!BI10</f>
        <v>8.7472473208934608E-3</v>
      </c>
      <c r="AS10">
        <f>'PCA whole'!AS10/'PCA whole'!BI10</f>
        <v>3.1615025599386224E-3</v>
      </c>
      <c r="AT10">
        <f>'PCA whole'!AT10/'PCA whole'!BI10</f>
        <v>1.1692359975319887E-2</v>
      </c>
      <c r="AU10">
        <f>'PCA whole'!AU10/'PCA whole'!BI10</f>
        <v>1.6566933940428259E-2</v>
      </c>
      <c r="AV10">
        <f>'PCA whole'!AV10/'PCA whole'!BI10</f>
        <v>5.0988214331469679E-3</v>
      </c>
      <c r="AW10">
        <f>'PCA whole'!AW10/'PCA whole'!BI10</f>
        <v>6.2665288892187424E-3</v>
      </c>
      <c r="AX10">
        <f>'PCA whole'!AX10/'PCA whole'!BI10</f>
        <v>7.0265025148190255E-3</v>
      </c>
      <c r="AY10">
        <f>'PCA whole'!AY10/'PCA whole'!BI10</f>
        <v>8.1086975912089583E-3</v>
      </c>
      <c r="AZ10">
        <f>'PCA whole'!AZ10/'PCA whole'!BI10</f>
        <v>6.0123244640482446E-3</v>
      </c>
      <c r="BA10">
        <f>'PCA whole'!BA10/'PCA whole'!BI10</f>
        <v>6.2450433666856172E-3</v>
      </c>
      <c r="BB10">
        <f>'PCA whole'!BB10/'PCA whole'!BI10</f>
        <v>4.8985763631382347E-3</v>
      </c>
      <c r="BC10">
        <f>'PCA whole'!BC10/'PCA whole'!BI10</f>
        <v>2.0347403710942618E-3</v>
      </c>
      <c r="BD10">
        <f>'PCA whole'!BD10/'PCA whole'!BI10</f>
        <v>3.2219689590675627E-3</v>
      </c>
      <c r="BE10">
        <f>'PCA whole'!BE10/'PCA whole'!BI10</f>
        <v>4.3130651805069345E-3</v>
      </c>
      <c r="BF10">
        <f>'PCA whole'!BF10/'PCA whole'!BI10</f>
        <v>4.5186509375453304E-3</v>
      </c>
      <c r="BG10">
        <f>'PCA whole'!BG10/'PCA whole'!BI10</f>
        <v>3.0673345840362934E-3</v>
      </c>
      <c r="BH10">
        <f>'PCA whole'!BH10/'PCA whole'!BI10</f>
        <v>3.1923803251790862E-3</v>
      </c>
    </row>
    <row r="11" spans="1:60" x14ac:dyDescent="0.35">
      <c r="A11" s="3">
        <v>9</v>
      </c>
      <c r="B11" s="3" t="s">
        <v>60</v>
      </c>
      <c r="C11" s="3" t="s">
        <v>76</v>
      </c>
      <c r="D11" s="13" t="s">
        <v>161</v>
      </c>
      <c r="E11" s="16" t="s">
        <v>77</v>
      </c>
      <c r="F11">
        <f>'PCA whole'!F11/'PCA whole'!BI11</f>
        <v>1.1683896406833254E-2</v>
      </c>
      <c r="G11">
        <f>'PCA whole'!G11/'PCA whole'!BI11</f>
        <v>9.3209371681889072E-2</v>
      </c>
      <c r="H11">
        <f>'PCA whole'!H11/'PCA whole'!BI11</f>
        <v>0.1063503541636022</v>
      </c>
      <c r="I11">
        <f>'PCA whole'!I11/'PCA whole'!BI11</f>
        <v>3.8546251416209584E-2</v>
      </c>
      <c r="J11">
        <f>'PCA whole'!J11/'PCA whole'!BI11</f>
        <v>8.1063288038523487E-2</v>
      </c>
      <c r="K11">
        <f>'PCA whole'!K11/'PCA whole'!BI11</f>
        <v>8.5096953511530366E-3</v>
      </c>
      <c r="L11">
        <f>'PCA whole'!L11/'PCA whole'!BI11</f>
        <v>1.3300083376815441E-2</v>
      </c>
      <c r="M11">
        <f>'PCA whole'!M11/'PCA whole'!BI11</f>
        <v>4.0313333751959288E-3</v>
      </c>
      <c r="N11">
        <f>'PCA whole'!N11/'PCA whole'!BI11</f>
        <v>2.6277257580807838E-2</v>
      </c>
      <c r="O11">
        <f>'PCA whole'!O11/'PCA whole'!BI11</f>
        <v>3.3766616952675431E-2</v>
      </c>
      <c r="P11">
        <f>'PCA whole'!P11/'PCA whole'!BI11</f>
        <v>1.1573121760813312E-2</v>
      </c>
      <c r="Q11">
        <f>'PCA whole'!Q11/'PCA whole'!BI11</f>
        <v>3.6512791686054029E-2</v>
      </c>
      <c r="R11">
        <f>'PCA whole'!R11/'PCA whole'!BI11</f>
        <v>9.9433740739304378E-3</v>
      </c>
      <c r="S11">
        <f>'PCA whole'!S11/'PCA whole'!BI11</f>
        <v>1.046131572294298E-2</v>
      </c>
      <c r="T11">
        <f>'PCA whole'!T11/'PCA whole'!BI11</f>
        <v>5.9231224820361528E-2</v>
      </c>
      <c r="U11">
        <f>'PCA whole'!U11/'PCA whole'!BI11</f>
        <v>4.2071605940423196E-2</v>
      </c>
      <c r="V11">
        <f>'PCA whole'!V11/'PCA whole'!BI11</f>
        <v>5.0710041728139754E-2</v>
      </c>
      <c r="W11">
        <f>'PCA whole'!W11/'PCA whole'!BI11</f>
        <v>3.879284916621889E-2</v>
      </c>
      <c r="X11">
        <f>'PCA whole'!X11/'PCA whole'!BI11</f>
        <v>8.5291294995775875E-3</v>
      </c>
      <c r="Y11">
        <f>'PCA whole'!Y11/'PCA whole'!BI11</f>
        <v>9.1286081979802484E-3</v>
      </c>
      <c r="Z11">
        <f>'PCA whole'!Z11/'PCA whole'!BI11</f>
        <v>1.2056902495595143E-2</v>
      </c>
      <c r="AA11">
        <f>'PCA whole'!AA11/'PCA whole'!BI11</f>
        <v>1.6007001130376446E-2</v>
      </c>
      <c r="AB11">
        <f>'PCA whole'!AB11/'PCA whole'!BI11</f>
        <v>2.001902991813732E-2</v>
      </c>
      <c r="AC11">
        <f>'PCA whole'!AC11/'PCA whole'!BI11</f>
        <v>1.8600898514099563E-2</v>
      </c>
      <c r="AD11">
        <f>'PCA whole'!AD11/'PCA whole'!BI11</f>
        <v>1.1199295119117943E-2</v>
      </c>
      <c r="AE11">
        <f>'PCA whole'!AE11/'PCA whole'!BI11</f>
        <v>5.8893243385760331E-3</v>
      </c>
      <c r="AF11">
        <f>'PCA whole'!AF11/'PCA whole'!BI11</f>
        <v>1.7459595757620409E-2</v>
      </c>
      <c r="AG11">
        <f>'PCA whole'!AG11/'PCA whole'!BI11</f>
        <v>1.5323998780744716E-2</v>
      </c>
      <c r="AH11">
        <f>'PCA whole'!AH11/'PCA whole'!BI11</f>
        <v>6.0931669620513272E-3</v>
      </c>
      <c r="AI11">
        <f>'PCA whole'!AI11/'PCA whole'!BI11</f>
        <v>1.0210874330245262E-2</v>
      </c>
      <c r="AJ11">
        <f>'PCA whole'!AJ11/'PCA whole'!BI11</f>
        <v>1.1385431074028644E-2</v>
      </c>
      <c r="AK11">
        <f>'PCA whole'!AK11/'PCA whole'!BI11</f>
        <v>1.3547156183786237E-2</v>
      </c>
      <c r="AL11">
        <f>'PCA whole'!AL11/'PCA whole'!BI11</f>
        <v>5.5880086640024895E-3</v>
      </c>
      <c r="AM11">
        <f>'PCA whole'!AM11/'PCA whole'!BI11</f>
        <v>5.2166868681040625E-3</v>
      </c>
      <c r="AN11">
        <f>'PCA whole'!AN11/'PCA whole'!BI11</f>
        <v>6.8575768000836788E-3</v>
      </c>
      <c r="AO11">
        <f>'PCA whole'!AO11/'PCA whole'!BI11</f>
        <v>8.0911269810847002E-3</v>
      </c>
      <c r="AP11">
        <f>'PCA whole'!AP11/'PCA whole'!BI11</f>
        <v>9.8505220314575818E-3</v>
      </c>
      <c r="AQ11">
        <f>'PCA whole'!AQ11/'PCA whole'!BI11</f>
        <v>9.3330554394065283E-3</v>
      </c>
      <c r="AR11">
        <f>'PCA whole'!AR11/'PCA whole'!BI11</f>
        <v>3.3800734679909641E-3</v>
      </c>
      <c r="AS11">
        <f>'PCA whole'!AS11/'PCA whole'!BI11</f>
        <v>4.6596609872599226E-3</v>
      </c>
      <c r="AT11">
        <f>'PCA whole'!AT11/'PCA whole'!BI11</f>
        <v>9.0766110541954485E-3</v>
      </c>
      <c r="AU11">
        <f>'PCA whole'!AU11/'PCA whole'!BI11</f>
        <v>6.6263968078245162E-3</v>
      </c>
      <c r="AV11">
        <f>'PCA whole'!AV11/'PCA whole'!BI11</f>
        <v>4.1512636644736598E-3</v>
      </c>
      <c r="AW11">
        <f>'PCA whole'!AW11/'PCA whole'!BI11</f>
        <v>5.8243279088450338E-3</v>
      </c>
      <c r="AX11">
        <f>'PCA whole'!AX11/'PCA whole'!BI11</f>
        <v>1.0345833694304645E-2</v>
      </c>
      <c r="AY11">
        <f>'PCA whole'!AY11/'PCA whole'!BI11</f>
        <v>6.1252980874465851E-3</v>
      </c>
      <c r="AZ11">
        <f>'PCA whole'!AZ11/'PCA whole'!BI11</f>
        <v>3.6952953554371865E-3</v>
      </c>
      <c r="BA11">
        <f>'PCA whole'!BA11/'PCA whole'!BI11</f>
        <v>3.8978423690175104E-3</v>
      </c>
      <c r="BB11">
        <f>'PCA whole'!BB11/'PCA whole'!BI11</f>
        <v>1.9355288968944145E-2</v>
      </c>
      <c r="BC11">
        <f>'PCA whole'!BC11/'PCA whole'!BI11</f>
        <v>4.9538076204146313E-3</v>
      </c>
      <c r="BD11">
        <f>'PCA whole'!BD11/'PCA whole'!BI11</f>
        <v>4.3681919478881512E-3</v>
      </c>
      <c r="BE11">
        <f>'PCA whole'!BE11/'PCA whole'!BI11</f>
        <v>4.9183510962889504E-3</v>
      </c>
      <c r="BF11">
        <f>'PCA whole'!BF11/'PCA whole'!BI11</f>
        <v>6.3448607776475166E-3</v>
      </c>
      <c r="BG11">
        <f>'PCA whole'!BG11/'PCA whole'!BI11</f>
        <v>2.9341245421422597E-3</v>
      </c>
      <c r="BH11">
        <f>'PCA whole'!BH11/'PCA whole'!BI11</f>
        <v>2.920909321213565E-3</v>
      </c>
    </row>
    <row r="12" spans="1:60" x14ac:dyDescent="0.35">
      <c r="A12" s="3">
        <v>10</v>
      </c>
      <c r="B12" s="3" t="s">
        <v>63</v>
      </c>
      <c r="C12" s="3" t="s">
        <v>78</v>
      </c>
      <c r="D12" s="13" t="s">
        <v>161</v>
      </c>
      <c r="E12" s="16" t="s">
        <v>77</v>
      </c>
      <c r="F12">
        <f>'PCA whole'!F12/'PCA whole'!BI12</f>
        <v>2.6299761403832275E-2</v>
      </c>
      <c r="G12">
        <f>'PCA whole'!G12/'PCA whole'!BI12</f>
        <v>7.8895733917125538E-2</v>
      </c>
      <c r="H12">
        <f>'PCA whole'!H12/'PCA whole'!BI12</f>
        <v>0.20682261707928642</v>
      </c>
      <c r="I12">
        <f>'PCA whole'!I12/'PCA whole'!BI12</f>
        <v>5.4967842252883533E-3</v>
      </c>
      <c r="J12">
        <f>'PCA whole'!J12/'PCA whole'!BI12</f>
        <v>2.4450549615609628E-2</v>
      </c>
      <c r="K12">
        <f>'PCA whole'!K12/'PCA whole'!BI12</f>
        <v>1.372478260045517E-2</v>
      </c>
      <c r="L12">
        <f>'PCA whole'!L12/'PCA whole'!BI12</f>
        <v>1.1845311380206431E-2</v>
      </c>
      <c r="M12">
        <f>'PCA whole'!M12/'PCA whole'!BI12</f>
        <v>2.0344552245339979E-2</v>
      </c>
      <c r="N12">
        <f>'PCA whole'!N12/'PCA whole'!BI12</f>
        <v>1.6171809340890034E-2</v>
      </c>
      <c r="O12">
        <f>'PCA whole'!O12/'PCA whole'!BI12</f>
        <v>2.7321263024323177E-2</v>
      </c>
      <c r="P12">
        <f>'PCA whole'!P12/'PCA whole'!BI12</f>
        <v>1.5381950773147605E-2</v>
      </c>
      <c r="Q12">
        <f>'PCA whole'!Q12/'PCA whole'!BI12</f>
        <v>3.3402534942953054E-2</v>
      </c>
      <c r="R12">
        <f>'PCA whole'!R12/'PCA whole'!BI12</f>
        <v>7.9131145743898922E-3</v>
      </c>
      <c r="S12">
        <f>'PCA whole'!S12/'PCA whole'!BI12</f>
        <v>3.5309152260163824E-2</v>
      </c>
      <c r="T12">
        <f>'PCA whole'!T12/'PCA whole'!BI12</f>
        <v>2.3603777098099712E-2</v>
      </c>
      <c r="U12">
        <f>'PCA whole'!U12/'PCA whole'!BI12</f>
        <v>3.033065639317074E-2</v>
      </c>
      <c r="V12">
        <f>'PCA whole'!V12/'PCA whole'!BI12</f>
        <v>1.7609296221869585E-2</v>
      </c>
      <c r="W12">
        <f>'PCA whole'!W12/'PCA whole'!BI12</f>
        <v>1.4357171957852435E-2</v>
      </c>
      <c r="X12">
        <f>'PCA whole'!X12/'PCA whole'!BI12</f>
        <v>1.5084272245093098E-2</v>
      </c>
      <c r="Y12">
        <f>'PCA whole'!Y12/'PCA whole'!BI12</f>
        <v>1.4910362440813179E-2</v>
      </c>
      <c r="Z12">
        <f>'PCA whole'!Z12/'PCA whole'!BI12</f>
        <v>1.6685018047238688E-2</v>
      </c>
      <c r="AA12">
        <f>'PCA whole'!AA12/'PCA whole'!BI12</f>
        <v>1.5683944274361067E-2</v>
      </c>
      <c r="AB12">
        <f>'PCA whole'!AB12/'PCA whole'!BI12</f>
        <v>2.2241337978137942E-2</v>
      </c>
      <c r="AC12">
        <f>'PCA whole'!AC12/'PCA whole'!BI12</f>
        <v>8.0360093795500097E-3</v>
      </c>
      <c r="AD12">
        <f>'PCA whole'!AD12/'PCA whole'!BI12</f>
        <v>1.3370463222200198E-2</v>
      </c>
      <c r="AE12">
        <f>'PCA whole'!AE12/'PCA whole'!BI12</f>
        <v>1.1292339376899305E-2</v>
      </c>
      <c r="AF12">
        <f>'PCA whole'!AF12/'PCA whole'!BI12</f>
        <v>3.619252011965475E-2</v>
      </c>
      <c r="AG12">
        <f>'PCA whole'!AG12/'PCA whole'!BI12</f>
        <v>4.5501610440836775E-2</v>
      </c>
      <c r="AH12">
        <f>'PCA whole'!AH12/'PCA whole'!BI12</f>
        <v>9.7921488353313931E-3</v>
      </c>
      <c r="AI12">
        <f>'PCA whole'!AI12/'PCA whole'!BI12</f>
        <v>8.3808795127860033E-4</v>
      </c>
      <c r="AJ12">
        <f>'PCA whole'!AJ12/'PCA whole'!BI12</f>
        <v>4.623029470556617E-3</v>
      </c>
      <c r="AK12">
        <f>'PCA whole'!AK12/'PCA whole'!BI12</f>
        <v>8.4557087941501633E-3</v>
      </c>
      <c r="AL12">
        <f>'PCA whole'!AL12/'PCA whole'!BI12</f>
        <v>6.1937343203297334E-3</v>
      </c>
      <c r="AM12">
        <f>'PCA whole'!AM12/'PCA whole'!BI12</f>
        <v>6.3124233921577058E-3</v>
      </c>
      <c r="AN12">
        <f>'PCA whole'!AN12/'PCA whole'!BI12</f>
        <v>1.0640068371022804E-2</v>
      </c>
      <c r="AO12">
        <f>'PCA whole'!AO12/'PCA whole'!BI12</f>
        <v>1.1138912040146073E-2</v>
      </c>
      <c r="AP12">
        <f>'PCA whole'!AP12/'PCA whole'!BI12</f>
        <v>9.3128044752935294E-3</v>
      </c>
      <c r="AQ12">
        <f>'PCA whole'!AQ12/'PCA whole'!BI12</f>
        <v>1.2533576909016497E-2</v>
      </c>
      <c r="AR12">
        <f>'PCA whole'!AR12/'PCA whole'!BI12</f>
        <v>8.5331052114443352E-3</v>
      </c>
      <c r="AS12">
        <f>'PCA whole'!AS12/'PCA whole'!BI12</f>
        <v>1.6193165727031193E-3</v>
      </c>
      <c r="AT12">
        <f>'PCA whole'!AT12/'PCA whole'!BI12</f>
        <v>1.4546156858231993E-2</v>
      </c>
      <c r="AU12">
        <f>'PCA whole'!AU12/'PCA whole'!BI12</f>
        <v>1.9314639158184786E-2</v>
      </c>
      <c r="AV12">
        <f>'PCA whole'!AV12/'PCA whole'!BI12</f>
        <v>3.9872536785282731E-3</v>
      </c>
      <c r="AW12">
        <f>'PCA whole'!AW12/'PCA whole'!BI12</f>
        <v>6.0331517749205128E-3</v>
      </c>
      <c r="AX12">
        <f>'PCA whole'!AX12/'PCA whole'!BI12</f>
        <v>8.4856951266092332E-3</v>
      </c>
      <c r="AY12">
        <f>'PCA whole'!AY12/'PCA whole'!BI12</f>
        <v>8.6813436564241401E-3</v>
      </c>
      <c r="AZ12">
        <f>'PCA whole'!AZ12/'PCA whole'!BI12</f>
        <v>7.2497557260922767E-3</v>
      </c>
      <c r="BA12">
        <f>'PCA whole'!BA12/'PCA whole'!BI12</f>
        <v>7.3031193814884704E-3</v>
      </c>
      <c r="BB12">
        <f>'PCA whole'!BB12/'PCA whole'!BI12</f>
        <v>4.7815910791698711E-3</v>
      </c>
      <c r="BC12">
        <f>'PCA whole'!BC12/'PCA whole'!BI12</f>
        <v>7.794261642821706E-4</v>
      </c>
      <c r="BD12">
        <f>'PCA whole'!BD12/'PCA whole'!BI12</f>
        <v>3.6024017686801879E-3</v>
      </c>
      <c r="BE12">
        <f>'PCA whole'!BE12/'PCA whole'!BI12</f>
        <v>4.7861245319824443E-3</v>
      </c>
      <c r="BF12">
        <f>'PCA whole'!BF12/'PCA whole'!BI12</f>
        <v>5.1352003985505844E-3</v>
      </c>
      <c r="BG12">
        <f>'PCA whole'!BG12/'PCA whole'!BI12</f>
        <v>3.3613094709127387E-3</v>
      </c>
      <c r="BH12">
        <f>'PCA whole'!BH12/'PCA whole'!BI12</f>
        <v>3.6812183037228767E-3</v>
      </c>
    </row>
    <row r="13" spans="1:60" x14ac:dyDescent="0.35">
      <c r="A13" s="3">
        <v>11</v>
      </c>
      <c r="B13" s="3" t="s">
        <v>79</v>
      </c>
      <c r="C13" s="3" t="s">
        <v>80</v>
      </c>
      <c r="D13" s="13" t="s">
        <v>161</v>
      </c>
      <c r="E13" s="16" t="s">
        <v>77</v>
      </c>
      <c r="F13">
        <f>'PCA whole'!F13/'PCA whole'!BI13</f>
        <v>2.2512096026914907E-2</v>
      </c>
      <c r="G13">
        <f>'PCA whole'!G13/'PCA whole'!BI13</f>
        <v>0.1137331603632372</v>
      </c>
      <c r="H13">
        <f>'PCA whole'!H13/'PCA whole'!BI13</f>
        <v>0.14837190471438549</v>
      </c>
      <c r="I13">
        <f>'PCA whole'!I13/'PCA whole'!BI13</f>
        <v>2.7798024149286497E-2</v>
      </c>
      <c r="J13">
        <f>'PCA whole'!J13/'PCA whole'!BI13</f>
        <v>5.1892967625130085E-2</v>
      </c>
      <c r="K13">
        <f>'PCA whole'!K13/'PCA whole'!BI13</f>
        <v>9.7408014597915801E-3</v>
      </c>
      <c r="L13">
        <f>'PCA whole'!L13/'PCA whole'!BI13</f>
        <v>1.1858240551983692E-2</v>
      </c>
      <c r="M13">
        <f>'PCA whole'!M13/'PCA whole'!BI13</f>
        <v>1.8425192809386003E-2</v>
      </c>
      <c r="N13">
        <f>'PCA whole'!N13/'PCA whole'!BI13</f>
        <v>1.8240723053017237E-2</v>
      </c>
      <c r="O13">
        <f>'PCA whole'!O13/'PCA whole'!BI13</f>
        <v>2.4740159949819665E-2</v>
      </c>
      <c r="P13">
        <f>'PCA whole'!P13/'PCA whole'!BI13</f>
        <v>2.6240209845039702E-2</v>
      </c>
      <c r="Q13">
        <f>'PCA whole'!Q13/'PCA whole'!BI13</f>
        <v>2.1737380073274696E-2</v>
      </c>
      <c r="R13">
        <f>'PCA whole'!R13/'PCA whole'!BI13</f>
        <v>5.1883615835317263E-3</v>
      </c>
      <c r="S13">
        <f>'PCA whole'!S13/'PCA whole'!BI13</f>
        <v>1.2864584372817085E-2</v>
      </c>
      <c r="T13">
        <f>'PCA whole'!T13/'PCA whole'!BI13</f>
        <v>5.9856586881833866E-2</v>
      </c>
      <c r="U13">
        <f>'PCA whole'!U13/'PCA whole'!BI13</f>
        <v>6.0746318445550056E-2</v>
      </c>
      <c r="V13">
        <f>'PCA whole'!V13/'PCA whole'!BI13</f>
        <v>2.766704206879838E-2</v>
      </c>
      <c r="W13">
        <f>'PCA whole'!W13/'PCA whole'!BI13</f>
        <v>2.7733531013443197E-2</v>
      </c>
      <c r="X13">
        <f>'PCA whole'!X13/'PCA whole'!BI13</f>
        <v>9.5449270816998586E-3</v>
      </c>
      <c r="Y13">
        <f>'PCA whole'!Y13/'PCA whole'!BI13</f>
        <v>8.6528575705304579E-3</v>
      </c>
      <c r="Z13">
        <f>'PCA whole'!Z13/'PCA whole'!BI13</f>
        <v>1.3224913396153792E-2</v>
      </c>
      <c r="AA13">
        <f>'PCA whole'!AA13/'PCA whole'!BI13</f>
        <v>1.3100032788287454E-2</v>
      </c>
      <c r="AB13">
        <f>'PCA whole'!AB13/'PCA whole'!BI13</f>
        <v>1.6516971502701469E-2</v>
      </c>
      <c r="AC13">
        <f>'PCA whole'!AC13/'PCA whole'!BI13</f>
        <v>1.7382411222147776E-2</v>
      </c>
      <c r="AD13">
        <f>'PCA whole'!AD13/'PCA whole'!BI13</f>
        <v>1.0447032659985459E-2</v>
      </c>
      <c r="AE13">
        <f>'PCA whole'!AE13/'PCA whole'!BI13</f>
        <v>7.7924358846422513E-3</v>
      </c>
      <c r="AF13">
        <f>'PCA whole'!AF13/'PCA whole'!BI13</f>
        <v>2.794976264131039E-2</v>
      </c>
      <c r="AG13">
        <f>'PCA whole'!AG13/'PCA whole'!BI13</f>
        <v>2.6538383679986316E-2</v>
      </c>
      <c r="AH13">
        <f>'PCA whole'!AH13/'PCA whole'!BI13</f>
        <v>6.7396182302878246E-3</v>
      </c>
      <c r="AI13">
        <f>'PCA whole'!AI13/'PCA whole'!BI13</f>
        <v>9.8610061727515065E-4</v>
      </c>
      <c r="AJ13">
        <f>'PCA whole'!AJ13/'PCA whole'!BI13</f>
        <v>9.3067415570159805E-3</v>
      </c>
      <c r="AK13">
        <f>'PCA whole'!AK13/'PCA whole'!BI13</f>
        <v>1.1666699930146691E-2</v>
      </c>
      <c r="AL13">
        <f>'PCA whole'!AL13/'PCA whole'!BI13</f>
        <v>6.2585712860136573E-3</v>
      </c>
      <c r="AM13">
        <f>'PCA whole'!AM13/'PCA whole'!BI13</f>
        <v>7.1431707699545237E-3</v>
      </c>
      <c r="AN13">
        <f>'PCA whole'!AN13/'PCA whole'!BI13</f>
        <v>7.6742840035924562E-3</v>
      </c>
      <c r="AO13">
        <f>'PCA whole'!AO13/'PCA whole'!BI13</f>
        <v>8.1248235847577229E-3</v>
      </c>
      <c r="AP13">
        <f>'PCA whole'!AP13/'PCA whole'!BI13</f>
        <v>1.0670563245755342E-2</v>
      </c>
      <c r="AQ13">
        <f>'PCA whole'!AQ13/'PCA whole'!BI13</f>
        <v>8.8684619442028888E-3</v>
      </c>
      <c r="AR13">
        <f>'PCA whole'!AR13/'PCA whole'!BI13</f>
        <v>6.2227607738035836E-3</v>
      </c>
      <c r="AS13">
        <f>'PCA whole'!AS13/'PCA whole'!BI13</f>
        <v>3.1469342951230988E-3</v>
      </c>
      <c r="AT13">
        <f>'PCA whole'!AT13/'PCA whole'!BI13</f>
        <v>1.2381997804610318E-2</v>
      </c>
      <c r="AU13">
        <f>'PCA whole'!AU13/'PCA whole'!BI13</f>
        <v>1.1221121359430909E-2</v>
      </c>
      <c r="AV13">
        <f>'PCA whole'!AV13/'PCA whole'!BI13</f>
        <v>5.0292671104965291E-3</v>
      </c>
      <c r="AW13">
        <f>'PCA whole'!AW13/'PCA whole'!BI13</f>
        <v>1.3148388384392775E-3</v>
      </c>
      <c r="AX13">
        <f>'PCA whole'!AX13/'PCA whole'!BI13</f>
        <v>6.0703950275849284E-3</v>
      </c>
      <c r="AY13">
        <f>'PCA whole'!AY13/'PCA whole'!BI13</f>
        <v>5.2271943204983823E-3</v>
      </c>
      <c r="AZ13">
        <f>'PCA whole'!AZ13/'PCA whole'!BI13</f>
        <v>5.8789114288565437E-3</v>
      </c>
      <c r="BA13">
        <f>'PCA whole'!BA13/'PCA whole'!BI13</f>
        <v>4.5838596091065907E-3</v>
      </c>
      <c r="BB13">
        <f>'PCA whole'!BB13/'PCA whole'!BI13</f>
        <v>3.4408313969236035E-3</v>
      </c>
      <c r="BC13">
        <f>'PCA whole'!BC13/'PCA whole'!BI13</f>
        <v>1.6515602948094716E-3</v>
      </c>
      <c r="BD13">
        <f>'PCA whole'!BD13/'PCA whole'!BI13</f>
        <v>3.0360813719759933E-3</v>
      </c>
      <c r="BE13">
        <f>'PCA whole'!BE13/'PCA whole'!BI13</f>
        <v>3.7140861334055628E-3</v>
      </c>
      <c r="BF13">
        <f>'PCA whole'!BF13/'PCA whole'!BI13</f>
        <v>3.3179465978587824E-3</v>
      </c>
      <c r="BG13">
        <f>'PCA whole'!BG13/'PCA whole'!BI13</f>
        <v>3.0091664647098238E-3</v>
      </c>
      <c r="BH13">
        <f>'PCA whole'!BH13/'PCA whole'!BI13</f>
        <v>2.8169985886780618E-3</v>
      </c>
    </row>
    <row r="14" spans="1:60" x14ac:dyDescent="0.35">
      <c r="A14" s="3">
        <v>12</v>
      </c>
      <c r="B14" s="3" t="s">
        <v>60</v>
      </c>
      <c r="C14" s="3" t="s">
        <v>81</v>
      </c>
      <c r="D14" s="13" t="s">
        <v>161</v>
      </c>
      <c r="E14" s="16" t="s">
        <v>77</v>
      </c>
      <c r="F14">
        <f>'PCA whole'!F14/'PCA whole'!BI14</f>
        <v>1.9564491572192536E-2</v>
      </c>
      <c r="G14">
        <f>'PCA whole'!G14/'PCA whole'!BI14</f>
        <v>7.3438429398990632E-2</v>
      </c>
      <c r="H14">
        <f>'PCA whole'!H14/'PCA whole'!BI14</f>
        <v>0.18683979634335254</v>
      </c>
      <c r="I14">
        <f>'PCA whole'!I14/'PCA whole'!BI14</f>
        <v>6.9733863973973015E-3</v>
      </c>
      <c r="J14">
        <f>'PCA whole'!J14/'PCA whole'!BI14</f>
        <v>3.1809058206837409E-2</v>
      </c>
      <c r="K14">
        <f>'PCA whole'!K14/'PCA whole'!BI14</f>
        <v>6.0185922003955714E-3</v>
      </c>
      <c r="L14">
        <f>'PCA whole'!L14/'PCA whole'!BI14</f>
        <v>1.0033349980732834E-2</v>
      </c>
      <c r="M14">
        <f>'PCA whole'!M14/'PCA whole'!BI14</f>
        <v>8.2972152512033586E-3</v>
      </c>
      <c r="N14">
        <f>'PCA whole'!N14/'PCA whole'!BI14</f>
        <v>1.7341842465554716E-2</v>
      </c>
      <c r="O14">
        <f>'PCA whole'!O14/'PCA whole'!BI14</f>
        <v>3.2482589480865028E-2</v>
      </c>
      <c r="P14">
        <f>'PCA whole'!P14/'PCA whole'!BI14</f>
        <v>3.8040933261848403E-2</v>
      </c>
      <c r="Q14">
        <f>'PCA whole'!Q14/'PCA whole'!BI14</f>
        <v>3.7632602109832519E-2</v>
      </c>
      <c r="R14">
        <f>'PCA whole'!R14/'PCA whole'!BI14</f>
        <v>7.0012504398830827E-3</v>
      </c>
      <c r="S14">
        <f>'PCA whole'!S14/'PCA whole'!BI14</f>
        <v>1.5061949142221844E-2</v>
      </c>
      <c r="T14">
        <f>'PCA whole'!T14/'PCA whole'!BI14</f>
        <v>4.4553251709172167E-2</v>
      </c>
      <c r="U14">
        <f>'PCA whole'!U14/'PCA whole'!BI14</f>
        <v>7.8875441665561666E-2</v>
      </c>
      <c r="V14">
        <f>'PCA whole'!V14/'PCA whole'!BI14</f>
        <v>1.7513820974838279E-2</v>
      </c>
      <c r="W14">
        <f>'PCA whole'!W14/'PCA whole'!BI14</f>
        <v>2.1229532016850208E-2</v>
      </c>
      <c r="X14">
        <f>'PCA whole'!X14/'PCA whole'!BI14</f>
        <v>8.9321056545484858E-3</v>
      </c>
      <c r="Y14">
        <f>'PCA whole'!Y14/'PCA whole'!BI14</f>
        <v>9.802611123030729E-3</v>
      </c>
      <c r="Z14">
        <f>'PCA whole'!Z14/'PCA whole'!BI14</f>
        <v>1.3516724080253032E-2</v>
      </c>
      <c r="AA14">
        <f>'PCA whole'!AA14/'PCA whole'!BI14</f>
        <v>1.3722549205850204E-2</v>
      </c>
      <c r="AB14">
        <f>'PCA whole'!AB14/'PCA whole'!BI14</f>
        <v>2.2573316442260048E-2</v>
      </c>
      <c r="AC14">
        <f>'PCA whole'!AC14/'PCA whole'!BI14</f>
        <v>2.4366531482352308E-2</v>
      </c>
      <c r="AD14">
        <f>'PCA whole'!AD14/'PCA whole'!BI14</f>
        <v>1.8599985936853851E-2</v>
      </c>
      <c r="AE14">
        <f>'PCA whole'!AE14/'PCA whole'!BI14</f>
        <v>7.886507460269563E-3</v>
      </c>
      <c r="AF14">
        <f>'PCA whole'!AF14/'PCA whole'!BI14</f>
        <v>2.2086064487556491E-2</v>
      </c>
      <c r="AG14">
        <f>'PCA whole'!AG14/'PCA whole'!BI14</f>
        <v>3.548186681872785E-2</v>
      </c>
      <c r="AH14">
        <f>'PCA whole'!AH14/'PCA whole'!BI14</f>
        <v>6.8852048982364191E-3</v>
      </c>
      <c r="AI14">
        <f>'PCA whole'!AI14/'PCA whole'!BI14</f>
        <v>4.2418907031294432E-4</v>
      </c>
      <c r="AJ14">
        <f>'PCA whole'!AJ14/'PCA whole'!BI14</f>
        <v>3.7797573631961567E-3</v>
      </c>
      <c r="AK14">
        <f>'PCA whole'!AK14/'PCA whole'!BI14</f>
        <v>7.254813226503687E-3</v>
      </c>
      <c r="AL14">
        <f>'PCA whole'!AL14/'PCA whole'!BI14</f>
        <v>5.6622192923090489E-3</v>
      </c>
      <c r="AM14">
        <f>'PCA whole'!AM14/'PCA whole'!BI14</f>
        <v>5.1431695479452477E-3</v>
      </c>
      <c r="AN14">
        <f>'PCA whole'!AN14/'PCA whole'!BI14</f>
        <v>8.3503618145916777E-3</v>
      </c>
      <c r="AO14">
        <f>'PCA whole'!AO14/'PCA whole'!BI14</f>
        <v>9.6736579734678588E-3</v>
      </c>
      <c r="AP14">
        <f>'PCA whole'!AP14/'PCA whole'!BI14</f>
        <v>1.5132879520961382E-2</v>
      </c>
      <c r="AQ14">
        <f>'PCA whole'!AQ14/'PCA whole'!BI14</f>
        <v>1.2915926152419918E-2</v>
      </c>
      <c r="AR14">
        <f>'PCA whole'!AR14/'PCA whole'!BI14</f>
        <v>9.8051926446139706E-3</v>
      </c>
      <c r="AS14">
        <f>'PCA whole'!AS14/'PCA whole'!BI14</f>
        <v>2.0825503400806384E-3</v>
      </c>
      <c r="AT14">
        <f>'PCA whole'!AT14/'PCA whole'!BI14</f>
        <v>1.0066704878649637E-2</v>
      </c>
      <c r="AU14">
        <f>'PCA whole'!AU14/'PCA whole'!BI14</f>
        <v>1.5192746235772743E-2</v>
      </c>
      <c r="AV14">
        <f>'PCA whole'!AV14/'PCA whole'!BI14</f>
        <v>2.8226684803426558E-3</v>
      </c>
      <c r="AW14">
        <f>'PCA whole'!AW14/'PCA whole'!BI14</f>
        <v>6.0217064169086881E-3</v>
      </c>
      <c r="AX14">
        <f>'PCA whole'!AX14/'PCA whole'!BI14</f>
        <v>6.7172011126603879E-3</v>
      </c>
      <c r="AY14">
        <f>'PCA whole'!AY14/'PCA whole'!BI14</f>
        <v>8.118639520095958E-3</v>
      </c>
      <c r="AZ14">
        <f>'PCA whole'!AZ14/'PCA whole'!BI14</f>
        <v>5.2975281480098597E-3</v>
      </c>
      <c r="BA14">
        <f>'PCA whole'!BA14/'PCA whole'!BI14</f>
        <v>5.6394363399236164E-3</v>
      </c>
      <c r="BB14">
        <f>'PCA whole'!BB14/'PCA whole'!BI14</f>
        <v>4.3721141252174014E-3</v>
      </c>
      <c r="BC14">
        <f>'PCA whole'!BC14/'PCA whole'!BI14</f>
        <v>1.8125559637000366E-3</v>
      </c>
      <c r="BD14">
        <f>'PCA whole'!BD14/'PCA whole'!BI14</f>
        <v>2.5757438920789577E-3</v>
      </c>
      <c r="BE14">
        <f>'PCA whole'!BE14/'PCA whole'!BI14</f>
        <v>4.1763692267547912E-3</v>
      </c>
      <c r="BF14">
        <f>'PCA whole'!BF14/'PCA whole'!BI14</f>
        <v>4.5194247615944327E-3</v>
      </c>
      <c r="BG14">
        <f>'PCA whole'!BG14/'PCA whole'!BI14</f>
        <v>2.7323971779953395E-3</v>
      </c>
      <c r="BH14">
        <f>'PCA whole'!BH14/'PCA whole'!BI14</f>
        <v>3.1490465662238963E-3</v>
      </c>
    </row>
    <row r="15" spans="1:60" x14ac:dyDescent="0.35">
      <c r="A15" s="3">
        <v>13</v>
      </c>
      <c r="B15" s="3" t="s">
        <v>66</v>
      </c>
      <c r="C15" s="3" t="s">
        <v>82</v>
      </c>
      <c r="D15" s="13" t="s">
        <v>161</v>
      </c>
      <c r="E15" s="16" t="s">
        <v>77</v>
      </c>
      <c r="F15">
        <f>'PCA whole'!F15/'PCA whole'!BI15</f>
        <v>1.6696007936732499E-2</v>
      </c>
      <c r="G15">
        <f>'PCA whole'!G15/'PCA whole'!BI15</f>
        <v>6.3645856912455431E-2</v>
      </c>
      <c r="H15">
        <f>'PCA whole'!H15/'PCA whole'!BI15</f>
        <v>0.169311389423349</v>
      </c>
      <c r="I15">
        <f>'PCA whole'!I15/'PCA whole'!BI15</f>
        <v>1.2874200667760738E-2</v>
      </c>
      <c r="J15">
        <f>'PCA whole'!J15/'PCA whole'!BI15</f>
        <v>4.3837537490804143E-2</v>
      </c>
      <c r="K15">
        <f>'PCA whole'!K15/'PCA whole'!BI15</f>
        <v>7.5091251202535226E-3</v>
      </c>
      <c r="L15">
        <f>'PCA whole'!L15/'PCA whole'!BI15</f>
        <v>6.8172694669232075E-3</v>
      </c>
      <c r="M15">
        <f>'PCA whole'!M15/'PCA whole'!BI15</f>
        <v>1.5544845721804085E-2</v>
      </c>
      <c r="N15">
        <f>'PCA whole'!N15/'PCA whole'!BI15</f>
        <v>1.3248976076622716E-2</v>
      </c>
      <c r="O15">
        <f>'PCA whole'!O15/'PCA whole'!BI15</f>
        <v>2.5196340402354141E-2</v>
      </c>
      <c r="P15">
        <f>'PCA whole'!P15/'PCA whole'!BI15</f>
        <v>2.7658089171523965E-2</v>
      </c>
      <c r="Q15">
        <f>'PCA whole'!Q15/'PCA whole'!BI15</f>
        <v>2.8449684511346274E-2</v>
      </c>
      <c r="R15">
        <f>'PCA whole'!R15/'PCA whole'!BI15</f>
        <v>2.9803420859034575E-3</v>
      </c>
      <c r="S15">
        <f>'PCA whole'!S15/'PCA whole'!BI15</f>
        <v>1.0617678682587291E-2</v>
      </c>
      <c r="T15">
        <f>'PCA whole'!T15/'PCA whole'!BI15</f>
        <v>3.8054448319280176E-2</v>
      </c>
      <c r="U15">
        <f>'PCA whole'!U15/'PCA whole'!BI15</f>
        <v>6.6432997566634594E-2</v>
      </c>
      <c r="V15">
        <f>'PCA whole'!V15/'PCA whole'!BI15</f>
        <v>4.5459898987040913E-2</v>
      </c>
      <c r="W15">
        <f>'PCA whole'!W15/'PCA whole'!BI15</f>
        <v>2.6354532143059248E-2</v>
      </c>
      <c r="X15">
        <f>'PCA whole'!X15/'PCA whole'!BI15</f>
        <v>8.8783352668213456E-3</v>
      </c>
      <c r="Y15">
        <f>'PCA whole'!Y15/'PCA whole'!BI15</f>
        <v>5.9569704600758305E-3</v>
      </c>
      <c r="Z15">
        <f>'PCA whole'!Z15/'PCA whole'!BI15</f>
        <v>1.0915173518759549E-2</v>
      </c>
      <c r="AA15">
        <f>'PCA whole'!AA15/'PCA whole'!BI15</f>
        <v>1.1247683351253467E-2</v>
      </c>
      <c r="AB15">
        <f>'PCA whole'!AB15/'PCA whole'!BI15</f>
        <v>1.8033121003338804E-2</v>
      </c>
      <c r="AC15">
        <f>'PCA whole'!AC15/'PCA whole'!BI15</f>
        <v>1.8574880807537775E-2</v>
      </c>
      <c r="AD15">
        <f>'PCA whole'!AD15/'PCA whole'!BI15</f>
        <v>1.2829812970403486E-2</v>
      </c>
      <c r="AE15">
        <f>'PCA whole'!AE15/'PCA whole'!BI15</f>
        <v>7.4852512591251199E-3</v>
      </c>
      <c r="AF15">
        <f>'PCA whole'!AF15/'PCA whole'!BI15</f>
        <v>9.6818984848056136E-2</v>
      </c>
      <c r="AG15">
        <f>'PCA whole'!AG15/'PCA whole'!BI15</f>
        <v>3.1327059518420013E-2</v>
      </c>
      <c r="AH15">
        <f>'PCA whole'!AH15/'PCA whole'!BI15</f>
        <v>5.441250848848396E-3</v>
      </c>
      <c r="AI15">
        <f>'PCA whole'!AI15/'PCA whole'!BI15</f>
        <v>5.8009061456623851E-4</v>
      </c>
      <c r="AJ15">
        <f>'PCA whole'!AJ15/'PCA whole'!BI15</f>
        <v>5.4110548356063604E-3</v>
      </c>
      <c r="AK15">
        <f>'PCA whole'!AK15/'PCA whole'!BI15</f>
        <v>8.8882384981042381E-3</v>
      </c>
      <c r="AL15">
        <f>'PCA whole'!AL15/'PCA whole'!BI15</f>
        <v>5.5589401420406319E-3</v>
      </c>
      <c r="AM15">
        <f>'PCA whole'!AM15/'PCA whole'!BI15</f>
        <v>5.4181285722369986E-3</v>
      </c>
      <c r="AN15">
        <f>'PCA whole'!AN15/'PCA whole'!BI15</f>
        <v>7.4002779978495845E-3</v>
      </c>
      <c r="AO15">
        <f>'PCA whole'!AO15/'PCA whole'!BI15</f>
        <v>8.2875898364552086E-3</v>
      </c>
      <c r="AP15">
        <f>'PCA whole'!AP15/'PCA whole'!BI15</f>
        <v>1.2459104960104125E-2</v>
      </c>
      <c r="AQ15">
        <f>'PCA whole'!AQ15/'PCA whole'!BI15</f>
        <v>1.0839794012789316E-2</v>
      </c>
      <c r="AR15">
        <f>'PCA whole'!AR15/'PCA whole'!BI15</f>
        <v>6.9920349725539023E-3</v>
      </c>
      <c r="AS15">
        <f>'PCA whole'!AS15/'PCA whole'!BI15</f>
        <v>2.1799487861467941E-3</v>
      </c>
      <c r="AT15">
        <f>'PCA whole'!AT15/'PCA whole'!BI15</f>
        <v>1.0160007922585026E-2</v>
      </c>
      <c r="AU15">
        <f>'PCA whole'!AU15/'PCA whole'!BI15</f>
        <v>1.327797839680833E-2</v>
      </c>
      <c r="AV15">
        <f>'PCA whole'!AV15/'PCA whole'!BI15</f>
        <v>3.817739870409145E-3</v>
      </c>
      <c r="AW15">
        <f>'PCA whole'!AW15/'PCA whole'!BI15</f>
        <v>4.7886102229641788E-3</v>
      </c>
      <c r="AX15">
        <f>'PCA whole'!AX15/'PCA whole'!BI15</f>
        <v>6.2261703497255389E-3</v>
      </c>
      <c r="AY15">
        <f>'PCA whole'!AY15/'PCA whole'!BI15</f>
        <v>6.6452892450908265E-3</v>
      </c>
      <c r="AZ15">
        <f>'PCA whole'!AZ15/'PCA whole'!BI15</f>
        <v>5.4010631826155852E-3</v>
      </c>
      <c r="BA15">
        <f>'PCA whole'!BA15/'PCA whole'!BI15</f>
        <v>5.4244949352045728E-3</v>
      </c>
      <c r="BB15">
        <f>'PCA whole'!BB15/'PCA whole'!BI15</f>
        <v>2.7823216710995417E-3</v>
      </c>
      <c r="BC15">
        <f>'PCA whole'!BC15/'PCA whole'!BI15</f>
        <v>1.5931823326353913E-3</v>
      </c>
      <c r="BD15">
        <f>'PCA whole'!BD15/'PCA whole'!BI15</f>
        <v>2.9418344321204232E-3</v>
      </c>
      <c r="BE15">
        <f>'PCA whole'!BE15/'PCA whole'!BI15</f>
        <v>4.1366769707430256E-3</v>
      </c>
      <c r="BF15">
        <f>'PCA whole'!BF15/'PCA whole'!BI15</f>
        <v>4.0807944513609872E-3</v>
      </c>
      <c r="BG15">
        <f>'PCA whole'!BG15/'PCA whole'!BI15</f>
        <v>3.4933206241865205E-3</v>
      </c>
      <c r="BH15">
        <f>'PCA whole'!BH15/'PCA whole'!BI15</f>
        <v>3.0175676249221887E-3</v>
      </c>
    </row>
    <row r="16" spans="1:60" x14ac:dyDescent="0.35">
      <c r="A16" s="3">
        <v>14</v>
      </c>
      <c r="B16" s="15" t="s">
        <v>70</v>
      </c>
      <c r="C16" s="3" t="s">
        <v>83</v>
      </c>
      <c r="D16" s="13" t="s">
        <v>161</v>
      </c>
      <c r="E16" s="16" t="s">
        <v>77</v>
      </c>
      <c r="F16">
        <f>'PCA whole'!F16/'PCA whole'!BI16</f>
        <v>1.8360717709929808E-2</v>
      </c>
      <c r="G16">
        <f>'PCA whole'!G16/'PCA whole'!BI16</f>
        <v>8.9464848465544033E-2</v>
      </c>
      <c r="H16">
        <f>'PCA whole'!H16/'PCA whole'!BI16</f>
        <v>0.17017770893720074</v>
      </c>
      <c r="I16">
        <f>'PCA whole'!I16/'PCA whole'!BI16</f>
        <v>1.6597233487829564E-2</v>
      </c>
      <c r="J16">
        <f>'PCA whole'!J16/'PCA whole'!BI16</f>
        <v>3.7662190794572857E-2</v>
      </c>
      <c r="K16">
        <f>'PCA whole'!K16/'PCA whole'!BI16</f>
        <v>8.2015473327115961E-3</v>
      </c>
      <c r="L16">
        <f>'PCA whole'!L16/'PCA whole'!BI16</f>
        <v>1.0533744105155216E-2</v>
      </c>
      <c r="M16">
        <f>'PCA whole'!M16/'PCA whole'!BI16</f>
        <v>2.026321644015697E-2</v>
      </c>
      <c r="N16">
        <f>'PCA whole'!N16/'PCA whole'!BI16</f>
        <v>1.7755152734474634E-2</v>
      </c>
      <c r="O16">
        <f>'PCA whole'!O16/'PCA whole'!BI16</f>
        <v>2.9635399266704644E-2</v>
      </c>
      <c r="P16">
        <f>'PCA whole'!P16/'PCA whole'!BI16</f>
        <v>3.5999325421605326E-2</v>
      </c>
      <c r="Q16">
        <f>'PCA whole'!Q16/'PCA whole'!BI16</f>
        <v>3.2206241726723157E-2</v>
      </c>
      <c r="R16">
        <f>'PCA whole'!R16/'PCA whole'!BI16</f>
        <v>6.4457792800233686E-3</v>
      </c>
      <c r="S16">
        <f>'PCA whole'!S16/'PCA whole'!BI16</f>
        <v>1.3132735151188771E-2</v>
      </c>
      <c r="T16">
        <f>'PCA whole'!T16/'PCA whole'!BI16</f>
        <v>4.7670124251315511E-2</v>
      </c>
      <c r="U16">
        <f>'PCA whole'!U16/'PCA whole'!BI16</f>
        <v>7.1344196218360925E-2</v>
      </c>
      <c r="V16">
        <f>'PCA whole'!V16/'PCA whole'!BI16</f>
        <v>2.3621478556333099E-2</v>
      </c>
      <c r="W16">
        <f>'PCA whole'!W16/'PCA whole'!BI16</f>
        <v>2.3857655069696147E-2</v>
      </c>
      <c r="X16">
        <f>'PCA whole'!X16/'PCA whole'!BI16</f>
        <v>8.7102589497071187E-3</v>
      </c>
      <c r="Y16">
        <f>'PCA whole'!Y16/'PCA whole'!BI16</f>
        <v>8.4835270277043816E-3</v>
      </c>
      <c r="Z16">
        <f>'PCA whole'!Z16/'PCA whole'!BI16</f>
        <v>1.2877175620262735E-2</v>
      </c>
      <c r="AA16">
        <f>'PCA whole'!AA16/'PCA whole'!BI16</f>
        <v>1.3657681588627181E-2</v>
      </c>
      <c r="AB16">
        <f>'PCA whole'!AB16/'PCA whole'!BI16</f>
        <v>1.9886296996718716E-2</v>
      </c>
      <c r="AC16">
        <f>'PCA whole'!AC16/'PCA whole'!BI16</f>
        <v>2.1251194771671755E-2</v>
      </c>
      <c r="AD16">
        <f>'PCA whole'!AD16/'PCA whole'!BI16</f>
        <v>1.3136191995085356E-2</v>
      </c>
      <c r="AE16">
        <f>'PCA whole'!AE16/'PCA whole'!BI16</f>
        <v>7.3218422903862457E-3</v>
      </c>
      <c r="AF16">
        <f>'PCA whole'!AF16/'PCA whole'!BI16</f>
        <v>2.1926205271835093E-2</v>
      </c>
      <c r="AG16">
        <f>'PCA whole'!AG16/'PCA whole'!BI16</f>
        <v>3.0918629104600887E-2</v>
      </c>
      <c r="AH16">
        <f>'PCA whole'!AH16/'PCA whole'!BI16</f>
        <v>7.1851734977605823E-3</v>
      </c>
      <c r="AI16">
        <f>'PCA whole'!AI16/'PCA whole'!BI16</f>
        <v>1.0897083090428321E-3</v>
      </c>
      <c r="AJ16">
        <f>'PCA whole'!AJ16/'PCA whole'!BI16</f>
        <v>5.8659554457266864E-3</v>
      </c>
      <c r="AK16">
        <f>'PCA whole'!AK16/'PCA whole'!BI16</f>
        <v>9.5297778706187278E-3</v>
      </c>
      <c r="AL16">
        <f>'PCA whole'!AL16/'PCA whole'!BI16</f>
        <v>5.5882968056046303E-3</v>
      </c>
      <c r="AM16">
        <f>'PCA whole'!AM16/'PCA whole'!BI16</f>
        <v>5.3008849273457831E-3</v>
      </c>
      <c r="AN16">
        <f>'PCA whole'!AN16/'PCA whole'!BI16</f>
        <v>8.0095690377405878E-3</v>
      </c>
      <c r="AO16">
        <f>'PCA whole'!AO16/'PCA whole'!BI16</f>
        <v>9.627248522631339E-3</v>
      </c>
      <c r="AP16">
        <f>'PCA whole'!AP16/'PCA whole'!BI16</f>
        <v>1.2725136218168332E-2</v>
      </c>
      <c r="AQ16">
        <f>'PCA whole'!AQ16/'PCA whole'!BI16</f>
        <v>1.1102703572919776E-2</v>
      </c>
      <c r="AR16">
        <f>'PCA whole'!AR16/'PCA whole'!BI16</f>
        <v>7.7505526629179661E-3</v>
      </c>
      <c r="AS16">
        <f>'PCA whole'!AS16/'PCA whole'!BI16</f>
        <v>3.7958615158704937E-3</v>
      </c>
      <c r="AT16">
        <f>'PCA whole'!AT16/'PCA whole'!BI16</f>
        <v>1.0389544331183423E-2</v>
      </c>
      <c r="AU16">
        <f>'PCA whole'!AU16/'PCA whole'!BI16</f>
        <v>1.3481073903124913E-2</v>
      </c>
      <c r="AV16">
        <f>'PCA whole'!AV16/'PCA whole'!BI16</f>
        <v>3.0675168527312894E-3</v>
      </c>
      <c r="AW16">
        <f>'PCA whole'!AW16/'PCA whole'!BI16</f>
        <v>5.0460661486833001E-3</v>
      </c>
      <c r="AX16">
        <f>'PCA whole'!AX16/'PCA whole'!BI16</f>
        <v>6.6384365979026338E-3</v>
      </c>
      <c r="AY16">
        <f>'PCA whole'!AY16/'PCA whole'!BI16</f>
        <v>6.7469568045132556E-3</v>
      </c>
      <c r="AZ16">
        <f>'PCA whole'!AZ16/'PCA whole'!BI16</f>
        <v>6.1523796543007953E-3</v>
      </c>
      <c r="BA16">
        <f>'PCA whole'!BA16/'PCA whole'!BI16</f>
        <v>5.0075470309785064E-3</v>
      </c>
      <c r="BB16">
        <f>'PCA whole'!BB16/'PCA whole'!BI16</f>
        <v>5.2387234665625662E-3</v>
      </c>
      <c r="BC16">
        <f>'PCA whole'!BC16/'PCA whole'!BI16</f>
        <v>1.9487957466992696E-3</v>
      </c>
      <c r="BD16">
        <f>'PCA whole'!BD16/'PCA whole'!BI16</f>
        <v>3.1889384945988047E-3</v>
      </c>
      <c r="BE16">
        <f>'PCA whole'!BE16/'PCA whole'!BI16</f>
        <v>4.0070993696938988E-3</v>
      </c>
      <c r="BF16">
        <f>'PCA whole'!BF16/'PCA whole'!BI16</f>
        <v>4.0391369050925977E-3</v>
      </c>
      <c r="BG16">
        <f>'PCA whole'!BG16/'PCA whole'!BI16</f>
        <v>3.3232615717232144E-3</v>
      </c>
      <c r="BH16">
        <f>'PCA whole'!BH16/'PCA whole'!BI16</f>
        <v>3.0553561697379489E-3</v>
      </c>
    </row>
    <row r="17" spans="1:60" x14ac:dyDescent="0.35">
      <c r="A17" s="3">
        <v>15</v>
      </c>
      <c r="B17" s="3" t="s">
        <v>72</v>
      </c>
      <c r="C17" s="3" t="s">
        <v>84</v>
      </c>
      <c r="D17" s="13" t="s">
        <v>161</v>
      </c>
      <c r="E17" s="16" t="s">
        <v>77</v>
      </c>
      <c r="F17">
        <f>'PCA whole'!F17/'PCA whole'!BI17</f>
        <v>2.4615112481022185E-2</v>
      </c>
      <c r="G17">
        <f>'PCA whole'!G17/'PCA whole'!BI17</f>
        <v>0.12187066460672107</v>
      </c>
      <c r="H17">
        <f>'PCA whole'!H17/'PCA whole'!BI17</f>
        <v>0.13899362187485478</v>
      </c>
      <c r="I17">
        <f>'PCA whole'!I17/'PCA whole'!BI17</f>
        <v>2.1015794570777756E-2</v>
      </c>
      <c r="J17">
        <f>'PCA whole'!J17/'PCA whole'!BI17</f>
        <v>3.2597898032692849E-2</v>
      </c>
      <c r="K17">
        <f>'PCA whole'!K17/'PCA whole'!BI17</f>
        <v>1.5242230722449018E-2</v>
      </c>
      <c r="L17">
        <f>'PCA whole'!L17/'PCA whole'!BI17</f>
        <v>1.578085750741642E-2</v>
      </c>
      <c r="M17">
        <f>'PCA whole'!M17/'PCA whole'!BI17</f>
        <v>2.4895057120965382E-2</v>
      </c>
      <c r="N17">
        <f>'PCA whole'!N17/'PCA whole'!BI17</f>
        <v>2.4880097189686874E-2</v>
      </c>
      <c r="O17">
        <f>'PCA whole'!O17/'PCA whole'!BI17</f>
        <v>2.0088209572569137E-2</v>
      </c>
      <c r="P17">
        <f>'PCA whole'!P17/'PCA whole'!BI17</f>
        <v>3.6089864584225764E-2</v>
      </c>
      <c r="Q17">
        <f>'PCA whole'!Q17/'PCA whole'!BI17</f>
        <v>3.2050752397969631E-2</v>
      </c>
      <c r="R17">
        <f>'PCA whole'!R17/'PCA whole'!BI17</f>
        <v>1.7184944020421967E-2</v>
      </c>
      <c r="S17">
        <f>'PCA whole'!S17/'PCA whole'!BI17</f>
        <v>1.3229565893960821E-2</v>
      </c>
      <c r="T17">
        <f>'PCA whole'!T17/'PCA whole'!BI17</f>
        <v>5.6996991876411024E-2</v>
      </c>
      <c r="U17">
        <f>'PCA whole'!U17/'PCA whole'!BI17</f>
        <v>5.625280455424634E-2</v>
      </c>
      <c r="V17">
        <f>'PCA whole'!V17/'PCA whole'!BI17</f>
        <v>2.5922236476481845E-2</v>
      </c>
      <c r="W17">
        <f>'PCA whole'!W17/'PCA whole'!BI17</f>
        <v>2.1372685894287723E-2</v>
      </c>
      <c r="X17">
        <f>'PCA whole'!X17/'PCA whole'!BI17</f>
        <v>8.9835079916853258E-3</v>
      </c>
      <c r="Y17">
        <f>'PCA whole'!Y17/'PCA whole'!BI17</f>
        <v>9.8620576595921661E-3</v>
      </c>
      <c r="Z17">
        <f>'PCA whole'!Z17/'PCA whole'!BI17</f>
        <v>1.259757805638495E-2</v>
      </c>
      <c r="AA17">
        <f>'PCA whole'!AA17/'PCA whole'!BI17</f>
        <v>1.5733138096995624E-2</v>
      </c>
      <c r="AB17">
        <f>'PCA whole'!AB17/'PCA whole'!BI17</f>
        <v>1.6391582850073302E-2</v>
      </c>
      <c r="AC17">
        <f>'PCA whole'!AC17/'PCA whole'!BI17</f>
        <v>2.3055678163119906E-2</v>
      </c>
      <c r="AD17">
        <f>'PCA whole'!AD17/'PCA whole'!BI17</f>
        <v>1.1772773326774974E-2</v>
      </c>
      <c r="AE17">
        <f>'PCA whole'!AE17/'PCA whole'!BI17</f>
        <v>6.417741259538947E-3</v>
      </c>
      <c r="AF17">
        <f>'PCA whole'!AF17/'PCA whole'!BI17</f>
        <v>2.0706899693453001E-2</v>
      </c>
      <c r="AG17">
        <f>'PCA whole'!AG17/'PCA whole'!BI17</f>
        <v>2.3427875712613903E-2</v>
      </c>
      <c r="AH17">
        <f>'PCA whole'!AH17/'PCA whole'!BI17</f>
        <v>8.8892465728425026E-3</v>
      </c>
      <c r="AI17">
        <f>'PCA whole'!AI17/'PCA whole'!BI17</f>
        <v>2.2128231682793497E-3</v>
      </c>
      <c r="AJ17">
        <f>'PCA whole'!AJ17/'PCA whole'!BI17</f>
        <v>6.0824587256534911E-3</v>
      </c>
      <c r="AK17">
        <f>'PCA whole'!AK17/'PCA whole'!BI17</f>
        <v>8.4769480964491696E-3</v>
      </c>
      <c r="AL17">
        <f>'PCA whole'!AL17/'PCA whole'!BI17</f>
        <v>5.383774527794271E-3</v>
      </c>
      <c r="AM17">
        <f>'PCA whole'!AM17/'PCA whole'!BI17</f>
        <v>5.549026361268904E-3</v>
      </c>
      <c r="AN17">
        <f>'PCA whole'!AN17/'PCA whole'!BI17</f>
        <v>7.0917000154239662E-3</v>
      </c>
      <c r="AO17">
        <f>'PCA whole'!AO17/'PCA whole'!BI17</f>
        <v>8.3898896074811845E-3</v>
      </c>
      <c r="AP17">
        <f>'PCA whole'!AP17/'PCA whole'!BI17</f>
        <v>9.7909979860192516E-3</v>
      </c>
      <c r="AQ17">
        <f>'PCA whole'!AQ17/'PCA whole'!BI17</f>
        <v>8.3423087149425961E-3</v>
      </c>
      <c r="AR17">
        <f>'PCA whole'!AR17/'PCA whole'!BI17</f>
        <v>4.0928571245529939E-3</v>
      </c>
      <c r="AS17">
        <f>'PCA whole'!AS17/'PCA whole'!BI17</f>
        <v>2.5814885117770329E-3</v>
      </c>
      <c r="AT17">
        <f>'PCA whole'!AT17/'PCA whole'!BI17</f>
        <v>9.9133092760092783E-3</v>
      </c>
      <c r="AU17">
        <f>'PCA whole'!AU17/'PCA whole'!BI17</f>
        <v>9.478086090110454E-3</v>
      </c>
      <c r="AV17">
        <f>'PCA whole'!AV17/'PCA whole'!BI17</f>
        <v>3.6710009142872815E-3</v>
      </c>
      <c r="AW17">
        <f>'PCA whole'!AW17/'PCA whole'!BI17</f>
        <v>4.698665082391475E-3</v>
      </c>
      <c r="AX17">
        <f>'PCA whole'!AX17/'PCA whole'!BI17</f>
        <v>6.6121511072184504E-3</v>
      </c>
      <c r="AY17">
        <f>'PCA whole'!AY17/'PCA whole'!BI17</f>
        <v>5.4911258865057884E-3</v>
      </c>
      <c r="AZ17">
        <f>'PCA whole'!AZ17/'PCA whole'!BI17</f>
        <v>4.1684878882387857E-3</v>
      </c>
      <c r="BA17">
        <f>'PCA whole'!BA17/'PCA whole'!BI17</f>
        <v>3.6008416069487218E-3</v>
      </c>
      <c r="BB17">
        <f>'PCA whole'!BB17/'PCA whole'!BI17</f>
        <v>1.1351609705920303E-2</v>
      </c>
      <c r="BC17">
        <f>'PCA whole'!BC17/'PCA whole'!BI17</f>
        <v>2.8747308684122369E-3</v>
      </c>
      <c r="BD17">
        <f>'PCA whole'!BD17/'PCA whole'!BI17</f>
        <v>2.1515290054021281E-3</v>
      </c>
      <c r="BE17">
        <f>'PCA whole'!BE17/'PCA whole'!BI17</f>
        <v>3.1053631422892393E-3</v>
      </c>
      <c r="BF17">
        <f>'PCA whole'!BF17/'PCA whole'!BI17</f>
        <v>3.1566840176474554E-3</v>
      </c>
      <c r="BG17">
        <f>'PCA whole'!BG17/'PCA whole'!BI17</f>
        <v>2.6320475387831025E-3</v>
      </c>
      <c r="BH17">
        <f>'PCA whole'!BH17/'PCA whole'!BI17</f>
        <v>2.1826262699579163E-3</v>
      </c>
    </row>
    <row r="18" spans="1:60" x14ac:dyDescent="0.35">
      <c r="A18" s="3">
        <v>16</v>
      </c>
      <c r="B18" s="3" t="s">
        <v>85</v>
      </c>
      <c r="C18" s="3" t="s">
        <v>86</v>
      </c>
      <c r="D18" s="13" t="s">
        <v>161</v>
      </c>
      <c r="E18" s="16" t="s">
        <v>77</v>
      </c>
      <c r="F18">
        <f>'PCA whole'!F18/'PCA whole'!BI18</f>
        <v>1.9271898307684752E-2</v>
      </c>
      <c r="G18">
        <f>'PCA whole'!G18/'PCA whole'!BI18</f>
        <v>6.8472878224562328E-2</v>
      </c>
      <c r="H18">
        <f>'PCA whole'!H18/'PCA whole'!BI18</f>
        <v>0.1743518897123231</v>
      </c>
      <c r="I18">
        <f>'PCA whole'!I18/'PCA whole'!BI18</f>
        <v>4.5591175289219701E-3</v>
      </c>
      <c r="J18">
        <f>'PCA whole'!J18/'PCA whole'!BI18</f>
        <v>1.8633618049536692E-2</v>
      </c>
      <c r="K18">
        <f>'PCA whole'!K18/'PCA whole'!BI18</f>
        <v>8.6170450168038936E-3</v>
      </c>
      <c r="L18">
        <f>'PCA whole'!L18/'PCA whole'!BI18</f>
        <v>1.0519237162128844E-2</v>
      </c>
      <c r="M18">
        <f>'PCA whole'!M18/'PCA whole'!BI18</f>
        <v>3.9222210117790597E-2</v>
      </c>
      <c r="N18">
        <f>'PCA whole'!N18/'PCA whole'!BI18</f>
        <v>1.5031374068607972E-2</v>
      </c>
      <c r="O18">
        <f>'PCA whole'!O18/'PCA whole'!BI18</f>
        <v>2.6914666023647137E-2</v>
      </c>
      <c r="P18">
        <f>'PCA whole'!P18/'PCA whole'!BI18</f>
        <v>3.1371786148581354E-2</v>
      </c>
      <c r="Q18">
        <f>'PCA whole'!Q18/'PCA whole'!BI18</f>
        <v>3.9362438716559769E-2</v>
      </c>
      <c r="R18">
        <f>'PCA whole'!R18/'PCA whole'!BI18</f>
        <v>9.4124821141964837E-3</v>
      </c>
      <c r="S18">
        <f>'PCA whole'!S18/'PCA whole'!BI18</f>
        <v>2.6146570887696483E-2</v>
      </c>
      <c r="T18">
        <f>'PCA whole'!T18/'PCA whole'!BI18</f>
        <v>5.0377873039813177E-2</v>
      </c>
      <c r="U18">
        <f>'PCA whole'!U18/'PCA whole'!BI18</f>
        <v>7.9337289818181667E-2</v>
      </c>
      <c r="V18">
        <f>'PCA whole'!V18/'PCA whole'!BI18</f>
        <v>1.3696658389105783E-2</v>
      </c>
      <c r="W18">
        <f>'PCA whole'!W18/'PCA whole'!BI18</f>
        <v>1.806894710671406E-2</v>
      </c>
      <c r="X18">
        <f>'PCA whole'!X18/'PCA whole'!BI18</f>
        <v>1.0302451071322244E-2</v>
      </c>
      <c r="Y18">
        <f>'PCA whole'!Y18/'PCA whole'!BI18</f>
        <v>1.0036021488784541E-2</v>
      </c>
      <c r="Z18">
        <f>'PCA whole'!Z18/'PCA whole'!BI18</f>
        <v>1.4580255480434639E-2</v>
      </c>
      <c r="AA18">
        <f>'PCA whole'!AA18/'PCA whole'!BI18</f>
        <v>1.6008551994924191E-2</v>
      </c>
      <c r="AB18">
        <f>'PCA whole'!AB18/'PCA whole'!BI18</f>
        <v>1.972853283938376E-2</v>
      </c>
      <c r="AC18">
        <f>'PCA whole'!AC18/'PCA whole'!BI18</f>
        <v>2.19227846841459E-2</v>
      </c>
      <c r="AD18">
        <f>'PCA whole'!AD18/'PCA whole'!BI18</f>
        <v>1.5152677274935595E-2</v>
      </c>
      <c r="AE18">
        <f>'PCA whole'!AE18/'PCA whole'!BI18</f>
        <v>1.1388093369897699E-2</v>
      </c>
      <c r="AF18">
        <f>'PCA whole'!AF18/'PCA whole'!BI18</f>
        <v>2.6595977631327365E-2</v>
      </c>
      <c r="AG18">
        <f>'PCA whole'!AG18/'PCA whole'!BI18</f>
        <v>3.7098666962879175E-2</v>
      </c>
      <c r="AH18">
        <f>'PCA whole'!AH18/'PCA whole'!BI18</f>
        <v>9.109533181419811E-3</v>
      </c>
      <c r="AI18">
        <f>'PCA whole'!AI18/'PCA whole'!BI18</f>
        <v>2.427585766145773E-3</v>
      </c>
      <c r="AJ18">
        <f>'PCA whole'!AJ18/'PCA whole'!BI18</f>
        <v>3.4885014213302582E-3</v>
      </c>
      <c r="AK18">
        <f>'PCA whole'!AK18/'PCA whole'!BI18</f>
        <v>6.3735300902089771E-3</v>
      </c>
      <c r="AL18">
        <f>'PCA whole'!AL18/'PCA whole'!BI18</f>
        <v>5.6148025480045197E-3</v>
      </c>
      <c r="AM18">
        <f>'PCA whole'!AM18/'PCA whole'!BI18</f>
        <v>6.0102386373108788E-3</v>
      </c>
      <c r="AN18">
        <f>'PCA whole'!AN18/'PCA whole'!BI18</f>
        <v>9.2335943595102735E-3</v>
      </c>
      <c r="AO18">
        <f>'PCA whole'!AO18/'PCA whole'!BI18</f>
        <v>1.0867835282704231E-2</v>
      </c>
      <c r="AP18">
        <f>'PCA whole'!AP18/'PCA whole'!BI18</f>
        <v>1.3681584646884749E-2</v>
      </c>
      <c r="AQ18">
        <f>'PCA whole'!AQ18/'PCA whole'!BI18</f>
        <v>1.1735645363252698E-3</v>
      </c>
      <c r="AR18">
        <f>'PCA whole'!AR18/'PCA whole'!BI18</f>
        <v>7.757461300306653E-3</v>
      </c>
      <c r="AS18">
        <f>'PCA whole'!AS18/'PCA whole'!BI18</f>
        <v>1.7445597937075163E-3</v>
      </c>
      <c r="AT18">
        <f>'PCA whole'!AT18/'PCA whole'!BI18</f>
        <v>1.2300649164736364E-2</v>
      </c>
      <c r="AU18">
        <f>'PCA whole'!AU18/'PCA whole'!BI18</f>
        <v>1.6465566936521524E-2</v>
      </c>
      <c r="AV18">
        <f>'PCA whole'!AV18/'PCA whole'!BI18</f>
        <v>3.5489390439262638E-3</v>
      </c>
      <c r="AW18">
        <f>'PCA whole'!AW18/'PCA whole'!BI18</f>
        <v>1.1643871475282368E-3</v>
      </c>
      <c r="AX18">
        <f>'PCA whole'!AX18/'PCA whole'!BI18</f>
        <v>6.9501363935914814E-3</v>
      </c>
      <c r="AY18">
        <f>'PCA whole'!AY18/'PCA whole'!BI18</f>
        <v>7.6551785888951595E-3</v>
      </c>
      <c r="AZ18">
        <f>'PCA whole'!AZ18/'PCA whole'!BI18</f>
        <v>6.1986366394551542E-3</v>
      </c>
      <c r="BA18">
        <f>'PCA whole'!BA18/'PCA whole'!BI18</f>
        <v>5.8380556070826047E-3</v>
      </c>
      <c r="BB18">
        <f>'PCA whole'!BB18/'PCA whole'!BI18</f>
        <v>6.6380100720177752E-3</v>
      </c>
      <c r="BC18">
        <f>'PCA whole'!BC18/'PCA whole'!BI18</f>
        <v>2.0758968151465148E-3</v>
      </c>
      <c r="BD18">
        <f>'PCA whole'!BD18/'PCA whole'!BI18</f>
        <v>3.1767079584175844E-3</v>
      </c>
      <c r="BE18">
        <f>'PCA whole'!BE18/'PCA whole'!BI18</f>
        <v>4.1579277399034819E-3</v>
      </c>
      <c r="BF18">
        <f>'PCA whole'!BF18/'PCA whole'!BI18</f>
        <v>4.0942090819344433E-3</v>
      </c>
      <c r="BG18">
        <f>'PCA whole'!BG18/'PCA whole'!BI18</f>
        <v>2.9690517051707264E-3</v>
      </c>
      <c r="BH18">
        <f>'PCA whole'!BH18/'PCA whole'!BI18</f>
        <v>3.1018623109226096E-3</v>
      </c>
    </row>
    <row r="19" spans="1:60" x14ac:dyDescent="0.35">
      <c r="A19" s="3">
        <v>17</v>
      </c>
      <c r="B19" s="3" t="s">
        <v>87</v>
      </c>
      <c r="C19" s="4" t="s">
        <v>88</v>
      </c>
      <c r="D19" s="13" t="s">
        <v>161</v>
      </c>
      <c r="E19" s="17" t="s">
        <v>89</v>
      </c>
      <c r="F19">
        <f>'PCA whole'!F19/'PCA whole'!BI19</f>
        <v>3.9275191462023733E-2</v>
      </c>
      <c r="G19">
        <f>'PCA whole'!G19/'PCA whole'!BI19</f>
        <v>0.10433587531740916</v>
      </c>
      <c r="H19">
        <f>'PCA whole'!H19/'PCA whole'!BI19</f>
        <v>0.11639844024778753</v>
      </c>
      <c r="I19">
        <f>'PCA whole'!I19/'PCA whole'!BI19</f>
        <v>4.4575784806240634E-3</v>
      </c>
      <c r="J19">
        <f>'PCA whole'!J19/'PCA whole'!BI19</f>
        <v>3.5533816655925411E-3</v>
      </c>
      <c r="K19">
        <f>'PCA whole'!K19/'PCA whole'!BI19</f>
        <v>8.3093095168874885E-3</v>
      </c>
      <c r="L19">
        <f>'PCA whole'!L19/'PCA whole'!BI19</f>
        <v>1.6363090675845189E-2</v>
      </c>
      <c r="M19">
        <f>'PCA whole'!M19/'PCA whole'!BI19</f>
        <v>1.8986544799165637E-2</v>
      </c>
      <c r="N19">
        <f>'PCA whole'!N19/'PCA whole'!BI19</f>
        <v>1.3992051810121718E-2</v>
      </c>
      <c r="O19">
        <f>'PCA whole'!O19/'PCA whole'!BI19</f>
        <v>1.7849754916411349E-2</v>
      </c>
      <c r="P19">
        <f>'PCA whole'!P19/'PCA whole'!BI19</f>
        <v>3.9780276107857108E-2</v>
      </c>
      <c r="Q19">
        <f>'PCA whole'!Q19/'PCA whole'!BI19</f>
        <v>4.9546961309118412E-2</v>
      </c>
      <c r="R19">
        <f>'PCA whole'!R19/'PCA whole'!BI19</f>
        <v>8.294315809162121E-3</v>
      </c>
      <c r="S19">
        <f>'PCA whole'!S19/'PCA whole'!BI19</f>
        <v>2.5585745710783068E-2</v>
      </c>
      <c r="T19">
        <f>'PCA whole'!T19/'PCA whole'!BI19</f>
        <v>7.2275198577681637E-2</v>
      </c>
      <c r="U19">
        <f>'PCA whole'!U19/'PCA whole'!BI19</f>
        <v>5.7886957100715022E-2</v>
      </c>
      <c r="V19">
        <f>'PCA whole'!V19/'PCA whole'!BI19</f>
        <v>9.8711964267199047E-3</v>
      </c>
      <c r="W19">
        <f>'PCA whole'!W19/'PCA whole'!BI19</f>
        <v>5.5015471473327466E-3</v>
      </c>
      <c r="X19">
        <f>'PCA whole'!X19/'PCA whole'!BI19</f>
        <v>1.6844795302852565E-2</v>
      </c>
      <c r="Y19">
        <f>'PCA whole'!Y19/'PCA whole'!BI19</f>
        <v>1.4623884112362337E-2</v>
      </c>
      <c r="Z19">
        <f>'PCA whole'!Z19/'PCA whole'!BI19</f>
        <v>1.7995244707475305E-2</v>
      </c>
      <c r="AA19">
        <f>'PCA whole'!AA19/'PCA whole'!BI19</f>
        <v>1.4565624663276903E-2</v>
      </c>
      <c r="AB19">
        <f>'PCA whole'!AB19/'PCA whole'!BI19</f>
        <v>1.2484231193824422E-2</v>
      </c>
      <c r="AC19">
        <f>'PCA whole'!AC19/'PCA whole'!BI19</f>
        <v>1.6854769930449525E-2</v>
      </c>
      <c r="AD19">
        <f>'PCA whole'!AD19/'PCA whole'!BI19</f>
        <v>1.4092115749390595E-2</v>
      </c>
      <c r="AE19">
        <f>'PCA whole'!AE19/'PCA whole'!BI19</f>
        <v>1.5371218790216174E-2</v>
      </c>
      <c r="AF19">
        <f>'PCA whole'!AF19/'PCA whole'!BI19</f>
        <v>4.6391167028887535E-2</v>
      </c>
      <c r="AG19">
        <f>'PCA whole'!AG19/'PCA whole'!BI19</f>
        <v>2.9559967715243569E-2</v>
      </c>
      <c r="AH19">
        <f>'PCA whole'!AH19/'PCA whole'!BI19</f>
        <v>7.8215057545341984E-3</v>
      </c>
      <c r="AI19">
        <f>'PCA whole'!AI19/'PCA whole'!BI19</f>
        <v>1.2054686880556566E-3</v>
      </c>
      <c r="AJ19">
        <f>'PCA whole'!AJ19/'PCA whole'!BI19</f>
        <v>3.3247276227806773E-3</v>
      </c>
      <c r="AK19">
        <f>'PCA whole'!AK19/'PCA whole'!BI19</f>
        <v>1.0713512431054357E-2</v>
      </c>
      <c r="AL19">
        <f>'PCA whole'!AL19/'PCA whole'!BI19</f>
        <v>1.0365289922398668E-2</v>
      </c>
      <c r="AM19">
        <f>'PCA whole'!AM19/'PCA whole'!BI19</f>
        <v>1.1104683017770848E-2</v>
      </c>
      <c r="AN19">
        <f>'PCA whole'!AN19/'PCA whole'!BI19</f>
        <v>1.1589564277770888E-2</v>
      </c>
      <c r="AO19">
        <f>'PCA whole'!AO19/'PCA whole'!BI19</f>
        <v>1.0518149502005599E-2</v>
      </c>
      <c r="AP19">
        <f>'PCA whole'!AP19/'PCA whole'!BI19</f>
        <v>9.145399320556323E-3</v>
      </c>
      <c r="AQ19">
        <f>'PCA whole'!AQ19/'PCA whole'!BI19</f>
        <v>8.8987655350059869E-3</v>
      </c>
      <c r="AR19">
        <f>'PCA whole'!AR19/'PCA whole'!BI19</f>
        <v>6.0702279856792302E-3</v>
      </c>
      <c r="AS19">
        <f>'PCA whole'!AS19/'PCA whole'!BI19</f>
        <v>6.2711817887950751E-3</v>
      </c>
      <c r="AT19">
        <f>'PCA whole'!AT19/'PCA whole'!BI19</f>
        <v>2.0307134666875393E-2</v>
      </c>
      <c r="AU19">
        <f>'PCA whole'!AU19/'PCA whole'!BI19</f>
        <v>1.3817336995525268E-2</v>
      </c>
      <c r="AV19">
        <f>'PCA whole'!AV19/'PCA whole'!BI19</f>
        <v>5.5036437251079042E-3</v>
      </c>
      <c r="AW19">
        <f>'PCA whole'!AW19/'PCA whole'!BI19</f>
        <v>6.480013641732724E-3</v>
      </c>
      <c r="AX19">
        <f>'PCA whole'!AX19/'PCA whole'!BI19</f>
        <v>5.4911277911168128E-3</v>
      </c>
      <c r="AY19">
        <f>'PCA whole'!AY19/'PCA whole'!BI19</f>
        <v>4.5064350960512161E-3</v>
      </c>
      <c r="AZ19">
        <f>'PCA whole'!AZ19/'PCA whole'!BI19</f>
        <v>1.0404616638847832E-2</v>
      </c>
      <c r="BA19">
        <f>'PCA whole'!BA19/'PCA whole'!BI19</f>
        <v>5.722894934261486E-3</v>
      </c>
      <c r="BB19">
        <f>'PCA whole'!BB19/'PCA whole'!BI19</f>
        <v>1.6579482915305374E-3</v>
      </c>
      <c r="BC19">
        <f>'PCA whole'!BC19/'PCA whole'!BI19</f>
        <v>1.9074410467742689E-3</v>
      </c>
      <c r="BD19">
        <f>'PCA whole'!BD19/'PCA whole'!BI19</f>
        <v>3.3990608348089851E-3</v>
      </c>
      <c r="BE19">
        <f>'PCA whole'!BE19/'PCA whole'!BI19</f>
        <v>3.3100515783545752E-3</v>
      </c>
      <c r="BF19">
        <f>'PCA whole'!BF19/'PCA whole'!BI19</f>
        <v>2.6029330741878494E-3</v>
      </c>
      <c r="BG19">
        <f>'PCA whole'!BG19/'PCA whole'!BI19</f>
        <v>4.0549720151339883E-3</v>
      </c>
      <c r="BH19">
        <f>'PCA whole'!BH19/'PCA whole'!BI19</f>
        <v>2.7594775480662692E-3</v>
      </c>
    </row>
    <row r="20" spans="1:60" x14ac:dyDescent="0.35">
      <c r="A20" s="3">
        <v>18</v>
      </c>
      <c r="B20" s="3" t="s">
        <v>87</v>
      </c>
      <c r="C20" s="4" t="s">
        <v>90</v>
      </c>
      <c r="D20" s="13" t="s">
        <v>161</v>
      </c>
      <c r="E20" s="17" t="s">
        <v>89</v>
      </c>
      <c r="F20">
        <f>'PCA whole'!F20/'PCA whole'!BI20</f>
        <v>6.7629853055583319E-2</v>
      </c>
      <c r="G20">
        <f>'PCA whole'!G20/'PCA whole'!BI20</f>
        <v>0.14194087453876142</v>
      </c>
      <c r="H20">
        <f>'PCA whole'!H20/'PCA whole'!BI20</f>
        <v>9.8198724830172932E-2</v>
      </c>
      <c r="I20">
        <f>'PCA whole'!I20/'PCA whole'!BI20</f>
        <v>5.0535232325163958E-3</v>
      </c>
      <c r="J20">
        <f>'PCA whole'!J20/'PCA whole'!BI20</f>
        <v>5.2773516104777755E-3</v>
      </c>
      <c r="K20">
        <f>'PCA whole'!K20/'PCA whole'!BI20</f>
        <v>3.9072177046073873E-3</v>
      </c>
      <c r="L20">
        <f>'PCA whole'!L20/'PCA whole'!BI20</f>
        <v>2.2790292367669621E-2</v>
      </c>
      <c r="M20">
        <f>'PCA whole'!M20/'PCA whole'!BI20</f>
        <v>2.1808055213897351E-2</v>
      </c>
      <c r="N20">
        <f>'PCA whole'!N20/'PCA whole'!BI20</f>
        <v>1.2838621912580893E-2</v>
      </c>
      <c r="O20">
        <f>'PCA whole'!O20/'PCA whole'!BI20</f>
        <v>1.3655704146692338E-2</v>
      </c>
      <c r="P20">
        <f>'PCA whole'!P20/'PCA whole'!BI20</f>
        <v>2.8003537792226418E-2</v>
      </c>
      <c r="Q20">
        <f>'PCA whole'!Q20/'PCA whole'!BI20</f>
        <v>3.7219616927510031E-2</v>
      </c>
      <c r="R20">
        <f>'PCA whole'!R20/'PCA whole'!BI20</f>
        <v>2.462112157575178E-3</v>
      </c>
      <c r="S20">
        <f>'PCA whole'!S20/'PCA whole'!BI20</f>
        <v>3.4546714938262481E-2</v>
      </c>
      <c r="T20">
        <f>'PCA whole'!T20/'PCA whole'!BI20</f>
        <v>8.2145014711826392E-2</v>
      </c>
      <c r="U20">
        <f>'PCA whole'!U20/'PCA whole'!BI20</f>
        <v>4.4262605014624902E-2</v>
      </c>
      <c r="V20">
        <f>'PCA whole'!V20/'PCA whole'!BI20</f>
        <v>6.6931204283597074E-3</v>
      </c>
      <c r="W20">
        <f>'PCA whole'!W20/'PCA whole'!BI20</f>
        <v>4.3407493687170505E-3</v>
      </c>
      <c r="X20">
        <f>'PCA whole'!X20/'PCA whole'!BI20</f>
        <v>1.9456770699778778E-2</v>
      </c>
      <c r="Y20">
        <f>'PCA whole'!Y20/'PCA whole'!BI20</f>
        <v>1.5348542073215784E-2</v>
      </c>
      <c r="Z20">
        <f>'PCA whole'!Z20/'PCA whole'!BI20</f>
        <v>1.7197842555207378E-2</v>
      </c>
      <c r="AA20">
        <f>'PCA whole'!AA20/'PCA whole'!BI20</f>
        <v>9.9038624520290143E-3</v>
      </c>
      <c r="AB20">
        <f>'PCA whole'!AB20/'PCA whole'!BI20</f>
        <v>7.9491670542012373E-3</v>
      </c>
      <c r="AC20">
        <f>'PCA whole'!AC20/'PCA whole'!BI20</f>
        <v>1.2743005906461468E-2</v>
      </c>
      <c r="AD20">
        <f>'PCA whole'!AD20/'PCA whole'!BI20</f>
        <v>9.9060355430771845E-3</v>
      </c>
      <c r="AE20">
        <f>'PCA whole'!AE20/'PCA whole'!BI20</f>
        <v>1.8691842650823385E-2</v>
      </c>
      <c r="AF20">
        <f>'PCA whole'!AF20/'PCA whole'!BI20</f>
        <v>4.5989125852394966E-2</v>
      </c>
      <c r="AG20">
        <f>'PCA whole'!AG20/'PCA whole'!BI20</f>
        <v>2.2463242164920225E-2</v>
      </c>
      <c r="AH20">
        <f>'PCA whole'!AH20/'PCA whole'!BI20</f>
        <v>5.9629618361750122E-3</v>
      </c>
      <c r="AI20">
        <f>'PCA whole'!AI20/'PCA whole'!BI20</f>
        <v>1.2136713504022391E-3</v>
      </c>
      <c r="AJ20">
        <f>'PCA whole'!AJ20/'PCA whole'!BI20</f>
        <v>6.768092069521529E-3</v>
      </c>
      <c r="AK20">
        <f>'PCA whole'!AK20/'PCA whole'!BI20</f>
        <v>6.850669529351941E-3</v>
      </c>
      <c r="AL20">
        <f>'PCA whole'!AL20/'PCA whole'!BI20</f>
        <v>1.1266390539230812E-2</v>
      </c>
      <c r="AM20">
        <f>'PCA whole'!AM20/'PCA whole'!BI20</f>
        <v>1.2569158622607971E-2</v>
      </c>
      <c r="AN20">
        <f>'PCA whole'!AN20/'PCA whole'!BI20</f>
        <v>1.0547097402286961E-2</v>
      </c>
      <c r="AO20">
        <f>'PCA whole'!AO20/'PCA whole'!BI20</f>
        <v>6.8832658950744715E-3</v>
      </c>
      <c r="AP20">
        <f>'PCA whole'!AP20/'PCA whole'!BI20</f>
        <v>5.4142563465124065E-3</v>
      </c>
      <c r="AQ20">
        <f>'PCA whole'!AQ20/'PCA whole'!BI20</f>
        <v>7.9904557841164424E-3</v>
      </c>
      <c r="AR20">
        <f>'PCA whole'!AR20/'PCA whole'!BI20</f>
        <v>9.4811962431601959E-3</v>
      </c>
      <c r="AS20">
        <f>'PCA whole'!AS20/'PCA whole'!BI20</f>
        <v>6.6931204283597074E-3</v>
      </c>
      <c r="AT20">
        <f>'PCA whole'!AT20/'PCA whole'!BI20</f>
        <v>2.1816747578090028E-2</v>
      </c>
      <c r="AU20">
        <f>'PCA whole'!AU20/'PCA whole'!BI20</f>
        <v>1.1339189089344465E-2</v>
      </c>
      <c r="AV20">
        <f>'PCA whole'!AV20/'PCA whole'!BI20</f>
        <v>8.0925910633803735E-3</v>
      </c>
      <c r="AW20">
        <f>'PCA whole'!AW20/'PCA whole'!BI20</f>
        <v>9.2584544107229012E-3</v>
      </c>
      <c r="AX20">
        <f>'PCA whole'!AX20/'PCA whole'!BI20</f>
        <v>5.2762650649536913E-3</v>
      </c>
      <c r="AY20">
        <f>'PCA whole'!AY20/'PCA whole'!BI20</f>
        <v>3.831159517921482E-3</v>
      </c>
      <c r="AZ20">
        <f>'PCA whole'!AZ20/'PCA whole'!BI20</f>
        <v>1.0770925780248341E-2</v>
      </c>
      <c r="BA20">
        <f>'PCA whole'!BA20/'PCA whole'!BI20</f>
        <v>4.628683932599408E-3</v>
      </c>
      <c r="BB20">
        <f>'PCA whole'!BB20/'PCA whole'!BI20</f>
        <v>2.5805456197003744E-3</v>
      </c>
      <c r="BC20">
        <f>'PCA whole'!BC20/'PCA whole'!BI20</f>
        <v>2.1122444988200114E-3</v>
      </c>
      <c r="BD20">
        <f>'PCA whole'!BD20/'PCA whole'!BI20</f>
        <v>3.7148991468444544E-3</v>
      </c>
      <c r="BE20">
        <f>'PCA whole'!BE20/'PCA whole'!BI20</f>
        <v>3.1238183817425581E-3</v>
      </c>
      <c r="BF20">
        <f>'PCA whole'!BF20/'PCA whole'!BI20</f>
        <v>1.9340510328701751E-3</v>
      </c>
      <c r="BG20">
        <f>'PCA whole'!BG20/'PCA whole'!BI20</f>
        <v>4.6982228461408078E-3</v>
      </c>
      <c r="BH20">
        <f>'PCA whole'!BH20/'PCA whole'!BI20</f>
        <v>2.7587390856502105E-3</v>
      </c>
    </row>
    <row r="21" spans="1:60" x14ac:dyDescent="0.35">
      <c r="A21" s="3">
        <v>19</v>
      </c>
      <c r="B21" s="15" t="s">
        <v>91</v>
      </c>
      <c r="C21" s="4" t="s">
        <v>92</v>
      </c>
      <c r="D21" s="13" t="s">
        <v>161</v>
      </c>
      <c r="E21" s="17" t="s">
        <v>89</v>
      </c>
      <c r="F21">
        <f>'PCA whole'!F21/'PCA whole'!BI21</f>
        <v>5.2740100531957476E-2</v>
      </c>
      <c r="G21">
        <f>'PCA whole'!G21/'PCA whole'!BI21</f>
        <v>0.1298654179945731</v>
      </c>
      <c r="H21">
        <f>'PCA whole'!H21/'PCA whole'!BI21</f>
        <v>9.3892851079727765E-2</v>
      </c>
      <c r="I21">
        <f>'PCA whole'!I21/'PCA whole'!BI21</f>
        <v>1.3484886423189235E-2</v>
      </c>
      <c r="J21">
        <f>'PCA whole'!J21/'PCA whole'!BI21</f>
        <v>1.4160834098423206E-2</v>
      </c>
      <c r="K21">
        <f>'PCA whole'!K21/'PCA whole'!BI21</f>
        <v>6.5800567898248443E-3</v>
      </c>
      <c r="L21">
        <f>'PCA whole'!L21/'PCA whole'!BI21</f>
        <v>1.9471892102739505E-2</v>
      </c>
      <c r="M21">
        <f>'PCA whole'!M21/'PCA whole'!BI21</f>
        <v>2.1676032275153002E-2</v>
      </c>
      <c r="N21">
        <f>'PCA whole'!N21/'PCA whole'!BI21</f>
        <v>1.1816167214862786E-2</v>
      </c>
      <c r="O21">
        <f>'PCA whole'!O21/'PCA whole'!BI21</f>
        <v>1.3113271342600714E-2</v>
      </c>
      <c r="P21">
        <f>'PCA whole'!P21/'PCA whole'!BI21</f>
        <v>3.3605188643624828E-2</v>
      </c>
      <c r="Q21">
        <f>'PCA whole'!Q21/'PCA whole'!BI21</f>
        <v>3.7814460454080129E-2</v>
      </c>
      <c r="R21">
        <f>'PCA whole'!R21/'PCA whole'!BI21</f>
        <v>4.9831623449734875E-3</v>
      </c>
      <c r="S21">
        <f>'PCA whole'!S21/'PCA whole'!BI21</f>
        <v>2.8906770321439946E-2</v>
      </c>
      <c r="T21">
        <f>'PCA whole'!T21/'PCA whole'!BI21</f>
        <v>7.6746888965729079E-2</v>
      </c>
      <c r="U21">
        <f>'PCA whole'!U21/'PCA whole'!BI21</f>
        <v>4.6644647976330195E-2</v>
      </c>
      <c r="V21">
        <f>'PCA whole'!V21/'PCA whole'!BI21</f>
        <v>1.2513690708373859E-2</v>
      </c>
      <c r="W21">
        <f>'PCA whole'!W21/'PCA whole'!BI21</f>
        <v>1.2293958032762313E-2</v>
      </c>
      <c r="X21">
        <f>'PCA whole'!X21/'PCA whole'!BI21</f>
        <v>1.836868644714975E-2</v>
      </c>
      <c r="Y21">
        <f>'PCA whole'!Y21/'PCA whole'!BI21</f>
        <v>2.3487549333392383E-2</v>
      </c>
      <c r="Z21">
        <f>'PCA whole'!Z21/'PCA whole'!BI21</f>
        <v>1.5055662772231467E-2</v>
      </c>
      <c r="AA21">
        <f>'PCA whole'!AA21/'PCA whole'!BI21</f>
        <v>1.1774151147691586E-2</v>
      </c>
      <c r="AB21">
        <f>'PCA whole'!AB21/'PCA whole'!BI21</f>
        <v>9.1194738225706898E-3</v>
      </c>
      <c r="AC21">
        <f>'PCA whole'!AC21/'PCA whole'!BI21</f>
        <v>1.5943678029741698E-2</v>
      </c>
      <c r="AD21">
        <f>'PCA whole'!AD21/'PCA whole'!BI21</f>
        <v>1.4104339521618686E-2</v>
      </c>
      <c r="AE21">
        <f>'PCA whole'!AE21/'PCA whole'!BI21</f>
        <v>1.7856544655414308E-2</v>
      </c>
      <c r="AF21">
        <f>'PCA whole'!AF21/'PCA whole'!BI21</f>
        <v>4.0021439549951139E-2</v>
      </c>
      <c r="AG21">
        <f>'PCA whole'!AG21/'PCA whole'!BI21</f>
        <v>2.1980080977452701E-2</v>
      </c>
      <c r="AH21">
        <f>'PCA whole'!AH21/'PCA whole'!BI21</f>
        <v>2.5777424994222792E-3</v>
      </c>
      <c r="AI21">
        <f>'PCA whole'!AI21/'PCA whole'!BI21</f>
        <v>2.8519825054180853E-3</v>
      </c>
      <c r="AJ21">
        <f>'PCA whole'!AJ21/'PCA whole'!BI21</f>
        <v>9.1106731598523984E-3</v>
      </c>
      <c r="AK21">
        <f>'PCA whole'!AK21/'PCA whole'!BI21</f>
        <v>7.258275603824825E-3</v>
      </c>
      <c r="AL21">
        <f>'PCA whole'!AL21/'PCA whole'!BI21</f>
        <v>1.474565233067099E-2</v>
      </c>
      <c r="AM21">
        <f>'PCA whole'!AM21/'PCA whole'!BI21</f>
        <v>1.3783541170919658E-2</v>
      </c>
      <c r="AN21">
        <f>'PCA whole'!AN21/'PCA whole'!BI21</f>
        <v>9.0379967193400523E-3</v>
      </c>
      <c r="AO21">
        <f>'PCA whole'!AO21/'PCA whole'!BI21</f>
        <v>7.7391892375276152E-3</v>
      </c>
      <c r="AP21">
        <f>'PCA whole'!AP21/'PCA whole'!BI21</f>
        <v>5.9765016627574691E-3</v>
      </c>
      <c r="AQ21">
        <f>'PCA whole'!AQ21/'PCA whole'!BI21</f>
        <v>7.6764490291165669E-3</v>
      </c>
      <c r="AR21">
        <f>'PCA whole'!AR21/'PCA whole'!BI21</f>
        <v>8.4009422954740183E-3</v>
      </c>
      <c r="AS21">
        <f>'PCA whole'!AS21/'PCA whole'!BI21</f>
        <v>6.3043973221002811E-3</v>
      </c>
      <c r="AT21">
        <f>'PCA whole'!AT21/'PCA whole'!BI21</f>
        <v>2.003598619374744E-2</v>
      </c>
      <c r="AU21">
        <f>'PCA whole'!AU21/'PCA whole'!BI21</f>
        <v>9.5484351570009843E-3</v>
      </c>
      <c r="AV21">
        <f>'PCA whole'!AV21/'PCA whole'!BI21</f>
        <v>4.5360319004151073E-3</v>
      </c>
      <c r="AW21">
        <f>'PCA whole'!AW21/'PCA whole'!BI21</f>
        <v>4.9962213928780499E-3</v>
      </c>
      <c r="AX21">
        <f>'PCA whole'!AX21/'PCA whole'!BI21</f>
        <v>3.2934351030614382E-3</v>
      </c>
      <c r="AY21">
        <f>'PCA whole'!AY21/'PCA whole'!BI21</f>
        <v>1.3408235489836371E-3</v>
      </c>
      <c r="AZ21">
        <f>'PCA whole'!AZ21/'PCA whole'!BI21</f>
        <v>2.4999276074518333E-2</v>
      </c>
      <c r="BA21">
        <f>'PCA whole'!BA21/'PCA whole'!BI21</f>
        <v>4.7117612624351943E-3</v>
      </c>
      <c r="BB21">
        <f>'PCA whole'!BB21/'PCA whole'!BI21</f>
        <v>2.5541794347249168E-3</v>
      </c>
      <c r="BC21">
        <f>'PCA whole'!BC21/'PCA whole'!BI21</f>
        <v>1.7964707639145576E-3</v>
      </c>
      <c r="BD21">
        <f>'PCA whole'!BD21/'PCA whole'!BI21</f>
        <v>2.6458766624026038E-3</v>
      </c>
      <c r="BE21">
        <f>'PCA whole'!BE21/'PCA whole'!BI21</f>
        <v>1.5401159757010864E-3</v>
      </c>
      <c r="BF21">
        <f>'PCA whole'!BF21/'PCA whole'!BI21</f>
        <v>1.2051230077144905E-3</v>
      </c>
      <c r="BG21">
        <f>'PCA whole'!BG21/'PCA whole'!BI21</f>
        <v>2.2788038593461049E-3</v>
      </c>
      <c r="BH21">
        <f>'PCA whole'!BH21/'PCA whole'!BI21</f>
        <v>1.0322325691519171E-3</v>
      </c>
    </row>
    <row r="22" spans="1:60" x14ac:dyDescent="0.35">
      <c r="A22" s="3">
        <v>20</v>
      </c>
      <c r="B22" s="3" t="s">
        <v>93</v>
      </c>
      <c r="C22" s="3" t="s">
        <v>94</v>
      </c>
      <c r="D22" s="13" t="s">
        <v>161</v>
      </c>
      <c r="E22" s="17" t="s">
        <v>89</v>
      </c>
      <c r="F22">
        <f>'PCA whole'!F22/'PCA whole'!BI22</f>
        <v>3.4713972172442258E-2</v>
      </c>
      <c r="G22">
        <f>'PCA whole'!G22/'PCA whole'!BI22</f>
        <v>0.1074395270275503</v>
      </c>
      <c r="H22">
        <f>'PCA whole'!H22/'PCA whole'!BI22</f>
        <v>0.10971331388946112</v>
      </c>
      <c r="I22">
        <f>'PCA whole'!I22/'PCA whole'!BI22</f>
        <v>5.8440039713825026E-3</v>
      </c>
      <c r="J22">
        <f>'PCA whole'!J22/'PCA whole'!BI22</f>
        <v>5.794439135155564E-3</v>
      </c>
      <c r="K22">
        <f>'PCA whole'!K22/'PCA whole'!BI22</f>
        <v>1.9712864708132816E-2</v>
      </c>
      <c r="L22">
        <f>'PCA whole'!L22/'PCA whole'!BI22</f>
        <v>1.2880661814475719E-2</v>
      </c>
      <c r="M22">
        <f>'PCA whole'!M22/'PCA whole'!BI22</f>
        <v>1.925438997303363E-2</v>
      </c>
      <c r="N22">
        <f>'PCA whole'!N22/'PCA whole'!BI22</f>
        <v>1.9798054270397866E-2</v>
      </c>
      <c r="O22">
        <f>'PCA whole'!O22/'PCA whole'!BI22</f>
        <v>2.0115579002476694E-2</v>
      </c>
      <c r="P22">
        <f>'PCA whole'!P22/'PCA whole'!BI22</f>
        <v>3.5222011743768385E-2</v>
      </c>
      <c r="Q22">
        <f>'PCA whole'!Q22/'PCA whole'!BI22</f>
        <v>6.416013159464018E-2</v>
      </c>
      <c r="R22">
        <f>'PCA whole'!R22/'PCA whole'!BI22</f>
        <v>1.2185205206166486E-2</v>
      </c>
      <c r="S22">
        <f>'PCA whole'!S22/'PCA whole'!BI22</f>
        <v>2.0682476816822306E-2</v>
      </c>
      <c r="T22">
        <f>'PCA whole'!T22/'PCA whole'!BI22</f>
        <v>6.6133431636925186E-2</v>
      </c>
      <c r="U22">
        <f>'PCA whole'!U22/'PCA whole'!BI22</f>
        <v>4.7365396619368387E-2</v>
      </c>
      <c r="V22">
        <f>'PCA whole'!V22/'PCA whole'!BI22</f>
        <v>1.6534519585080364E-2</v>
      </c>
      <c r="W22">
        <f>'PCA whole'!W22/'PCA whole'!BI22</f>
        <v>9.6248716348186786E-3</v>
      </c>
      <c r="X22">
        <f>'PCA whole'!X22/'PCA whole'!BI22</f>
        <v>1.3786768976749445E-2</v>
      </c>
      <c r="Y22">
        <f>'PCA whole'!Y22/'PCA whole'!BI22</f>
        <v>1.4071766785054344E-2</v>
      </c>
      <c r="Z22">
        <f>'PCA whole'!Z22/'PCA whole'!BI22</f>
        <v>1.6120962982811845E-2</v>
      </c>
      <c r="AA22">
        <f>'PCA whole'!AA22/'PCA whole'!BI22</f>
        <v>1.4045435465808782E-2</v>
      </c>
      <c r="AB22">
        <f>'PCA whole'!AB22/'PCA whole'!BI22</f>
        <v>1.2225476635600873E-2</v>
      </c>
      <c r="AC22">
        <f>'PCA whole'!AC22/'PCA whole'!BI22</f>
        <v>1.6941880582820517E-2</v>
      </c>
      <c r="AD22">
        <f>'PCA whole'!AD22/'PCA whole'!BI22</f>
        <v>1.2978242585797505E-2</v>
      </c>
      <c r="AE22">
        <f>'PCA whole'!AE22/'PCA whole'!BI22</f>
        <v>1.1412303541252658E-2</v>
      </c>
      <c r="AF22">
        <f>'PCA whole'!AF22/'PCA whole'!BI22</f>
        <v>3.3803218306772263E-2</v>
      </c>
      <c r="AG22">
        <f>'PCA whole'!AG22/'PCA whole'!BI22</f>
        <v>2.3718323035722307E-2</v>
      </c>
      <c r="AH22">
        <f>'PCA whole'!AH22/'PCA whole'!BI22</f>
        <v>8.3454792997108198E-3</v>
      </c>
      <c r="AI22">
        <f>'PCA whole'!AI22/'PCA whole'!BI22</f>
        <v>4.8480605434474515E-3</v>
      </c>
      <c r="AJ22">
        <f>'PCA whole'!AJ22/'PCA whole'!BI22</f>
        <v>1.0560407918602148E-2</v>
      </c>
      <c r="AK22">
        <f>'PCA whole'!AK22/'PCA whole'!BI22</f>
        <v>1.2132542567675363E-2</v>
      </c>
      <c r="AL22">
        <f>'PCA whole'!AL22/'PCA whole'!BI22</f>
        <v>6.7516600347883194E-3</v>
      </c>
      <c r="AM22">
        <f>'PCA whole'!AM22/'PCA whole'!BI22</f>
        <v>7.6283380755522998E-3</v>
      </c>
      <c r="AN22">
        <f>'PCA whole'!AN22/'PCA whole'!BI22</f>
        <v>1.0053917248408116E-2</v>
      </c>
      <c r="AO22">
        <f>'PCA whole'!AO22/'PCA whole'!BI22</f>
        <v>9.0843051397186264E-3</v>
      </c>
      <c r="AP22">
        <f>'PCA whole'!AP22/'PCA whole'!BI22</f>
        <v>8.091459514047758E-3</v>
      </c>
      <c r="AQ22">
        <f>'PCA whole'!AQ22/'PCA whole'!BI22</f>
        <v>6.7764424529017887E-3</v>
      </c>
      <c r="AR22">
        <f>'PCA whole'!AR22/'PCA whole'!BI22</f>
        <v>5.6891138581733188E-3</v>
      </c>
      <c r="AS22">
        <f>'PCA whole'!AS22/'PCA whole'!BI22</f>
        <v>9.8215820785943417E-3</v>
      </c>
      <c r="AT22">
        <f>'PCA whole'!AT22/'PCA whole'!BI22</f>
        <v>1.6155038807717865E-2</v>
      </c>
      <c r="AU22">
        <f>'PCA whole'!AU22/'PCA whole'!BI22</f>
        <v>1.1368934309554086E-2</v>
      </c>
      <c r="AV22">
        <f>'PCA whole'!AV22/'PCA whole'!BI22</f>
        <v>5.1222160438277068E-3</v>
      </c>
      <c r="AW22">
        <f>'PCA whole'!AW22/'PCA whole'!BI22</f>
        <v>1.1731377174463577E-2</v>
      </c>
      <c r="AX22">
        <f>'PCA whole'!AX22/'PCA whole'!BI22</f>
        <v>9.3119936061361267E-3</v>
      </c>
      <c r="AY22">
        <f>'PCA whole'!AY22/'PCA whole'!BI22</f>
        <v>6.6602748679949007E-3</v>
      </c>
      <c r="AZ22">
        <f>'PCA whole'!AZ22/'PCA whole'!BI22</f>
        <v>7.2627974083786257E-3</v>
      </c>
      <c r="BA22">
        <f>'PCA whole'!BA22/'PCA whole'!BI22</f>
        <v>4.3555099834422465E-3</v>
      </c>
      <c r="BB22">
        <f>'PCA whole'!BB22/'PCA whole'!BI22</f>
        <v>6.6354924498814314E-3</v>
      </c>
      <c r="BC22">
        <f>'PCA whole'!BC22/'PCA whole'!BI22</f>
        <v>5.4800122053409207E-3</v>
      </c>
      <c r="BD22">
        <f>'PCA whole'!BD22/'PCA whole'!BI22</f>
        <v>4.6761325177852569E-3</v>
      </c>
      <c r="BE22">
        <f>'PCA whole'!BE22/'PCA whole'!BI22</f>
        <v>4.3229830596683179E-3</v>
      </c>
      <c r="BF22">
        <f>'PCA whole'!BF22/'PCA whole'!BI22</f>
        <v>3.8133945872101038E-3</v>
      </c>
      <c r="BG22">
        <f>'PCA whole'!BG22/'PCA whole'!BI22</f>
        <v>3.2000297389017363E-3</v>
      </c>
      <c r="BH22">
        <f>'PCA whole'!BH22/'PCA whole'!BI22</f>
        <v>3.8412748075877571E-3</v>
      </c>
    </row>
    <row r="23" spans="1:60" x14ac:dyDescent="0.35">
      <c r="A23" s="3">
        <v>21</v>
      </c>
      <c r="B23" s="3" t="s">
        <v>95</v>
      </c>
      <c r="C23" s="3" t="s">
        <v>96</v>
      </c>
      <c r="D23" s="13" t="s">
        <v>161</v>
      </c>
      <c r="E23" s="17" t="s">
        <v>89</v>
      </c>
      <c r="F23">
        <f>'PCA whole'!F23/'PCA whole'!BI23</f>
        <v>5.9755710939288796E-2</v>
      </c>
      <c r="G23">
        <f>'PCA whole'!G23/'PCA whole'!BI23</f>
        <v>0.16765151381721471</v>
      </c>
      <c r="H23">
        <f>'PCA whole'!H23/'PCA whole'!BI23</f>
        <v>9.7508674287123301E-2</v>
      </c>
      <c r="I23">
        <f>'PCA whole'!I23/'PCA whole'!BI23</f>
        <v>3.167655917008648E-2</v>
      </c>
      <c r="J23">
        <f>'PCA whole'!J23/'PCA whole'!BI23</f>
        <v>3.3296933617485952E-2</v>
      </c>
      <c r="K23">
        <f>'PCA whole'!K23/'PCA whole'!BI23</f>
        <v>9.8235200873593182E-3</v>
      </c>
      <c r="L23">
        <f>'PCA whole'!L23/'PCA whole'!BI23</f>
        <v>1.5415573207460767E-2</v>
      </c>
      <c r="M23">
        <f>'PCA whole'!M23/'PCA whole'!BI23</f>
        <v>1.7916585941490391E-2</v>
      </c>
      <c r="N23">
        <f>'PCA whole'!N23/'PCA whole'!BI23</f>
        <v>1.2166017929795516E-2</v>
      </c>
      <c r="O23">
        <f>'PCA whole'!O23/'PCA whole'!BI23</f>
        <v>8.1635169170614866E-3</v>
      </c>
      <c r="P23">
        <f>'PCA whole'!P23/'PCA whole'!BI23</f>
        <v>1.9171495499938355E-2</v>
      </c>
      <c r="Q23">
        <f>'PCA whole'!Q23/'PCA whole'!BI23</f>
        <v>2.1544815682406609E-2</v>
      </c>
      <c r="R23">
        <f>'PCA whole'!R23/'PCA whole'!BI23</f>
        <v>1.1087236028673583E-2</v>
      </c>
      <c r="S23">
        <f>'PCA whole'!S23/'PCA whole'!BI23</f>
        <v>3.4300861264244323E-2</v>
      </c>
      <c r="T23">
        <f>'PCA whole'!T23/'PCA whole'!BI23</f>
        <v>9.3836412631875588E-2</v>
      </c>
      <c r="U23">
        <f>'PCA whole'!U23/'PCA whole'!BI23</f>
        <v>3.9448192049597548E-2</v>
      </c>
      <c r="V23">
        <f>'PCA whole'!V23/'PCA whole'!BI23</f>
        <v>2.8259682617961499E-2</v>
      </c>
      <c r="W23">
        <f>'PCA whole'!W23/'PCA whole'!BI23</f>
        <v>1.4697853003857196E-2</v>
      </c>
      <c r="X23">
        <f>'PCA whole'!X23/'PCA whole'!BI23</f>
        <v>1.8238018916110398E-2</v>
      </c>
      <c r="Y23">
        <f>'PCA whole'!Y23/'PCA whole'!BI23</f>
        <v>1.3403314722510875E-2</v>
      </c>
      <c r="Z23">
        <f>'PCA whole'!Z23/'PCA whole'!BI23</f>
        <v>1.3346073233879915E-2</v>
      </c>
      <c r="AA23">
        <f>'PCA whole'!AA23/'PCA whole'!BI23</f>
        <v>1.1021188157176322E-2</v>
      </c>
      <c r="AB23">
        <f>'PCA whole'!AB23/'PCA whole'!BI23</f>
        <v>5.8562446060904947E-3</v>
      </c>
      <c r="AC23">
        <f>'PCA whole'!AC23/'PCA whole'!BI23</f>
        <v>8.8107860577346462E-3</v>
      </c>
      <c r="AD23">
        <f>'PCA whole'!AD23/'PCA whole'!BI23</f>
        <v>4.7862690878348628E-3</v>
      </c>
      <c r="AE23">
        <f>'PCA whole'!AE23/'PCA whole'!BI23</f>
        <v>1.4438064709301302E-2</v>
      </c>
      <c r="AF23">
        <f>'PCA whole'!AF23/'PCA whole'!BI23</f>
        <v>4.8043221727107809E-2</v>
      </c>
      <c r="AG23">
        <f>'PCA whole'!AG23/'PCA whole'!BI23</f>
        <v>1.7379396586646001E-2</v>
      </c>
      <c r="AH23">
        <f>'PCA whole'!AH23/'PCA whole'!BI23</f>
        <v>6.7809148070521515E-3</v>
      </c>
      <c r="AI23">
        <f>'PCA whole'!AI23/'PCA whole'!BI23</f>
        <v>1.7480669989608469E-3</v>
      </c>
      <c r="AJ23">
        <f>'PCA whole'!AJ23/'PCA whole'!BI23</f>
        <v>1.2007503038202088E-2</v>
      </c>
      <c r="AK23">
        <f>'PCA whole'!AK23/'PCA whole'!BI23</f>
        <v>5.5480212057699421E-3</v>
      </c>
      <c r="AL23">
        <f>'PCA whole'!AL23/'PCA whole'!BI23</f>
        <v>6.7280765098543423E-3</v>
      </c>
      <c r="AM23">
        <f>'PCA whole'!AM23/'PCA whole'!BI23</f>
        <v>8.6170456346760134E-3</v>
      </c>
      <c r="AN23">
        <f>'PCA whole'!AN23/'PCA whole'!BI23</f>
        <v>8.0005988340349082E-3</v>
      </c>
      <c r="AO23">
        <f>'PCA whole'!AO23/'PCA whole'!BI23</f>
        <v>5.9971467319513182E-3</v>
      </c>
      <c r="AP23">
        <f>'PCA whole'!AP23/'PCA whole'!BI23</f>
        <v>1.448649981506596E-3</v>
      </c>
      <c r="AQ23">
        <f>'PCA whole'!AQ23/'PCA whole'!BI23</f>
        <v>3.562181869418955E-3</v>
      </c>
      <c r="AR23">
        <f>'PCA whole'!AR23/'PCA whole'!BI23</f>
        <v>2.0871127393134545E-3</v>
      </c>
      <c r="AS23">
        <f>'PCA whole'!AS23/'PCA whole'!BI23</f>
        <v>2.7255754971203128E-3</v>
      </c>
      <c r="AT23">
        <f>'PCA whole'!AT23/'PCA whole'!BI23</f>
        <v>2.2178875248780316E-2</v>
      </c>
      <c r="AU23">
        <f>'PCA whole'!AU23/'PCA whole'!BI23</f>
        <v>5.6801169487644644E-3</v>
      </c>
      <c r="AV23">
        <f>'PCA whole'!AV23/'PCA whole'!BI23</f>
        <v>3.9628722898356729E-3</v>
      </c>
      <c r="AW23">
        <f>'PCA whole'!AW23/'PCA whole'!BI23</f>
        <v>4.209451010092115E-3</v>
      </c>
      <c r="AX23">
        <f>'PCA whole'!AX23/'PCA whole'!BI23</f>
        <v>3.4917308064885428E-3</v>
      </c>
      <c r="AY23">
        <f>'PCA whole'!AY23/'PCA whole'!BI23</f>
        <v>1.1800553040844004E-3</v>
      </c>
      <c r="AZ23">
        <f>'PCA whole'!AZ23/'PCA whole'!BI23</f>
        <v>9.3832009440442433E-3</v>
      </c>
      <c r="BA23">
        <f>'PCA whole'!BA23/'PCA whole'!BI23</f>
        <v>2.8400584743822322E-3</v>
      </c>
      <c r="BB23">
        <f>'PCA whole'!BB23/'PCA whole'!BI23</f>
        <v>1.0963946668545361E-3</v>
      </c>
      <c r="BC23">
        <f>'PCA whole'!BC23/'PCA whole'!BI23</f>
        <v>4.4912552618137628E-4</v>
      </c>
      <c r="BD23">
        <f>'PCA whole'!BD23/'PCA whole'!BI23</f>
        <v>1.9285978477200274E-3</v>
      </c>
      <c r="BE23">
        <f>'PCA whole'!BE23/'PCA whole'!BI23</f>
        <v>1.8889691248216707E-3</v>
      </c>
      <c r="BF23">
        <f>'PCA whole'!BF23/'PCA whole'!BI23</f>
        <v>9.2026700952850624E-4</v>
      </c>
      <c r="BG23">
        <f>'PCA whole'!BG23/'PCA whole'!BI23</f>
        <v>3.4917308064885428E-3</v>
      </c>
      <c r="BH23">
        <f>'PCA whole'!BH23/'PCA whole'!BI23</f>
        <v>1.0039276467583705E-3</v>
      </c>
    </row>
    <row r="24" spans="1:60" x14ac:dyDescent="0.35">
      <c r="A24" s="3">
        <v>22</v>
      </c>
      <c r="B24" s="3" t="s">
        <v>97</v>
      </c>
      <c r="C24" s="3" t="s">
        <v>98</v>
      </c>
      <c r="D24" s="13" t="s">
        <v>161</v>
      </c>
      <c r="E24" s="17" t="s">
        <v>89</v>
      </c>
      <c r="F24">
        <f>'PCA whole'!F24/'PCA whole'!BI24</f>
        <v>7.7884647404233592E-2</v>
      </c>
      <c r="G24">
        <f>'PCA whole'!G24/'PCA whole'!BI24</f>
        <v>0.16604080409372954</v>
      </c>
      <c r="H24">
        <f>'PCA whole'!H24/'PCA whole'!BI24</f>
        <v>0.1498074126696933</v>
      </c>
      <c r="I24">
        <f>'PCA whole'!I24/'PCA whole'!BI24</f>
        <v>1.8487273696011722E-3</v>
      </c>
      <c r="J24">
        <f>'PCA whole'!J24/'PCA whole'!BI24</f>
        <v>4.1431251318140953E-3</v>
      </c>
      <c r="K24">
        <f>'PCA whole'!K24/'PCA whole'!BI24</f>
        <v>1.565118937939149E-4</v>
      </c>
      <c r="L24">
        <f>'PCA whole'!L24/'PCA whole'!BI24</f>
        <v>1.8679306019602836E-2</v>
      </c>
      <c r="M24">
        <f>'PCA whole'!M24/'PCA whole'!BI24</f>
        <v>3.3887045033244904E-2</v>
      </c>
      <c r="N24">
        <f>'PCA whole'!N24/'PCA whole'!BI24</f>
        <v>1.8485053669149397E-2</v>
      </c>
      <c r="O24">
        <f>'PCA whole'!O24/'PCA whole'!BI24</f>
        <v>2.6238497485819579E-2</v>
      </c>
      <c r="P24">
        <f>'PCA whole'!P24/'PCA whole'!BI24</f>
        <v>3.4285539855032243E-2</v>
      </c>
      <c r="Q24">
        <f>'PCA whole'!Q24/'PCA whole'!BI24</f>
        <v>0.10175437622795236</v>
      </c>
      <c r="R24">
        <f>'PCA whole'!R24/'PCA whole'!BI24</f>
        <v>4.4955543962081943E-4</v>
      </c>
      <c r="S24">
        <f>'PCA whole'!S24/'PCA whole'!BI24</f>
        <v>2.3622750835285106E-2</v>
      </c>
      <c r="T24">
        <f>'PCA whole'!T24/'PCA whole'!BI24</f>
        <v>5.4140905104951773E-2</v>
      </c>
      <c r="U24">
        <f>'PCA whole'!U24/'PCA whole'!BI24</f>
        <v>3.1551576774078965E-2</v>
      </c>
      <c r="V24">
        <f>'PCA whole'!V24/'PCA whole'!BI24</f>
        <v>1.8224755519541787E-2</v>
      </c>
      <c r="W24">
        <f>'PCA whole'!W24/'PCA whole'!BI24</f>
        <v>6.4891385185760746E-3</v>
      </c>
      <c r="X24">
        <f>'PCA whole'!X24/'PCA whole'!BI24</f>
        <v>1.443794469913086E-2</v>
      </c>
      <c r="Y24">
        <f>'PCA whole'!Y24/'PCA whole'!BI24</f>
        <v>1.189823396863102E-2</v>
      </c>
      <c r="Z24">
        <f>'PCA whole'!Z24/'PCA whole'!BI24</f>
        <v>1.0882571679117317E-2</v>
      </c>
      <c r="AA24">
        <f>'PCA whole'!AA24/'PCA whole'!BI24</f>
        <v>9.2386417875656296E-3</v>
      </c>
      <c r="AB24">
        <f>'PCA whole'!AB24/'PCA whole'!BI24</f>
        <v>8.137508463852413E-3</v>
      </c>
      <c r="AC24">
        <f>'PCA whole'!AC24/'PCA whole'!BI24</f>
        <v>1.0971927760325901E-2</v>
      </c>
      <c r="AD24">
        <f>'PCA whole'!AD24/'PCA whole'!BI24</f>
        <v>1.5350375739546448E-2</v>
      </c>
      <c r="AE24">
        <f>'PCA whole'!AE24/'PCA whole'!BI24</f>
        <v>1.0990797988655663E-2</v>
      </c>
      <c r="AF24">
        <f>'PCA whole'!AF24/'PCA whole'!BI24</f>
        <v>2.0198359400148743E-2</v>
      </c>
      <c r="AG24">
        <f>'PCA whole'!AG24/'PCA whole'!BI24</f>
        <v>2.7618244180754589E-2</v>
      </c>
      <c r="AH24">
        <f>'PCA whole'!AH24/'PCA whole'!BI24</f>
        <v>5.0450110446336404E-4</v>
      </c>
      <c r="AI24">
        <f>'PCA whole'!AI24/'PCA whole'!BI24</f>
        <v>1.9591737060018426E-4</v>
      </c>
      <c r="AJ24">
        <f>'PCA whole'!AJ24/'PCA whole'!BI24</f>
        <v>3.3411404277991762E-4</v>
      </c>
      <c r="AK24">
        <f>'PCA whole'!AK24/'PCA whole'!BI24</f>
        <v>7.3871393843865513E-4</v>
      </c>
      <c r="AL24">
        <f>'PCA whole'!AL24/'PCA whole'!BI24</f>
        <v>9.1381855720454215E-3</v>
      </c>
      <c r="AM24">
        <f>'PCA whole'!AM24/'PCA whole'!BI24</f>
        <v>6.0279279379280492E-3</v>
      </c>
      <c r="AN24">
        <f>'PCA whole'!AN24/'PCA whole'!BI24</f>
        <v>6.4547281022100372E-3</v>
      </c>
      <c r="AO24">
        <f>'PCA whole'!AO24/'PCA whole'!BI24</f>
        <v>1.2695223612205708E-2</v>
      </c>
      <c r="AP24">
        <f>'PCA whole'!AP24/'PCA whole'!BI24</f>
        <v>4.3612427710375294E-3</v>
      </c>
      <c r="AQ24">
        <f>'PCA whole'!AQ24/'PCA whole'!BI24</f>
        <v>1.0245978976345613E-2</v>
      </c>
      <c r="AR24">
        <f>'PCA whole'!AR24/'PCA whole'!BI24</f>
        <v>4.6104407863335143E-3</v>
      </c>
      <c r="AS24">
        <f>'PCA whole'!AS24/'PCA whole'!BI24</f>
        <v>1.0378625581369534E-4</v>
      </c>
      <c r="AT24">
        <f>'PCA whole'!AT24/'PCA whole'!BI24</f>
        <v>2.39724050661013E-2</v>
      </c>
      <c r="AU24">
        <f>'PCA whole'!AU24/'PCA whole'!BI24</f>
        <v>5.6766086869651121E-3</v>
      </c>
      <c r="AV24">
        <f>'PCA whole'!AV24/'PCA whole'!BI24</f>
        <v>1.4152671247322094E-4</v>
      </c>
      <c r="AW24">
        <f>'PCA whole'!AW24/'PCA whole'!BI24</f>
        <v>5.1615624549057043E-5</v>
      </c>
      <c r="AX24">
        <f>'PCA whole'!AX24/'PCA whole'!BI24</f>
        <v>2.5585809588296018E-4</v>
      </c>
      <c r="AY24">
        <f>'PCA whole'!AY24/'PCA whole'!BI24</f>
        <v>2.2255769294808467E-4</v>
      </c>
      <c r="AZ24">
        <f>'PCA whole'!AZ24/'PCA whole'!BI24</f>
        <v>3.3816559180366084E-3</v>
      </c>
      <c r="BA24">
        <f>'PCA whole'!BA24/'PCA whole'!BI24</f>
        <v>2.3188180576984982E-3</v>
      </c>
      <c r="BB24">
        <f>'PCA whole'!BB24/'PCA whole'!BI24</f>
        <v>2.553030891673789E-4</v>
      </c>
      <c r="BC24">
        <f>'PCA whole'!BC24/'PCA whole'!BI24</f>
        <v>1.8592724971972161E-4</v>
      </c>
      <c r="BD24">
        <f>'PCA whole'!BD24/'PCA whole'!BI24</f>
        <v>1.1655141027206429E-4</v>
      </c>
      <c r="BE24">
        <f>'PCA whole'!BE24/'PCA whole'!BI24</f>
        <v>1.4485675276670849E-4</v>
      </c>
      <c r="BF24">
        <f>'PCA whole'!BF24/'PCA whole'!BI24</f>
        <v>1.1488639012532051E-4</v>
      </c>
      <c r="BG24">
        <f>'PCA whole'!BG24/'PCA whole'!BI24</f>
        <v>1.9425235045344047E-4</v>
      </c>
      <c r="BH24">
        <f>'PCA whole'!BH24/'PCA whole'!BI24</f>
        <v>1.4208171918880219E-4</v>
      </c>
    </row>
    <row r="25" spans="1:60" x14ac:dyDescent="0.35">
      <c r="A25" s="3">
        <v>23</v>
      </c>
      <c r="B25" s="3" t="s">
        <v>99</v>
      </c>
      <c r="C25" s="3" t="s">
        <v>100</v>
      </c>
      <c r="D25" s="13" t="s">
        <v>161</v>
      </c>
      <c r="E25" s="17" t="s">
        <v>89</v>
      </c>
      <c r="F25">
        <f>'PCA whole'!F25/'PCA whole'!BI25</f>
        <v>3.6147847658553445E-2</v>
      </c>
      <c r="G25">
        <f>'PCA whole'!G25/'PCA whole'!BI25</f>
        <v>0.13101023810976228</v>
      </c>
      <c r="H25">
        <f>'PCA whole'!H25/'PCA whole'!BI25</f>
        <v>7.7443675145895605E-2</v>
      </c>
      <c r="I25">
        <f>'PCA whole'!I25/'PCA whole'!BI25</f>
        <v>6.2267939567701661E-3</v>
      </c>
      <c r="J25">
        <f>'PCA whole'!J25/'PCA whole'!BI25</f>
        <v>5.4873523251794468E-3</v>
      </c>
      <c r="K25">
        <f>'PCA whole'!K25/'PCA whole'!BI25</f>
        <v>1.7831137274039732E-2</v>
      </c>
      <c r="L25">
        <f>'PCA whole'!L25/'PCA whole'!BI25</f>
        <v>1.6123192826206306E-2</v>
      </c>
      <c r="M25">
        <f>'PCA whole'!M25/'PCA whole'!BI25</f>
        <v>2.5959301734480165E-2</v>
      </c>
      <c r="N25">
        <f>'PCA whole'!N25/'PCA whole'!BI25</f>
        <v>2.1517212631407715E-2</v>
      </c>
      <c r="O25">
        <f>'PCA whole'!O25/'PCA whole'!BI25</f>
        <v>1.7755190223469369E-2</v>
      </c>
      <c r="P25">
        <f>'PCA whole'!P25/'PCA whole'!BI25</f>
        <v>4.2534313426462515E-2</v>
      </c>
      <c r="Q25">
        <f>'PCA whole'!Q25/'PCA whole'!BI25</f>
        <v>5.5628418633969785E-2</v>
      </c>
      <c r="R25">
        <f>'PCA whole'!R25/'PCA whole'!BI25</f>
        <v>1.9060676304926898E-2</v>
      </c>
      <c r="S25">
        <f>'PCA whole'!S25/'PCA whole'!BI25</f>
        <v>1.9020618556701032E-2</v>
      </c>
      <c r="T25">
        <f>'PCA whole'!T25/'PCA whole'!BI25</f>
        <v>7.580817015392749E-2</v>
      </c>
      <c r="U25">
        <f>'PCA whole'!U25/'PCA whole'!BI25</f>
        <v>3.1255312226763456E-2</v>
      </c>
      <c r="V25">
        <f>'PCA whole'!V25/'PCA whole'!BI25</f>
        <v>1.6766404359584375E-2</v>
      </c>
      <c r="W25">
        <f>'PCA whole'!W25/'PCA whole'!BI25</f>
        <v>7.7370930681795076E-3</v>
      </c>
      <c r="X25">
        <f>'PCA whole'!X25/'PCA whole'!BI25</f>
        <v>1.3708544297362695E-2</v>
      </c>
      <c r="Y25">
        <f>'PCA whole'!Y25/'PCA whole'!BI25</f>
        <v>1.5960928445068016E-2</v>
      </c>
      <c r="Z25">
        <f>'PCA whole'!Z25/'PCA whole'!BI25</f>
        <v>1.7266567030643162E-2</v>
      </c>
      <c r="AA25">
        <f>'PCA whole'!AA25/'PCA whole'!BI25</f>
        <v>1.4935236584721122E-2</v>
      </c>
      <c r="AB25">
        <f>'PCA whole'!AB25/'PCA whole'!BI25</f>
        <v>1.0918379796254499E-2</v>
      </c>
      <c r="AC25">
        <f>'PCA whole'!AC25/'PCA whole'!BI25</f>
        <v>1.8690802985013927E-2</v>
      </c>
      <c r="AD25">
        <f>'PCA whole'!AD25/'PCA whole'!BI25</f>
        <v>1.4082382724333558E-2</v>
      </c>
      <c r="AE25">
        <f>'PCA whole'!AE25/'PCA whole'!BI25</f>
        <v>8.4175156062547014E-3</v>
      </c>
      <c r="AF25">
        <f>'PCA whole'!AF25/'PCA whole'!BI25</f>
        <v>2.668522133430936E-2</v>
      </c>
      <c r="AG25">
        <f>'PCA whole'!AG25/'PCA whole'!BI25</f>
        <v>1.5342829256389922E-2</v>
      </c>
      <c r="AH25">
        <f>'PCA whole'!AH25/'PCA whole'!BI25</f>
        <v>8.8923625937900319E-3</v>
      </c>
      <c r="AI25">
        <f>'PCA whole'!AI25/'PCA whole'!BI25</f>
        <v>2.4625856564793915E-3</v>
      </c>
      <c r="AJ25">
        <f>'PCA whole'!AJ25/'PCA whole'!BI25</f>
        <v>7.9030175481404671E-3</v>
      </c>
      <c r="AK25">
        <f>'PCA whole'!AK25/'PCA whole'!BI25</f>
        <v>7.7464466540596594E-3</v>
      </c>
      <c r="AL25">
        <f>'PCA whole'!AL25/'PCA whole'!BI25</f>
        <v>7.5448362105776856E-3</v>
      </c>
      <c r="AM25">
        <f>'PCA whole'!AM25/'PCA whole'!BI25</f>
        <v>1.562399601455906E-2</v>
      </c>
      <c r="AN25">
        <f>'PCA whole'!AN25/'PCA whole'!BI25</f>
        <v>1.0701671445129018E-2</v>
      </c>
      <c r="AO25">
        <f>'PCA whole'!AO25/'PCA whole'!BI25</f>
        <v>1.0745490961589296E-2</v>
      </c>
      <c r="AP25">
        <f>'PCA whole'!AP25/'PCA whole'!BI25</f>
        <v>7.2243742247707354E-3</v>
      </c>
      <c r="AQ25">
        <f>'PCA whole'!AQ25/'PCA whole'!BI25</f>
        <v>1.1708096951951037E-2</v>
      </c>
      <c r="AR25">
        <f>'PCA whole'!AR25/'PCA whole'!BI25</f>
        <v>7.1770471136054009E-3</v>
      </c>
      <c r="AS25">
        <f>'PCA whole'!AS25/'PCA whole'!BI25</f>
        <v>9.1394700990260064E-3</v>
      </c>
      <c r="AT25">
        <f>'PCA whole'!AT25/'PCA whole'!BI25</f>
        <v>2.1730820065475102E-2</v>
      </c>
      <c r="AU25">
        <f>'PCA whole'!AU25/'PCA whole'!BI25</f>
        <v>6.8295410642754024E-3</v>
      </c>
      <c r="AV25">
        <f>'PCA whole'!AV25/'PCA whole'!BI25</f>
        <v>9.3138839748673208E-3</v>
      </c>
      <c r="AW25">
        <f>'PCA whole'!AW25/'PCA whole'!BI25</f>
        <v>1.4356280119563228E-2</v>
      </c>
      <c r="AX25">
        <f>'PCA whole'!AX25/'PCA whole'!BI25</f>
        <v>8.6410866426726851E-3</v>
      </c>
      <c r="AY25">
        <f>'PCA whole'!AY25/'PCA whole'!BI25</f>
        <v>2.8080074828687042E-3</v>
      </c>
      <c r="AZ25">
        <f>'PCA whole'!AZ25/'PCA whole'!BI25</f>
        <v>1.0777669330405254E-2</v>
      </c>
      <c r="BA25">
        <f>'PCA whole'!BA25/'PCA whole'!BI25</f>
        <v>6.751560625470221E-3</v>
      </c>
      <c r="BB25">
        <f>'PCA whole'!BB25/'PCA whole'!BI25</f>
        <v>6.015321580349336E-3</v>
      </c>
      <c r="BC25">
        <f>'PCA whole'!BC25/'PCA whole'!BI25</f>
        <v>2.806431606986722E-3</v>
      </c>
      <c r="BD25">
        <f>'PCA whole'!BD25/'PCA whole'!BI25</f>
        <v>6.9009638260233023E-3</v>
      </c>
      <c r="BE25">
        <f>'PCA whole'!BE25/'PCA whole'!BI25</f>
        <v>6.5775534272758699E-3</v>
      </c>
      <c r="BF25">
        <f>'PCA whole'!BF25/'PCA whole'!BI25</f>
        <v>2.267126212407735E-3</v>
      </c>
      <c r="BG25">
        <f>'PCA whole'!BG25/'PCA whole'!BI25</f>
        <v>4.8805384412045792E-3</v>
      </c>
      <c r="BH25">
        <f>'PCA whole'!BH25/'PCA whole'!BI25</f>
        <v>3.1524634498464794E-3</v>
      </c>
    </row>
    <row r="26" spans="1:60" x14ac:dyDescent="0.35">
      <c r="A26" s="3">
        <v>24</v>
      </c>
      <c r="B26" s="3" t="s">
        <v>101</v>
      </c>
      <c r="C26" s="4" t="s">
        <v>102</v>
      </c>
      <c r="D26" s="13" t="s">
        <v>161</v>
      </c>
      <c r="E26" s="17" t="s">
        <v>89</v>
      </c>
      <c r="F26">
        <f>'PCA whole'!F26/'PCA whole'!BI26</f>
        <v>4.4166745201520433E-2</v>
      </c>
      <c r="G26">
        <f>'PCA whole'!G26/'PCA whole'!BI26</f>
        <v>6.7095781107655572E-2</v>
      </c>
      <c r="H26">
        <f>'PCA whole'!H26/'PCA whole'!BI26</f>
        <v>0.13605943517733171</v>
      </c>
      <c r="I26">
        <f>'PCA whole'!I26/'PCA whole'!BI26</f>
        <v>7.3062545157540921E-3</v>
      </c>
      <c r="J26">
        <f>'PCA whole'!J26/'PCA whole'!BI26</f>
        <v>3.8092545471680333E-3</v>
      </c>
      <c r="K26">
        <f>'PCA whole'!K26/'PCA whole'!BI26</f>
        <v>1.5122671441585775E-3</v>
      </c>
      <c r="L26">
        <f>'PCA whole'!L26/'PCA whole'!BI26</f>
        <v>1.8811296453366003E-2</v>
      </c>
      <c r="M26">
        <f>'PCA whole'!M26/'PCA whole'!BI26</f>
        <v>1.3227782489869003E-2</v>
      </c>
      <c r="N26">
        <f>'PCA whole'!N26/'PCA whole'!BI26</f>
        <v>1.734238054848742E-2</v>
      </c>
      <c r="O26">
        <f>'PCA whole'!O26/'PCA whole'!BI26</f>
        <v>1.4008104796908867E-2</v>
      </c>
      <c r="P26">
        <f>'PCA whole'!P26/'PCA whole'!BI26</f>
        <v>1.8892344422454684E-2</v>
      </c>
      <c r="Q26">
        <f>'PCA whole'!Q26/'PCA whole'!BI26</f>
        <v>7.009329940627651E-2</v>
      </c>
      <c r="R26">
        <f>'PCA whole'!R26/'PCA whole'!BI26</f>
        <v>3.737002481701379E-3</v>
      </c>
      <c r="S26">
        <f>'PCA whole'!S26/'PCA whole'!BI26</f>
        <v>1.3436371061477083E-2</v>
      </c>
      <c r="T26">
        <f>'PCA whole'!T26/'PCA whole'!BI26</f>
        <v>4.497848145006754E-2</v>
      </c>
      <c r="U26">
        <f>'PCA whole'!U26/'PCA whole'!BI26</f>
        <v>3.601419910156127E-2</v>
      </c>
      <c r="V26">
        <f>'PCA whole'!V26/'PCA whole'!BI26</f>
        <v>1.4885182043791035E-2</v>
      </c>
      <c r="W26">
        <f>'PCA whole'!W26/'PCA whole'!BI26</f>
        <v>8.0865768227939561E-3</v>
      </c>
      <c r="X26">
        <f>'PCA whole'!X26/'PCA whole'!BI26</f>
        <v>2.6207394841830805E-2</v>
      </c>
      <c r="Y26">
        <f>'PCA whole'!Y26/'PCA whole'!BI26</f>
        <v>1.7854427795055444E-2</v>
      </c>
      <c r="Z26">
        <f>'PCA whole'!Z26/'PCA whole'!BI26</f>
        <v>1.9631200326704991E-2</v>
      </c>
      <c r="AA26">
        <f>'PCA whole'!AA26/'PCA whole'!BI26</f>
        <v>9.8790563251971233E-3</v>
      </c>
      <c r="AB26">
        <f>'PCA whole'!AB26/'PCA whole'!BI26</f>
        <v>7.3483491973737941E-3</v>
      </c>
      <c r="AC26">
        <f>'PCA whole'!AC26/'PCA whole'!BI26</f>
        <v>2.0370684509785443E-2</v>
      </c>
      <c r="AD26">
        <f>'PCA whole'!AD26/'PCA whole'!BI26</f>
        <v>1.4784029152137718E-2</v>
      </c>
      <c r="AE26">
        <f>'PCA whole'!AE26/'PCA whole'!BI26</f>
        <v>2.7466465617441021E-2</v>
      </c>
      <c r="AF26">
        <f>'PCA whole'!AF26/'PCA whole'!BI26</f>
        <v>5.3718468256212105E-2</v>
      </c>
      <c r="AG26">
        <f>'PCA whole'!AG26/'PCA whole'!BI26</f>
        <v>4.3721295510947757E-2</v>
      </c>
      <c r="AH26">
        <f>'PCA whole'!AH26/'PCA whole'!BI26</f>
        <v>8.0256337762699085E-3</v>
      </c>
      <c r="AI26">
        <f>'PCA whole'!AI26/'PCA whole'!BI26</f>
        <v>1.5286023937423428E-3</v>
      </c>
      <c r="AJ26">
        <f>'PCA whole'!AJ26/'PCA whole'!BI26</f>
        <v>6.7414318474539004E-3</v>
      </c>
      <c r="AK26">
        <f>'PCA whole'!AK26/'PCA whole'!BI26</f>
        <v>1.2752175415449377E-2</v>
      </c>
      <c r="AL26">
        <f>'PCA whole'!AL26/'PCA whole'!BI26</f>
        <v>1.4799107844061195E-2</v>
      </c>
      <c r="AM26">
        <f>'PCA whole'!AM26/'PCA whole'!BI26</f>
        <v>9.0805139320830584E-3</v>
      </c>
      <c r="AN26">
        <f>'PCA whole'!AN26/'PCA whole'!BI26</f>
        <v>1.5605817861967141E-2</v>
      </c>
      <c r="AO26">
        <f>'PCA whole'!AO26/'PCA whole'!BI26</f>
        <v>4.3495743410925771E-3</v>
      </c>
      <c r="AP26">
        <f>'PCA whole'!AP26/'PCA whole'!BI26</f>
        <v>2.1940753306317343E-2</v>
      </c>
      <c r="AQ26">
        <f>'PCA whole'!AQ26/'PCA whole'!BI26</f>
        <v>1.0825872522225364E-2</v>
      </c>
      <c r="AR26">
        <f>'PCA whole'!AR26/'PCA whole'!BI26</f>
        <v>7.7177771494989474E-3</v>
      </c>
      <c r="AS26">
        <f>'PCA whole'!AS26/'PCA whole'!BI26</f>
        <v>1.6317657776521222E-2</v>
      </c>
      <c r="AT26">
        <f>'PCA whole'!AT26/'PCA whole'!BI26</f>
        <v>1.386611378129614E-2</v>
      </c>
      <c r="AU26">
        <f>'PCA whole'!AU26/'PCA whole'!BI26</f>
        <v>9.9915182357930444E-3</v>
      </c>
      <c r="AV26">
        <f>'PCA whole'!AV26/'PCA whole'!BI26</f>
        <v>6.8947318820092359E-3</v>
      </c>
      <c r="AW26">
        <f>'PCA whole'!AW26/'PCA whole'!BI26</f>
        <v>7.1403889045958593E-3</v>
      </c>
      <c r="AX26">
        <f>'PCA whole'!AX26/'PCA whole'!BI26</f>
        <v>4.860365030000314E-3</v>
      </c>
      <c r="AY26">
        <f>'PCA whole'!AY26/'PCA whole'!BI26</f>
        <v>3.946219332139604E-3</v>
      </c>
      <c r="AZ26">
        <f>'PCA whole'!AZ26/'PCA whole'!BI26</f>
        <v>9.3462758772343158E-3</v>
      </c>
      <c r="BA26">
        <f>'PCA whole'!BA26/'PCA whole'!BI26</f>
        <v>9.6132943800458642E-3</v>
      </c>
      <c r="BB26">
        <f>'PCA whole'!BB26/'PCA whole'!BI26</f>
        <v>1.1403260767128452E-3</v>
      </c>
      <c r="BC26">
        <f>'PCA whole'!BC26/'PCA whole'!BI26</f>
        <v>1.0888072126409702E-3</v>
      </c>
      <c r="BD26">
        <f>'PCA whole'!BD26/'PCA whole'!BI26</f>
        <v>5.2417302798982192E-3</v>
      </c>
      <c r="BE26">
        <f>'PCA whole'!BE26/'PCA whole'!BI26</f>
        <v>4.3608833600351834E-3</v>
      </c>
      <c r="BF26">
        <f>'PCA whole'!BF26/'PCA whole'!BI26</f>
        <v>4.9891621901800021E-3</v>
      </c>
      <c r="BG26">
        <f>'PCA whole'!BG26/'PCA whole'!BI26</f>
        <v>7.9879370464612191E-3</v>
      </c>
      <c r="BH26">
        <f>'PCA whole'!BH26/'PCA whole'!BI26</f>
        <v>5.4031979392454368E-3</v>
      </c>
    </row>
    <row r="27" spans="1:60" x14ac:dyDescent="0.35">
      <c r="A27" s="3">
        <v>25</v>
      </c>
      <c r="B27" s="3" t="s">
        <v>103</v>
      </c>
      <c r="C27" s="4" t="s">
        <v>104</v>
      </c>
      <c r="D27" s="13" t="s">
        <v>161</v>
      </c>
      <c r="E27" s="17" t="s">
        <v>89</v>
      </c>
      <c r="F27">
        <f>'PCA whole'!F27/'PCA whole'!BI27</f>
        <v>3.88999661017463E-2</v>
      </c>
      <c r="G27">
        <f>'PCA whole'!G27/'PCA whole'!BI27</f>
        <v>8.618715544209235E-2</v>
      </c>
      <c r="H27">
        <f>'PCA whole'!H27/'PCA whole'!BI27</f>
        <v>0.11549730907103042</v>
      </c>
      <c r="I27">
        <f>'PCA whole'!I27/'PCA whole'!BI27</f>
        <v>9.3850469637158079E-3</v>
      </c>
      <c r="J27">
        <f>'PCA whole'!J27/'PCA whole'!BI27</f>
        <v>9.285812653785485E-3</v>
      </c>
      <c r="K27">
        <f>'PCA whole'!K27/'PCA whole'!BI27</f>
        <v>1.3292266732029931E-3</v>
      </c>
      <c r="L27">
        <f>'PCA whole'!L27/'PCA whole'!BI27</f>
        <v>1.3252386433562047E-2</v>
      </c>
      <c r="M27">
        <f>'PCA whole'!M27/'PCA whole'!BI27</f>
        <v>1.6777361703695679E-2</v>
      </c>
      <c r="N27">
        <f>'PCA whole'!N27/'PCA whole'!BI27</f>
        <v>1.4350843777326604E-2</v>
      </c>
      <c r="O27">
        <f>'PCA whole'!O27/'PCA whole'!BI27</f>
        <v>1.058413792612886E-2</v>
      </c>
      <c r="P27">
        <f>'PCA whole'!P27/'PCA whole'!BI27</f>
        <v>2.4071258397164161E-2</v>
      </c>
      <c r="Q27">
        <f>'PCA whole'!Q27/'PCA whole'!BI27</f>
        <v>5.8854691468169865E-2</v>
      </c>
      <c r="R27">
        <f>'PCA whole'!R27/'PCA whole'!BI27</f>
        <v>1.2531975661823464E-3</v>
      </c>
      <c r="S27">
        <f>'PCA whole'!S27/'PCA whole'!BI27</f>
        <v>2.2258104125593554E-2</v>
      </c>
      <c r="T27">
        <f>'PCA whole'!T27/'PCA whole'!BI27</f>
        <v>4.5964609383554365E-2</v>
      </c>
      <c r="U27">
        <f>'PCA whole'!U27/'PCA whole'!BI27</f>
        <v>4.0391162759077635E-2</v>
      </c>
      <c r="V27">
        <f>'PCA whole'!V27/'PCA whole'!BI27</f>
        <v>1.9077125582010395E-2</v>
      </c>
      <c r="W27">
        <f>'PCA whole'!W27/'PCA whole'!BI27</f>
        <v>1.0969997305164627E-2</v>
      </c>
      <c r="X27">
        <f>'PCA whole'!X27/'PCA whole'!BI27</f>
        <v>1.6377276019358504E-2</v>
      </c>
      <c r="Y27">
        <f>'PCA whole'!Y27/'PCA whole'!BI27</f>
        <v>1.2298174496828991E-2</v>
      </c>
      <c r="Z27">
        <f>'PCA whole'!Z27/'PCA whole'!BI27</f>
        <v>1.6905748278587908E-2</v>
      </c>
      <c r="AA27">
        <f>'PCA whole'!AA27/'PCA whole'!BI27</f>
        <v>1.3915542156915447E-2</v>
      </c>
      <c r="AB27">
        <f>'PCA whole'!AB27/'PCA whole'!BI27</f>
        <v>1.616458109419645E-2</v>
      </c>
      <c r="AC27">
        <f>'PCA whole'!AC27/'PCA whole'!BI27</f>
        <v>1.6680109747782765E-2</v>
      </c>
      <c r="AD27">
        <f>'PCA whole'!AD27/'PCA whole'!BI27</f>
        <v>1.8618618758689563E-2</v>
      </c>
      <c r="AE27">
        <f>'PCA whole'!AE27/'PCA whole'!BI27</f>
        <v>1.9366782486671875E-2</v>
      </c>
      <c r="AF27">
        <f>'PCA whole'!AF27/'PCA whole'!BI27</f>
        <v>3.9163036140762525E-2</v>
      </c>
      <c r="AG27">
        <f>'PCA whole'!AG27/'PCA whole'!BI27</f>
        <v>3.8429914981500557E-2</v>
      </c>
      <c r="AH27">
        <f>'PCA whole'!AH27/'PCA whole'!BI27</f>
        <v>6.412098982900797E-3</v>
      </c>
      <c r="AI27">
        <f>'PCA whole'!AI27/'PCA whole'!BI27</f>
        <v>3.9606267177243323E-3</v>
      </c>
      <c r="AJ27">
        <f>'PCA whole'!AJ27/'PCA whole'!BI27</f>
        <v>8.527154110416886E-3</v>
      </c>
      <c r="AK27">
        <f>'PCA whole'!AK27/'PCA whole'!BI27</f>
        <v>9.7700900793326415E-3</v>
      </c>
      <c r="AL27">
        <f>'PCA whole'!AL27/'PCA whole'!BI27</f>
        <v>1.0008905433900563E-2</v>
      </c>
      <c r="AM27">
        <f>'PCA whole'!AM27/'PCA whole'!BI27</f>
        <v>1.0961484843795751E-2</v>
      </c>
      <c r="AN27">
        <f>'PCA whole'!AN27/'PCA whole'!BI27</f>
        <v>1.3755554526804516E-2</v>
      </c>
      <c r="AO27">
        <f>'PCA whole'!AO27/'PCA whole'!BI27</f>
        <v>1.1870685683427626E-2</v>
      </c>
      <c r="AP27">
        <f>'PCA whole'!AP27/'PCA whole'!BI27</f>
        <v>1.0864466106002533E-2</v>
      </c>
      <c r="AQ27">
        <f>'PCA whole'!AQ27/'PCA whole'!BI27</f>
        <v>1.1439115552931593E-2</v>
      </c>
      <c r="AR27">
        <f>'PCA whole'!AR27/'PCA whole'!BI27</f>
        <v>9.3709372674742469E-3</v>
      </c>
      <c r="AS27">
        <f>'PCA whole'!AS27/'PCA whole'!BI27</f>
        <v>6.143781536191429E-3</v>
      </c>
      <c r="AT27">
        <f>'PCA whole'!AT27/'PCA whole'!BI27</f>
        <v>2.3775537821390604E-2</v>
      </c>
      <c r="AU27">
        <f>'PCA whole'!AU27/'PCA whole'!BI27</f>
        <v>2.1290482146978023E-2</v>
      </c>
      <c r="AV27">
        <f>'PCA whole'!AV27/'PCA whole'!BI27</f>
        <v>7.5777231451375831E-3</v>
      </c>
      <c r="AW27">
        <f>'PCA whole'!AW27/'PCA whole'!BI27</f>
        <v>9.8735223154174778E-3</v>
      </c>
      <c r="AX27">
        <f>'PCA whole'!AX27/'PCA whole'!BI27</f>
        <v>1.0777359138296362E-2</v>
      </c>
      <c r="AY27">
        <f>'PCA whole'!AY27/'PCA whole'!BI27</f>
        <v>9.294791551393752E-3</v>
      </c>
      <c r="AZ27">
        <f>'PCA whole'!AZ27/'PCA whole'!BI27</f>
        <v>1.2895679319488184E-2</v>
      </c>
      <c r="BA27">
        <f>'PCA whole'!BA27/'PCA whole'!BI27</f>
        <v>9.7209976651367949E-3</v>
      </c>
      <c r="BB27">
        <f>'PCA whole'!BB27/'PCA whole'!BI27</f>
        <v>2.7569880019772232E-3</v>
      </c>
      <c r="BC27">
        <f>'PCA whole'!BC27/'PCA whole'!BI27</f>
        <v>3.0213407406517725E-3</v>
      </c>
      <c r="BD27">
        <f>'PCA whole'!BD27/'PCA whole'!BI27</f>
        <v>4.5187176781550297E-3</v>
      </c>
      <c r="BE27">
        <f>'PCA whole'!BE27/'PCA whole'!BI27</f>
        <v>6.4727356940215584E-3</v>
      </c>
      <c r="BF27">
        <f>'PCA whole'!BF27/'PCA whole'!BI27</f>
        <v>6.0910742411403058E-3</v>
      </c>
      <c r="BG27">
        <f>'PCA whole'!BG27/'PCA whole'!BI27</f>
        <v>6.8428528499778971E-3</v>
      </c>
      <c r="BH27">
        <f>'PCA whole'!BH27/'PCA whole'!BI27</f>
        <v>5.6961193554364254E-3</v>
      </c>
    </row>
    <row r="28" spans="1:60" x14ac:dyDescent="0.35">
      <c r="A28" s="3">
        <v>26</v>
      </c>
      <c r="B28" s="3" t="s">
        <v>105</v>
      </c>
      <c r="C28" s="4" t="s">
        <v>106</v>
      </c>
      <c r="D28" s="13" t="s">
        <v>161</v>
      </c>
      <c r="E28" s="17" t="s">
        <v>89</v>
      </c>
      <c r="F28">
        <f>'PCA whole'!F28/'PCA whole'!BI28</f>
        <v>3.6541457181988035E-2</v>
      </c>
      <c r="G28">
        <f>'PCA whole'!G28/'PCA whole'!BI28</f>
        <v>8.1571036637393513E-2</v>
      </c>
      <c r="H28">
        <f>'PCA whole'!H28/'PCA whole'!BI28</f>
        <v>0.12216796404958497</v>
      </c>
      <c r="I28">
        <f>'PCA whole'!I28/'PCA whole'!BI28</f>
        <v>8.604952370950875E-3</v>
      </c>
      <c r="J28">
        <f>'PCA whole'!J28/'PCA whole'!BI28</f>
        <v>9.3266079453217642E-3</v>
      </c>
      <c r="K28">
        <f>'PCA whole'!K28/'PCA whole'!BI28</f>
        <v>2.2959083211908792E-3</v>
      </c>
      <c r="L28">
        <f>'PCA whole'!L28/'PCA whole'!BI28</f>
        <v>1.2420417700416126E-2</v>
      </c>
      <c r="M28">
        <f>'PCA whole'!M28/'PCA whole'!BI28</f>
        <v>1.6200440191303817E-2</v>
      </c>
      <c r="N28">
        <f>'PCA whole'!N28/'PCA whole'!BI28</f>
        <v>1.3400127769245243E-2</v>
      </c>
      <c r="O28">
        <f>'PCA whole'!O28/'PCA whole'!BI28</f>
        <v>1.6656055693388818E-2</v>
      </c>
      <c r="P28">
        <f>'PCA whole'!P28/'PCA whole'!BI28</f>
        <v>1.2911257258124505E-2</v>
      </c>
      <c r="Q28">
        <f>'PCA whole'!Q28/'PCA whole'!BI28</f>
        <v>3.8138572747520097E-2</v>
      </c>
      <c r="R28">
        <f>'PCA whole'!R28/'PCA whole'!BI28</f>
        <v>2.056997335223618E-3</v>
      </c>
      <c r="S28">
        <f>'PCA whole'!S28/'PCA whole'!BI28</f>
        <v>2.2511453287651452E-2</v>
      </c>
      <c r="T28">
        <f>'PCA whole'!T28/'PCA whole'!BI28</f>
        <v>5.6193854824382924E-2</v>
      </c>
      <c r="U28">
        <f>'PCA whole'!U28/'PCA whole'!BI28</f>
        <v>6.0547088655228697E-2</v>
      </c>
      <c r="V28">
        <f>'PCA whole'!V28/'PCA whole'!BI28</f>
        <v>1.9950270634514322E-2</v>
      </c>
      <c r="W28">
        <f>'PCA whole'!W28/'PCA whole'!BI28</f>
        <v>1.0248231139815435E-2</v>
      </c>
      <c r="X28">
        <f>'PCA whole'!X28/'PCA whole'!BI28</f>
        <v>1.5089897915873578E-2</v>
      </c>
      <c r="Y28">
        <f>'PCA whole'!Y28/'PCA whole'!BI28</f>
        <v>1.150284199057483E-2</v>
      </c>
      <c r="Z28">
        <f>'PCA whole'!Z28/'PCA whole'!BI28</f>
        <v>1.5532933398093089E-2</v>
      </c>
      <c r="AA28">
        <f>'PCA whole'!AA28/'PCA whole'!BI28</f>
        <v>1.2782175315156845E-2</v>
      </c>
      <c r="AB28">
        <f>'PCA whole'!AB28/'PCA whole'!BI28</f>
        <v>1.5178176837886206E-2</v>
      </c>
      <c r="AC28">
        <f>'PCA whole'!AC28/'PCA whole'!BI28</f>
        <v>1.3460183690168331E-2</v>
      </c>
      <c r="AD28">
        <f>'PCA whole'!AD28/'PCA whole'!BI28</f>
        <v>1.6652992732030261E-2</v>
      </c>
      <c r="AE28">
        <f>'PCA whole'!AE28/'PCA whole'!BI28</f>
        <v>1.9708296687188508E-2</v>
      </c>
      <c r="AF28">
        <f>'PCA whole'!AF28/'PCA whole'!BI28</f>
        <v>5.7811207813176863E-2</v>
      </c>
      <c r="AG28">
        <f>'PCA whole'!AG28/'PCA whole'!BI28</f>
        <v>3.5729444247539786E-2</v>
      </c>
      <c r="AH28">
        <f>'PCA whole'!AH28/'PCA whole'!BI28</f>
        <v>8.922734611900917E-3</v>
      </c>
      <c r="AI28">
        <f>'PCA whole'!AI28/'PCA whole'!BI28</f>
        <v>4.5866752429584703E-3</v>
      </c>
      <c r="AJ28">
        <f>'PCA whole'!AJ28/'PCA whole'!BI28</f>
        <v>7.8872348897552694E-3</v>
      </c>
      <c r="AK28">
        <f>'PCA whole'!AK28/'PCA whole'!BI28</f>
        <v>1.1240302445555862E-2</v>
      </c>
      <c r="AL28">
        <f>'PCA whole'!AL28/'PCA whole'!BI28</f>
        <v>1.1535003084839655E-2</v>
      </c>
      <c r="AM28">
        <f>'PCA whole'!AM28/'PCA whole'!BI28</f>
        <v>8.1053614950751963E-3</v>
      </c>
      <c r="AN28">
        <f>'PCA whole'!AN28/'PCA whole'!BI28</f>
        <v>1.2704616757899159E-2</v>
      </c>
      <c r="AO28">
        <f>'PCA whole'!AO28/'PCA whole'!BI28</f>
        <v>1.0583516017100076E-2</v>
      </c>
      <c r="AP28">
        <f>'PCA whole'!AP28/'PCA whole'!BI28</f>
        <v>7.1691892341283906E-3</v>
      </c>
      <c r="AQ28">
        <f>'PCA whole'!AQ28/'PCA whole'!BI28</f>
        <v>1.1296201490349484E-2</v>
      </c>
      <c r="AR28">
        <f>'PCA whole'!AR28/'PCA whole'!BI28</f>
        <v>9.9325273369301244E-3</v>
      </c>
      <c r="AS28">
        <f>'PCA whole'!AS28/'PCA whole'!BI28</f>
        <v>5.6400057758699907E-3</v>
      </c>
      <c r="AT28">
        <f>'PCA whole'!AT28/'PCA whole'!BI28</f>
        <v>2.2208548287585818E-2</v>
      </c>
      <c r="AU28">
        <f>'PCA whole'!AU28/'PCA whole'!BI28</f>
        <v>2.0691069717376179E-2</v>
      </c>
      <c r="AV28">
        <f>'PCA whole'!AV28/'PCA whole'!BI28</f>
        <v>7.9192865925430019E-3</v>
      </c>
      <c r="AW28">
        <f>'PCA whole'!AW28/'PCA whole'!BI28</f>
        <v>9.1823205870384221E-3</v>
      </c>
      <c r="AX28">
        <f>'PCA whole'!AX28/'PCA whole'!BI28</f>
        <v>9.9686265243702325E-3</v>
      </c>
      <c r="AY28">
        <f>'PCA whole'!AY28/'PCA whole'!BI28</f>
        <v>8.9590525822952089E-3</v>
      </c>
      <c r="AZ28">
        <f>'PCA whole'!AZ28/'PCA whole'!BI28</f>
        <v>1.194948739153835E-2</v>
      </c>
      <c r="BA28">
        <f>'PCA whole'!BA28/'PCA whole'!BI28</f>
        <v>9.8951154517649218E-3</v>
      </c>
      <c r="BB28">
        <f>'PCA whole'!BB28/'PCA whole'!BI28</f>
        <v>2.9904348092431423E-3</v>
      </c>
      <c r="BC28">
        <f>'PCA whole'!BC28/'PCA whole'!BI28</f>
        <v>2.6945308637113465E-3</v>
      </c>
      <c r="BD28">
        <f>'PCA whole'!BD28/'PCA whole'!BI28</f>
        <v>5.758914311468165E-3</v>
      </c>
      <c r="BE28">
        <f>'PCA whole'!BE28/'PCA whole'!BI28</f>
        <v>5.8747598857077851E-3</v>
      </c>
      <c r="BF28">
        <f>'PCA whole'!BF28/'PCA whole'!BI28</f>
        <v>5.6461316985871E-3</v>
      </c>
      <c r="BG28">
        <f>'PCA whole'!BG28/'PCA whole'!BI28</f>
        <v>6.2559891833707448E-3</v>
      </c>
      <c r="BH28">
        <f>'PCA whole'!BH28/'PCA whole'!BI28</f>
        <v>5.2115193601036157E-3</v>
      </c>
    </row>
    <row r="29" spans="1:60" x14ac:dyDescent="0.35">
      <c r="A29" s="3">
        <v>27</v>
      </c>
      <c r="B29" s="3" t="s">
        <v>107</v>
      </c>
      <c r="C29" s="4" t="s">
        <v>108</v>
      </c>
      <c r="D29" s="13" t="s">
        <v>161</v>
      </c>
      <c r="E29" s="17" t="s">
        <v>89</v>
      </c>
      <c r="F29">
        <f>'PCA whole'!F29/'PCA whole'!BI29</f>
        <v>2.0128939562820081E-2</v>
      </c>
      <c r="G29">
        <f>'PCA whole'!G29/'PCA whole'!BI29</f>
        <v>8.2553906883565578E-2</v>
      </c>
      <c r="H29">
        <f>'PCA whole'!H29/'PCA whole'!BI29</f>
        <v>8.170591263067073E-2</v>
      </c>
      <c r="I29">
        <f>'PCA whole'!I29/'PCA whole'!BI29</f>
        <v>4.0074208754707482E-3</v>
      </c>
      <c r="J29">
        <f>'PCA whole'!J29/'PCA whole'!BI29</f>
        <v>5.3738395624497778E-3</v>
      </c>
      <c r="K29">
        <f>'PCA whole'!K29/'PCA whole'!BI29</f>
        <v>0.12693918511085026</v>
      </c>
      <c r="L29">
        <f>'PCA whole'!L29/'PCA whole'!BI29</f>
        <v>1.2811008372554611E-2</v>
      </c>
      <c r="M29">
        <f>'PCA whole'!M29/'PCA whole'!BI29</f>
        <v>1.1030590744642639E-2</v>
      </c>
      <c r="N29">
        <f>'PCA whole'!N29/'PCA whole'!BI29</f>
        <v>1.1734166762328318E-2</v>
      </c>
      <c r="O29">
        <f>'PCA whole'!O29/'PCA whole'!BI29</f>
        <v>2.1023592014782502E-2</v>
      </c>
      <c r="P29">
        <f>'PCA whole'!P29/'PCA whole'!BI29</f>
        <v>2.8673314842861852E-2</v>
      </c>
      <c r="Q29">
        <f>'PCA whole'!Q29/'PCA whole'!BI29</f>
        <v>5.1210706205170174E-2</v>
      </c>
      <c r="R29">
        <f>'PCA whole'!R29/'PCA whole'!BI29</f>
        <v>5.5647678754596391E-2</v>
      </c>
      <c r="S29">
        <f>'PCA whole'!S29/'PCA whole'!BI29</f>
        <v>7.8637580587226762E-3</v>
      </c>
      <c r="T29">
        <f>'PCA whole'!T29/'PCA whole'!BI29</f>
        <v>4.3943136245644311E-2</v>
      </c>
      <c r="U29">
        <f>'PCA whole'!U29/'PCA whole'!BI29</f>
        <v>2.0054878929379481E-2</v>
      </c>
      <c r="V29">
        <f>'PCA whole'!V29/'PCA whole'!BI29</f>
        <v>1.506319223548319E-2</v>
      </c>
      <c r="W29">
        <f>'PCA whole'!W29/'PCA whole'!BI29</f>
        <v>8.5095667823246891E-3</v>
      </c>
      <c r="X29">
        <f>'PCA whole'!X29/'PCA whole'!BI29</f>
        <v>1.9637917563108918E-2</v>
      </c>
      <c r="Y29">
        <f>'PCA whole'!Y29/'PCA whole'!BI29</f>
        <v>8.3503364204274046E-3</v>
      </c>
      <c r="Z29">
        <f>'PCA whole'!Z29/'PCA whole'!BI29</f>
        <v>1.6309632696288451E-2</v>
      </c>
      <c r="AA29">
        <f>'PCA whole'!AA29/'PCA whole'!BI29</f>
        <v>3.4685557065569583E-2</v>
      </c>
      <c r="AB29">
        <f>'PCA whole'!AB29/'PCA whole'!BI29</f>
        <v>1.1769715866379805E-2</v>
      </c>
      <c r="AC29">
        <f>'PCA whole'!AC29/'PCA whole'!BI29</f>
        <v>1.3256853385867009E-2</v>
      </c>
      <c r="AD29">
        <f>'PCA whole'!AD29/'PCA whole'!BI29</f>
        <v>1.0459583260815629E-2</v>
      </c>
      <c r="AE29">
        <f>'PCA whole'!AE29/'PCA whole'!BI29</f>
        <v>9.7226799580816814E-3</v>
      </c>
      <c r="AF29">
        <f>'PCA whole'!AF29/'PCA whole'!BI29</f>
        <v>4.0614851378823841E-2</v>
      </c>
      <c r="AG29">
        <f>'PCA whole'!AG29/'PCA whole'!BI29</f>
        <v>2.0124495924813645E-2</v>
      </c>
      <c r="AH29">
        <f>'PCA whole'!AH29/'PCA whole'!BI29</f>
        <v>3.2659998740969233E-2</v>
      </c>
      <c r="AI29">
        <f>'PCA whole'!AI29/'PCA whole'!BI29</f>
        <v>1.7359812478476128E-3</v>
      </c>
      <c r="AJ29">
        <f>'PCA whole'!AJ29/'PCA whole'!BI29</f>
        <v>2.6824761432184528E-3</v>
      </c>
      <c r="AK29">
        <f>'PCA whole'!AK29/'PCA whole'!BI29</f>
        <v>5.6626760328681094E-3</v>
      </c>
      <c r="AL29">
        <f>'PCA whole'!AL29/'PCA whole'!BI29</f>
        <v>7.4697554888186963E-3</v>
      </c>
      <c r="AM29">
        <f>'PCA whole'!AM29/'PCA whole'!BI29</f>
        <v>8.6073268184662776E-3</v>
      </c>
      <c r="AN29">
        <f>'PCA whole'!AN29/'PCA whole'!BI29</f>
        <v>1.0887653722102285E-2</v>
      </c>
      <c r="AO29">
        <f>'PCA whole'!AO29/'PCA whole'!BI29</f>
        <v>1.9911941906839131E-2</v>
      </c>
      <c r="AP29">
        <f>'PCA whole'!AP29/'PCA whole'!BI29</f>
        <v>1.3870816037089565E-2</v>
      </c>
      <c r="AQ29">
        <f>'PCA whole'!AQ29/'PCA whole'!BI29</f>
        <v>1.0334420790301019E-2</v>
      </c>
      <c r="AR29">
        <f>'PCA whole'!AR29/'PCA whole'!BI29</f>
        <v>4.3917955630274506E-3</v>
      </c>
      <c r="AS29">
        <f>'PCA whole'!AS29/'PCA whole'!BI29</f>
        <v>9.4390277320041925E-3</v>
      </c>
      <c r="AT29">
        <f>'PCA whole'!AT29/'PCA whole'!BI29</f>
        <v>1.2441445811686028E-2</v>
      </c>
      <c r="AU29">
        <f>'PCA whole'!AU29/'PCA whole'!BI29</f>
        <v>9.5419720124866221E-3</v>
      </c>
      <c r="AV29">
        <f>'PCA whole'!AV29/'PCA whole'!BI29</f>
        <v>4.6784102144425644E-3</v>
      </c>
      <c r="AW29">
        <f>'PCA whole'!AW29/'PCA whole'!BI29</f>
        <v>5.1960940421923426E-3</v>
      </c>
      <c r="AX29">
        <f>'PCA whole'!AX29/'PCA whole'!BI29</f>
        <v>4.8546745220311872E-3</v>
      </c>
      <c r="AY29">
        <f>'PCA whole'!AY29/'PCA whole'!BI29</f>
        <v>3.9400256990398041E-3</v>
      </c>
      <c r="AZ29">
        <f>'PCA whole'!AZ29/'PCA whole'!BI29</f>
        <v>5.9329973449262913E-3</v>
      </c>
      <c r="BA29">
        <f>'PCA whole'!BA29/'PCA whole'!BI29</f>
        <v>2.987605952993716E-3</v>
      </c>
      <c r="BB29">
        <f>'PCA whole'!BB29/'PCA whole'!BI29</f>
        <v>5.2842261959866544E-3</v>
      </c>
      <c r="BC29">
        <f>'PCA whole'!BC29/'PCA whole'!BI29</f>
        <v>3.8637432465959882E-3</v>
      </c>
      <c r="BD29">
        <f>'PCA whole'!BD29/'PCA whole'!BI29</f>
        <v>2.6032312654370132E-3</v>
      </c>
      <c r="BE29">
        <f>'PCA whole'!BE29/'PCA whole'!BI29</f>
        <v>2.9816811023184683E-3</v>
      </c>
      <c r="BF29">
        <f>'PCA whole'!BF29/'PCA whole'!BI29</f>
        <v>3.0461138534117883E-3</v>
      </c>
      <c r="BG29">
        <f>'PCA whole'!BG29/'PCA whole'!BI29</f>
        <v>7.5053045928701826E-3</v>
      </c>
      <c r="BH29">
        <f>'PCA whole'!BH29/'PCA whole'!BI29</f>
        <v>4.2821858255353657E-3</v>
      </c>
    </row>
    <row r="30" spans="1:60" x14ac:dyDescent="0.35">
      <c r="A30" s="3">
        <v>28</v>
      </c>
      <c r="B30" s="3" t="s">
        <v>109</v>
      </c>
      <c r="C30" s="4" t="s">
        <v>110</v>
      </c>
      <c r="D30" s="13" t="s">
        <v>161</v>
      </c>
      <c r="E30" s="17" t="s">
        <v>89</v>
      </c>
      <c r="F30">
        <f>'PCA whole'!F30/'PCA whole'!BI30</f>
        <v>4.9182805119480581E-2</v>
      </c>
      <c r="G30">
        <f>'PCA whole'!G30/'PCA whole'!BI30</f>
        <v>0.12708713236417721</v>
      </c>
      <c r="H30">
        <f>'PCA whole'!H30/'PCA whole'!BI30</f>
        <v>0.12620253121572383</v>
      </c>
      <c r="I30">
        <f>'PCA whole'!I30/'PCA whole'!BI30</f>
        <v>5.497770669274627E-3</v>
      </c>
      <c r="J30">
        <f>'PCA whole'!J30/'PCA whole'!BI30</f>
        <v>3.9611794229208481E-3</v>
      </c>
      <c r="K30">
        <f>'PCA whole'!K30/'PCA whole'!BI30</f>
        <v>7.5658017610524203E-3</v>
      </c>
      <c r="L30">
        <f>'PCA whole'!L30/'PCA whole'!BI30</f>
        <v>1.7384704719797067E-2</v>
      </c>
      <c r="M30">
        <f>'PCA whole'!M30/'PCA whole'!BI30</f>
        <v>2.0828027424333494E-2</v>
      </c>
      <c r="N30">
        <f>'PCA whole'!N30/'PCA whole'!BI30</f>
        <v>1.7338861666038447E-2</v>
      </c>
      <c r="O30">
        <f>'PCA whole'!O30/'PCA whole'!BI30</f>
        <v>1.6922878400450959E-2</v>
      </c>
      <c r="P30">
        <f>'PCA whole'!P30/'PCA whole'!BI30</f>
        <v>3.0680888200677117E-2</v>
      </c>
      <c r="Q30">
        <f>'PCA whole'!Q30/'PCA whole'!BI30</f>
        <v>4.9260908099958235E-2</v>
      </c>
      <c r="R30">
        <f>'PCA whole'!R30/'PCA whole'!BI30</f>
        <v>6.3942570538876604E-3</v>
      </c>
      <c r="S30">
        <f>'PCA whole'!S30/'PCA whole'!BI30</f>
        <v>2.77027875972467E-2</v>
      </c>
      <c r="T30">
        <f>'PCA whole'!T30/'PCA whole'!BI30</f>
        <v>7.7245545583276454E-2</v>
      </c>
      <c r="U30">
        <f>'PCA whole'!U30/'PCA whole'!BI30</f>
        <v>5.4276477759327361E-2</v>
      </c>
      <c r="V30">
        <f>'PCA whole'!V30/'PCA whole'!BI30</f>
        <v>8.0004618263193467E-3</v>
      </c>
      <c r="W30">
        <f>'PCA whole'!W30/'PCA whole'!BI30</f>
        <v>5.9884611335798673E-3</v>
      </c>
      <c r="X30">
        <f>'PCA whole'!X30/'PCA whole'!BI30</f>
        <v>1.7323580648118907E-2</v>
      </c>
      <c r="Y30">
        <f>'PCA whole'!Y30/'PCA whole'!BI30</f>
        <v>1.5009355378748519E-2</v>
      </c>
      <c r="Z30">
        <f>'PCA whole'!Z30/'PCA whole'!BI30</f>
        <v>1.7172468359803451E-2</v>
      </c>
      <c r="AA30">
        <f>'PCA whole'!AA30/'PCA whole'!BI30</f>
        <v>1.2289334189070336E-2</v>
      </c>
      <c r="AB30">
        <f>'PCA whole'!AB30/'PCA whole'!BI30</f>
        <v>1.0345249131528815E-2</v>
      </c>
      <c r="AC30">
        <f>'PCA whole'!AC30/'PCA whole'!BI30</f>
        <v>1.5118020395065251E-2</v>
      </c>
      <c r="AD30">
        <f>'PCA whole'!AD30/'PCA whole'!BI30</f>
        <v>1.5306486282739581E-2</v>
      </c>
      <c r="AE30">
        <f>'PCA whole'!AE30/'PCA whole'!BI30</f>
        <v>1.4304730663569713E-2</v>
      </c>
      <c r="AF30">
        <f>'PCA whole'!AF30/'PCA whole'!BI30</f>
        <v>3.7214372306720589E-2</v>
      </c>
      <c r="AG30">
        <f>'PCA whole'!AG30/'PCA whole'!BI30</f>
        <v>2.5982824135858437E-2</v>
      </c>
      <c r="AH30">
        <f>'PCA whole'!AH30/'PCA whole'!BI30</f>
        <v>6.871364391153309E-3</v>
      </c>
      <c r="AI30">
        <f>'PCA whole'!AI30/'PCA whole'!BI30</f>
        <v>3.5570813934930031E-3</v>
      </c>
      <c r="AJ30">
        <f>'PCA whole'!AJ30/'PCA whole'!BI30</f>
        <v>6.6489406858800002E-3</v>
      </c>
      <c r="AK30">
        <f>'PCA whole'!AK30/'PCA whole'!BI30</f>
        <v>4.8220100990549542E-3</v>
      </c>
      <c r="AL30">
        <f>'PCA whole'!AL30/'PCA whole'!BI30</f>
        <v>8.2110002954330127E-3</v>
      </c>
      <c r="AM30">
        <f>'PCA whole'!AM30/'PCA whole'!BI30</f>
        <v>9.978504701459846E-3</v>
      </c>
      <c r="AN30">
        <f>'PCA whole'!AN30/'PCA whole'!BI30</f>
        <v>1.0540506582722941E-2</v>
      </c>
      <c r="AO30">
        <f>'PCA whole'!AO30/'PCA whole'!BI30</f>
        <v>8.8748756294930436E-3</v>
      </c>
      <c r="AP30">
        <f>'PCA whole'!AP30/'PCA whole'!BI30</f>
        <v>5.0019865323295406E-3</v>
      </c>
      <c r="AQ30">
        <f>'PCA whole'!AQ30/'PCA whole'!BI30</f>
        <v>7.0021019889093764E-3</v>
      </c>
      <c r="AR30">
        <f>'PCA whole'!AR30/'PCA whole'!BI30</f>
        <v>4.8033332993755156E-3</v>
      </c>
      <c r="AS30">
        <f>'PCA whole'!AS30/'PCA whole'!BI30</f>
        <v>1.0766326069756148E-2</v>
      </c>
      <c r="AT30">
        <f>'PCA whole'!AT30/'PCA whole'!BI30</f>
        <v>1.8753204769035903E-2</v>
      </c>
      <c r="AU30">
        <f>'PCA whole'!AU30/'PCA whole'!BI30</f>
        <v>1.1559241110692299E-2</v>
      </c>
      <c r="AV30">
        <f>'PCA whole'!AV30/'PCA whole'!BI30</f>
        <v>4.8271037716948011E-3</v>
      </c>
      <c r="AW30">
        <f>'PCA whole'!AW30/'PCA whole'!BI30</f>
        <v>5.1717756203244333E-3</v>
      </c>
      <c r="AX30">
        <f>'PCA whole'!AX30/'PCA whole'!BI30</f>
        <v>6.5725355962822979E-3</v>
      </c>
      <c r="AY30">
        <f>'PCA whole'!AY30/'PCA whole'!BI30</f>
        <v>3.4093648869374465E-3</v>
      </c>
      <c r="AZ30">
        <f>'PCA whole'!AZ30/'PCA whole'!BI30</f>
        <v>9.0361752630881923E-3</v>
      </c>
      <c r="BA30">
        <f>'PCA whole'!BA30/'PCA whole'!BI30</f>
        <v>3.8083692437254442E-3</v>
      </c>
      <c r="BB30">
        <f>'PCA whole'!BB30/'PCA whole'!BI30</f>
        <v>1.6741204076296424E-3</v>
      </c>
      <c r="BC30">
        <f>'PCA whole'!BC30/'PCA whole'!BI30</f>
        <v>1.197013070363994E-3</v>
      </c>
      <c r="BD30">
        <f>'PCA whole'!BD30/'PCA whole'!BI30</f>
        <v>3.8117650254853421E-3</v>
      </c>
      <c r="BE30">
        <f>'PCA whole'!BE30/'PCA whole'!BI30</f>
        <v>3.3397513608595403E-3</v>
      </c>
      <c r="BF30">
        <f>'PCA whole'!BF30/'PCA whole'!BI30</f>
        <v>2.5009932661647703E-3</v>
      </c>
      <c r="BG30">
        <f>'PCA whole'!BG30/'PCA whole'!BI30</f>
        <v>3.8576080792439632E-3</v>
      </c>
      <c r="BH30">
        <f>'PCA whole'!BH30/'PCA whole'!BI30</f>
        <v>1.8150453506654033E-3</v>
      </c>
    </row>
    <row r="31" spans="1:60" x14ac:dyDescent="0.35">
      <c r="A31" s="3">
        <v>29</v>
      </c>
      <c r="B31" s="3" t="s">
        <v>111</v>
      </c>
      <c r="C31" s="4" t="s">
        <v>112</v>
      </c>
      <c r="D31" s="13" t="s">
        <v>161</v>
      </c>
      <c r="E31" s="17" t="s">
        <v>89</v>
      </c>
      <c r="F31">
        <f>'PCA whole'!F31/'PCA whole'!BI31</f>
        <v>4.6285405813716159E-2</v>
      </c>
      <c r="G31">
        <f>'PCA whole'!G31/'PCA whole'!BI31</f>
        <v>0.10670681344338408</v>
      </c>
      <c r="H31">
        <f>'PCA whole'!H31/'PCA whole'!BI31</f>
        <v>0.1005913288303325</v>
      </c>
      <c r="I31">
        <f>'PCA whole'!I31/'PCA whole'!BI31</f>
        <v>4.6825613312910233E-3</v>
      </c>
      <c r="J31">
        <f>'PCA whole'!J31/'PCA whole'!BI31</f>
        <v>6.1790047745034268E-3</v>
      </c>
      <c r="K31">
        <f>'PCA whole'!K31/'PCA whole'!BI31</f>
        <v>6.9498305175271771E-3</v>
      </c>
      <c r="L31">
        <f>'PCA whole'!L31/'PCA whole'!BI31</f>
        <v>1.870945344048466E-2</v>
      </c>
      <c r="M31">
        <f>'PCA whole'!M31/'PCA whole'!BI31</f>
        <v>1.8576309078042055E-2</v>
      </c>
      <c r="N31">
        <f>'PCA whole'!N31/'PCA whole'!BI31</f>
        <v>7.0096691801321137E-2</v>
      </c>
      <c r="O31">
        <f>'PCA whole'!O31/'PCA whole'!BI31</f>
        <v>1.6285386738592599E-2</v>
      </c>
      <c r="P31">
        <f>'PCA whole'!P31/'PCA whole'!BI31</f>
        <v>2.6883906890506883E-2</v>
      </c>
      <c r="Q31">
        <f>'PCA whole'!Q31/'PCA whole'!BI31</f>
        <v>4.3625761335869054E-2</v>
      </c>
      <c r="R31">
        <f>'PCA whole'!R31/'PCA whole'!BI31</f>
        <v>5.5323580858495014E-3</v>
      </c>
      <c r="S31">
        <f>'PCA whole'!S31/'PCA whole'!BI31</f>
        <v>2.5754278073336221E-2</v>
      </c>
      <c r="T31">
        <f>'PCA whole'!T31/'PCA whole'!BI31</f>
        <v>6.6155008269066062E-2</v>
      </c>
      <c r="U31">
        <f>'PCA whole'!U31/'PCA whole'!BI31</f>
        <v>4.5844961210736244E-2</v>
      </c>
      <c r="V31">
        <f>'PCA whole'!V31/'PCA whole'!BI31</f>
        <v>7.9161762770318337E-3</v>
      </c>
      <c r="W31">
        <f>'PCA whole'!W31/'PCA whole'!BI31</f>
        <v>5.7278781023304077E-3</v>
      </c>
      <c r="X31">
        <f>'PCA whole'!X31/'PCA whole'!BI31</f>
        <v>1.5576745898371557E-2</v>
      </c>
      <c r="Y31">
        <f>'PCA whole'!Y31/'PCA whole'!BI31</f>
        <v>1.3391118240968405E-2</v>
      </c>
      <c r="Z31">
        <f>'PCA whole'!Z31/'PCA whole'!BI31</f>
        <v>1.5540312412373651E-2</v>
      </c>
      <c r="AA31">
        <f>'PCA whole'!AA31/'PCA whole'!BI31</f>
        <v>1.209858786860292E-2</v>
      </c>
      <c r="AB31">
        <f>'PCA whole'!AB31/'PCA whole'!BI31</f>
        <v>9.060302188107423E-3</v>
      </c>
      <c r="AC31">
        <f>'PCA whole'!AC31/'PCA whole'!BI31</f>
        <v>1.3257401624819025E-2</v>
      </c>
      <c r="AD31">
        <f>'PCA whole'!AD31/'PCA whole'!BI31</f>
        <v>1.2969748761547602E-2</v>
      </c>
      <c r="AE31">
        <f>'PCA whole'!AE31/'PCA whole'!BI31</f>
        <v>1.4271435193221464E-2</v>
      </c>
      <c r="AF31">
        <f>'PCA whole'!AF31/'PCA whole'!BI31</f>
        <v>3.7685577108325721E-2</v>
      </c>
      <c r="AG31">
        <f>'PCA whole'!AG31/'PCA whole'!BI31</f>
        <v>2.2984570132553034E-2</v>
      </c>
      <c r="AH31">
        <f>'PCA whole'!AH31/'PCA whole'!BI31</f>
        <v>8.3497538355304692E-3</v>
      </c>
      <c r="AI31">
        <f>'PCA whole'!AI31/'PCA whole'!BI31</f>
        <v>4.2253306195790879E-3</v>
      </c>
      <c r="AJ31">
        <f>'PCA whole'!AJ31/'PCA whole'!BI31</f>
        <v>6.3941721682502202E-3</v>
      </c>
      <c r="AK31">
        <f>'PCA whole'!AK31/'PCA whole'!BI31</f>
        <v>8.5475628668384707E-3</v>
      </c>
      <c r="AL31">
        <f>'PCA whole'!AL31/'PCA whole'!BI31</f>
        <v>1.4919989394231302E-2</v>
      </c>
      <c r="AM31">
        <f>'PCA whole'!AM31/'PCA whole'!BI31</f>
        <v>1.2907182356273713E-2</v>
      </c>
      <c r="AN31">
        <f>'PCA whole'!AN31/'PCA whole'!BI31</f>
        <v>1.0422456761463672E-2</v>
      </c>
      <c r="AO31">
        <f>'PCA whole'!AO31/'PCA whole'!BI31</f>
        <v>8.5511871403147009E-3</v>
      </c>
      <c r="AP31">
        <f>'PCA whole'!AP31/'PCA whole'!BI31</f>
        <v>7.5726333017322118E-3</v>
      </c>
      <c r="AQ31">
        <f>'PCA whole'!AQ31/'PCA whole'!BI31</f>
        <v>8.4767941584341609E-3</v>
      </c>
      <c r="AR31">
        <f>'PCA whole'!AR31/'PCA whole'!BI31</f>
        <v>9.6447639739586418E-3</v>
      </c>
      <c r="AS31">
        <f>'PCA whole'!AS31/'PCA whole'!BI31</f>
        <v>8.7360250876025048E-3</v>
      </c>
      <c r="AT31">
        <f>'PCA whole'!AT31/'PCA whole'!BI31</f>
        <v>1.9473221387791541E-2</v>
      </c>
      <c r="AU31">
        <f>'PCA whole'!AU31/'PCA whole'!BI31</f>
        <v>1.3199794751670504E-2</v>
      </c>
      <c r="AV31">
        <f>'PCA whole'!AV31/'PCA whole'!BI31</f>
        <v>8.0649622407929153E-3</v>
      </c>
      <c r="AW31">
        <f>'PCA whole'!AW31/'PCA whole'!BI31</f>
        <v>9.8965556049389301E-3</v>
      </c>
      <c r="AX31">
        <f>'PCA whole'!AX31/'PCA whole'!BI31</f>
        <v>6.2863977201412322E-3</v>
      </c>
      <c r="AY31">
        <f>'PCA whole'!AY31/'PCA whole'!BI31</f>
        <v>5.0365956245481576E-3</v>
      </c>
      <c r="AZ31">
        <f>'PCA whole'!AZ31/'PCA whole'!BI31</f>
        <v>8.9843831963421546E-3</v>
      </c>
      <c r="BA31">
        <f>'PCA whole'!BA31/'PCA whole'!BI31</f>
        <v>5.721201809084718E-3</v>
      </c>
      <c r="BB31">
        <f>'PCA whole'!BB31/'PCA whole'!BI31</f>
        <v>3.0087192389788705E-3</v>
      </c>
      <c r="BC31">
        <f>'PCA whole'!BC31/'PCA whole'!BI31</f>
        <v>3.0022336969687722E-3</v>
      </c>
      <c r="BD31">
        <f>'PCA whole'!BD31/'PCA whole'!BI31</f>
        <v>4.555902510858514E-3</v>
      </c>
      <c r="BE31">
        <f>'PCA whole'!BE31/'PCA whole'!BI31</f>
        <v>3.0920775289321936E-3</v>
      </c>
      <c r="BF31">
        <f>'PCA whole'!BF31/'PCA whole'!BI31</f>
        <v>3.2183548468935207E-3</v>
      </c>
      <c r="BG31">
        <f>'PCA whole'!BG31/'PCA whole'!BI31</f>
        <v>4.8622489952178669E-3</v>
      </c>
      <c r="BH31">
        <f>'PCA whole'!BH31/'PCA whole'!BI31</f>
        <v>3.5105857398191297E-3</v>
      </c>
    </row>
    <row r="32" spans="1:60" x14ac:dyDescent="0.35">
      <c r="A32" s="3">
        <v>30</v>
      </c>
      <c r="B32" s="3" t="s">
        <v>113</v>
      </c>
      <c r="C32" s="4" t="s">
        <v>114</v>
      </c>
      <c r="D32" s="13" t="s">
        <v>161</v>
      </c>
      <c r="E32" s="17" t="s">
        <v>89</v>
      </c>
      <c r="F32">
        <f>'PCA whole'!F32/'PCA whole'!BI32</f>
        <v>3.7413090678441611E-2</v>
      </c>
      <c r="G32">
        <f>'PCA whole'!G32/'PCA whole'!BI32</f>
        <v>0.12739137859530142</v>
      </c>
      <c r="H32">
        <f>'PCA whole'!H32/'PCA whole'!BI32</f>
        <v>0.10315191139518431</v>
      </c>
      <c r="I32">
        <f>'PCA whole'!I32/'PCA whole'!BI32</f>
        <v>4.1692078748993685E-3</v>
      </c>
      <c r="J32">
        <f>'PCA whole'!J32/'PCA whole'!BI32</f>
        <v>2.979922421995072E-3</v>
      </c>
      <c r="K32">
        <f>'PCA whole'!K32/'PCA whole'!BI32</f>
        <v>9.6167451391768917E-3</v>
      </c>
      <c r="L32">
        <f>'PCA whole'!L32/'PCA whole'!BI32</f>
        <v>1.6797589714815448E-2</v>
      </c>
      <c r="M32">
        <f>'PCA whole'!M32/'PCA whole'!BI32</f>
        <v>2.5984972310995096E-2</v>
      </c>
      <c r="N32">
        <f>'PCA whole'!N32/'PCA whole'!BI32</f>
        <v>2.0830182235124783E-2</v>
      </c>
      <c r="O32">
        <f>'PCA whole'!O32/'PCA whole'!BI32</f>
        <v>1.9464028689224463E-2</v>
      </c>
      <c r="P32">
        <f>'PCA whole'!P32/'PCA whole'!BI32</f>
        <v>3.2469322534214827E-2</v>
      </c>
      <c r="Q32">
        <f>'PCA whole'!Q32/'PCA whole'!BI32</f>
        <v>4.6783440267375763E-2</v>
      </c>
      <c r="R32">
        <f>'PCA whole'!R32/'PCA whole'!BI32</f>
        <v>1.486667805127955E-2</v>
      </c>
      <c r="S32">
        <f>'PCA whole'!S32/'PCA whole'!BI32</f>
        <v>2.7981752091922617E-2</v>
      </c>
      <c r="T32">
        <f>'PCA whole'!T32/'PCA whole'!BI32</f>
        <v>8.6503134834475859E-2</v>
      </c>
      <c r="U32">
        <f>'PCA whole'!U32/'PCA whole'!BI32</f>
        <v>4.3913298041033395E-2</v>
      </c>
      <c r="V32">
        <f>'PCA whole'!V32/'PCA whole'!BI32</f>
        <v>1.0019272523236807E-2</v>
      </c>
      <c r="W32">
        <f>'PCA whole'!W32/'PCA whole'!BI32</f>
        <v>8.6421409577712178E-3</v>
      </c>
      <c r="X32">
        <f>'PCA whole'!X32/'PCA whole'!BI32</f>
        <v>1.8034446585835914E-2</v>
      </c>
      <c r="Y32">
        <f>'PCA whole'!Y32/'PCA whole'!BI32</f>
        <v>1.6628040301529604E-2</v>
      </c>
      <c r="Z32">
        <f>'PCA whole'!Z32/'PCA whole'!BI32</f>
        <v>1.4528799004659559E-2</v>
      </c>
      <c r="AA32">
        <f>'PCA whole'!AA32/'PCA whole'!BI32</f>
        <v>1.1887975409236173E-2</v>
      </c>
      <c r="AB32">
        <f>'PCA whole'!AB32/'PCA whole'!BI32</f>
        <v>8.9519650655021828E-3</v>
      </c>
      <c r="AC32">
        <f>'PCA whole'!AC32/'PCA whole'!BI32</f>
        <v>1.2915030128564807E-2</v>
      </c>
      <c r="AD32">
        <f>'PCA whole'!AD32/'PCA whole'!BI32</f>
        <v>1.1231733795223341E-2</v>
      </c>
      <c r="AE32">
        <f>'PCA whole'!AE32/'PCA whole'!BI32</f>
        <v>1.8032007025932523E-2</v>
      </c>
      <c r="AF32">
        <f>'PCA whole'!AF32/'PCA whole'!BI32</f>
        <v>5.2678636773925987E-2</v>
      </c>
      <c r="AG32">
        <f>'PCA whole'!AG32/'PCA whole'!BI32</f>
        <v>2.3866214534897904E-2</v>
      </c>
      <c r="AH32">
        <f>'PCA whole'!AH32/'PCA whole'!BI32</f>
        <v>7.8992949671879194E-3</v>
      </c>
      <c r="AI32">
        <f>'PCA whole'!AI32/'PCA whole'!BI32</f>
        <v>5.9439877046180865E-3</v>
      </c>
      <c r="AJ32">
        <f>'PCA whole'!AJ32/'PCA whole'!BI32</f>
        <v>3.2677904905954965E-3</v>
      </c>
      <c r="AK32">
        <f>'PCA whole'!AK32/'PCA whole'!BI32</f>
        <v>4.4656144031616695E-3</v>
      </c>
      <c r="AL32">
        <f>'PCA whole'!AL32/'PCA whole'!BI32</f>
        <v>1.0515722963577371E-2</v>
      </c>
      <c r="AM32">
        <f>'PCA whole'!AM32/'PCA whole'!BI32</f>
        <v>7.2040203947207927E-3</v>
      </c>
      <c r="AN32">
        <f>'PCA whole'!AN32/'PCA whole'!BI32</f>
        <v>5.4304603449537702E-3</v>
      </c>
      <c r="AO32">
        <f>'PCA whole'!AO32/'PCA whole'!BI32</f>
        <v>5.2267570930204189E-3</v>
      </c>
      <c r="AP32">
        <f>'PCA whole'!AP32/'PCA whole'!BI32</f>
        <v>3.3909882657168645E-3</v>
      </c>
      <c r="AQ32">
        <f>'PCA whole'!AQ32/'PCA whole'!BI32</f>
        <v>7.0393501012417361E-3</v>
      </c>
      <c r="AR32">
        <f>'PCA whole'!AR32/'PCA whole'!BI32</f>
        <v>3.2543729111268326E-3</v>
      </c>
      <c r="AS32">
        <f>'PCA whole'!AS32/'PCA whole'!BI32</f>
        <v>7.9297894659803372E-3</v>
      </c>
      <c r="AT32">
        <f>'PCA whole'!AT32/'PCA whole'!BI32</f>
        <v>2.7860993876704643E-2</v>
      </c>
      <c r="AU32">
        <f>'PCA whole'!AU32/'PCA whole'!BI32</f>
        <v>1.1858700690395452E-2</v>
      </c>
      <c r="AV32">
        <f>'PCA whole'!AV32/'PCA whole'!BI32</f>
        <v>6.3928667268424774E-3</v>
      </c>
      <c r="AW32">
        <f>'PCA whole'!AW32/'PCA whole'!BI32</f>
        <v>9.9216901271010714E-3</v>
      </c>
      <c r="AX32">
        <f>'PCA whole'!AX32/'PCA whole'!BI32</f>
        <v>5.1255153570295923E-3</v>
      </c>
      <c r="AY32">
        <f>'PCA whole'!AY32/'PCA whole'!BI32</f>
        <v>2.737186211607426E-3</v>
      </c>
      <c r="AZ32">
        <f>'PCA whole'!AZ32/'PCA whole'!BI32</f>
        <v>1.4626381400795297E-2</v>
      </c>
      <c r="BA32">
        <f>'PCA whole'!BA32/'PCA whole'!BI32</f>
        <v>3.6276255763460271E-3</v>
      </c>
      <c r="BB32">
        <f>'PCA whole'!BB32/'PCA whole'!BI32</f>
        <v>2.6554609548437463E-3</v>
      </c>
      <c r="BC32">
        <f>'PCA whole'!BC32/'PCA whole'!BI32</f>
        <v>2.3151423483203631E-3</v>
      </c>
      <c r="BD32">
        <f>'PCA whole'!BD32/'PCA whole'!BI32</f>
        <v>3.7447244517089117E-3</v>
      </c>
      <c r="BE32">
        <f>'PCA whole'!BE32/'PCA whole'!BI32</f>
        <v>2.224878631894806E-3</v>
      </c>
      <c r="BF32">
        <f>'PCA whole'!BF32/'PCA whole'!BI32</f>
        <v>1.7406259910712108E-3</v>
      </c>
      <c r="BG32">
        <f>'PCA whole'!BG32/'PCA whole'!BI32</f>
        <v>3.8118123490522311E-3</v>
      </c>
      <c r="BH32">
        <f>'PCA whole'!BH32/'PCA whole'!BI32</f>
        <v>2.0553292186089628E-3</v>
      </c>
    </row>
    <row r="33" spans="1:60" x14ac:dyDescent="0.35">
      <c r="A33" s="3">
        <v>31</v>
      </c>
      <c r="B33" s="3" t="s">
        <v>115</v>
      </c>
      <c r="C33" s="3" t="s">
        <v>116</v>
      </c>
      <c r="D33" s="13" t="s">
        <v>161</v>
      </c>
      <c r="E33" s="17" t="s">
        <v>89</v>
      </c>
      <c r="F33">
        <f>'PCA whole'!F33/'PCA whole'!BI33</f>
        <v>5.625195189221556E-2</v>
      </c>
      <c r="G33">
        <f>'PCA whole'!G33/'PCA whole'!BI33</f>
        <v>0.18355353967586316</v>
      </c>
      <c r="H33">
        <f>'PCA whole'!H33/'PCA whole'!BI33</f>
        <v>8.9646075437565517E-2</v>
      </c>
      <c r="I33">
        <f>'PCA whole'!I33/'PCA whole'!BI33</f>
        <v>8.2818438719062665E-3</v>
      </c>
      <c r="J33">
        <f>'PCA whole'!J33/'PCA whole'!BI33</f>
        <v>2.0934913980078427E-3</v>
      </c>
      <c r="K33">
        <f>'PCA whole'!K33/'PCA whole'!BI33</f>
        <v>2.4199161084950904E-2</v>
      </c>
      <c r="L33">
        <f>'PCA whole'!L33/'PCA whole'!BI33</f>
        <v>2.1845501752084252E-2</v>
      </c>
      <c r="M33">
        <f>'PCA whole'!M33/'PCA whole'!BI33</f>
        <v>4.8991545554443686E-3</v>
      </c>
      <c r="N33">
        <f>'PCA whole'!N33/'PCA whole'!BI33</f>
        <v>1.4648365826486209E-2</v>
      </c>
      <c r="O33">
        <f>'PCA whole'!O33/'PCA whole'!BI33</f>
        <v>2.0798249889782943E-3</v>
      </c>
      <c r="P33">
        <f>'PCA whole'!P33/'PCA whole'!BI33</f>
        <v>3.5752338347893119E-2</v>
      </c>
      <c r="Q33">
        <f>'PCA whole'!Q33/'PCA whole'!BI33</f>
        <v>3.1803252301651055E-2</v>
      </c>
      <c r="R33">
        <f>'PCA whole'!R33/'PCA whole'!BI33</f>
        <v>2.2195260590581211E-3</v>
      </c>
      <c r="S33">
        <f>'PCA whole'!S33/'PCA whole'!BI33</f>
        <v>4.689096787027237E-3</v>
      </c>
      <c r="T33">
        <f>'PCA whole'!T33/'PCA whole'!BI33</f>
        <v>0.10371437812524201</v>
      </c>
      <c r="U33">
        <f>'PCA whole'!U33/'PCA whole'!BI33</f>
        <v>4.2944412640517259E-2</v>
      </c>
      <c r="V33">
        <f>'PCA whole'!V33/'PCA whole'!BI33</f>
        <v>1.9510064297923669E-2</v>
      </c>
      <c r="W33">
        <f>'PCA whole'!W33/'PCA whole'!BI33</f>
        <v>5.0246830531972568E-3</v>
      </c>
      <c r="X33">
        <f>'PCA whole'!X33/'PCA whole'!BI33</f>
        <v>1.4934348089511941E-2</v>
      </c>
      <c r="Y33">
        <f>'PCA whole'!Y33/'PCA whole'!BI33</f>
        <v>1.4416543036281279E-2</v>
      </c>
      <c r="Z33">
        <f>'PCA whole'!Z33/'PCA whole'!BI33</f>
        <v>1.5799887328050002E-2</v>
      </c>
      <c r="AA33">
        <f>'PCA whole'!AA33/'PCA whole'!BI33</f>
        <v>1.5192997534478579E-2</v>
      </c>
      <c r="AB33">
        <f>'PCA whole'!AB33/'PCA whole'!BI33</f>
        <v>9.1656049891503891E-3</v>
      </c>
      <c r="AC33">
        <f>'PCA whole'!AC33/'PCA whole'!BI33</f>
        <v>1.8601501179107402E-2</v>
      </c>
      <c r="AD33">
        <f>'PCA whole'!AD33/'PCA whole'!BI33</f>
        <v>7.9842198530405487E-3</v>
      </c>
      <c r="AE33">
        <f>'PCA whole'!AE33/'PCA whole'!BI33</f>
        <v>1.2853510773938866E-2</v>
      </c>
      <c r="AF33">
        <f>'PCA whole'!AF33/'PCA whole'!BI33</f>
        <v>4.4761538878149792E-2</v>
      </c>
      <c r="AG33">
        <f>'PCA whole'!AG33/'PCA whole'!BI33</f>
        <v>2.0453046520962501E-2</v>
      </c>
      <c r="AH33">
        <f>'PCA whole'!AH33/'PCA whole'!BI33</f>
        <v>8.7829455363230367E-3</v>
      </c>
      <c r="AI33">
        <f>'PCA whole'!AI33/'PCA whole'!BI33</f>
        <v>3.989579110033321E-3</v>
      </c>
      <c r="AJ33">
        <f>'PCA whole'!AJ33/'PCA whole'!BI33</f>
        <v>2.5708033874472513E-3</v>
      </c>
      <c r="AK33">
        <f>'PCA whole'!AK33/'PCA whole'!BI33</f>
        <v>1.7690407243804182E-3</v>
      </c>
      <c r="AL33">
        <f>'PCA whole'!AL33/'PCA whole'!BI33</f>
        <v>8.332460201645334E-3</v>
      </c>
      <c r="AM33">
        <f>'PCA whole'!AM33/'PCA whole'!BI33</f>
        <v>1.0215893831236045E-2</v>
      </c>
      <c r="AN33">
        <f>'PCA whole'!AN33/'PCA whole'!BI33</f>
        <v>9.318466304962374E-3</v>
      </c>
      <c r="AO33">
        <f>'PCA whole'!AO33/'PCA whole'!BI33</f>
        <v>8.8993630947228931E-3</v>
      </c>
      <c r="AP33">
        <f>'PCA whole'!AP33/'PCA whole'!BI33</f>
        <v>6.1534272063784676E-3</v>
      </c>
      <c r="AQ33">
        <f>'PCA whole'!AQ33/'PCA whole'!BI33</f>
        <v>6.8195381057445988E-3</v>
      </c>
      <c r="AR33">
        <f>'PCA whole'!AR33/'PCA whole'!BI33</f>
        <v>2.5394212630090295E-3</v>
      </c>
      <c r="AS33">
        <f>'PCA whole'!AS33/'PCA whole'!BI33</f>
        <v>8.4174956356069684E-4</v>
      </c>
      <c r="AT33">
        <f>'PCA whole'!AT33/'PCA whole'!BI33</f>
        <v>3.2575151330171838E-2</v>
      </c>
      <c r="AU33">
        <f>'PCA whole'!AU33/'PCA whole'!BI33</f>
        <v>1.0426963926247958E-2</v>
      </c>
      <c r="AV33">
        <f>'PCA whole'!AV33/'PCA whole'!BI33</f>
        <v>6.1706367584897504E-3</v>
      </c>
      <c r="AW33">
        <f>'PCA whole'!AW33/'PCA whole'!BI33</f>
        <v>7.6805218746061419E-3</v>
      </c>
      <c r="AX33">
        <f>'PCA whole'!AX33/'PCA whole'!BI33</f>
        <v>6.2328948440688037E-3</v>
      </c>
      <c r="AY33">
        <f>'PCA whole'!AY33/'PCA whole'!BI33</f>
        <v>3.2434944096794618E-3</v>
      </c>
      <c r="AZ33">
        <f>'PCA whole'!AZ33/'PCA whole'!BI33</f>
        <v>1.2592330512485277E-2</v>
      </c>
      <c r="BA33">
        <f>'PCA whole'!BA33/'PCA whole'!BI33</f>
        <v>4.6718872349159543E-3</v>
      </c>
      <c r="BB33">
        <f>'PCA whole'!BB33/'PCA whole'!BI33</f>
        <v>8.3516944069461803E-4</v>
      </c>
      <c r="BC33">
        <f>'PCA whole'!BC33/'PCA whole'!BI33</f>
        <v>3.7253618687953873E-4</v>
      </c>
      <c r="BD33">
        <f>'PCA whole'!BD33/'PCA whole'!BI33</f>
        <v>3.3244805372619705E-3</v>
      </c>
      <c r="BE33">
        <f>'PCA whole'!BE33/'PCA whole'!BI33</f>
        <v>3.3437147425628162E-3</v>
      </c>
      <c r="BF33">
        <f>'PCA whole'!BF33/'PCA whole'!BI33</f>
        <v>2.3961770498474675E-3</v>
      </c>
      <c r="BG33">
        <f>'PCA whole'!BG33/'PCA whole'!BI33</f>
        <v>5.8689634332449066E-3</v>
      </c>
      <c r="BH33">
        <f>'PCA whole'!BH33/'PCA whole'!BI33</f>
        <v>2.7125291107166411E-3</v>
      </c>
    </row>
    <row r="34" spans="1:60" x14ac:dyDescent="0.35">
      <c r="A34" s="3">
        <v>32</v>
      </c>
      <c r="B34" s="3" t="s">
        <v>115</v>
      </c>
      <c r="C34" s="3" t="s">
        <v>117</v>
      </c>
      <c r="D34" s="13" t="s">
        <v>161</v>
      </c>
      <c r="E34" s="17" t="s">
        <v>89</v>
      </c>
      <c r="F34">
        <f>'PCA whole'!F34/'PCA whole'!BI34</f>
        <v>6.6179300057869997E-2</v>
      </c>
      <c r="G34">
        <f>'PCA whole'!G34/'PCA whole'!BI34</f>
        <v>0.1714063232366268</v>
      </c>
      <c r="H34">
        <f>'PCA whole'!H34/'PCA whole'!BI34</f>
        <v>7.583138697087323E-2</v>
      </c>
      <c r="I34">
        <f>'PCA whole'!I34/'PCA whole'!BI34</f>
        <v>6.2611004314525372E-3</v>
      </c>
      <c r="J34">
        <f>'PCA whole'!J34/'PCA whole'!BI34</f>
        <v>1.6847923220979356E-3</v>
      </c>
      <c r="K34">
        <f>'PCA whole'!K34/'PCA whole'!BI34</f>
        <v>1.4439720449483939E-2</v>
      </c>
      <c r="L34">
        <f>'PCA whole'!L34/'PCA whole'!BI34</f>
        <v>2.2842705424685448E-2</v>
      </c>
      <c r="M34">
        <f>'PCA whole'!M34/'PCA whole'!BI34</f>
        <v>2.155150848228516E-2</v>
      </c>
      <c r="N34">
        <f>'PCA whole'!N34/'PCA whole'!BI34</f>
        <v>1.3064050029842098E-2</v>
      </c>
      <c r="O34">
        <f>'PCA whole'!O34/'PCA whole'!BI34</f>
        <v>7.3406884786822819E-3</v>
      </c>
      <c r="P34">
        <f>'PCA whole'!P34/'PCA whole'!BI34</f>
        <v>2.790048400751247E-2</v>
      </c>
      <c r="Q34">
        <f>'PCA whole'!Q34/'PCA whole'!BI34</f>
        <v>2.2571284772139173E-2</v>
      </c>
      <c r="R34">
        <f>'PCA whole'!R34/'PCA whole'!BI34</f>
        <v>1.0082816606521834E-2</v>
      </c>
      <c r="S34">
        <f>'PCA whole'!S34/'PCA whole'!BI34</f>
        <v>3.3209982213797555E-2</v>
      </c>
      <c r="T34">
        <f>'PCA whole'!T34/'PCA whole'!BI34</f>
        <v>9.7659985466593366E-2</v>
      </c>
      <c r="U34">
        <f>'PCA whole'!U34/'PCA whole'!BI34</f>
        <v>3.7372993914366291E-2</v>
      </c>
      <c r="V34">
        <f>'PCA whole'!V34/'PCA whole'!BI34</f>
        <v>1.2475712103617776E-2</v>
      </c>
      <c r="W34">
        <f>'PCA whole'!W34/'PCA whole'!BI34</f>
        <v>5.7422121761147278E-3</v>
      </c>
      <c r="X34">
        <f>'PCA whole'!X34/'PCA whole'!BI34</f>
        <v>1.8939917388907809E-2</v>
      </c>
      <c r="Y34">
        <f>'PCA whole'!Y34/'PCA whole'!BI34</f>
        <v>1.8524636703810902E-2</v>
      </c>
      <c r="Z34">
        <f>'PCA whole'!Z34/'PCA whole'!BI34</f>
        <v>1.5568490202423114E-2</v>
      </c>
      <c r="AA34">
        <f>'PCA whole'!AA34/'PCA whole'!BI34</f>
        <v>1.1285288051014043E-2</v>
      </c>
      <c r="AB34">
        <f>'PCA whole'!AB34/'PCA whole'!BI34</f>
        <v>7.4020593103024052E-3</v>
      </c>
      <c r="AC34">
        <f>'PCA whole'!AC34/'PCA whole'!BI34</f>
        <v>1.3265595809435206E-2</v>
      </c>
      <c r="AD34">
        <f>'PCA whole'!AD34/'PCA whole'!BI34</f>
        <v>6.8220836913889067E-3</v>
      </c>
      <c r="AE34">
        <f>'PCA whole'!AE34/'PCA whole'!BI34</f>
        <v>1.6213805205578823E-2</v>
      </c>
      <c r="AF34">
        <f>'PCA whole'!AF34/'PCA whole'!BI34</f>
        <v>4.9372196235289247E-2</v>
      </c>
      <c r="AG34">
        <f>'PCA whole'!AG34/'PCA whole'!BI34</f>
        <v>2.1111707811344645E-2</v>
      </c>
      <c r="AH34">
        <f>'PCA whole'!AH34/'PCA whole'!BI34</f>
        <v>7.5046747423877843E-3</v>
      </c>
      <c r="AI34">
        <f>'PCA whole'!AI34/'PCA whole'!BI34</f>
        <v>8.1227768132777569E-4</v>
      </c>
      <c r="AJ34">
        <f>'PCA whole'!AJ34/'PCA whole'!BI34</f>
        <v>3.0991561298051198E-3</v>
      </c>
      <c r="AK34">
        <f>'PCA whole'!AK34/'PCA whole'!BI34</f>
        <v>2.1472704365932301E-3</v>
      </c>
      <c r="AL34">
        <f>'PCA whole'!AL34/'PCA whole'!BI34</f>
        <v>1.1105427576820195E-2</v>
      </c>
      <c r="AM34">
        <f>'PCA whole'!AM34/'PCA whole'!BI34</f>
        <v>1.2657273386078232E-2</v>
      </c>
      <c r="AN34">
        <f>'PCA whole'!AN34/'PCA whole'!BI34</f>
        <v>1.0088911169477181E-2</v>
      </c>
      <c r="AO34">
        <f>'PCA whole'!AO34/'PCA whole'!BI34</f>
        <v>7.8286787171767038E-3</v>
      </c>
      <c r="AP34">
        <f>'PCA whole'!AP34/'PCA whole'!BI34</f>
        <v>5.4560511852578472E-3</v>
      </c>
      <c r="AQ34">
        <f>'PCA whole'!AQ34/'PCA whole'!BI34</f>
        <v>5.3279236291733402E-3</v>
      </c>
      <c r="AR34">
        <f>'PCA whole'!AR34/'PCA whole'!BI34</f>
        <v>2.2316021798125681E-3</v>
      </c>
      <c r="AS34">
        <f>'PCA whole'!AS34/'PCA whole'!BI34</f>
        <v>1.1525810686716929E-3</v>
      </c>
      <c r="AT34">
        <f>'PCA whole'!AT34/'PCA whole'!BI34</f>
        <v>3.2084188875324944E-2</v>
      </c>
      <c r="AU34">
        <f>'PCA whole'!AU34/'PCA whole'!BI34</f>
        <v>1.0825928085007531E-2</v>
      </c>
      <c r="AV34">
        <f>'PCA whole'!AV34/'PCA whole'!BI34</f>
        <v>6.808760693300474E-3</v>
      </c>
      <c r="AW34">
        <f>'PCA whole'!AW34/'PCA whole'!BI34</f>
        <v>7.7443469739573653E-3</v>
      </c>
      <c r="AX34">
        <f>'PCA whole'!AX34/'PCA whole'!BI34</f>
        <v>5.7813307662467226E-3</v>
      </c>
      <c r="AY34">
        <f>'PCA whole'!AY34/'PCA whole'!BI34</f>
        <v>2.9075317317672289E-3</v>
      </c>
      <c r="AZ34">
        <f>'PCA whole'!AZ34/'PCA whole'!BI34</f>
        <v>1.4764007892317294E-2</v>
      </c>
      <c r="BA34">
        <f>'PCA whole'!BA34/'PCA whole'!BI34</f>
        <v>4.8039329490357054E-3</v>
      </c>
      <c r="BB34">
        <f>'PCA whole'!BB34/'PCA whole'!BI34</f>
        <v>2.7425533299062048E-4</v>
      </c>
      <c r="BC34">
        <f>'PCA whole'!BC34/'PCA whole'!BI34</f>
        <v>2.0721514048180212E-4</v>
      </c>
      <c r="BD34">
        <f>'PCA whole'!BD34/'PCA whole'!BI34</f>
        <v>3.6734623878299233E-3</v>
      </c>
      <c r="BE34">
        <f>'PCA whole'!BE34/'PCA whole'!BI34</f>
        <v>3.6023119086768009E-3</v>
      </c>
      <c r="BF34">
        <f>'PCA whole'!BF34/'PCA whole'!BI34</f>
        <v>1.8878971759354339E-3</v>
      </c>
      <c r="BG34">
        <f>'PCA whole'!BG34/'PCA whole'!BI34</f>
        <v>6.4079368784697374E-3</v>
      </c>
      <c r="BH34">
        <f>'PCA whole'!BH34/'PCA whole'!BI34</f>
        <v>2.6922377520190366E-3</v>
      </c>
    </row>
    <row r="35" spans="1:60" x14ac:dyDescent="0.35">
      <c r="A35" s="3">
        <v>33</v>
      </c>
      <c r="B35" s="3" t="s">
        <v>184</v>
      </c>
      <c r="C35" t="s">
        <v>181</v>
      </c>
      <c r="D35" s="13">
        <v>814</v>
      </c>
      <c r="E35" s="17" t="s">
        <v>89</v>
      </c>
      <c r="F35">
        <f>'PCA whole'!F35/'PCA whole'!BI35</f>
        <v>2.4941542019250505E-2</v>
      </c>
      <c r="G35">
        <f>'PCA whole'!G35/'PCA whole'!BI35</f>
        <v>9.329564715846965E-2</v>
      </c>
      <c r="H35">
        <f>'PCA whole'!H35/'PCA whole'!BI35</f>
        <v>4.87565940978976E-2</v>
      </c>
      <c r="I35">
        <f>'PCA whole'!I35/'PCA whole'!BI35</f>
        <v>7.7126786481449845E-3</v>
      </c>
      <c r="J35">
        <f>'PCA whole'!J35/'PCA whole'!BI35</f>
        <v>1.3499106211031866E-2</v>
      </c>
      <c r="K35">
        <f>'PCA whole'!K35/'PCA whole'!BI35</f>
        <v>2.7730046290033145E-2</v>
      </c>
      <c r="L35">
        <f>'PCA whole'!L35/'PCA whole'!BI35</f>
        <v>4.2518409753963544E-2</v>
      </c>
      <c r="M35">
        <f>'PCA whole'!M35/'PCA whole'!BI35</f>
        <v>8.6519400810823002E-2</v>
      </c>
      <c r="N35">
        <f>'PCA whole'!N35/'PCA whole'!BI35</f>
        <v>2.3913500970347636E-2</v>
      </c>
      <c r="O35">
        <f>'PCA whole'!O35/'PCA whole'!BI35</f>
        <v>1.5653812813973218E-2</v>
      </c>
      <c r="P35">
        <f>'PCA whole'!P35/'PCA whole'!BI35</f>
        <v>2.7165721297105757E-2</v>
      </c>
      <c r="Q35">
        <f>'PCA whole'!Q35/'PCA whole'!BI35</f>
        <v>5.232432152210343E-2</v>
      </c>
      <c r="R35">
        <f>'PCA whole'!R35/'PCA whole'!BI35</f>
        <v>2.359594797638135E-2</v>
      </c>
      <c r="S35">
        <f>'PCA whole'!S35/'PCA whole'!BI35</f>
        <v>1.7337357351292094E-2</v>
      </c>
      <c r="T35">
        <f>'PCA whole'!T35/'PCA whole'!BI35</f>
        <v>6.2590726839685265E-2</v>
      </c>
      <c r="U35">
        <f>'PCA whole'!U35/'PCA whole'!BI35</f>
        <v>2.4498767865407185E-2</v>
      </c>
      <c r="V35">
        <f>'PCA whole'!V35/'PCA whole'!BI35</f>
        <v>7.6864332202736928E-3</v>
      </c>
      <c r="W35">
        <f>'PCA whole'!W35/'PCA whole'!BI35</f>
        <v>3.6357337269368943E-3</v>
      </c>
      <c r="X35">
        <f>'PCA whole'!X35/'PCA whole'!BI35</f>
        <v>1.3665297985310861E-2</v>
      </c>
      <c r="Y35">
        <f>'PCA whole'!Y35/'PCA whole'!BI35</f>
        <v>1.4720725949412979E-2</v>
      </c>
      <c r="Z35">
        <f>'PCA whole'!Z35/'PCA whole'!BI35</f>
        <v>1.2710803843015527E-2</v>
      </c>
      <c r="AA35">
        <f>'PCA whole'!AA35/'PCA whole'!BI35</f>
        <v>1.1578290361589199E-2</v>
      </c>
      <c r="AB35">
        <f>'PCA whole'!AB35/'PCA whole'!BI35</f>
        <v>9.082674177817187E-3</v>
      </c>
      <c r="AC35">
        <f>'PCA whole'!AC35/'PCA whole'!BI35</f>
        <v>1.8809454532114304E-2</v>
      </c>
      <c r="AD35">
        <f>'PCA whole'!AD35/'PCA whole'!BI35</f>
        <v>1.3861396727582366E-2</v>
      </c>
      <c r="AE35">
        <f>'PCA whole'!AE35/'PCA whole'!BI35</f>
        <v>1.5908864986397899E-2</v>
      </c>
      <c r="AF35">
        <f>'PCA whole'!AF35/'PCA whole'!BI35</f>
        <v>4.0345720335270965E-2</v>
      </c>
      <c r="AG35">
        <f>'PCA whole'!AG35/'PCA whole'!BI35</f>
        <v>1.2947996129093536E-2</v>
      </c>
      <c r="AH35">
        <f>'PCA whole'!AH35/'PCA whole'!BI35</f>
        <v>1.0398080271197716E-2</v>
      </c>
      <c r="AI35">
        <f>'PCA whole'!AI35/'PCA whole'!BI35</f>
        <v>5.1209404506871179E-3</v>
      </c>
      <c r="AJ35">
        <f>'PCA whole'!AJ35/'PCA whole'!BI35</f>
        <v>7.6093652642929928E-3</v>
      </c>
      <c r="AK35">
        <f>'PCA whole'!AK35/'PCA whole'!BI35</f>
        <v>3.8073958597183355E-3</v>
      </c>
      <c r="AL35">
        <f>'PCA whole'!AL35/'PCA whole'!BI35</f>
        <v>3.3007335381963557E-3</v>
      </c>
      <c r="AM35">
        <f>'PCA whole'!AM35/'PCA whole'!BI35</f>
        <v>8.1792572031121162E-3</v>
      </c>
      <c r="AN35">
        <f>'PCA whole'!AN35/'PCA whole'!BI35</f>
        <v>9.9960308729472487E-3</v>
      </c>
      <c r="AO35">
        <f>'PCA whole'!AO35/'PCA whole'!BI35</f>
        <v>7.7040472478112675E-3</v>
      </c>
      <c r="AP35">
        <f>'PCA whole'!AP35/'PCA whole'!BI35</f>
        <v>5.8577880822277915E-3</v>
      </c>
      <c r="AQ35">
        <f>'PCA whole'!AQ35/'PCA whole'!BI35</f>
        <v>2.4822765872440554E-2</v>
      </c>
      <c r="AR35">
        <f>'PCA whole'!AR35/'PCA whole'!BI35</f>
        <v>8.5561587574604827E-3</v>
      </c>
      <c r="AS35">
        <f>'PCA whole'!AS35/'PCA whole'!BI35</f>
        <v>6.3093516884963948E-3</v>
      </c>
      <c r="AT35">
        <f>'PCA whole'!AT35/'PCA whole'!BI35</f>
        <v>4.6263638457666907E-2</v>
      </c>
      <c r="AU35">
        <f>'PCA whole'!AU35/'PCA whole'!BI35</f>
        <v>9.4517521536331625E-3</v>
      </c>
      <c r="AV35">
        <f>'PCA whole'!AV35/'PCA whole'!BI35</f>
        <v>9.8296020205309101E-3</v>
      </c>
      <c r="AW35">
        <f>'PCA whole'!AW35/'PCA whole'!BI35</f>
        <v>6.2375345742243021E-3</v>
      </c>
      <c r="AX35">
        <f>'PCA whole'!AX35/'PCA whole'!BI35</f>
        <v>6.2384126413996543E-3</v>
      </c>
      <c r="AY35">
        <f>'PCA whole'!AY35/'PCA whole'!BI35</f>
        <v>6.8605056737934926E-3</v>
      </c>
      <c r="AZ35">
        <f>'PCA whole'!AZ35/'PCA whole'!BI35</f>
        <v>6.8516371953224317E-3</v>
      </c>
      <c r="BA35">
        <f>'PCA whole'!BA35/'PCA whole'!BI35</f>
        <v>1.0077568190850495E-2</v>
      </c>
      <c r="BB35">
        <f>'PCA whole'!BB35/'PCA whole'!BI35</f>
        <v>4.4203921161755201E-3</v>
      </c>
      <c r="BC35">
        <f>'PCA whole'!BC35/'PCA whole'!BI35</f>
        <v>7.6046412628895943E-3</v>
      </c>
      <c r="BD35">
        <f>'PCA whole'!BD35/'PCA whole'!BI35</f>
        <v>3.1742655229303144E-3</v>
      </c>
      <c r="BE35">
        <f>'PCA whole'!BE35/'PCA whole'!BI35</f>
        <v>3.6330644027238223E-3</v>
      </c>
      <c r="BF35">
        <f>'PCA whole'!BF35/'PCA whole'!BI35</f>
        <v>2.6612986790893025E-3</v>
      </c>
      <c r="BG35">
        <f>'PCA whole'!BG35/'PCA whole'!BI35</f>
        <v>5.1949000488670698E-3</v>
      </c>
      <c r="BH35">
        <f>'PCA whole'!BH35/'PCA whole'!BI35</f>
        <v>2.8318983505885667E-3</v>
      </c>
    </row>
    <row r="36" spans="1:60" x14ac:dyDescent="0.35">
      <c r="A36" s="3">
        <v>34</v>
      </c>
      <c r="B36" s="3" t="s">
        <v>184</v>
      </c>
      <c r="C36" t="s">
        <v>182</v>
      </c>
      <c r="D36" s="13">
        <v>814</v>
      </c>
      <c r="E36" s="17" t="s">
        <v>89</v>
      </c>
      <c r="F36">
        <f>'PCA whole'!F36/'PCA whole'!BI36</f>
        <v>2.4528219649276557E-2</v>
      </c>
      <c r="G36">
        <f>'PCA whole'!G36/'PCA whole'!BI36</f>
        <v>8.9145025617389281E-2</v>
      </c>
      <c r="H36">
        <f>'PCA whole'!H36/'PCA whole'!BI36</f>
        <v>4.185375860463874E-2</v>
      </c>
      <c r="I36">
        <f>'PCA whole'!I36/'PCA whole'!BI36</f>
        <v>8.9649649360556156E-3</v>
      </c>
      <c r="J36">
        <f>'PCA whole'!J36/'PCA whole'!BI36</f>
        <v>1.5490540846588734E-2</v>
      </c>
      <c r="K36">
        <f>'PCA whole'!K36/'PCA whole'!BI36</f>
        <v>3.5362308761042516E-2</v>
      </c>
      <c r="L36">
        <f>'PCA whole'!L36/'PCA whole'!BI36</f>
        <v>4.5820315648437249E-2</v>
      </c>
      <c r="M36">
        <f>'PCA whole'!M36/'PCA whole'!BI36</f>
        <v>0.14033376649076609</v>
      </c>
      <c r="N36">
        <f>'PCA whole'!N36/'PCA whole'!BI36</f>
        <v>2.16868620978307E-2</v>
      </c>
      <c r="O36">
        <f>'PCA whole'!O36/'PCA whole'!BI36</f>
        <v>1.6641049031761255E-2</v>
      </c>
      <c r="P36">
        <f>'PCA whole'!P36/'PCA whole'!BI36</f>
        <v>2.5222016146226947E-2</v>
      </c>
      <c r="Q36">
        <f>'PCA whole'!Q36/'PCA whole'!BI36</f>
        <v>4.6998790705391383E-2</v>
      </c>
      <c r="R36">
        <f>'PCA whole'!R36/'PCA whole'!BI36</f>
        <v>2.8134513875207916E-2</v>
      </c>
      <c r="S36">
        <f>'PCA whole'!S36/'PCA whole'!BI36</f>
        <v>1.5821622635543174E-2</v>
      </c>
      <c r="T36">
        <f>'PCA whole'!T36/'PCA whole'!BI36</f>
        <v>6.1596825863197181E-2</v>
      </c>
      <c r="U36">
        <f>'PCA whole'!U36/'PCA whole'!BI36</f>
        <v>2.1176503525107776E-2</v>
      </c>
      <c r="V36">
        <f>'PCA whole'!V36/'PCA whole'!BI36</f>
        <v>5.6544417448439925E-3</v>
      </c>
      <c r="W36">
        <f>'PCA whole'!W36/'PCA whole'!BI36</f>
        <v>2.8961360775445603E-3</v>
      </c>
      <c r="X36">
        <f>'PCA whole'!X36/'PCA whole'!BI36</f>
        <v>1.1384833144014209E-2</v>
      </c>
      <c r="Y36">
        <f>'PCA whole'!Y36/'PCA whole'!BI36</f>
        <v>1.4627935250650505E-2</v>
      </c>
      <c r="Z36">
        <f>'PCA whole'!Z36/'PCA whole'!BI36</f>
        <v>1.2360378929010261E-2</v>
      </c>
      <c r="AA36">
        <f>'PCA whole'!AA36/'PCA whole'!BI36</f>
        <v>1.2787868330553096E-2</v>
      </c>
      <c r="AB36">
        <f>'PCA whole'!AB36/'PCA whole'!BI36</f>
        <v>8.5319293118897039E-3</v>
      </c>
      <c r="AC36">
        <f>'PCA whole'!AC36/'PCA whole'!BI36</f>
        <v>2.4094276354245655E-2</v>
      </c>
      <c r="AD36">
        <f>'PCA whole'!AD36/'PCA whole'!BI36</f>
        <v>1.2509867605300498E-2</v>
      </c>
      <c r="AE36">
        <f>'PCA whole'!AE36/'PCA whole'!BI36</f>
        <v>1.0331092103396085E-2</v>
      </c>
      <c r="AF36">
        <f>'PCA whole'!AF36/'PCA whole'!BI36</f>
        <v>2.6887250333414315E-2</v>
      </c>
      <c r="AG36">
        <f>'PCA whole'!AG36/'PCA whole'!BI36</f>
        <v>9.9475893750052471E-3</v>
      </c>
      <c r="AH36">
        <f>'PCA whole'!AH36/'PCA whole'!BI36</f>
        <v>1.1328280533952116E-2</v>
      </c>
      <c r="AI36">
        <f>'PCA whole'!AI36/'PCA whole'!BI36</f>
        <v>4.4710864834988807E-3</v>
      </c>
      <c r="AJ36">
        <f>'PCA whole'!AJ36/'PCA whole'!BI36</f>
        <v>7.7688669188007336E-3</v>
      </c>
      <c r="AK36">
        <f>'PCA whole'!AK36/'PCA whole'!BI36</f>
        <v>3.3476846509762387E-3</v>
      </c>
      <c r="AL36">
        <f>'PCA whole'!AL36/'PCA whole'!BI36</f>
        <v>2.8999258981042193E-3</v>
      </c>
      <c r="AM36">
        <f>'PCA whole'!AM36/'PCA whole'!BI36</f>
        <v>6.5175895857145548E-3</v>
      </c>
      <c r="AN36">
        <f>'PCA whole'!AN36/'PCA whole'!BI36</f>
        <v>7.8036943677696653E-3</v>
      </c>
      <c r="AO36">
        <f>'PCA whole'!AO36/'PCA whole'!BI36</f>
        <v>5.2917447187480135E-3</v>
      </c>
      <c r="AP36">
        <f>'PCA whole'!AP36/'PCA whole'!BI36</f>
        <v>4.8768448299818983E-3</v>
      </c>
      <c r="AQ36">
        <f>'PCA whole'!AQ36/'PCA whole'!BI36</f>
        <v>2.0556593794154088E-2</v>
      </c>
      <c r="AR36">
        <f>'PCA whole'!AR36/'PCA whole'!BI36</f>
        <v>7.4212289775102405E-3</v>
      </c>
      <c r="AS36">
        <f>'PCA whole'!AS36/'PCA whole'!BI36</f>
        <v>4.8633712222068146E-3</v>
      </c>
      <c r="AT36">
        <f>'PCA whole'!AT36/'PCA whole'!BI36</f>
        <v>4.4208893376817035E-2</v>
      </c>
      <c r="AU36">
        <f>'PCA whole'!AU36/'PCA whole'!BI36</f>
        <v>7.6187475880783295E-3</v>
      </c>
      <c r="AV36">
        <f>'PCA whole'!AV36/'PCA whole'!BI36</f>
        <v>1.0144559846674348E-2</v>
      </c>
      <c r="AW36">
        <f>'PCA whole'!AW36/'PCA whole'!BI36</f>
        <v>4.9497531975137461E-3</v>
      </c>
      <c r="AX36">
        <f>'PCA whole'!AX36/'PCA whole'!BI36</f>
        <v>4.9509319908448996E-3</v>
      </c>
      <c r="AY36">
        <f>'PCA whole'!AY36/'PCA whole'!BI36</f>
        <v>7.2780527395083306E-3</v>
      </c>
      <c r="AZ36">
        <f>'PCA whole'!AZ36/'PCA whole'!BI36</f>
        <v>4.6103550216080166E-3</v>
      </c>
      <c r="BA36">
        <f>'PCA whole'!BA36/'PCA whole'!BI36</f>
        <v>7.6248949953002954E-3</v>
      </c>
      <c r="BB36">
        <f>'PCA whole'!BB36/'PCA whole'!BI36</f>
        <v>3.4338839133168418E-3</v>
      </c>
      <c r="BC36">
        <f>'PCA whole'!BC36/'PCA whole'!BI36</f>
        <v>1.2506808636606154E-2</v>
      </c>
      <c r="BD36">
        <f>'PCA whole'!BD36/'PCA whole'!BI36</f>
        <v>3.3428044465852627E-3</v>
      </c>
      <c r="BE36">
        <f>'PCA whole'!BE36/'PCA whole'!BI36</f>
        <v>2.9831722831502824E-3</v>
      </c>
      <c r="BF36">
        <f>'PCA whole'!BF36/'PCA whole'!BI36</f>
        <v>2.413720800736627E-3</v>
      </c>
      <c r="BG36">
        <f>'PCA whole'!BG36/'PCA whole'!BI36</f>
        <v>3.8758783667995201E-3</v>
      </c>
      <c r="BH36">
        <f>'PCA whole'!BH36/'PCA whole'!BI36</f>
        <v>2.1199478207131954E-3</v>
      </c>
    </row>
    <row r="37" spans="1:60" x14ac:dyDescent="0.35">
      <c r="A37" s="3">
        <v>35</v>
      </c>
      <c r="B37" s="3" t="s">
        <v>185</v>
      </c>
      <c r="C37" t="s">
        <v>183</v>
      </c>
      <c r="D37" s="13">
        <v>808</v>
      </c>
      <c r="E37" s="17" t="s">
        <v>89</v>
      </c>
      <c r="F37">
        <f>'PCA whole'!F37/'PCA whole'!BI37</f>
        <v>6.3814888069650575E-3</v>
      </c>
      <c r="G37">
        <f>'PCA whole'!G37/'PCA whole'!BI37</f>
        <v>1.8118229338858909E-2</v>
      </c>
      <c r="H37">
        <f>'PCA whole'!H37/'PCA whole'!BI37</f>
        <v>1.1824843825978685E-2</v>
      </c>
      <c r="I37">
        <f>'PCA whole'!I37/'PCA whole'!BI37</f>
        <v>1.1886282424944406E-2</v>
      </c>
      <c r="J37">
        <f>'PCA whole'!J37/'PCA whole'!BI37</f>
        <v>2.3869846870319549E-2</v>
      </c>
      <c r="K37">
        <f>'PCA whole'!K37/'PCA whole'!BI37</f>
        <v>4.1622310000252717E-2</v>
      </c>
      <c r="L37">
        <f>'PCA whole'!L37/'PCA whole'!BI37</f>
        <v>5.4906111497256454E-3</v>
      </c>
      <c r="M37">
        <f>'PCA whole'!M37/'PCA whole'!BI37</f>
        <v>0.34883651478066485</v>
      </c>
      <c r="N37">
        <f>'PCA whole'!N37/'PCA whole'!BI37</f>
        <v>8.7622282435589356E-3</v>
      </c>
      <c r="O37">
        <f>'PCA whole'!O37/'PCA whole'!BI37</f>
        <v>1.3588386822052529E-2</v>
      </c>
      <c r="P37">
        <f>'PCA whole'!P37/'PCA whole'!BI37</f>
        <v>1.1356572118691352E-2</v>
      </c>
      <c r="Q37">
        <f>'PCA whole'!Q37/'PCA whole'!BI37</f>
        <v>1.8109090626171522E-2</v>
      </c>
      <c r="R37">
        <f>'PCA whole'!R37/'PCA whole'!BI37</f>
        <v>7.8109591244513416E-2</v>
      </c>
      <c r="S37">
        <f>'PCA whole'!S37/'PCA whole'!BI37</f>
        <v>6.4449375836232031E-3</v>
      </c>
      <c r="T37">
        <f>'PCA whole'!T37/'PCA whole'!BI37</f>
        <v>5.9073592357099303E-2</v>
      </c>
      <c r="U37">
        <f>'PCA whole'!U37/'PCA whole'!BI37</f>
        <v>7.0246547900621181E-3</v>
      </c>
      <c r="V37">
        <f>'PCA whole'!V37/'PCA whole'!BI37</f>
        <v>9.0420342628222683E-3</v>
      </c>
      <c r="W37">
        <f>'PCA whole'!W37/'PCA whole'!BI37</f>
        <v>5.1985684111288425E-3</v>
      </c>
      <c r="X37">
        <f>'PCA whole'!X37/'PCA whole'!BI37</f>
        <v>5.8712665088064058E-3</v>
      </c>
      <c r="Y37">
        <f>'PCA whole'!Y37/'PCA whole'!BI37</f>
        <v>1.0908918974901011E-2</v>
      </c>
      <c r="Z37">
        <f>'PCA whole'!Z37/'PCA whole'!BI37</f>
        <v>1.8121264951325607E-2</v>
      </c>
      <c r="AA37">
        <f>'PCA whole'!AA37/'PCA whole'!BI37</f>
        <v>3.7900572479752891E-2</v>
      </c>
      <c r="AB37">
        <f>'PCA whole'!AB37/'PCA whole'!BI37</f>
        <v>6.0137409046461775E-3</v>
      </c>
      <c r="AC37">
        <f>'PCA whole'!AC37/'PCA whole'!BI37</f>
        <v>8.5201449313158529E-3</v>
      </c>
      <c r="AD37">
        <f>'PCA whole'!AD37/'PCA whole'!BI37</f>
        <v>3.7675246752058426E-3</v>
      </c>
      <c r="AE37">
        <f>'PCA whole'!AE37/'PCA whole'!BI37</f>
        <v>1.2479090879695355E-2</v>
      </c>
      <c r="AF37">
        <f>'PCA whole'!AF37/'PCA whole'!BI37</f>
        <v>6.0752635322947911E-2</v>
      </c>
      <c r="AG37">
        <f>'PCA whole'!AG37/'PCA whole'!BI37</f>
        <v>5.2291218912980057E-3</v>
      </c>
      <c r="AH37">
        <f>'PCA whole'!AH37/'PCA whole'!BI37</f>
        <v>4.2403836432535619E-2</v>
      </c>
      <c r="AI37">
        <f>'PCA whole'!AI37/'PCA whole'!BI37</f>
        <v>6.1784167771860837E-3</v>
      </c>
      <c r="AJ37">
        <f>'PCA whole'!AJ37/'PCA whole'!BI37</f>
        <v>3.2150296423149073E-3</v>
      </c>
      <c r="AK37">
        <f>'PCA whole'!AK37/'PCA whole'!BI37</f>
        <v>1.8715744484967963E-3</v>
      </c>
      <c r="AL37">
        <f>'PCA whole'!AL37/'PCA whole'!BI37</f>
        <v>1.782602383283762E-3</v>
      </c>
      <c r="AM37">
        <f>'PCA whole'!AM37/'PCA whole'!BI37</f>
        <v>3.0109776170009978E-3</v>
      </c>
      <c r="AN37">
        <f>'PCA whole'!AN37/'PCA whole'!BI37</f>
        <v>3.3811521103399491E-3</v>
      </c>
      <c r="AO37">
        <f>'PCA whole'!AO37/'PCA whole'!BI37</f>
        <v>3.0993698232642942E-3</v>
      </c>
      <c r="AP37">
        <f>'PCA whole'!AP37/'PCA whole'!BI37</f>
        <v>9.606376051425506E-3</v>
      </c>
      <c r="AQ37">
        <f>'PCA whole'!AQ37/'PCA whole'!BI37</f>
        <v>9.4748321663376926E-3</v>
      </c>
      <c r="AR37">
        <f>'PCA whole'!AR37/'PCA whole'!BI37</f>
        <v>1.0405057492051822E-2</v>
      </c>
      <c r="AS37">
        <f>'PCA whole'!AS37/'PCA whole'!BI37</f>
        <v>4.7337263491149884E-3</v>
      </c>
      <c r="AT37">
        <f>'PCA whole'!AT37/'PCA whole'!BI37</f>
        <v>1.4768547631846074E-2</v>
      </c>
      <c r="AU37">
        <f>'PCA whole'!AU37/'PCA whole'!BI37</f>
        <v>2.899068230689624E-3</v>
      </c>
      <c r="AV37">
        <f>'PCA whole'!AV37/'PCA whole'!BI37</f>
        <v>2.387701134978742E-3</v>
      </c>
      <c r="AW37">
        <f>'PCA whole'!AW37/'PCA whole'!BI37</f>
        <v>2.6022367388248693E-3</v>
      </c>
      <c r="AX37">
        <f>'PCA whole'!AX37/'PCA whole'!BI37</f>
        <v>2.6018956054310472E-3</v>
      </c>
      <c r="AY37">
        <f>'PCA whole'!AY37/'PCA whole'!BI37</f>
        <v>3.3085714029704363E-3</v>
      </c>
      <c r="AZ37">
        <f>'PCA whole'!AZ37/'PCA whole'!BI37</f>
        <v>1.779170703417478E-3</v>
      </c>
      <c r="BA37">
        <f>'PCA whole'!BA37/'PCA whole'!BI37</f>
        <v>2.7955176298232998E-3</v>
      </c>
      <c r="BB37">
        <f>'PCA whole'!BB37/'PCA whole'!BI37</f>
        <v>1.8533017705052361E-3</v>
      </c>
      <c r="BC37">
        <f>'PCA whole'!BC37/'PCA whole'!BI37</f>
        <v>2.7752917427378864E-3</v>
      </c>
      <c r="BD37">
        <f>'PCA whole'!BD37/'PCA whole'!BI37</f>
        <v>1.4751740538872505E-3</v>
      </c>
      <c r="BE37">
        <f>'PCA whole'!BE37/'PCA whole'!BI37</f>
        <v>2.1680390354588512E-3</v>
      </c>
      <c r="BF37">
        <f>'PCA whole'!BF37/'PCA whole'!BI37</f>
        <v>1.3540879758227758E-3</v>
      </c>
      <c r="BG37">
        <f>'PCA whole'!BG37/'PCA whole'!BI37</f>
        <v>2.3238101734840712E-3</v>
      </c>
      <c r="BH37">
        <f>'PCA whole'!BH37/'PCA whole'!BI37</f>
        <v>1.4405696994411472E-3</v>
      </c>
    </row>
    <row r="38" spans="1:60" ht="14" customHeight="1" x14ac:dyDescent="0.35">
      <c r="A38" s="3">
        <v>36</v>
      </c>
      <c r="B38" s="3" t="s">
        <v>60</v>
      </c>
      <c r="C38" s="3" t="s">
        <v>118</v>
      </c>
      <c r="D38" s="13" t="s">
        <v>161</v>
      </c>
      <c r="E38" s="18" t="s">
        <v>191</v>
      </c>
      <c r="F38">
        <f>'PCA whole'!F38/'PCA whole'!BI38</f>
        <v>1.0739685969515824E-2</v>
      </c>
      <c r="G38">
        <f>'PCA whole'!G38/'PCA whole'!BI38</f>
        <v>4.3906201155523628E-2</v>
      </c>
      <c r="H38">
        <f>'PCA whole'!H38/'PCA whole'!BI38</f>
        <v>0.11736159686521329</v>
      </c>
      <c r="I38">
        <f>'PCA whole'!I38/'PCA whole'!BI38</f>
        <v>2.0118169838117171E-2</v>
      </c>
      <c r="J38">
        <f>'PCA whole'!J38/'PCA whole'!BI38</f>
        <v>5.5306723173525349E-2</v>
      </c>
      <c r="K38">
        <f>'PCA whole'!K38/'PCA whole'!BI38</f>
        <v>1.6299028063203158E-2</v>
      </c>
      <c r="L38">
        <f>'PCA whole'!L38/'PCA whole'!BI38</f>
        <v>7.9780196340516578E-3</v>
      </c>
      <c r="M38">
        <f>'PCA whole'!M38/'PCA whole'!BI38</f>
        <v>1.3590629651735308E-2</v>
      </c>
      <c r="N38">
        <f>'PCA whole'!N38/'PCA whole'!BI38</f>
        <v>1.52108240727698E-2</v>
      </c>
      <c r="O38">
        <f>'PCA whole'!O38/'PCA whole'!BI38</f>
        <v>1.970771599272602E-2</v>
      </c>
      <c r="P38">
        <f>'PCA whole'!P38/'PCA whole'!BI38</f>
        <v>1.4667812692376323E-2</v>
      </c>
      <c r="Q38">
        <f>'PCA whole'!Q38/'PCA whole'!BI38</f>
        <v>7.2667627402657933E-2</v>
      </c>
      <c r="R38">
        <f>'PCA whole'!R38/'PCA whole'!BI38</f>
        <v>2.8457890921603585E-2</v>
      </c>
      <c r="S38">
        <f>'PCA whole'!S38/'PCA whole'!BI38</f>
        <v>1.0448357876567583E-2</v>
      </c>
      <c r="T38">
        <f>'PCA whole'!T38/'PCA whole'!BI38</f>
        <v>2.4093326933529016E-2</v>
      </c>
      <c r="U38">
        <f>'PCA whole'!U38/'PCA whole'!BI38</f>
        <v>3.0240414748954437E-2</v>
      </c>
      <c r="V38">
        <f>'PCA whole'!V38/'PCA whole'!BI38</f>
        <v>2.9900716931917586E-2</v>
      </c>
      <c r="W38">
        <f>'PCA whole'!W38/'PCA whole'!BI38</f>
        <v>4.6436542346908964E-2</v>
      </c>
      <c r="X38">
        <f>'PCA whole'!X38/'PCA whole'!BI38</f>
        <v>1.4862516138707683E-2</v>
      </c>
      <c r="Y38">
        <f>'PCA whole'!Y38/'PCA whole'!BI38</f>
        <v>1.3625452791704164E-2</v>
      </c>
      <c r="Z38">
        <f>'PCA whole'!Z38/'PCA whole'!BI38</f>
        <v>1.3918311572123563E-2</v>
      </c>
      <c r="AA38">
        <f>'PCA whole'!AA38/'PCA whole'!BI38</f>
        <v>1.6986727676807891E-2</v>
      </c>
      <c r="AB38">
        <f>'PCA whole'!AB38/'PCA whole'!BI38</f>
        <v>1.6358533538644443E-2</v>
      </c>
      <c r="AC38">
        <f>'PCA whole'!AC38/'PCA whole'!BI38</f>
        <v>1.5676994942111121E-2</v>
      </c>
      <c r="AD38">
        <f>'PCA whole'!AD38/'PCA whole'!BI38</f>
        <v>2.0881600214357473E-2</v>
      </c>
      <c r="AE38">
        <f>'PCA whole'!AE38/'PCA whole'!BI38</f>
        <v>1.4106662665449616E-2</v>
      </c>
      <c r="AF38">
        <f>'PCA whole'!AF38/'PCA whole'!BI38</f>
        <v>2.4977949490298291E-2</v>
      </c>
      <c r="AG38">
        <f>'PCA whole'!AG38/'PCA whole'!BI38</f>
        <v>2.8734371346081589E-2</v>
      </c>
      <c r="AH38">
        <f>'PCA whole'!AH38/'PCA whole'!BI38</f>
        <v>1.6952402010267164E-2</v>
      </c>
      <c r="AI38">
        <f>'PCA whole'!AI38/'PCA whole'!BI38</f>
        <v>2.498464624798461E-3</v>
      </c>
      <c r="AJ38">
        <f>'PCA whole'!AJ38/'PCA whole'!BI38</f>
        <v>9.51601613788494E-3</v>
      </c>
      <c r="AK38">
        <f>'PCA whole'!AK38/'PCA whole'!BI38</f>
        <v>1.7844907607512905E-2</v>
      </c>
      <c r="AL38">
        <f>'PCA whole'!AL38/'PCA whole'!BI38</f>
        <v>8.1269937921821592E-3</v>
      </c>
      <c r="AM38">
        <f>'PCA whole'!AM38/'PCA whole'!BI38</f>
        <v>5.0074144587743579E-3</v>
      </c>
      <c r="AN38">
        <f>'PCA whole'!AN38/'PCA whole'!BI38</f>
        <v>1.2699960879454956E-2</v>
      </c>
      <c r="AO38">
        <f>'PCA whole'!AO38/'PCA whole'!BI38</f>
        <v>1.6281195554164161E-2</v>
      </c>
      <c r="AP38">
        <f>'PCA whole'!AP38/'PCA whole'!BI38</f>
        <v>8.5664541651517649E-3</v>
      </c>
      <c r="AQ38">
        <f>'PCA whole'!AQ38/'PCA whole'!BI38</f>
        <v>1.4406983547290914E-2</v>
      </c>
      <c r="AR38">
        <f>'PCA whole'!AR38/'PCA whole'!BI38</f>
        <v>1.1937410648510571E-2</v>
      </c>
      <c r="AS38">
        <f>'PCA whole'!AS38/'PCA whole'!BI38</f>
        <v>2.6618463787512415E-2</v>
      </c>
      <c r="AT38">
        <f>'PCA whole'!AT38/'PCA whole'!BI38</f>
        <v>5.5702865091061173E-3</v>
      </c>
      <c r="AU38">
        <f>'PCA whole'!AU38/'PCA whole'!BI38</f>
        <v>9.3272441055043172E-3</v>
      </c>
      <c r="AV38">
        <f>'PCA whole'!AV38/'PCA whole'!BI38</f>
        <v>6.7093475907687144E-3</v>
      </c>
      <c r="AW38">
        <f>'PCA whole'!AW38/'PCA whole'!BI38</f>
        <v>9.5134522363707497E-3</v>
      </c>
      <c r="AX38">
        <f>'PCA whole'!AX38/'PCA whole'!BI38</f>
        <v>6.1069072693075085E-3</v>
      </c>
      <c r="AY38">
        <f>'PCA whole'!AY38/'PCA whole'!BI38</f>
        <v>7.1812968053136588E-3</v>
      </c>
      <c r="AZ38">
        <f>'PCA whole'!AZ38/'PCA whole'!BI38</f>
        <v>4.2066353082377888E-3</v>
      </c>
      <c r="BA38">
        <f>'PCA whole'!BA38/'PCA whole'!BI38</f>
        <v>6.0651195013448813E-3</v>
      </c>
      <c r="BB38">
        <f>'PCA whole'!BB38/'PCA whole'!BI38</f>
        <v>6.7831267268785543E-3</v>
      </c>
      <c r="BC38">
        <f>'PCA whole'!BC38/'PCA whole'!BI38</f>
        <v>8.6757835177792599E-3</v>
      </c>
      <c r="BD38">
        <f>'PCA whole'!BD38/'PCA whole'!BI38</f>
        <v>2.7925862223815668E-3</v>
      </c>
      <c r="BE38">
        <f>'PCA whole'!BE38/'PCA whole'!BI38</f>
        <v>4.0943593822283129E-3</v>
      </c>
      <c r="BF38">
        <f>'PCA whole'!BF38/'PCA whole'!BI38</f>
        <v>4.1177023661634797E-3</v>
      </c>
      <c r="BG38">
        <f>'PCA whole'!BG38/'PCA whole'!BI38</f>
        <v>5.2726825975261257E-3</v>
      </c>
      <c r="BH38">
        <f>'PCA whole'!BH38/'PCA whole'!BI38</f>
        <v>5.8663980004017291E-3</v>
      </c>
    </row>
    <row r="39" spans="1:60" x14ac:dyDescent="0.35">
      <c r="A39" s="3">
        <v>37</v>
      </c>
      <c r="B39" s="3" t="s">
        <v>63</v>
      </c>
      <c r="C39" s="3" t="s">
        <v>119</v>
      </c>
      <c r="D39" s="13" t="s">
        <v>161</v>
      </c>
      <c r="E39" s="18" t="s">
        <v>191</v>
      </c>
      <c r="F39">
        <f>'PCA whole'!F39/'PCA whole'!BI39</f>
        <v>1.1881953190907651E-2</v>
      </c>
      <c r="G39">
        <f>'PCA whole'!G39/'PCA whole'!BI39</f>
        <v>4.5949192287561433E-2</v>
      </c>
      <c r="H39">
        <f>'PCA whole'!H39/'PCA whole'!BI39</f>
        <v>0.12058200478491135</v>
      </c>
      <c r="I39">
        <f>'PCA whole'!I39/'PCA whole'!BI39</f>
        <v>1.4293472527465073E-2</v>
      </c>
      <c r="J39">
        <f>'PCA whole'!J39/'PCA whole'!BI39</f>
        <v>3.1200769873443741E-2</v>
      </c>
      <c r="K39">
        <f>'PCA whole'!K39/'PCA whole'!BI39</f>
        <v>1.9360675328534402E-2</v>
      </c>
      <c r="L39">
        <f>'PCA whole'!L39/'PCA whole'!BI39</f>
        <v>8.6596515556050056E-3</v>
      </c>
      <c r="M39">
        <f>'PCA whole'!M39/'PCA whole'!BI39</f>
        <v>1.3747274863068971E-2</v>
      </c>
      <c r="N39">
        <f>'PCA whole'!N39/'PCA whole'!BI39</f>
        <v>1.4577527877213734E-2</v>
      </c>
      <c r="O39">
        <f>'PCA whole'!O39/'PCA whole'!BI39</f>
        <v>2.5933568225692049E-2</v>
      </c>
      <c r="P39">
        <f>'PCA whole'!P39/'PCA whole'!BI39</f>
        <v>3.6850126712295081E-2</v>
      </c>
      <c r="Q39">
        <f>'PCA whole'!Q39/'PCA whole'!BI39</f>
        <v>8.814548898462933E-2</v>
      </c>
      <c r="R39">
        <f>'PCA whole'!R39/'PCA whole'!BI39</f>
        <v>2.0952389351893155E-2</v>
      </c>
      <c r="S39">
        <f>'PCA whole'!S39/'PCA whole'!BI39</f>
        <v>1.4003718431745815E-2</v>
      </c>
      <c r="T39">
        <f>'PCA whole'!T39/'PCA whole'!BI39</f>
        <v>3.6617360076281788E-2</v>
      </c>
      <c r="U39">
        <f>'PCA whole'!U39/'PCA whole'!BI39</f>
        <v>5.6608357414492522E-2</v>
      </c>
      <c r="V39">
        <f>'PCA whole'!V39/'PCA whole'!BI39</f>
        <v>2.1067314062300183E-2</v>
      </c>
      <c r="W39">
        <f>'PCA whole'!W39/'PCA whole'!BI39</f>
        <v>2.5315254287882328E-2</v>
      </c>
      <c r="X39">
        <f>'PCA whole'!X39/'PCA whole'!BI39</f>
        <v>1.3533504046957667E-2</v>
      </c>
      <c r="Y39">
        <f>'PCA whole'!Y39/'PCA whole'!BI39</f>
        <v>1.0266630077099284E-2</v>
      </c>
      <c r="Z39">
        <f>'PCA whole'!Z39/'PCA whole'!BI39</f>
        <v>1.4104667646082095E-2</v>
      </c>
      <c r="AA39">
        <f>'PCA whole'!AA39/'PCA whole'!BI39</f>
        <v>1.5535799149055111E-2</v>
      </c>
      <c r="AB39">
        <f>'PCA whole'!AB39/'PCA whole'!BI39</f>
        <v>1.7658039285390822E-2</v>
      </c>
      <c r="AC39">
        <f>'PCA whole'!AC39/'PCA whole'!BI39</f>
        <v>2.0507344428475141E-2</v>
      </c>
      <c r="AD39">
        <f>'PCA whole'!AD39/'PCA whole'!BI39</f>
        <v>2.3763499328531688E-2</v>
      </c>
      <c r="AE39">
        <f>'PCA whole'!AE39/'PCA whole'!BI39</f>
        <v>8.6559880760524784E-3</v>
      </c>
      <c r="AF39">
        <f>'PCA whole'!AF39/'PCA whole'!BI39</f>
        <v>2.2067308295711997E-2</v>
      </c>
      <c r="AG39">
        <f>'PCA whole'!AG39/'PCA whole'!BI39</f>
        <v>2.9407768001337847E-2</v>
      </c>
      <c r="AH39">
        <f>'PCA whole'!AH39/'PCA whole'!BI39</f>
        <v>1.3269326465892158E-2</v>
      </c>
      <c r="AI39">
        <f>'PCA whole'!AI39/'PCA whole'!BI39</f>
        <v>1.5700045148993374E-3</v>
      </c>
      <c r="AJ39">
        <f>'PCA whole'!AJ39/'PCA whole'!BI39</f>
        <v>6.1562060191647471E-3</v>
      </c>
      <c r="AK39">
        <f>'PCA whole'!AK39/'PCA whole'!BI39</f>
        <v>1.0065138701710337E-2</v>
      </c>
      <c r="AL39">
        <f>'PCA whole'!AL39/'PCA whole'!BI39</f>
        <v>1.0338474981657162E-2</v>
      </c>
      <c r="AM39">
        <f>'PCA whole'!AM39/'PCA whole'!BI39</f>
        <v>7.7859795245414122E-3</v>
      </c>
      <c r="AN39">
        <f>'PCA whole'!AN39/'PCA whole'!BI39</f>
        <v>9.7910561574102179E-3</v>
      </c>
      <c r="AO39">
        <f>'PCA whole'!AO39/'PCA whole'!BI39</f>
        <v>1.2197012432424915E-2</v>
      </c>
      <c r="AP39">
        <f>'PCA whole'!AP39/'PCA whole'!BI39</f>
        <v>1.3322718288259532E-2</v>
      </c>
      <c r="AQ39">
        <f>'PCA whole'!AQ39/'PCA whole'!BI39</f>
        <v>1.3436218312173911E-2</v>
      </c>
      <c r="AR39">
        <f>'PCA whole'!AR39/'PCA whole'!BI39</f>
        <v>9.8444479797775934E-3</v>
      </c>
      <c r="AS39">
        <f>'PCA whole'!AS39/'PCA whole'!BI39</f>
        <v>1.1327003880913847E-2</v>
      </c>
      <c r="AT39">
        <f>'PCA whole'!AT39/'PCA whole'!BI39</f>
        <v>9.5697548555520543E-3</v>
      </c>
      <c r="AU39">
        <f>'PCA whole'!AU39/'PCA whole'!BI39</f>
        <v>1.4216539456862019E-2</v>
      </c>
      <c r="AV39">
        <f>'PCA whole'!AV39/'PCA whole'!BI39</f>
        <v>6.1249307585404021E-3</v>
      </c>
      <c r="AW39">
        <f>'PCA whole'!AW39/'PCA whole'!BI39</f>
        <v>1.358737076482259E-2</v>
      </c>
      <c r="AX39">
        <f>'PCA whole'!AX39/'PCA whole'!BI39</f>
        <v>7.7924245348653014E-3</v>
      </c>
      <c r="AY39">
        <f>'PCA whole'!AY39/'PCA whole'!BI39</f>
        <v>7.6796707753042127E-3</v>
      </c>
      <c r="AZ39">
        <f>'PCA whole'!AZ39/'PCA whole'!BI39</f>
        <v>5.0765650265924521E-3</v>
      </c>
      <c r="BA39">
        <f>'PCA whole'!BA39/'PCA whole'!BI39</f>
        <v>5.474527453539108E-3</v>
      </c>
      <c r="BB39">
        <f>'PCA whole'!BB39/'PCA whole'!BI39</f>
        <v>5.6080409305645116E-3</v>
      </c>
      <c r="BC39">
        <f>'PCA whole'!BC39/'PCA whole'!BI39</f>
        <v>6.0498972699275476E-3</v>
      </c>
      <c r="BD39">
        <f>'PCA whole'!BD39/'PCA whole'!BI39</f>
        <v>4.1983475671951691E-3</v>
      </c>
      <c r="BE39">
        <f>'PCA whole'!BE39/'PCA whole'!BI39</f>
        <v>4.1706001016954784E-3</v>
      </c>
      <c r="BF39">
        <f>'PCA whole'!BF39/'PCA whole'!BI39</f>
        <v>4.3526207616848885E-3</v>
      </c>
      <c r="BG39">
        <f>'PCA whole'!BG39/'PCA whole'!BI39</f>
        <v>2.6735259667769896E-3</v>
      </c>
      <c r="BH39">
        <f>'PCA whole'!BH39/'PCA whole'!BI39</f>
        <v>3.0749483466343645E-3</v>
      </c>
    </row>
    <row r="40" spans="1:60" x14ac:dyDescent="0.35">
      <c r="A40" s="3">
        <v>38</v>
      </c>
      <c r="B40" s="3" t="s">
        <v>79</v>
      </c>
      <c r="C40" s="3" t="s">
        <v>120</v>
      </c>
      <c r="D40" s="13" t="s">
        <v>161</v>
      </c>
      <c r="E40" s="18" t="s">
        <v>191</v>
      </c>
      <c r="F40">
        <f>'PCA whole'!F40/'PCA whole'!BI40</f>
        <v>7.5706930637266506E-3</v>
      </c>
      <c r="G40">
        <f>'PCA whole'!G40/'PCA whole'!BI40</f>
        <v>3.6183330287877929E-2</v>
      </c>
      <c r="H40">
        <f>'PCA whole'!H40/'PCA whole'!BI40</f>
        <v>8.0452334547048199E-2</v>
      </c>
      <c r="I40">
        <f>'PCA whole'!I40/'PCA whole'!BI40</f>
        <v>2.2847474753323174E-2</v>
      </c>
      <c r="J40">
        <f>'PCA whole'!J40/'PCA whole'!BI40</f>
        <v>5.5656402665430073E-2</v>
      </c>
      <c r="K40">
        <f>'PCA whole'!K40/'PCA whole'!BI40</f>
        <v>9.4763936987132119E-3</v>
      </c>
      <c r="L40">
        <f>'PCA whole'!L40/'PCA whole'!BI40</f>
        <v>5.8831882075647979E-3</v>
      </c>
      <c r="M40">
        <f>'PCA whole'!M40/'PCA whole'!BI40</f>
        <v>1.108348719530077E-2</v>
      </c>
      <c r="N40">
        <f>'PCA whole'!N40/'PCA whole'!BI40</f>
        <v>1.1916024141708947E-2</v>
      </c>
      <c r="O40">
        <f>'PCA whole'!O40/'PCA whole'!BI40</f>
        <v>2.3763419252965514E-2</v>
      </c>
      <c r="P40">
        <f>'PCA whole'!P40/'PCA whole'!BI40</f>
        <v>3.520021436550963E-2</v>
      </c>
      <c r="Q40">
        <f>'PCA whole'!Q40/'PCA whole'!BI40</f>
        <v>6.5038861643996082E-2</v>
      </c>
      <c r="R40">
        <f>'PCA whole'!R40/'PCA whole'!BI40</f>
        <v>4.2586439073636843E-2</v>
      </c>
      <c r="S40">
        <f>'PCA whole'!S40/'PCA whole'!BI40</f>
        <v>1.7139887787688747E-2</v>
      </c>
      <c r="T40">
        <f>'PCA whole'!T40/'PCA whole'!BI40</f>
        <v>2.8283987170946573E-2</v>
      </c>
      <c r="U40">
        <f>'PCA whole'!U40/'PCA whole'!BI40</f>
        <v>3.7004530285302824E-2</v>
      </c>
      <c r="V40">
        <f>'PCA whole'!V40/'PCA whole'!BI40</f>
        <v>5.1976874405594654E-2</v>
      </c>
      <c r="W40">
        <f>'PCA whole'!W40/'PCA whole'!BI40</f>
        <v>4.5893184157439773E-2</v>
      </c>
      <c r="X40">
        <f>'PCA whole'!X40/'PCA whole'!BI40</f>
        <v>1.7337150699997892E-2</v>
      </c>
      <c r="Y40">
        <f>'PCA whole'!Y40/'PCA whole'!BI40</f>
        <v>5.1504164122095214E-3</v>
      </c>
      <c r="Z40">
        <f>'PCA whole'!Z40/'PCA whole'!BI40</f>
        <v>1.3450885077631581E-2</v>
      </c>
      <c r="AA40">
        <f>'PCA whole'!AA40/'PCA whole'!BI40</f>
        <v>1.4155597924253228E-2</v>
      </c>
      <c r="AB40">
        <f>'PCA whole'!AB40/'PCA whole'!BI40</f>
        <v>1.5386102269078192E-2</v>
      </c>
      <c r="AC40">
        <f>'PCA whole'!AC40/'PCA whole'!BI40</f>
        <v>1.8166205583504059E-2</v>
      </c>
      <c r="AD40">
        <f>'PCA whole'!AD40/'PCA whole'!BI40</f>
        <v>1.5829336485221092E-2</v>
      </c>
      <c r="AE40">
        <f>'PCA whole'!AE40/'PCA whole'!BI40</f>
        <v>1.5796459333169567E-2</v>
      </c>
      <c r="AF40">
        <f>'PCA whole'!AF40/'PCA whole'!BI40</f>
        <v>4.4646160258382021E-2</v>
      </c>
      <c r="AG40">
        <f>'PCA whole'!AG40/'PCA whole'!BI40</f>
        <v>2.4184343973073452E-2</v>
      </c>
      <c r="AH40">
        <f>'PCA whole'!AH40/'PCA whole'!BI40</f>
        <v>2.028281395868322E-2</v>
      </c>
      <c r="AI40">
        <f>'PCA whole'!AI40/'PCA whole'!BI40</f>
        <v>1.1135313247795783E-3</v>
      </c>
      <c r="AJ40">
        <f>'PCA whole'!AJ40/'PCA whole'!BI40</f>
        <v>6.7951242859594762E-3</v>
      </c>
      <c r="AK40">
        <f>'PCA whole'!AK40/'PCA whole'!BI40</f>
        <v>1.4752123886291536E-2</v>
      </c>
      <c r="AL40">
        <f>'PCA whole'!AL40/'PCA whole'!BI40</f>
        <v>7.1074167413454443E-3</v>
      </c>
      <c r="AM40">
        <f>'PCA whole'!AM40/'PCA whole'!BI40</f>
        <v>4.0604902347772817E-3</v>
      </c>
      <c r="AN40">
        <f>'PCA whole'!AN40/'PCA whole'!BI40</f>
        <v>1.4124299847238661E-2</v>
      </c>
      <c r="AO40">
        <f>'PCA whole'!AO40/'PCA whole'!BI40</f>
        <v>2.0446997273423282E-2</v>
      </c>
      <c r="AP40">
        <f>'PCA whole'!AP40/'PCA whole'!BI40</f>
        <v>1.3586564063499385E-2</v>
      </c>
      <c r="AQ40">
        <f>'PCA whole'!AQ40/'PCA whole'!BI40</f>
        <v>2.3499389808965526E-2</v>
      </c>
      <c r="AR40">
        <f>'PCA whole'!AR40/'PCA whole'!BI40</f>
        <v>1.0724875205497383E-2</v>
      </c>
      <c r="AS40">
        <f>'PCA whole'!AS40/'PCA whole'!BI40</f>
        <v>5.9624253831372523E-3</v>
      </c>
      <c r="AT40">
        <f>'PCA whole'!AT40/'PCA whole'!BI40</f>
        <v>7.8120081206565564E-3</v>
      </c>
      <c r="AU40">
        <f>'PCA whole'!AU40/'PCA whole'!BI40</f>
        <v>1.061968451457391E-2</v>
      </c>
      <c r="AV40">
        <f>'PCA whole'!AV40/'PCA whole'!BI40</f>
        <v>6.9499141286848169E-3</v>
      </c>
      <c r="AW40">
        <f>'PCA whole'!AW40/'PCA whole'!BI40</f>
        <v>4.0610165931229342E-3</v>
      </c>
      <c r="AX40">
        <f>'PCA whole'!AX40/'PCA whole'!BI40</f>
        <v>5.835046663489352E-3</v>
      </c>
      <c r="AY40">
        <f>'PCA whole'!AY40/'PCA whole'!BI40</f>
        <v>5.5985498098773409E-3</v>
      </c>
      <c r="AZ40">
        <f>'PCA whole'!AZ40/'PCA whole'!BI40</f>
        <v>5.1530482039377837E-3</v>
      </c>
      <c r="BA40">
        <f>'PCA whole'!BA40/'PCA whole'!BI40</f>
        <v>5.0001613490774938E-3</v>
      </c>
      <c r="BB40">
        <f>'PCA whole'!BB40/'PCA whole'!BI40</f>
        <v>8.1008978742127449E-3</v>
      </c>
      <c r="BC40">
        <f>'PCA whole'!BC40/'PCA whole'!BI40</f>
        <v>4.474612785495248E-3</v>
      </c>
      <c r="BD40">
        <f>'PCA whole'!BD40/'PCA whole'!BI40</f>
        <v>5.3767909899435995E-3</v>
      </c>
      <c r="BE40">
        <f>'PCA whole'!BE40/'PCA whole'!BI40</f>
        <v>4.8946062562224158E-3</v>
      </c>
      <c r="BF40">
        <f>'PCA whole'!BF40/'PCA whole'!BI40</f>
        <v>4.6195637760672393E-3</v>
      </c>
      <c r="BG40">
        <f>'PCA whole'!BG40/'PCA whole'!BI40</f>
        <v>4.2415575056817343E-3</v>
      </c>
      <c r="BH40">
        <f>'PCA whole'!BH40/'PCA whole'!BI40</f>
        <v>2.7471046950638075E-3</v>
      </c>
    </row>
    <row r="41" spans="1:60" x14ac:dyDescent="0.35">
      <c r="A41" s="3">
        <v>39</v>
      </c>
      <c r="B41" s="3" t="s">
        <v>60</v>
      </c>
      <c r="C41" s="3" t="s">
        <v>121</v>
      </c>
      <c r="D41" s="13" t="s">
        <v>161</v>
      </c>
      <c r="E41" s="18" t="s">
        <v>191</v>
      </c>
      <c r="F41">
        <f>'PCA whole'!F41/'PCA whole'!BI41</f>
        <v>1.3706891669872158E-2</v>
      </c>
      <c r="G41">
        <f>'PCA whole'!G41/'PCA whole'!BI41</f>
        <v>4.790937182009819E-2</v>
      </c>
      <c r="H41">
        <f>'PCA whole'!H41/'PCA whole'!BI41</f>
        <v>0.12248487268956287</v>
      </c>
      <c r="I41">
        <f>'PCA whole'!I41/'PCA whole'!BI41</f>
        <v>1.2141340417443249E-2</v>
      </c>
      <c r="J41">
        <f>'PCA whole'!J41/'PCA whole'!BI41</f>
        <v>2.2679917896578531E-2</v>
      </c>
      <c r="K41">
        <f>'PCA whole'!K41/'PCA whole'!BI41</f>
        <v>1.7288404144200154E-3</v>
      </c>
      <c r="L41">
        <f>'PCA whole'!L41/'PCA whole'!BI41</f>
        <v>8.4625316502318516E-3</v>
      </c>
      <c r="M41">
        <f>'PCA whole'!M41/'PCA whole'!BI41</f>
        <v>1.5721021676031607E-2</v>
      </c>
      <c r="N41">
        <f>'PCA whole'!N41/'PCA whole'!BI41</f>
        <v>1.6773279701515979E-2</v>
      </c>
      <c r="O41">
        <f>'PCA whole'!O41/'PCA whole'!BI41</f>
        <v>3.1957064141026274E-2</v>
      </c>
      <c r="P41">
        <f>'PCA whole'!P41/'PCA whole'!BI41</f>
        <v>4.4833240338669873E-2</v>
      </c>
      <c r="Q41">
        <f>'PCA whole'!Q41/'PCA whole'!BI41</f>
        <v>9.4280902482544629E-2</v>
      </c>
      <c r="R41">
        <f>'PCA whole'!R41/'PCA whole'!BI41</f>
        <v>2.1554307587787532E-2</v>
      </c>
      <c r="S41">
        <f>'PCA whole'!S41/'PCA whole'!BI41</f>
        <v>1.5589692411383237E-2</v>
      </c>
      <c r="T41">
        <f>'PCA whole'!T41/'PCA whole'!BI41</f>
        <v>2.8887186434105032E-2</v>
      </c>
      <c r="U41">
        <f>'PCA whole'!U41/'PCA whole'!BI41</f>
        <v>5.9191491992007191E-2</v>
      </c>
      <c r="V41">
        <f>'PCA whole'!V41/'PCA whole'!BI41</f>
        <v>2.1703672599909317E-2</v>
      </c>
      <c r="W41">
        <f>'PCA whole'!W41/'PCA whole'!BI41</f>
        <v>2.0715541676552641E-2</v>
      </c>
      <c r="X41">
        <f>'PCA whole'!X41/'PCA whole'!BI41</f>
        <v>1.2315305912708848E-2</v>
      </c>
      <c r="Y41">
        <f>'PCA whole'!Y41/'PCA whole'!BI41</f>
        <v>6.2089269970642845E-3</v>
      </c>
      <c r="Z41">
        <f>'PCA whole'!Z41/'PCA whole'!BI41</f>
        <v>1.4735032929577905E-2</v>
      </c>
      <c r="AA41">
        <f>'PCA whole'!AA41/'PCA whole'!BI41</f>
        <v>1.5678592752856602E-2</v>
      </c>
      <c r="AB41">
        <f>'PCA whole'!AB41/'PCA whole'!BI41</f>
        <v>2.2148554370920212E-2</v>
      </c>
      <c r="AC41">
        <f>'PCA whole'!AC41/'PCA whole'!BI41</f>
        <v>2.5704429824893276E-2</v>
      </c>
      <c r="AD41">
        <f>'PCA whole'!AD41/'PCA whole'!BI41</f>
        <v>2.8322791922652489E-2</v>
      </c>
      <c r="AE41">
        <f>'PCA whole'!AE41/'PCA whole'!BI41</f>
        <v>7.9457487480098909E-3</v>
      </c>
      <c r="AF41">
        <f>'PCA whole'!AF41/'PCA whole'!BI41</f>
        <v>2.0517217556825819E-2</v>
      </c>
      <c r="AG41">
        <f>'PCA whole'!AG41/'PCA whole'!BI41</f>
        <v>3.0711802886832146E-2</v>
      </c>
      <c r="AH41">
        <f>'PCA whole'!AH41/'PCA whole'!BI41</f>
        <v>1.2090031825493017E-2</v>
      </c>
      <c r="AI41">
        <f>'PCA whole'!AI41/'PCA whole'!BI41</f>
        <v>2.161974763704931E-3</v>
      </c>
      <c r="AJ41">
        <f>'PCA whole'!AJ41/'PCA whole'!BI41</f>
        <v>4.1803200211895843E-3</v>
      </c>
      <c r="AK41">
        <f>'PCA whole'!AK41/'PCA whole'!BI41</f>
        <v>9.1703829117028204E-3</v>
      </c>
      <c r="AL41">
        <f>'PCA whole'!AL41/'PCA whole'!BI41</f>
        <v>7.514687473147208E-3</v>
      </c>
      <c r="AM41">
        <f>'PCA whole'!AM41/'PCA whole'!BI41</f>
        <v>7.5014197968449256E-3</v>
      </c>
      <c r="AN41">
        <f>'PCA whole'!AN41/'PCA whole'!BI41</f>
        <v>1.1520281871783042E-2</v>
      </c>
      <c r="AO41">
        <f>'PCA whole'!AO41/'PCA whole'!BI41</f>
        <v>1.5102934537043266E-2</v>
      </c>
      <c r="AP41">
        <f>'PCA whole'!AP41/'PCA whole'!BI41</f>
        <v>1.6272321267383722E-2</v>
      </c>
      <c r="AQ41">
        <f>'PCA whole'!AQ41/'PCA whole'!BI41</f>
        <v>1.8017262559816404E-2</v>
      </c>
      <c r="AR41">
        <f>'PCA whole'!AR41/'PCA whole'!BI41</f>
        <v>1.2921196463846395E-2</v>
      </c>
      <c r="AS41">
        <f>'PCA whole'!AS41/'PCA whole'!BI41</f>
        <v>9.7756515405136961E-3</v>
      </c>
      <c r="AT41">
        <f>'PCA whole'!AT41/'PCA whole'!BI41</f>
        <v>8.4782524646004401E-3</v>
      </c>
      <c r="AU41">
        <f>'PCA whole'!AU41/'PCA whole'!BI41</f>
        <v>1.4133806795890378E-2</v>
      </c>
      <c r="AV41">
        <f>'PCA whole'!AV41/'PCA whole'!BI41</f>
        <v>3.3247967583749875E-3</v>
      </c>
      <c r="AW41">
        <f>'PCA whole'!AW41/'PCA whole'!BI41</f>
        <v>1.2505545042188964E-2</v>
      </c>
      <c r="AX41">
        <f>'PCA whole'!AX41/'PCA whole'!BI41</f>
        <v>7.1688295570382417E-3</v>
      </c>
      <c r="AY41">
        <f>'PCA whole'!AY41/'PCA whole'!BI41</f>
        <v>8.0508536212170329E-3</v>
      </c>
      <c r="AZ41">
        <f>'PCA whole'!AZ41/'PCA whole'!BI41</f>
        <v>4.8321291707795599E-3</v>
      </c>
      <c r="BA41">
        <f>'PCA whole'!BA41/'PCA whole'!BI41</f>
        <v>5.9069146049855158E-3</v>
      </c>
      <c r="BB41">
        <f>'PCA whole'!BB41/'PCA whole'!BI41</f>
        <v>2.6136976803091895E-3</v>
      </c>
      <c r="BC41">
        <f>'PCA whole'!BC41/'PCA whole'!BI41</f>
        <v>2.7734280645421317E-3</v>
      </c>
      <c r="BD41">
        <f>'PCA whole'!BD41/'PCA whole'!BI41</f>
        <v>3.5044632083017233E-3</v>
      </c>
      <c r="BE41">
        <f>'PCA whole'!BE41/'PCA whole'!BI41</f>
        <v>4.3495174452840507E-3</v>
      </c>
      <c r="BF41">
        <f>'PCA whole'!BF41/'PCA whole'!BI41</f>
        <v>5.030245983064157E-3</v>
      </c>
      <c r="BG41">
        <f>'PCA whole'!BG41/'PCA whole'!BI41</f>
        <v>2.9689880850393095E-3</v>
      </c>
      <c r="BH41">
        <f>'PCA whole'!BH41/'PCA whole'!BI41</f>
        <v>3.5204949838336472E-3</v>
      </c>
    </row>
    <row r="42" spans="1:60" x14ac:dyDescent="0.35">
      <c r="A42" s="3">
        <v>40</v>
      </c>
      <c r="B42" s="3" t="s">
        <v>66</v>
      </c>
      <c r="C42" s="3" t="s">
        <v>122</v>
      </c>
      <c r="D42" s="13" t="s">
        <v>161</v>
      </c>
      <c r="E42" s="18" t="s">
        <v>191</v>
      </c>
      <c r="F42">
        <f>'PCA whole'!F42/'PCA whole'!BI42</f>
        <v>8.3656062713926335E-3</v>
      </c>
      <c r="G42">
        <f>'PCA whole'!G42/'PCA whole'!BI42</f>
        <v>3.4014525701666826E-2</v>
      </c>
      <c r="H42">
        <f>'PCA whole'!H42/'PCA whole'!BI42</f>
        <v>7.3560515475757135E-2</v>
      </c>
      <c r="I42">
        <f>'PCA whole'!I42/'PCA whole'!BI42</f>
        <v>1.7018540045680351E-2</v>
      </c>
      <c r="J42">
        <f>'PCA whole'!J42/'PCA whole'!BI42</f>
        <v>3.3687053312842254E-2</v>
      </c>
      <c r="K42">
        <f>'PCA whole'!K42/'PCA whole'!BI42</f>
        <v>3.133426419990399E-2</v>
      </c>
      <c r="L42">
        <f>'PCA whole'!L42/'PCA whole'!BI42</f>
        <v>6.5014474086813488E-3</v>
      </c>
      <c r="M42">
        <f>'PCA whole'!M42/'PCA whole'!BI42</f>
        <v>9.8350151213206886E-3</v>
      </c>
      <c r="N42">
        <f>'PCA whole'!N42/'PCA whole'!BI42</f>
        <v>1.0852372314563759E-2</v>
      </c>
      <c r="O42">
        <f>'PCA whole'!O42/'PCA whole'!BI42</f>
        <v>2.1742913596301774E-2</v>
      </c>
      <c r="P42">
        <f>'PCA whole'!P42/'PCA whole'!BI42</f>
        <v>3.3171627676568699E-2</v>
      </c>
      <c r="Q42">
        <f>'PCA whole'!Q42/'PCA whole'!BI42</f>
        <v>6.1136950398800648E-2</v>
      </c>
      <c r="R42">
        <f>'PCA whole'!R42/'PCA whole'!BI42</f>
        <v>5.2598571719176063E-2</v>
      </c>
      <c r="S42">
        <f>'PCA whole'!S42/'PCA whole'!BI42</f>
        <v>2.1374380651880659E-2</v>
      </c>
      <c r="T42">
        <f>'PCA whole'!T42/'PCA whole'!BI42</f>
        <v>2.9863650521466646E-2</v>
      </c>
      <c r="U42">
        <f>'PCA whole'!U42/'PCA whole'!BI42</f>
        <v>3.6054637719874577E-2</v>
      </c>
      <c r="V42">
        <f>'PCA whole'!V42/'PCA whole'!BI42</f>
        <v>5.069335230086823E-2</v>
      </c>
      <c r="W42">
        <f>'PCA whole'!W42/'PCA whole'!BI42</f>
        <v>2.4154932078756651E-2</v>
      </c>
      <c r="X42">
        <f>'PCA whole'!X42/'PCA whole'!BI42</f>
        <v>2.8033419629576922E-2</v>
      </c>
      <c r="Y42">
        <f>'PCA whole'!Y42/'PCA whole'!BI42</f>
        <v>1.4065987300818353E-2</v>
      </c>
      <c r="Z42">
        <f>'PCA whole'!Z42/'PCA whole'!BI42</f>
        <v>1.6625621372231239E-2</v>
      </c>
      <c r="AA42">
        <f>'PCA whole'!AA42/'PCA whole'!BI42</f>
        <v>1.5861422745359833E-2</v>
      </c>
      <c r="AB42">
        <f>'PCA whole'!AB42/'PCA whole'!BI42</f>
        <v>1.2978701860896186E-2</v>
      </c>
      <c r="AC42">
        <f>'PCA whole'!AC42/'PCA whole'!BI42</f>
        <v>1.6168943174070586E-2</v>
      </c>
      <c r="AD42">
        <f>'PCA whole'!AD42/'PCA whole'!BI42</f>
        <v>1.2531855063371329E-2</v>
      </c>
      <c r="AE42">
        <f>'PCA whole'!AE42/'PCA whole'!BI42</f>
        <v>3.1475952032596295E-2</v>
      </c>
      <c r="AF42">
        <f>'PCA whole'!AF42/'PCA whole'!BI42</f>
        <v>1.5863784209238035E-2</v>
      </c>
      <c r="AG42">
        <f>'PCA whole'!AG42/'PCA whole'!BI42</f>
        <v>2.7763923588619305E-2</v>
      </c>
      <c r="AH42">
        <f>'PCA whole'!AH42/'PCA whole'!BI42</f>
        <v>3.040808842824386E-2</v>
      </c>
      <c r="AI42">
        <f>'PCA whole'!AI42/'PCA whole'!BI42</f>
        <v>4.7900126078074525E-3</v>
      </c>
      <c r="AJ42">
        <f>'PCA whole'!AJ42/'PCA whole'!BI42</f>
        <v>4.9576283500196456E-3</v>
      </c>
      <c r="AK42">
        <f>'PCA whole'!AK42/'PCA whole'!BI42</f>
        <v>7.7825656591778225E-3</v>
      </c>
      <c r="AL42">
        <f>'PCA whole'!AL42/'PCA whole'!BI42</f>
        <v>8.7580430134380303E-3</v>
      </c>
      <c r="AM42">
        <f>'PCA whole'!AM42/'PCA whole'!BI42</f>
        <v>1.0701142240077888E-2</v>
      </c>
      <c r="AN42">
        <f>'PCA whole'!AN42/'PCA whole'!BI42</f>
        <v>1.590908576118728E-2</v>
      </c>
      <c r="AO42">
        <f>'PCA whole'!AO42/'PCA whole'!BI42</f>
        <v>2.5176048336948701E-2</v>
      </c>
      <c r="AP42">
        <f>'PCA whole'!AP42/'PCA whole'!BI42</f>
        <v>1.4522665498979005E-2</v>
      </c>
      <c r="AQ42">
        <f>'PCA whole'!AQ42/'PCA whole'!BI42</f>
        <v>2.5102457411601369E-2</v>
      </c>
      <c r="AR42">
        <f>'PCA whole'!AR42/'PCA whole'!BI42</f>
        <v>1.047150192620753E-2</v>
      </c>
      <c r="AS42">
        <f>'PCA whole'!AS42/'PCA whole'!BI42</f>
        <v>2.6996833373325608E-3</v>
      </c>
      <c r="AT42">
        <f>'PCA whole'!AT42/'PCA whole'!BI42</f>
        <v>8.7657057227571045E-3</v>
      </c>
      <c r="AU42">
        <f>'PCA whole'!AU42/'PCA whole'!BI42</f>
        <v>1.1105289915233567E-2</v>
      </c>
      <c r="AV42">
        <f>'PCA whole'!AV42/'PCA whole'!BI42</f>
        <v>6.9531617133837317E-3</v>
      </c>
      <c r="AW42">
        <f>'PCA whole'!AW42/'PCA whole'!BI42</f>
        <v>7.6345645250968427E-3</v>
      </c>
      <c r="AX42">
        <f>'PCA whole'!AX42/'PCA whole'!BI42</f>
        <v>9.5148198966922212E-3</v>
      </c>
      <c r="AY42">
        <f>'PCA whole'!AY42/'PCA whole'!BI42</f>
        <v>6.3924827183013113E-3</v>
      </c>
      <c r="AZ42">
        <f>'PCA whole'!AZ42/'PCA whole'!BI42</f>
        <v>4.2583458832286952E-3</v>
      </c>
      <c r="BA42">
        <f>'PCA whole'!BA42/'PCA whole'!BI42</f>
        <v>4.2397433310452839E-3</v>
      </c>
      <c r="BB42">
        <f>'PCA whole'!BB42/'PCA whole'!BI42</f>
        <v>9.0285511103434472E-3</v>
      </c>
      <c r="BC42">
        <f>'PCA whole'!BC42/'PCA whole'!BI42</f>
        <v>4.3391175864913858E-3</v>
      </c>
      <c r="BD42">
        <f>'PCA whole'!BD42/'PCA whole'!BI42</f>
        <v>3.5668707051779336E-3</v>
      </c>
      <c r="BE42">
        <f>'PCA whole'!BE42/'PCA whole'!BI42</f>
        <v>3.5047979403793985E-3</v>
      </c>
      <c r="BF42">
        <f>'PCA whole'!BF42/'PCA whole'!BI42</f>
        <v>3.7929929198011686E-3</v>
      </c>
      <c r="BG42">
        <f>'PCA whole'!BG42/'PCA whole'!BI42</f>
        <v>4.4024915660799517E-3</v>
      </c>
      <c r="BH42">
        <f>'PCA whole'!BH42/'PCA whole'!BI42</f>
        <v>3.8921744026857844E-3</v>
      </c>
    </row>
    <row r="43" spans="1:60" x14ac:dyDescent="0.35">
      <c r="A43" s="3">
        <v>41</v>
      </c>
      <c r="B43" s="3" t="s">
        <v>123</v>
      </c>
      <c r="C43" s="3" t="s">
        <v>124</v>
      </c>
      <c r="D43" s="13" t="s">
        <v>161</v>
      </c>
      <c r="E43" s="18" t="s">
        <v>191</v>
      </c>
      <c r="F43">
        <f>'PCA whole'!F43/'PCA whole'!BI43</f>
        <v>1.2102553808655957E-2</v>
      </c>
      <c r="G43">
        <f>'PCA whole'!G43/'PCA whole'!BI43</f>
        <v>4.7621166598850691E-2</v>
      </c>
      <c r="H43">
        <f>'PCA whole'!H43/'PCA whole'!BI43</f>
        <v>0.12478685196092852</v>
      </c>
      <c r="I43">
        <f>'PCA whole'!I43/'PCA whole'!BI43</f>
        <v>1.1838599513625273E-2</v>
      </c>
      <c r="J43">
        <f>'PCA whole'!J43/'PCA whole'!BI43</f>
        <v>2.1147495391945378E-2</v>
      </c>
      <c r="K43">
        <f>'PCA whole'!K43/'PCA whole'!BI43</f>
        <v>2.4666170820085348E-2</v>
      </c>
      <c r="L43">
        <f>'PCA whole'!L43/'PCA whole'!BI43</f>
        <v>9.008885755381715E-3</v>
      </c>
      <c r="M43">
        <f>'PCA whole'!M43/'PCA whole'!BI43</f>
        <v>1.3913843679707331E-2</v>
      </c>
      <c r="N43">
        <f>'PCA whole'!N43/'PCA whole'!BI43</f>
        <v>1.4342696266513758E-2</v>
      </c>
      <c r="O43">
        <f>'PCA whole'!O43/'PCA whole'!BI43</f>
        <v>2.6560104884007091E-2</v>
      </c>
      <c r="P43">
        <f>'PCA whole'!P43/'PCA whole'!BI43</f>
        <v>3.5901991566224208E-2</v>
      </c>
      <c r="Q43">
        <f>'PCA whole'!Q43/'PCA whole'!BI43</f>
        <v>8.1584391159032973E-2</v>
      </c>
      <c r="R43">
        <f>'PCA whole'!R43/'PCA whole'!BI43</f>
        <v>2.1368037801442672E-2</v>
      </c>
      <c r="S43">
        <f>'PCA whole'!S43/'PCA whole'!BI43</f>
        <v>1.3511517482520795E-2</v>
      </c>
      <c r="T43">
        <f>'PCA whole'!T43/'PCA whole'!BI43</f>
        <v>4.2262863759487679E-2</v>
      </c>
      <c r="U43">
        <f>'PCA whole'!U43/'PCA whole'!BI43</f>
        <v>6.0911166436961692E-2</v>
      </c>
      <c r="V43">
        <f>'PCA whole'!V43/'PCA whole'!BI43</f>
        <v>1.6568182336829475E-2</v>
      </c>
      <c r="W43">
        <f>'PCA whole'!W43/'PCA whole'!BI43</f>
        <v>1.6559683861163441E-2</v>
      </c>
      <c r="X43">
        <f>'PCA whole'!X43/'PCA whole'!BI43</f>
        <v>1.4166596705171635E-2</v>
      </c>
      <c r="Y43">
        <f>'PCA whole'!Y43/'PCA whole'!BI43</f>
        <v>1.2351350166760991E-2</v>
      </c>
      <c r="Z43">
        <f>'PCA whole'!Z43/'PCA whole'!BI43</f>
        <v>1.5136203119029733E-2</v>
      </c>
      <c r="AA43">
        <f>'PCA whole'!AA43/'PCA whole'!BI43</f>
        <v>1.7704219554468666E-2</v>
      </c>
      <c r="AB43">
        <f>'PCA whole'!AB43/'PCA whole'!BI43</f>
        <v>1.866655350226501E-2</v>
      </c>
      <c r="AC43">
        <f>'PCA whole'!AC43/'PCA whole'!BI43</f>
        <v>2.2119581688866682E-2</v>
      </c>
      <c r="AD43">
        <f>'PCA whole'!AD43/'PCA whole'!BI43</f>
        <v>2.2493486754317622E-2</v>
      </c>
      <c r="AE43">
        <f>'PCA whole'!AE43/'PCA whole'!BI43</f>
        <v>9.9194207973972038E-3</v>
      </c>
      <c r="AF43">
        <f>'PCA whole'!AF43/'PCA whole'!BI43</f>
        <v>2.2736292383674469E-2</v>
      </c>
      <c r="AG43">
        <f>'PCA whole'!AG43/'PCA whole'!BI43</f>
        <v>3.115605266034471E-2</v>
      </c>
      <c r="AH43">
        <f>'PCA whole'!AH43/'PCA whole'!BI43</f>
        <v>1.2957918418478818E-2</v>
      </c>
      <c r="AI43">
        <f>'PCA whole'!AI43/'PCA whole'!BI43</f>
        <v>1.7320172045927769E-3</v>
      </c>
      <c r="AJ43">
        <f>'PCA whole'!AJ43/'PCA whole'!BI43</f>
        <v>5.2290424176753359E-3</v>
      </c>
      <c r="AK43">
        <f>'PCA whole'!AK43/'PCA whole'!BI43</f>
        <v>8.0077095942133903E-3</v>
      </c>
      <c r="AL43">
        <f>'PCA whole'!AL43/'PCA whole'!BI43</f>
        <v>8.7952257179811782E-3</v>
      </c>
      <c r="AM43">
        <f>'PCA whole'!AM43/'PCA whole'!BI43</f>
        <v>1.1172291157553407E-2</v>
      </c>
      <c r="AN43">
        <f>'PCA whole'!AN43/'PCA whole'!BI43</f>
        <v>1.0149269734345174E-2</v>
      </c>
      <c r="AO43">
        <f>'PCA whole'!AO43/'PCA whole'!BI43</f>
        <v>1.2669806161472877E-2</v>
      </c>
      <c r="AP43">
        <f>'PCA whole'!AP43/'PCA whole'!BI43</f>
        <v>1.4062274433389213E-2</v>
      </c>
      <c r="AQ43">
        <f>'PCA whole'!AQ43/'PCA whole'!BI43</f>
        <v>1.5706910589822355E-2</v>
      </c>
      <c r="AR43">
        <f>'PCA whole'!AR43/'PCA whole'!BI43</f>
        <v>1.0697881168406101E-2</v>
      </c>
      <c r="AS43">
        <f>'PCA whole'!AS43/'PCA whole'!BI43</f>
        <v>9.6872312966592433E-3</v>
      </c>
      <c r="AT43">
        <f>'PCA whole'!AT43/'PCA whole'!BI43</f>
        <v>9.7843925577984821E-3</v>
      </c>
      <c r="AU43">
        <f>'PCA whole'!AU43/'PCA whole'!BI43</f>
        <v>1.4664384468364201E-2</v>
      </c>
      <c r="AV43">
        <f>'PCA whole'!AV43/'PCA whole'!BI43</f>
        <v>7.0822395261093928E-3</v>
      </c>
      <c r="AW43">
        <f>'PCA whole'!AW43/'PCA whole'!BI43</f>
        <v>1.2810044941889791E-2</v>
      </c>
      <c r="AX43">
        <f>'PCA whole'!AX43/'PCA whole'!BI43</f>
        <v>8.950399524486603E-3</v>
      </c>
      <c r="AY43">
        <f>'PCA whole'!AY43/'PCA whole'!BI43</f>
        <v>5.0778531423838237E-3</v>
      </c>
      <c r="AZ43">
        <f>'PCA whole'!AZ43/'PCA whole'!BI43</f>
        <v>5.2499124448027491E-3</v>
      </c>
      <c r="BA43">
        <f>'PCA whole'!BA43/'PCA whole'!BI43</f>
        <v>5.7100840042276155E-3</v>
      </c>
      <c r="BB43">
        <f>'PCA whole'!BB43/'PCA whole'!BI43</f>
        <v>6.9304093821610981E-3</v>
      </c>
      <c r="BC43">
        <f>'PCA whole'!BC43/'PCA whole'!BI43</f>
        <v>2.6464253224036064E-3</v>
      </c>
      <c r="BD43">
        <f>'PCA whole'!BD43/'PCA whole'!BI43</f>
        <v>4.3184795118052051E-3</v>
      </c>
      <c r="BE43">
        <f>'PCA whole'!BE43/'PCA whole'!BI43</f>
        <v>4.7219481270320933E-3</v>
      </c>
      <c r="BF43">
        <f>'PCA whole'!BF43/'PCA whole'!BI43</f>
        <v>4.2124575448895755E-3</v>
      </c>
      <c r="BG43">
        <f>'PCA whole'!BG43/'PCA whole'!BI43</f>
        <v>2.7516949652438816E-3</v>
      </c>
      <c r="BH43">
        <f>'PCA whole'!BH43/'PCA whole'!BI43</f>
        <v>3.1157362261512922E-3</v>
      </c>
    </row>
    <row r="44" spans="1:60" x14ac:dyDescent="0.35">
      <c r="A44" s="3">
        <v>42</v>
      </c>
      <c r="B44" s="15" t="s">
        <v>70</v>
      </c>
      <c r="C44" s="3" t="s">
        <v>125</v>
      </c>
      <c r="D44" s="13" t="s">
        <v>161</v>
      </c>
      <c r="E44" s="18" t="s">
        <v>191</v>
      </c>
      <c r="F44">
        <f>'PCA whole'!F44/'PCA whole'!BI44</f>
        <v>8.6155112186803162E-3</v>
      </c>
      <c r="G44">
        <f>'PCA whole'!G44/'PCA whole'!BI44</f>
        <v>5.1265397542740766E-2</v>
      </c>
      <c r="H44">
        <f>'PCA whole'!H44/'PCA whole'!BI44</f>
        <v>6.8591237303730831E-2</v>
      </c>
      <c r="I44">
        <f>'PCA whole'!I44/'PCA whole'!BI44</f>
        <v>3.092047898334066E-2</v>
      </c>
      <c r="J44">
        <f>'PCA whole'!J44/'PCA whole'!BI44</f>
        <v>4.592349267801131E-2</v>
      </c>
      <c r="K44">
        <f>'PCA whole'!K44/'PCA whole'!BI44</f>
        <v>4.4211226699832892E-2</v>
      </c>
      <c r="L44">
        <f>'PCA whole'!L44/'PCA whole'!BI44</f>
        <v>8.7820791291088329E-3</v>
      </c>
      <c r="M44">
        <f>'PCA whole'!M44/'PCA whole'!BI44</f>
        <v>1.776728156239453E-2</v>
      </c>
      <c r="N44">
        <f>'PCA whole'!N44/'PCA whole'!BI44</f>
        <v>1.6005141558636977E-2</v>
      </c>
      <c r="O44">
        <f>'PCA whole'!O44/'PCA whole'!BI44</f>
        <v>2.3398852500686476E-2</v>
      </c>
      <c r="P44">
        <f>'PCA whole'!P44/'PCA whole'!BI44</f>
        <v>1.8775303629383847E-2</v>
      </c>
      <c r="Q44">
        <f>'PCA whole'!Q44/'PCA whole'!BI44</f>
        <v>5.4466799909660003E-2</v>
      </c>
      <c r="R44">
        <f>'PCA whole'!R44/'PCA whole'!BI44</f>
        <v>4.4234633486837649E-2</v>
      </c>
      <c r="S44">
        <f>'PCA whole'!S44/'PCA whole'!BI44</f>
        <v>1.7802023355212727E-2</v>
      </c>
      <c r="T44">
        <f>'PCA whole'!T44/'PCA whole'!BI44</f>
        <v>2.9744302105108943E-2</v>
      </c>
      <c r="U44">
        <f>'PCA whole'!U44/'PCA whole'!BI44</f>
        <v>2.0466089771545792E-2</v>
      </c>
      <c r="V44">
        <f>'PCA whole'!V44/'PCA whole'!BI44</f>
        <v>3.558171674897298E-2</v>
      </c>
      <c r="W44">
        <f>'PCA whole'!W44/'PCA whole'!BI44</f>
        <v>2.6359896069331697E-2</v>
      </c>
      <c r="X44">
        <f>'PCA whole'!X44/'PCA whole'!BI44</f>
        <v>2.1834338323286268E-2</v>
      </c>
      <c r="Y44">
        <f>'PCA whole'!Y44/'PCA whole'!BI44</f>
        <v>6.5475527580761209E-3</v>
      </c>
      <c r="Z44">
        <f>'PCA whole'!Z44/'PCA whole'!BI44</f>
        <v>1.919872277154494E-2</v>
      </c>
      <c r="AA44">
        <f>'PCA whole'!AA44/'PCA whole'!BI44</f>
        <v>1.5061558999697073E-2</v>
      </c>
      <c r="AB44">
        <f>'PCA whole'!AB44/'PCA whole'!BI44</f>
        <v>1.2961579147669905E-2</v>
      </c>
      <c r="AC44">
        <f>'PCA whole'!AC44/'PCA whole'!BI44</f>
        <v>1.1811302757721902E-2</v>
      </c>
      <c r="AD44">
        <f>'PCA whole'!AD44/'PCA whole'!BI44</f>
        <v>1.3818902312369524E-2</v>
      </c>
      <c r="AE44">
        <f>'PCA whole'!AE44/'PCA whole'!BI44</f>
        <v>1.1619117734155008E-2</v>
      </c>
      <c r="AF44">
        <f>'PCA whole'!AF44/'PCA whole'!BI44</f>
        <v>1.28278260790713E-2</v>
      </c>
      <c r="AG44">
        <f>'PCA whole'!AG44/'PCA whole'!BI44</f>
        <v>2.3169828708225898E-2</v>
      </c>
      <c r="AH44">
        <f>'PCA whole'!AH44/'PCA whole'!BI44</f>
        <v>2.5711137011599394E-2</v>
      </c>
      <c r="AI44">
        <f>'PCA whole'!AI44/'PCA whole'!BI44</f>
        <v>7.9326904684786249E-3</v>
      </c>
      <c r="AJ44">
        <f>'PCA whole'!AJ44/'PCA whole'!BI44</f>
        <v>6.6837428529246158E-3</v>
      </c>
      <c r="AK44">
        <f>'PCA whole'!AK44/'PCA whole'!BI44</f>
        <v>9.4827525134666951E-3</v>
      </c>
      <c r="AL44">
        <f>'PCA whole'!AL44/'PCA whole'!BI44</f>
        <v>1.008866524922419E-2</v>
      </c>
      <c r="AM44">
        <f>'PCA whole'!AM44/'PCA whole'!BI44</f>
        <v>1.3962913561229293E-2</v>
      </c>
      <c r="AN44">
        <f>'PCA whole'!AN44/'PCA whole'!BI44</f>
        <v>1.2627083126115258E-2</v>
      </c>
      <c r="AO44">
        <f>'PCA whole'!AO44/'PCA whole'!BI44</f>
        <v>1.8583912056223895E-2</v>
      </c>
      <c r="AP44">
        <f>'PCA whole'!AP44/'PCA whole'!BI44</f>
        <v>1.0684489829807721E-2</v>
      </c>
      <c r="AQ44">
        <f>'PCA whole'!AQ44/'PCA whole'!BI44</f>
        <v>8.8768964527382675E-3</v>
      </c>
      <c r="AR44">
        <f>'PCA whole'!AR44/'PCA whole'!BI44</f>
        <v>1.5828825543208899E-2</v>
      </c>
      <c r="AS44">
        <f>'PCA whole'!AS44/'PCA whole'!BI44</f>
        <v>1.7687539796496975E-2</v>
      </c>
      <c r="AT44">
        <f>'PCA whole'!AT44/'PCA whole'!BI44</f>
        <v>9.0513421922071274E-3</v>
      </c>
      <c r="AU44">
        <f>'PCA whole'!AU44/'PCA whole'!BI44</f>
        <v>1.2724677526168987E-2</v>
      </c>
      <c r="AV44">
        <f>'PCA whole'!AV44/'PCA whole'!BI44</f>
        <v>1.0862902821311285E-2</v>
      </c>
      <c r="AW44">
        <f>'PCA whole'!AW44/'PCA whole'!BI44</f>
        <v>1.3487863467587976E-2</v>
      </c>
      <c r="AX44">
        <f>'PCA whole'!AX44/'PCA whole'!BI44</f>
        <v>1.0849810889596761E-2</v>
      </c>
      <c r="AY44">
        <f>'PCA whole'!AY44/'PCA whole'!BI44</f>
        <v>7.9762735658313044E-3</v>
      </c>
      <c r="AZ44">
        <f>'PCA whole'!AZ44/'PCA whole'!BI44</f>
        <v>4.3105893607935184E-3</v>
      </c>
      <c r="BA44">
        <f>'PCA whole'!BA44/'PCA whole'!BI44</f>
        <v>5.8802042908097756E-3</v>
      </c>
      <c r="BB44">
        <f>'PCA whole'!BB44/'PCA whole'!BI44</f>
        <v>2.235512516538482E-2</v>
      </c>
      <c r="BC44">
        <f>'PCA whole'!BC44/'PCA whole'!BI44</f>
        <v>1.2882007406859549E-2</v>
      </c>
      <c r="BD44">
        <f>'PCA whole'!BD44/'PCA whole'!BI44</f>
        <v>2.6268875972649763E-3</v>
      </c>
      <c r="BE44">
        <f>'PCA whole'!BE44/'PCA whole'!BI44</f>
        <v>3.1849099334606821E-3</v>
      </c>
      <c r="BF44">
        <f>'PCA whole'!BF44/'PCA whole'!BI44</f>
        <v>6.3997442822688487E-3</v>
      </c>
      <c r="BG44">
        <f>'PCA whole'!BG44/'PCA whole'!BI44</f>
        <v>4.0709106628683059E-3</v>
      </c>
      <c r="BH44">
        <f>'PCA whole'!BH44/'PCA whole'!BI44</f>
        <v>3.4239085310370878E-3</v>
      </c>
    </row>
    <row r="45" spans="1:60" x14ac:dyDescent="0.35">
      <c r="A45" s="3">
        <v>43</v>
      </c>
      <c r="B45" s="3" t="s">
        <v>72</v>
      </c>
      <c r="C45" s="3" t="s">
        <v>126</v>
      </c>
      <c r="D45" s="13" t="s">
        <v>161</v>
      </c>
      <c r="E45" s="18" t="s">
        <v>191</v>
      </c>
      <c r="F45">
        <f>'PCA whole'!F45/'PCA whole'!BI45</f>
        <v>9.6322590160771038E-3</v>
      </c>
      <c r="G45">
        <f>'PCA whole'!G45/'PCA whole'!BI45</f>
        <v>5.1544659383820496E-2</v>
      </c>
      <c r="H45">
        <f>'PCA whole'!H45/'PCA whole'!BI45</f>
        <v>8.4037112150906645E-2</v>
      </c>
      <c r="I45">
        <f>'PCA whole'!I45/'PCA whole'!BI45</f>
        <v>2.2777184414744481E-2</v>
      </c>
      <c r="J45">
        <f>'PCA whole'!J45/'PCA whole'!BI45</f>
        <v>3.4980808000848858E-2</v>
      </c>
      <c r="K45">
        <f>'PCA whole'!K45/'PCA whole'!BI45</f>
        <v>1.1950216534064265E-2</v>
      </c>
      <c r="L45">
        <f>'PCA whole'!L45/'PCA whole'!BI45</f>
        <v>7.6559631140194588E-3</v>
      </c>
      <c r="M45">
        <f>'PCA whole'!M45/'PCA whole'!BI45</f>
        <v>1.6769618294199044E-2</v>
      </c>
      <c r="N45">
        <f>'PCA whole'!N45/'PCA whole'!BI45</f>
        <v>1.6976299511159223E-2</v>
      </c>
      <c r="O45">
        <f>'PCA whole'!O45/'PCA whole'!BI45</f>
        <v>2.6133648881094297E-2</v>
      </c>
      <c r="P45">
        <f>'PCA whole'!P45/'PCA whole'!BI45</f>
        <v>4.247537209235739E-2</v>
      </c>
      <c r="Q45">
        <f>'PCA whole'!Q45/'PCA whole'!BI45</f>
        <v>7.06714059784527E-2</v>
      </c>
      <c r="R45">
        <f>'PCA whole'!R45/'PCA whole'!BI45</f>
        <v>3.4521970887061826E-2</v>
      </c>
      <c r="S45">
        <f>'PCA whole'!S45/'PCA whole'!BI45</f>
        <v>2.3426870819908477E-2</v>
      </c>
      <c r="T45">
        <f>'PCA whole'!T45/'PCA whole'!BI45</f>
        <v>3.4835770238819064E-2</v>
      </c>
      <c r="U45">
        <f>'PCA whole'!U45/'PCA whole'!BI45</f>
        <v>4.4034167124020036E-2</v>
      </c>
      <c r="V45">
        <f>'PCA whole'!V45/'PCA whole'!BI45</f>
        <v>3.0964551644920225E-2</v>
      </c>
      <c r="W45">
        <f>'PCA whole'!W45/'PCA whole'!BI45</f>
        <v>2.5229015540550782E-2</v>
      </c>
      <c r="X45">
        <f>'PCA whole'!X45/'PCA whole'!BI45</f>
        <v>2.3363976209764832E-2</v>
      </c>
      <c r="Y45">
        <f>'PCA whole'!Y45/'PCA whole'!BI45</f>
        <v>6.2862850049769511E-3</v>
      </c>
      <c r="Z45">
        <f>'PCA whole'!Z45/'PCA whole'!BI45</f>
        <v>1.7994258641211753E-2</v>
      </c>
      <c r="AA45">
        <f>'PCA whole'!AA45/'PCA whole'!BI45</f>
        <v>1.6229167363423776E-2</v>
      </c>
      <c r="AB45">
        <f>'PCA whole'!AB45/'PCA whole'!BI45</f>
        <v>1.5637370947550369E-2</v>
      </c>
      <c r="AC45">
        <f>'PCA whole'!AC45/'PCA whole'!BI45</f>
        <v>1.9259176561820662E-2</v>
      </c>
      <c r="AD45">
        <f>'PCA whole'!AD45/'PCA whole'!BI45</f>
        <v>1.9409652036892718E-2</v>
      </c>
      <c r="AE45">
        <f>'PCA whole'!AE45/'PCA whole'!BI45</f>
        <v>7.3988025963395527E-3</v>
      </c>
      <c r="AF45">
        <f>'PCA whole'!AF45/'PCA whole'!BI45</f>
        <v>1.6345909769092087E-2</v>
      </c>
      <c r="AG45">
        <f>'PCA whole'!AG45/'PCA whole'!BI45</f>
        <v>2.5239698481217876E-2</v>
      </c>
      <c r="AH45">
        <f>'PCA whole'!AH45/'PCA whole'!BI45</f>
        <v>2.2028656747732703E-2</v>
      </c>
      <c r="AI45">
        <f>'PCA whole'!AI45/'PCA whole'!BI45</f>
        <v>3.9427269264722545E-3</v>
      </c>
      <c r="AJ45">
        <f>'PCA whole'!AJ45/'PCA whole'!BI45</f>
        <v>6.226037069322901E-3</v>
      </c>
      <c r="AK45">
        <f>'PCA whole'!AK45/'PCA whole'!BI45</f>
        <v>9.7904339078461623E-3</v>
      </c>
      <c r="AL45">
        <f>'PCA whole'!AL45/'PCA whole'!BI45</f>
        <v>8.3598341641886176E-3</v>
      </c>
      <c r="AM45">
        <f>'PCA whole'!AM45/'PCA whole'!BI45</f>
        <v>1.0360142622070041E-2</v>
      </c>
      <c r="AN45">
        <f>'PCA whole'!AN45/'PCA whole'!BI45</f>
        <v>1.3292417349769343E-2</v>
      </c>
      <c r="AO45">
        <f>'PCA whole'!AO45/'PCA whole'!BI45</f>
        <v>1.9125880410253794E-2</v>
      </c>
      <c r="AP45">
        <f>'PCA whole'!AP45/'PCA whole'!BI45</f>
        <v>1.3550780901308155E-2</v>
      </c>
      <c r="AQ45">
        <f>'PCA whole'!AQ45/'PCA whole'!BI45</f>
        <v>2.1522756949385238E-2</v>
      </c>
      <c r="AR45">
        <f>'PCA whole'!AR45/'PCA whole'!BI45</f>
        <v>1.1671690135050174E-2</v>
      </c>
      <c r="AS45">
        <f>'PCA whole'!AS45/'PCA whole'!BI45</f>
        <v>1.0182719188558474E-2</v>
      </c>
      <c r="AT45">
        <f>'PCA whole'!AT45/'PCA whole'!BI45</f>
        <v>8.1992532047017452E-3</v>
      </c>
      <c r="AU45">
        <f>'PCA whole'!AU45/'PCA whole'!BI45</f>
        <v>1.1339749032700627E-2</v>
      </c>
      <c r="AV45">
        <f>'PCA whole'!AV45/'PCA whole'!BI45</f>
        <v>7.0879386471980497E-3</v>
      </c>
      <c r="AW45">
        <f>'PCA whole'!AW45/'PCA whole'!BI45</f>
        <v>1.209669793672475E-2</v>
      </c>
      <c r="AX45">
        <f>'PCA whole'!AX45/'PCA whole'!BI45</f>
        <v>9.3974268068185065E-3</v>
      </c>
      <c r="AY45">
        <f>'PCA whole'!AY45/'PCA whole'!BI45</f>
        <v>6.1473105335960437E-3</v>
      </c>
      <c r="AZ45">
        <f>'PCA whole'!AZ45/'PCA whole'!BI45</f>
        <v>4.482841007767027E-3</v>
      </c>
      <c r="BA45">
        <f>'PCA whole'!BA45/'PCA whole'!BI45</f>
        <v>4.6228741489437722E-3</v>
      </c>
      <c r="BB45">
        <f>'PCA whole'!BB45/'PCA whole'!BI45</f>
        <v>8.4607927656280713E-3</v>
      </c>
      <c r="BC45">
        <f>'PCA whole'!BC45/'PCA whole'!BI45</f>
        <v>4.9857091607900467E-3</v>
      </c>
      <c r="BD45">
        <f>'PCA whole'!BD45/'PCA whole'!BI45</f>
        <v>2.9587414725952498E-3</v>
      </c>
      <c r="BE45">
        <f>'PCA whole'!BE45/'PCA whole'!BI45</f>
        <v>3.8744908459950643E-3</v>
      </c>
      <c r="BF45">
        <f>'PCA whole'!BF45/'PCA whole'!BI45</f>
        <v>4.1976738618517721E-3</v>
      </c>
      <c r="BG45">
        <f>'PCA whole'!BG45/'PCA whole'!BI45</f>
        <v>3.6734879488489252E-3</v>
      </c>
      <c r="BH45">
        <f>'PCA whole'!BH45/'PCA whole'!BI45</f>
        <v>2.639745014567537E-3</v>
      </c>
    </row>
    <row r="46" spans="1:60" x14ac:dyDescent="0.35">
      <c r="A46" s="3">
        <v>44</v>
      </c>
      <c r="B46" s="3" t="s">
        <v>85</v>
      </c>
      <c r="C46" s="3" t="s">
        <v>127</v>
      </c>
      <c r="D46" s="13" t="s">
        <v>161</v>
      </c>
      <c r="E46" s="18" t="s">
        <v>191</v>
      </c>
      <c r="F46">
        <f>'PCA whole'!F46/'PCA whole'!BI46</f>
        <v>1.2584047959891358E-2</v>
      </c>
      <c r="G46">
        <f>'PCA whole'!G46/'PCA whole'!BI46</f>
        <v>5.1301954471256572E-2</v>
      </c>
      <c r="H46">
        <f>'PCA whole'!H46/'PCA whole'!BI46</f>
        <v>0.13127170688527787</v>
      </c>
      <c r="I46">
        <f>'PCA whole'!I46/'PCA whole'!BI46</f>
        <v>1.3328161881965802E-2</v>
      </c>
      <c r="J46">
        <f>'PCA whole'!J46/'PCA whole'!BI46</f>
        <v>2.9055846798033268E-2</v>
      </c>
      <c r="K46">
        <f>'PCA whole'!K46/'PCA whole'!BI46</f>
        <v>3.139668010809127E-3</v>
      </c>
      <c r="L46">
        <f>'PCA whole'!L46/'PCA whole'!BI46</f>
        <v>8.3222239808028019E-3</v>
      </c>
      <c r="M46">
        <f>'PCA whole'!M46/'PCA whole'!BI46</f>
        <v>2.0275420741459372E-2</v>
      </c>
      <c r="N46">
        <f>'PCA whole'!N46/'PCA whole'!BI46</f>
        <v>1.5977010686195399E-2</v>
      </c>
      <c r="O46">
        <f>'PCA whole'!O46/'PCA whole'!BI46</f>
        <v>2.7648897888261394E-2</v>
      </c>
      <c r="P46">
        <f>'PCA whole'!P46/'PCA whole'!BI46</f>
        <v>3.8223688367529915E-2</v>
      </c>
      <c r="Q46">
        <f>'PCA whole'!Q46/'PCA whole'!BI46</f>
        <v>9.2207784338993362E-2</v>
      </c>
      <c r="R46">
        <f>'PCA whole'!R46/'PCA whole'!BI46</f>
        <v>1.3744077800449322E-2</v>
      </c>
      <c r="S46">
        <f>'PCA whole'!S46/'PCA whole'!BI46</f>
        <v>1.4025007353632419E-2</v>
      </c>
      <c r="T46">
        <f>'PCA whole'!T46/'PCA whole'!BI46</f>
        <v>3.6377959880591323E-2</v>
      </c>
      <c r="U46">
        <f>'PCA whole'!U46/'PCA whole'!BI46</f>
        <v>6.3871900008248231E-2</v>
      </c>
      <c r="V46">
        <f>'PCA whole'!V46/'PCA whole'!BI46</f>
        <v>1.6296743013764197E-2</v>
      </c>
      <c r="W46">
        <f>'PCA whole'!W46/'PCA whole'!BI46</f>
        <v>2.3433202343358234E-2</v>
      </c>
      <c r="X46">
        <f>'PCA whole'!X46/'PCA whole'!BI46</f>
        <v>1.2177969959179186E-2</v>
      </c>
      <c r="Y46">
        <f>'PCA whole'!Y46/'PCA whole'!BI46</f>
        <v>9.0127360290114707E-3</v>
      </c>
      <c r="Z46">
        <f>'PCA whole'!Z46/'PCA whole'!BI46</f>
        <v>1.437522455944548E-2</v>
      </c>
      <c r="AA46">
        <f>'PCA whole'!AA46/'PCA whole'!BI46</f>
        <v>1.5260594936043717E-2</v>
      </c>
      <c r="AB46">
        <f>'PCA whole'!AB46/'PCA whole'!BI46</f>
        <v>2.0017354846959472E-2</v>
      </c>
      <c r="AC46">
        <f>'PCA whole'!AC46/'PCA whole'!BI46</f>
        <v>2.2711360960444245E-2</v>
      </c>
      <c r="AD46">
        <f>'PCA whole'!AD46/'PCA whole'!BI46</f>
        <v>2.5140081076687054E-2</v>
      </c>
      <c r="AE46">
        <f>'PCA whole'!AE46/'PCA whole'!BI46</f>
        <v>7.6280174355769972E-3</v>
      </c>
      <c r="AF46">
        <f>'PCA whole'!AF46/'PCA whole'!BI46</f>
        <v>2.222761407672609E-2</v>
      </c>
      <c r="AG46">
        <f>'PCA whole'!AG46/'PCA whole'!BI46</f>
        <v>3.2750660486343168E-2</v>
      </c>
      <c r="AH46">
        <f>'PCA whole'!AH46/'PCA whole'!BI46</f>
        <v>1.1800096804266413E-2</v>
      </c>
      <c r="AI46">
        <f>'PCA whole'!AI46/'PCA whole'!BI46</f>
        <v>7.8466894361684544E-4</v>
      </c>
      <c r="AJ46">
        <f>'PCA whole'!AJ46/'PCA whole'!BI46</f>
        <v>5.4139581517356102E-3</v>
      </c>
      <c r="AK46">
        <f>'PCA whole'!AK46/'PCA whole'!BI46</f>
        <v>1.0439402997149095E-2</v>
      </c>
      <c r="AL46">
        <f>'PCA whole'!AL46/'PCA whole'!BI46</f>
        <v>6.2746281768478454E-3</v>
      </c>
      <c r="AM46">
        <f>'PCA whole'!AM46/'PCA whole'!BI46</f>
        <v>7.0447302465114076E-3</v>
      </c>
      <c r="AN46">
        <f>'PCA whole'!AN46/'PCA whole'!BI46</f>
        <v>1.0426989487171514E-2</v>
      </c>
      <c r="AO46">
        <f>'PCA whole'!AO46/'PCA whole'!BI46</f>
        <v>1.3330061909003188E-2</v>
      </c>
      <c r="AP46">
        <f>'PCA whole'!AP46/'PCA whole'!BI46</f>
        <v>1.4573165153917917E-2</v>
      </c>
      <c r="AQ46">
        <f>'PCA whole'!AQ46/'PCA whole'!BI46</f>
        <v>1.4640426111041337E-2</v>
      </c>
      <c r="AR46">
        <f>'PCA whole'!AR46/'PCA whole'!BI46</f>
        <v>1.069092435407578E-2</v>
      </c>
      <c r="AS46">
        <f>'PCA whole'!AS46/'PCA whole'!BI46</f>
        <v>7.7109430600530776E-3</v>
      </c>
      <c r="AT46">
        <f>'PCA whole'!AT46/'PCA whole'!BI46</f>
        <v>1.0378201015133778E-2</v>
      </c>
      <c r="AU46">
        <f>'PCA whole'!AU46/'PCA whole'!BI46</f>
        <v>1.4734224112453564E-2</v>
      </c>
      <c r="AV46">
        <f>'PCA whole'!AV46/'PCA whole'!BI46</f>
        <v>6.2749448480207432E-3</v>
      </c>
      <c r="AW46">
        <f>'PCA whole'!AW46/'PCA whole'!BI46</f>
        <v>1.2424825694158518E-2</v>
      </c>
      <c r="AX46">
        <f>'PCA whole'!AX46/'PCA whole'!BI46</f>
        <v>7.2969271686069426E-3</v>
      </c>
      <c r="AY46">
        <f>'PCA whole'!AY46/'PCA whole'!BI46</f>
        <v>7.652485561536207E-3</v>
      </c>
      <c r="AZ46">
        <f>'PCA whole'!AZ46/'PCA whole'!BI46</f>
        <v>5.4113614481178509E-3</v>
      </c>
      <c r="BA46">
        <f>'PCA whole'!BA46/'PCA whole'!BI46</f>
        <v>5.9675204733718916E-3</v>
      </c>
      <c r="BB46">
        <f>'PCA whole'!BB46/'PCA whole'!BI46</f>
        <v>3.1164665695415069E-3</v>
      </c>
      <c r="BC46">
        <f>'PCA whole'!BC46/'PCA whole'!BI46</f>
        <v>2.0850474480029629E-3</v>
      </c>
      <c r="BD46">
        <f>'PCA whole'!BD46/'PCA whole'!BI46</f>
        <v>4.1680259776763293E-3</v>
      </c>
      <c r="BE46">
        <f>'PCA whole'!BE46/'PCA whole'!BI46</f>
        <v>4.2253645713822953E-3</v>
      </c>
      <c r="BF46">
        <f>'PCA whole'!BF46/'PCA whole'!BI46</f>
        <v>4.7703556599388184E-3</v>
      </c>
      <c r="BG46">
        <f>'PCA whole'!BG46/'PCA whole'!BI46</f>
        <v>2.7935675302437333E-3</v>
      </c>
      <c r="BH46">
        <f>'PCA whole'!BH46/'PCA whole'!BI46</f>
        <v>3.1837697494879798E-3</v>
      </c>
    </row>
    <row r="47" spans="1:60" x14ac:dyDescent="0.35">
      <c r="A47" s="3">
        <v>45</v>
      </c>
      <c r="B47" s="3" t="s">
        <v>72</v>
      </c>
      <c r="C47" s="4" t="s">
        <v>128</v>
      </c>
      <c r="D47" s="13" t="s">
        <v>161</v>
      </c>
      <c r="E47" s="18" t="s">
        <v>191</v>
      </c>
      <c r="F47">
        <f>'PCA whole'!F47/'PCA whole'!BI47</f>
        <v>1.4050302188628192E-2</v>
      </c>
      <c r="G47">
        <f>'PCA whole'!G47/'PCA whole'!BI47</f>
        <v>4.8768672706139653E-2</v>
      </c>
      <c r="H47">
        <f>'PCA whole'!H47/'PCA whole'!BI47</f>
        <v>0.13403287456842991</v>
      </c>
      <c r="I47">
        <f>'PCA whole'!I47/'PCA whole'!BI47</f>
        <v>1.4401434339004477E-2</v>
      </c>
      <c r="J47">
        <f>'PCA whole'!J47/'PCA whole'!BI47</f>
        <v>3.5782515912019183E-2</v>
      </c>
      <c r="K47">
        <f>'PCA whole'!K47/'PCA whole'!BI47</f>
        <v>8.5919887408401081E-3</v>
      </c>
      <c r="L47">
        <f>'PCA whole'!L47/'PCA whole'!BI47</f>
        <v>9.3329492377565958E-3</v>
      </c>
      <c r="M47">
        <f>'PCA whole'!M47/'PCA whole'!BI47</f>
        <v>1.6036706925042603E-2</v>
      </c>
      <c r="N47">
        <f>'PCA whole'!N47/'PCA whole'!BI47</f>
        <v>1.7173945134526608E-2</v>
      </c>
      <c r="O47">
        <f>'PCA whole'!O47/'PCA whole'!BI47</f>
        <v>2.7872726777624427E-2</v>
      </c>
      <c r="P47">
        <f>'PCA whole'!P47/'PCA whole'!BI47</f>
        <v>2.0693865792992549E-2</v>
      </c>
      <c r="Q47">
        <f>'PCA whole'!Q47/'PCA whole'!BI47</f>
        <v>6.8746658870099731E-2</v>
      </c>
      <c r="R47">
        <f>'PCA whole'!R47/'PCA whole'!BI47</f>
        <v>1.7595303714978153E-2</v>
      </c>
      <c r="S47">
        <f>'PCA whole'!S47/'PCA whole'!BI47</f>
        <v>1.5449814616556526E-2</v>
      </c>
      <c r="T47">
        <f>'PCA whole'!T47/'PCA whole'!BI47</f>
        <v>3.634432735262124E-2</v>
      </c>
      <c r="U47">
        <f>'PCA whole'!U47/'PCA whole'!BI47</f>
        <v>6.2913565596501866E-2</v>
      </c>
      <c r="V47">
        <f>'PCA whole'!V47/'PCA whole'!BI47</f>
        <v>2.3861221108631689E-2</v>
      </c>
      <c r="W47">
        <f>'PCA whole'!W47/'PCA whole'!BI47</f>
        <v>2.8789969945954313E-2</v>
      </c>
      <c r="X47">
        <f>'PCA whole'!X47/'PCA whole'!BI47</f>
        <v>1.575723439719209E-2</v>
      </c>
      <c r="Y47">
        <f>'PCA whole'!Y47/'PCA whole'!BI47</f>
        <v>1.2205783504814809E-2</v>
      </c>
      <c r="Z47">
        <f>'PCA whole'!Z47/'PCA whole'!BI47</f>
        <v>1.6286799007657546E-2</v>
      </c>
      <c r="AA47">
        <f>'PCA whole'!AA47/'PCA whole'!BI47</f>
        <v>1.5786614842427656E-2</v>
      </c>
      <c r="AB47">
        <f>'PCA whole'!AB47/'PCA whole'!BI47</f>
        <v>1.0130520836468442E-2</v>
      </c>
      <c r="AC47">
        <f>'PCA whole'!AC47/'PCA whole'!BI47</f>
        <v>2.1860484447712124E-2</v>
      </c>
      <c r="AD47">
        <f>'PCA whole'!AD47/'PCA whole'!BI47</f>
        <v>2.481429408822446E-2</v>
      </c>
      <c r="AE47">
        <f>'PCA whole'!AE47/'PCA whole'!BI47</f>
        <v>9.4497544224736042E-3</v>
      </c>
      <c r="AF47">
        <f>'PCA whole'!AF47/'PCA whole'!BI47</f>
        <v>1.8167147502733814E-2</v>
      </c>
      <c r="AG47">
        <f>'PCA whole'!AG47/'PCA whole'!BI47</f>
        <v>2.4337041002202818E-2</v>
      </c>
      <c r="AH47">
        <f>'PCA whole'!AH47/'PCA whole'!BI47</f>
        <v>1.3584514642210671E-2</v>
      </c>
      <c r="AI47">
        <f>'PCA whole'!AI47/'PCA whole'!BI47</f>
        <v>5.4418317346071549E-3</v>
      </c>
      <c r="AJ47">
        <f>'PCA whole'!AJ47/'PCA whole'!BI47</f>
        <v>7.5471914444143473E-3</v>
      </c>
      <c r="AK47">
        <f>'PCA whole'!AK47/'PCA whole'!BI47</f>
        <v>8.8728944611411367E-3</v>
      </c>
      <c r="AL47">
        <f>'PCA whole'!AL47/'PCA whole'!BI47</f>
        <v>6.6600453175452851E-3</v>
      </c>
      <c r="AM47">
        <f>'PCA whole'!AM47/'PCA whole'!BI47</f>
        <v>8.4787665372493878E-3</v>
      </c>
      <c r="AN47">
        <f>'PCA whole'!AN47/'PCA whole'!BI47</f>
        <v>1.2248062682105015E-2</v>
      </c>
      <c r="AO47">
        <f>'PCA whole'!AO47/'PCA whole'!BI47</f>
        <v>1.3290710189855004E-2</v>
      </c>
      <c r="AP47">
        <f>'PCA whole'!AP47/'PCA whole'!BI47</f>
        <v>9.44187186399577E-3</v>
      </c>
      <c r="AQ47">
        <f>'PCA whole'!AQ47/'PCA whole'!BI47</f>
        <v>1.6498911490333834E-2</v>
      </c>
      <c r="AR47">
        <f>'PCA whole'!AR47/'PCA whole'!BI47</f>
        <v>1.3416114529275106E-2</v>
      </c>
      <c r="AS47">
        <f>'PCA whole'!AS47/'PCA whole'!BI47</f>
        <v>1.8804918143213188E-2</v>
      </c>
      <c r="AT47">
        <f>'PCA whole'!AT47/'PCA whole'!BI47</f>
        <v>1.1505668992738013E-2</v>
      </c>
      <c r="AU47">
        <f>'PCA whole'!AU47/'PCA whole'!BI47</f>
        <v>1.6998379059338466E-2</v>
      </c>
      <c r="AV47">
        <f>'PCA whole'!AV47/'PCA whole'!BI47</f>
        <v>4.5604183775401546E-3</v>
      </c>
      <c r="AW47">
        <f>'PCA whole'!AW47/'PCA whole'!BI47</f>
        <v>9.3229168906029877E-3</v>
      </c>
      <c r="AX47">
        <f>'PCA whole'!AX47/'PCA whole'!BI47</f>
        <v>8.9395379100901048E-3</v>
      </c>
      <c r="AY47">
        <f>'PCA whole'!AY47/'PCA whole'!BI47</f>
        <v>6.2286543899401359E-3</v>
      </c>
      <c r="AZ47">
        <f>'PCA whole'!AZ47/'PCA whole'!BI47</f>
        <v>6.4780298763298235E-3</v>
      </c>
      <c r="BA47">
        <f>'PCA whole'!BA47/'PCA whole'!BI47</f>
        <v>4.2873952157169619E-3</v>
      </c>
      <c r="BB47">
        <f>'PCA whole'!BB47/'PCA whole'!BI47</f>
        <v>2.6721873239860523E-3</v>
      </c>
      <c r="BC47">
        <f>'PCA whole'!BC47/'PCA whole'!BI47</f>
        <v>3.723433986439133E-3</v>
      </c>
      <c r="BD47">
        <f>'PCA whole'!BD47/'PCA whole'!BI47</f>
        <v>3.7671463561798541E-3</v>
      </c>
      <c r="BE47">
        <f>'PCA whole'!BE47/'PCA whole'!BI47</f>
        <v>4.6385273660932468E-3</v>
      </c>
      <c r="BF47">
        <f>'PCA whole'!BF47/'PCA whole'!BI47</f>
        <v>4.9387811844762326E-3</v>
      </c>
      <c r="BG47">
        <f>'PCA whole'!BG47/'PCA whole'!BI47</f>
        <v>3.9649269143509861E-3</v>
      </c>
      <c r="BH47">
        <f>'PCA whole'!BH47/'PCA whole'!BI47</f>
        <v>4.4536455399767534E-3</v>
      </c>
    </row>
    <row r="48" spans="1:60" x14ac:dyDescent="0.35">
      <c r="A48" s="3">
        <v>46</v>
      </c>
      <c r="B48" s="3" t="s">
        <v>72</v>
      </c>
      <c r="C48" s="4" t="s">
        <v>129</v>
      </c>
      <c r="D48" s="13" t="s">
        <v>161</v>
      </c>
      <c r="E48" s="18" t="s">
        <v>191</v>
      </c>
      <c r="F48">
        <f>'PCA whole'!F48/'PCA whole'!BI48</f>
        <v>1.188595706577341E-2</v>
      </c>
      <c r="G48">
        <f>'PCA whole'!G48/'PCA whole'!BI48</f>
        <v>5.1195070911910077E-2</v>
      </c>
      <c r="H48">
        <f>'PCA whole'!H48/'PCA whole'!BI48</f>
        <v>0.10849444567696465</v>
      </c>
      <c r="I48">
        <f>'PCA whole'!I48/'PCA whole'!BI48</f>
        <v>1.5800216899691733E-2</v>
      </c>
      <c r="J48">
        <f>'PCA whole'!J48/'PCA whole'!BI48</f>
        <v>1.9982648311016604E-2</v>
      </c>
      <c r="K48">
        <f>'PCA whole'!K48/'PCA whole'!BI48</f>
        <v>2.9196768854641768E-2</v>
      </c>
      <c r="L48">
        <f>'PCA whole'!L48/'PCA whole'!BI48</f>
        <v>2.3790384037305199E-3</v>
      </c>
      <c r="M48">
        <f>'PCA whole'!M48/'PCA whole'!BI48</f>
        <v>1.5045026838276432E-2</v>
      </c>
      <c r="N48">
        <f>'PCA whole'!N48/'PCA whole'!BI48</f>
        <v>1.8741227242194656E-2</v>
      </c>
      <c r="O48">
        <f>'PCA whole'!O48/'PCA whole'!BI48</f>
        <v>2.5065451833671482E-2</v>
      </c>
      <c r="P48">
        <f>'PCA whole'!P48/'PCA whole'!BI48</f>
        <v>2.3982599916999966E-2</v>
      </c>
      <c r="Q48">
        <f>'PCA whole'!Q48/'PCA whole'!BI48</f>
        <v>7.5344687457337564E-2</v>
      </c>
      <c r="R48">
        <f>'PCA whole'!R48/'PCA whole'!BI48</f>
        <v>2.1117688449772846E-2</v>
      </c>
      <c r="S48">
        <f>'PCA whole'!S48/'PCA whole'!BI48</f>
        <v>1.638115986569658E-2</v>
      </c>
      <c r="T48">
        <f>'PCA whole'!T48/'PCA whole'!BI48</f>
        <v>4.2884042853331264E-2</v>
      </c>
      <c r="U48">
        <f>'PCA whole'!U48/'PCA whole'!BI48</f>
        <v>5.5468348487604652E-2</v>
      </c>
      <c r="V48">
        <f>'PCA whole'!V48/'PCA whole'!BI48</f>
        <v>2.8320522162848874E-2</v>
      </c>
      <c r="W48">
        <f>'PCA whole'!W48/'PCA whole'!BI48</f>
        <v>2.6441602990234788E-2</v>
      </c>
      <c r="X48">
        <f>'PCA whole'!X48/'PCA whole'!BI48</f>
        <v>1.6951650869528084E-2</v>
      </c>
      <c r="Y48">
        <f>'PCA whole'!Y48/'PCA whole'!BI48</f>
        <v>1.5439695793493281E-2</v>
      </c>
      <c r="Z48">
        <f>'PCA whole'!Z48/'PCA whole'!BI48</f>
        <v>1.818870502264747E-2</v>
      </c>
      <c r="AA48">
        <f>'PCA whole'!AA48/'PCA whole'!BI48</f>
        <v>2.1311837226581861E-2</v>
      </c>
      <c r="AB48">
        <f>'PCA whole'!AB48/'PCA whole'!BI48</f>
        <v>1.1643127917198124E-2</v>
      </c>
      <c r="AC48">
        <f>'PCA whole'!AC48/'PCA whole'!BI48</f>
        <v>2.1110314805225894E-2</v>
      </c>
      <c r="AD48">
        <f>'PCA whole'!AD48/'PCA whole'!BI48</f>
        <v>2.5105684729160666E-2</v>
      </c>
      <c r="AE48">
        <f>'PCA whole'!AE48/'PCA whole'!BI48</f>
        <v>1.2904951788892699E-2</v>
      </c>
      <c r="AF48">
        <f>'PCA whole'!AF48/'PCA whole'!BI48</f>
        <v>2.4778309229032486E-2</v>
      </c>
      <c r="AG48">
        <f>'PCA whole'!AG48/'PCA whole'!BI48</f>
        <v>3.1459905020299356E-2</v>
      </c>
      <c r="AH48">
        <f>'PCA whole'!AH48/'PCA whole'!BI48</f>
        <v>1.8588456781386972E-2</v>
      </c>
      <c r="AI48">
        <f>'PCA whole'!AI48/'PCA whole'!BI48</f>
        <v>1.4754949093575057E-2</v>
      </c>
      <c r="AJ48">
        <f>'PCA whole'!AJ48/'PCA whole'!BI48</f>
        <v>7.5988628551510529E-3</v>
      </c>
      <c r="AK48">
        <f>'PCA whole'!AK48/'PCA whole'!BI48</f>
        <v>9.4645381030934294E-3</v>
      </c>
      <c r="AL48">
        <f>'PCA whole'!AL48/'PCA whole'!BI48</f>
        <v>6.5598232730691803E-3</v>
      </c>
      <c r="AM48">
        <f>'PCA whole'!AM48/'PCA whole'!BI48</f>
        <v>8.0276796593863019E-3</v>
      </c>
      <c r="AN48">
        <f>'PCA whole'!AN48/'PCA whole'!BI48</f>
        <v>1.3274135137714266E-2</v>
      </c>
      <c r="AO48">
        <f>'PCA whole'!AO48/'PCA whole'!BI48</f>
        <v>1.5508564201786154E-2</v>
      </c>
      <c r="AP48">
        <f>'PCA whole'!AP48/'PCA whole'!BI48</f>
        <v>8.9947009267668954E-3</v>
      </c>
      <c r="AQ48">
        <f>'PCA whole'!AQ48/'PCA whole'!BI48</f>
        <v>1.7211876092131612E-2</v>
      </c>
      <c r="AR48">
        <f>'PCA whole'!AR48/'PCA whole'!BI48</f>
        <v>1.0886291313796611E-2</v>
      </c>
      <c r="AS48">
        <f>'PCA whole'!AS48/'PCA whole'!BI48</f>
        <v>9.2694586721182963E-3</v>
      </c>
      <c r="AT48">
        <f>'PCA whole'!AT48/'PCA whole'!BI48</f>
        <v>6.2854950604098354E-3</v>
      </c>
      <c r="AU48">
        <f>'PCA whole'!AU48/'PCA whole'!BI48</f>
        <v>8.9843921421575669E-4</v>
      </c>
      <c r="AV48">
        <f>'PCA whole'!AV48/'PCA whole'!BI48</f>
        <v>5.471459020182954E-3</v>
      </c>
      <c r="AW48">
        <f>'PCA whole'!AW48/'PCA whole'!BI48</f>
        <v>9.0905583058772457E-3</v>
      </c>
      <c r="AX48">
        <f>'PCA whole'!AX48/'PCA whole'!BI48</f>
        <v>8.6704037442651115E-3</v>
      </c>
      <c r="AY48">
        <f>'PCA whole'!AY48/'PCA whole'!BI48</f>
        <v>6.6594032688440108E-3</v>
      </c>
      <c r="AZ48">
        <f>'PCA whole'!AZ48/'PCA whole'!BI48</f>
        <v>5.4259285548250878E-3</v>
      </c>
      <c r="BA48">
        <f>'PCA whole'!BA48/'PCA whole'!BI48</f>
        <v>4.3318371993781224E-3</v>
      </c>
      <c r="BB48">
        <f>'PCA whole'!BB48/'PCA whole'!BI48</f>
        <v>3.3048961214558093E-3</v>
      </c>
      <c r="BC48">
        <f>'PCA whole'!BC48/'PCA whole'!BI48</f>
        <v>3.694052740457949E-3</v>
      </c>
      <c r="BD48">
        <f>'PCA whole'!BD48/'PCA whole'!BI48</f>
        <v>3.2783366833303873E-3</v>
      </c>
      <c r="BE48">
        <f>'PCA whole'!BE48/'PCA whole'!BI48</f>
        <v>5.0076353015451941E-3</v>
      </c>
      <c r="BF48">
        <f>'PCA whole'!BF48/'PCA whole'!BI48</f>
        <v>3.5445037748406808E-3</v>
      </c>
      <c r="BG48">
        <f>'PCA whole'!BG48/'PCA whole'!BI48</f>
        <v>3.5361994761276111E-3</v>
      </c>
      <c r="BH48">
        <f>'PCA whole'!BH48/'PCA whole'!BI48</f>
        <v>4.0408288005106281E-3</v>
      </c>
    </row>
    <row r="49" spans="1:60" x14ac:dyDescent="0.35">
      <c r="A49" s="3">
        <v>47</v>
      </c>
      <c r="B49" s="3" t="s">
        <v>130</v>
      </c>
      <c r="C49" s="4" t="s">
        <v>131</v>
      </c>
      <c r="D49" s="13" t="s">
        <v>161</v>
      </c>
      <c r="E49" s="18" t="s">
        <v>191</v>
      </c>
      <c r="F49">
        <f>'PCA whole'!F49/'PCA whole'!BI49</f>
        <v>1.4842437832526431E-2</v>
      </c>
      <c r="G49">
        <f>'PCA whole'!G49/'PCA whole'!BI49</f>
        <v>4.7042045820537191E-2</v>
      </c>
      <c r="H49">
        <f>'PCA whole'!H49/'PCA whole'!BI49</f>
        <v>0.12197669784083778</v>
      </c>
      <c r="I49">
        <f>'PCA whole'!I49/'PCA whole'!BI49</f>
        <v>1.8178592211303995E-2</v>
      </c>
      <c r="J49">
        <f>'PCA whole'!J49/'PCA whole'!BI49</f>
        <v>3.4721701539665487E-2</v>
      </c>
      <c r="K49">
        <f>'PCA whole'!K49/'PCA whole'!BI49</f>
        <v>2.0564389198633879E-2</v>
      </c>
      <c r="L49">
        <f>'PCA whole'!L49/'PCA whole'!BI49</f>
        <v>8.6277394774650785E-3</v>
      </c>
      <c r="M49">
        <f>'PCA whole'!M49/'PCA whole'!BI49</f>
        <v>1.559138593571234E-2</v>
      </c>
      <c r="N49">
        <f>'PCA whole'!N49/'PCA whole'!BI49</f>
        <v>1.4792275232850082E-2</v>
      </c>
      <c r="O49">
        <f>'PCA whole'!O49/'PCA whole'!BI49</f>
        <v>2.4631733664978187E-2</v>
      </c>
      <c r="P49">
        <f>'PCA whole'!P49/'PCA whole'!BI49</f>
        <v>2.3613455658235E-2</v>
      </c>
      <c r="Q49">
        <f>'PCA whole'!Q49/'PCA whole'!BI49</f>
        <v>7.4461256715034244E-2</v>
      </c>
      <c r="R49">
        <f>'PCA whole'!R49/'PCA whole'!BI49</f>
        <v>1.1788590368720151E-2</v>
      </c>
      <c r="S49">
        <f>'PCA whole'!S49/'PCA whole'!BI49</f>
        <v>1.2549453037941138E-2</v>
      </c>
      <c r="T49">
        <f>'PCA whole'!T49/'PCA whole'!BI49</f>
        <v>1.8169864981405687E-2</v>
      </c>
      <c r="U49">
        <f>'PCA whole'!U49/'PCA whole'!BI49</f>
        <v>3.8170095683830826E-2</v>
      </c>
      <c r="V49">
        <f>'PCA whole'!V49/'PCA whole'!BI49</f>
        <v>2.6329141935720841E-2</v>
      </c>
      <c r="W49">
        <f>'PCA whole'!W49/'PCA whole'!BI49</f>
        <v>2.4536872470431386E-2</v>
      </c>
      <c r="X49">
        <f>'PCA whole'!X49/'PCA whole'!BI49</f>
        <v>1.5350969724252926E-2</v>
      </c>
      <c r="Y49">
        <f>'PCA whole'!Y49/'PCA whole'!BI49</f>
        <v>1.3384383327864268E-2</v>
      </c>
      <c r="Z49">
        <f>'PCA whole'!Z49/'PCA whole'!BI49</f>
        <v>1.5648226763484784E-2</v>
      </c>
      <c r="AA49">
        <f>'PCA whole'!AA49/'PCA whole'!BI49</f>
        <v>1.8659576412134098E-2</v>
      </c>
      <c r="AB49">
        <f>'PCA whole'!AB49/'PCA whole'!BI49</f>
        <v>1.9616308475855323E-2</v>
      </c>
      <c r="AC49">
        <f>'PCA whole'!AC49/'PCA whole'!BI49</f>
        <v>1.5827855921478607E-2</v>
      </c>
      <c r="AD49">
        <f>'PCA whole'!AD49/'PCA whole'!BI49</f>
        <v>2.7032480776568647E-2</v>
      </c>
      <c r="AE49">
        <f>'PCA whole'!AE49/'PCA whole'!BI49</f>
        <v>1.3212115398567276E-2</v>
      </c>
      <c r="AF49">
        <f>'PCA whole'!AF49/'PCA whole'!BI49</f>
        <v>2.4632796110357111E-2</v>
      </c>
      <c r="AG49">
        <f>'PCA whole'!AG49/'PCA whole'!BI49</f>
        <v>3.3325496533847837E-2</v>
      </c>
      <c r="AH49">
        <f>'PCA whole'!AH49/'PCA whole'!BI49</f>
        <v>1.4268641438951736E-2</v>
      </c>
      <c r="AI49">
        <f>'PCA whole'!AI49/'PCA whole'!BI49</f>
        <v>1.1424247492704794E-2</v>
      </c>
      <c r="AJ49">
        <f>'PCA whole'!AJ49/'PCA whole'!BI49</f>
        <v>1.1185728505136317E-2</v>
      </c>
      <c r="AK49">
        <f>'PCA whole'!AK49/'PCA whole'!BI49</f>
        <v>1.7711723356222453E-2</v>
      </c>
      <c r="AL49">
        <f>'PCA whole'!AL49/'PCA whole'!BI49</f>
        <v>9.3904234816213645E-3</v>
      </c>
      <c r="AM49">
        <f>'PCA whole'!AM49/'PCA whole'!BI49</f>
        <v>7.8701400333364997E-3</v>
      </c>
      <c r="AN49">
        <f>'PCA whole'!AN49/'PCA whole'!BI49</f>
        <v>1.2326035952544511E-2</v>
      </c>
      <c r="AO49">
        <f>'PCA whole'!AO49/'PCA whole'!BI49</f>
        <v>1.4802368463949863E-2</v>
      </c>
      <c r="AP49">
        <f>'PCA whole'!AP49/'PCA whole'!BI49</f>
        <v>1.0906988371079994E-2</v>
      </c>
      <c r="AQ49">
        <f>'PCA whole'!AQ49/'PCA whole'!BI49</f>
        <v>1.5855251834463725E-2</v>
      </c>
      <c r="AR49">
        <f>'PCA whole'!AR49/'PCA whole'!BI49</f>
        <v>1.1618902663914831E-2</v>
      </c>
      <c r="AS49">
        <f>'PCA whole'!AS49/'PCA whole'!BI49</f>
        <v>8.900484384026042E-3</v>
      </c>
      <c r="AT49">
        <f>'PCA whole'!AT49/'PCA whole'!BI49</f>
        <v>1.1030080257123924E-2</v>
      </c>
      <c r="AU49">
        <f>'PCA whole'!AU49/'PCA whole'!BI49</f>
        <v>1.4417839125734947E-2</v>
      </c>
      <c r="AV49">
        <f>'PCA whole'!AV49/'PCA whole'!BI49</f>
        <v>4.7637015232734736E-3</v>
      </c>
      <c r="AW49">
        <f>'PCA whole'!AW49/'PCA whole'!BI49</f>
        <v>8.0443810754800664E-3</v>
      </c>
      <c r="AX49">
        <f>'PCA whole'!AX49/'PCA whole'!BI49</f>
        <v>9.3383636580540805E-3</v>
      </c>
      <c r="AY49">
        <f>'PCA whole'!AY49/'PCA whole'!BI49</f>
        <v>1.1386910126531173E-2</v>
      </c>
      <c r="AZ49">
        <f>'PCA whole'!AZ49/'PCA whole'!BI49</f>
        <v>7.5916275661470902E-3</v>
      </c>
      <c r="BA49">
        <f>'PCA whole'!BA49/'PCA whole'!BI49</f>
        <v>9.216485995300349E-3</v>
      </c>
      <c r="BB49">
        <f>'PCA whole'!BB49/'PCA whole'!BI49</f>
        <v>2.834907826792262E-3</v>
      </c>
      <c r="BC49">
        <f>'PCA whole'!BC49/'PCA whole'!BI49</f>
        <v>3.39109798265907E-3</v>
      </c>
      <c r="BD49">
        <f>'PCA whole'!BD49/'PCA whole'!BI49</f>
        <v>2.2680932171362119E-3</v>
      </c>
      <c r="BE49">
        <f>'PCA whole'!BE49/'PCA whole'!BI49</f>
        <v>5.7196746974383225E-3</v>
      </c>
      <c r="BF49">
        <f>'PCA whole'!BF49/'PCA whole'!BI49</f>
        <v>6.1539871905513998E-3</v>
      </c>
      <c r="BG49">
        <f>'PCA whole'!BG49/'PCA whole'!BI49</f>
        <v>4.9345275624133539E-3</v>
      </c>
      <c r="BH49">
        <f>'PCA whole'!BH49/'PCA whole'!BI49</f>
        <v>5.3694471671715304E-3</v>
      </c>
    </row>
    <row r="50" spans="1:60" x14ac:dyDescent="0.35">
      <c r="A50" s="3">
        <v>48</v>
      </c>
      <c r="B50" s="3" t="s">
        <v>132</v>
      </c>
      <c r="C50" s="4" t="s">
        <v>133</v>
      </c>
      <c r="D50" s="13" t="s">
        <v>161</v>
      </c>
      <c r="E50" s="18" t="s">
        <v>191</v>
      </c>
      <c r="F50">
        <f>'PCA whole'!F50/'PCA whole'!BI50</f>
        <v>9.5634100344475104E-3</v>
      </c>
      <c r="G50">
        <f>'PCA whole'!G50/'PCA whole'!BI50</f>
        <v>4.0240730612400674E-2</v>
      </c>
      <c r="H50">
        <f>'PCA whole'!H50/'PCA whole'!BI50</f>
        <v>7.5340956451162983E-2</v>
      </c>
      <c r="I50">
        <f>'PCA whole'!I50/'PCA whole'!BI50</f>
        <v>6.8593841293004163E-3</v>
      </c>
      <c r="J50">
        <f>'PCA whole'!J50/'PCA whole'!BI50</f>
        <v>1.1578860729325643E-2</v>
      </c>
      <c r="K50">
        <f>'PCA whole'!K50/'PCA whole'!BI50</f>
        <v>8.0281924027657547E-2</v>
      </c>
      <c r="L50">
        <f>'PCA whole'!L50/'PCA whole'!BI50</f>
        <v>7.1743153907282472E-3</v>
      </c>
      <c r="M50">
        <f>'PCA whole'!M50/'PCA whole'!BI50</f>
        <v>1.1656441166586332E-2</v>
      </c>
      <c r="N50">
        <f>'PCA whole'!N50/'PCA whole'!BI50</f>
        <v>1.2436659733256894E-2</v>
      </c>
      <c r="O50">
        <f>'PCA whole'!O50/'PCA whole'!BI50</f>
        <v>2.2728489915539281E-2</v>
      </c>
      <c r="P50">
        <f>'PCA whole'!P50/'PCA whole'!BI50</f>
        <v>1.7422863032988053E-2</v>
      </c>
      <c r="Q50">
        <f>'PCA whole'!Q50/'PCA whole'!BI50</f>
        <v>6.3057973173184817E-2</v>
      </c>
      <c r="R50">
        <f>'PCA whole'!R50/'PCA whole'!BI50</f>
        <v>8.6798407311905426E-2</v>
      </c>
      <c r="S50">
        <f>'PCA whole'!S50/'PCA whole'!BI50</f>
        <v>7.5970623655697237E-3</v>
      </c>
      <c r="T50">
        <f>'PCA whole'!T50/'PCA whole'!BI50</f>
        <v>2.9394626097645021E-2</v>
      </c>
      <c r="U50">
        <f>'PCA whole'!U50/'PCA whole'!BI50</f>
        <v>2.5007307834995239E-2</v>
      </c>
      <c r="V50">
        <f>'PCA whole'!V50/'PCA whole'!BI50</f>
        <v>2.6787282761591685E-2</v>
      </c>
      <c r="W50">
        <f>'PCA whole'!W50/'PCA whole'!BI50</f>
        <v>1.3289614842817385E-2</v>
      </c>
      <c r="X50">
        <f>'PCA whole'!X50/'PCA whole'!BI50</f>
        <v>1.3493097470053502E-2</v>
      </c>
      <c r="Y50">
        <f>'PCA whole'!Y50/'PCA whole'!BI50</f>
        <v>1.2172198726079218E-2</v>
      </c>
      <c r="Z50">
        <f>'PCA whole'!Z50/'PCA whole'!BI50</f>
        <v>1.1957973591166017E-2</v>
      </c>
      <c r="AA50">
        <f>'PCA whole'!AA50/'PCA whole'!BI50</f>
        <v>3.946121519168716E-2</v>
      </c>
      <c r="AB50">
        <f>'PCA whole'!AB50/'PCA whole'!BI50</f>
        <v>1.5333308566970179E-2</v>
      </c>
      <c r="AC50">
        <f>'PCA whole'!AC50/'PCA whole'!BI50</f>
        <v>1.1170997010574963E-2</v>
      </c>
      <c r="AD50">
        <f>'PCA whole'!AD50/'PCA whole'!BI50</f>
        <v>1.8373047602942227E-2</v>
      </c>
      <c r="AE50">
        <f>'PCA whole'!AE50/'PCA whole'!BI50</f>
        <v>8.0529743913851804E-3</v>
      </c>
      <c r="AF50">
        <f>'PCA whole'!AF50/'PCA whole'!BI50</f>
        <v>4.4468200360815439E-2</v>
      </c>
      <c r="AG50">
        <f>'PCA whole'!AG50/'PCA whole'!BI50</f>
        <v>2.8503740170068351E-2</v>
      </c>
      <c r="AH50">
        <f>'PCA whole'!AH50/'PCA whole'!BI50</f>
        <v>2.1693420003103998E-2</v>
      </c>
      <c r="AI50">
        <f>'PCA whole'!AI50/'PCA whole'!BI50</f>
        <v>1.7407276630940213E-2</v>
      </c>
      <c r="AJ50">
        <f>'PCA whole'!AJ50/'PCA whole'!BI50</f>
        <v>4.3806774397221289E-3</v>
      </c>
      <c r="AK50">
        <f>'PCA whole'!AK50/'PCA whole'!BI50</f>
        <v>6.6449636760658138E-3</v>
      </c>
      <c r="AL50">
        <f>'PCA whole'!AL50/'PCA whole'!BI50</f>
        <v>5.8661904649736241E-3</v>
      </c>
      <c r="AM50">
        <f>'PCA whole'!AM50/'PCA whole'!BI50</f>
        <v>7.8364835639437216E-3</v>
      </c>
      <c r="AN50">
        <f>'PCA whole'!AN50/'PCA whole'!BI50</f>
        <v>2.1155278963978497E-2</v>
      </c>
      <c r="AO50">
        <f>'PCA whole'!AO50/'PCA whole'!BI50</f>
        <v>2.5918741249983349E-2</v>
      </c>
      <c r="AP50">
        <f>'PCA whole'!AP50/'PCA whole'!BI50</f>
        <v>1.6269664599769126E-2</v>
      </c>
      <c r="AQ50">
        <f>'PCA whole'!AQ50/'PCA whole'!BI50</f>
        <v>1.1961098684308443E-2</v>
      </c>
      <c r="AR50">
        <f>'PCA whole'!AR50/'PCA whole'!BI50</f>
        <v>9.5691133294324351E-3</v>
      </c>
      <c r="AS50">
        <f>'PCA whole'!AS50/'PCA whole'!BI50</f>
        <v>6.1240106492236471E-3</v>
      </c>
      <c r="AT50">
        <f>'PCA whole'!AT50/'PCA whole'!BI50</f>
        <v>8.8512794346175244E-3</v>
      </c>
      <c r="AU50">
        <f>'PCA whole'!AU50/'PCA whole'!BI50</f>
        <v>1.1687418652360615E-2</v>
      </c>
      <c r="AV50">
        <f>'PCA whole'!AV50/'PCA whole'!BI50</f>
        <v>7.2358406619697302E-3</v>
      </c>
      <c r="AW50">
        <f>'PCA whole'!AW50/'PCA whole'!BI50</f>
        <v>7.6608142656751843E-3</v>
      </c>
      <c r="AX50">
        <f>'PCA whole'!AX50/'PCA whole'!BI50</f>
        <v>1.0811376917210461E-2</v>
      </c>
      <c r="AY50">
        <f>'PCA whole'!AY50/'PCA whole'!BI50</f>
        <v>9.0187453633871987E-3</v>
      </c>
      <c r="AZ50">
        <f>'PCA whole'!AZ50/'PCA whole'!BI50</f>
        <v>6.7835224932680611E-3</v>
      </c>
      <c r="BA50">
        <f>'PCA whole'!BA50/'PCA whole'!BI50</f>
        <v>3.707258931193926E-3</v>
      </c>
      <c r="BB50">
        <f>'PCA whole'!BB50/'PCA whole'!BI50</f>
        <v>6.1169401259889115E-3</v>
      </c>
      <c r="BC50">
        <f>'PCA whole'!BC50/'PCA whole'!BI50</f>
        <v>4.8972943998291827E-3</v>
      </c>
      <c r="BD50">
        <f>'PCA whole'!BD50/'PCA whole'!BI50</f>
        <v>1.7700527558692472E-3</v>
      </c>
      <c r="BE50">
        <f>'PCA whole'!BE50/'PCA whole'!BI50</f>
        <v>5.2973063220595204E-3</v>
      </c>
      <c r="BF50">
        <f>'PCA whole'!BF50/'PCA whole'!BI50</f>
        <v>5.0419862123234375E-3</v>
      </c>
      <c r="BG50">
        <f>'PCA whole'!BG50/'PCA whole'!BI50</f>
        <v>3.7112043612862367E-3</v>
      </c>
      <c r="BH50">
        <f>'PCA whole'!BH50/'PCA whole'!BI50</f>
        <v>2.3789771546706647E-3</v>
      </c>
    </row>
    <row r="51" spans="1:60" x14ac:dyDescent="0.35">
      <c r="A51" s="3">
        <v>49</v>
      </c>
      <c r="B51" s="3" t="s">
        <v>132</v>
      </c>
      <c r="C51" s="4" t="s">
        <v>134</v>
      </c>
      <c r="D51" s="13" t="s">
        <v>161</v>
      </c>
      <c r="E51" s="18" t="s">
        <v>191</v>
      </c>
      <c r="F51">
        <f>'PCA whole'!F51/'PCA whole'!BI51</f>
        <v>8.5577225122418707E-3</v>
      </c>
      <c r="G51">
        <f>'PCA whole'!G51/'PCA whole'!BI51</f>
        <v>3.658753506862935E-2</v>
      </c>
      <c r="H51">
        <f>'PCA whole'!H51/'PCA whole'!BI51</f>
        <v>8.2800322476642207E-2</v>
      </c>
      <c r="I51">
        <f>'PCA whole'!I51/'PCA whole'!BI51</f>
        <v>1.0025725557875051E-2</v>
      </c>
      <c r="J51">
        <f>'PCA whole'!J51/'PCA whole'!BI51</f>
        <v>1.8215918190830335E-2</v>
      </c>
      <c r="K51">
        <f>'PCA whole'!K51/'PCA whole'!BI51</f>
        <v>6.1393163999457573E-2</v>
      </c>
      <c r="L51">
        <f>'PCA whole'!L51/'PCA whole'!BI51</f>
        <v>5.0753600355763527E-3</v>
      </c>
      <c r="M51">
        <f>'PCA whole'!M51/'PCA whole'!BI51</f>
        <v>1.2346482582313641E-2</v>
      </c>
      <c r="N51">
        <f>'PCA whole'!N51/'PCA whole'!BI51</f>
        <v>1.2184250439804313E-2</v>
      </c>
      <c r="O51">
        <f>'PCA whole'!O51/'PCA whole'!BI51</f>
        <v>2.6237375899235835E-2</v>
      </c>
      <c r="P51">
        <f>'PCA whole'!P51/'PCA whole'!BI51</f>
        <v>2.5247327333576246E-2</v>
      </c>
      <c r="Q51">
        <f>'PCA whole'!Q51/'PCA whole'!BI51</f>
        <v>6.0290697055598572E-2</v>
      </c>
      <c r="R51">
        <f>'PCA whole'!R51/'PCA whole'!BI51</f>
        <v>3.2639272797565233E-2</v>
      </c>
      <c r="S51">
        <f>'PCA whole'!S51/'PCA whole'!BI51</f>
        <v>8.341811744398582E-3</v>
      </c>
      <c r="T51">
        <f>'PCA whole'!T51/'PCA whole'!BI51</f>
        <v>2.6963049566750615E-2</v>
      </c>
      <c r="U51">
        <f>'PCA whole'!U51/'PCA whole'!BI51</f>
        <v>2.6997618601465684E-2</v>
      </c>
      <c r="V51">
        <f>'PCA whole'!V51/'PCA whole'!BI51</f>
        <v>1.8822640024605056E-2</v>
      </c>
      <c r="W51">
        <f>'PCA whole'!W51/'PCA whole'!BI51</f>
        <v>1.5805778586835652E-2</v>
      </c>
      <c r="X51">
        <f>'PCA whole'!X51/'PCA whole'!BI51</f>
        <v>1.5394324255275788E-2</v>
      </c>
      <c r="Y51">
        <f>'PCA whole'!Y51/'PCA whole'!BI51</f>
        <v>1.4364522833368878E-2</v>
      </c>
      <c r="Z51">
        <f>'PCA whole'!Z51/'PCA whole'!BI51</f>
        <v>1.389227362443078E-2</v>
      </c>
      <c r="AA51">
        <f>'PCA whole'!AA51/'PCA whole'!BI51</f>
        <v>2.2795318401821075E-2</v>
      </c>
      <c r="AB51">
        <f>'PCA whole'!AB51/'PCA whole'!BI51</f>
        <v>1.6736964705629027E-2</v>
      </c>
      <c r="AC51">
        <f>'PCA whole'!AC51/'PCA whole'!BI51</f>
        <v>1.5633148127761631E-2</v>
      </c>
      <c r="AD51">
        <f>'PCA whole'!AD51/'PCA whole'!BI51</f>
        <v>2.0919327130149594E-2</v>
      </c>
      <c r="AE51">
        <f>'PCA whole'!AE51/'PCA whole'!BI51</f>
        <v>2.2523275128628555E-2</v>
      </c>
      <c r="AF51">
        <f>'PCA whole'!AF51/'PCA whole'!BI51</f>
        <v>5.9803387158066774E-2</v>
      </c>
      <c r="AG51">
        <f>'PCA whole'!AG51/'PCA whole'!BI51</f>
        <v>2.3880761553074156E-2</v>
      </c>
      <c r="AH51">
        <f>'PCA whole'!AH51/'PCA whole'!BI51</f>
        <v>3.2886501209103365E-2</v>
      </c>
      <c r="AI51">
        <f>'PCA whole'!AI51/'PCA whole'!BI51</f>
        <v>2.0046205947217469E-2</v>
      </c>
      <c r="AJ51">
        <f>'PCA whole'!AJ51/'PCA whole'!BI51</f>
        <v>5.5970549268220772E-3</v>
      </c>
      <c r="AK51">
        <f>'PCA whole'!AK51/'PCA whole'!BI51</f>
        <v>9.2054548157717367E-3</v>
      </c>
      <c r="AL51">
        <f>'PCA whole'!AL51/'PCA whole'!BI51</f>
        <v>1.2717877322624273E-2</v>
      </c>
      <c r="AM51">
        <f>'PCA whole'!AM51/'PCA whole'!BI51</f>
        <v>1.3582808681005445E-2</v>
      </c>
      <c r="AN51">
        <f>'PCA whole'!AN51/'PCA whole'!BI51</f>
        <v>1.4598745680826097E-2</v>
      </c>
      <c r="AO51">
        <f>'PCA whole'!AO51/'PCA whole'!BI51</f>
        <v>2.1171923404221121E-2</v>
      </c>
      <c r="AP51">
        <f>'PCA whole'!AP51/'PCA whole'!BI51</f>
        <v>2.1598407750874495E-2</v>
      </c>
      <c r="AQ51">
        <f>'PCA whole'!AQ51/'PCA whole'!BI51</f>
        <v>1.759247929945161E-2</v>
      </c>
      <c r="AR51">
        <f>'PCA whole'!AR51/'PCA whole'!BI51</f>
        <v>1.4661350294715591E-2</v>
      </c>
      <c r="AS51">
        <f>'PCA whole'!AS51/'PCA whole'!BI51</f>
        <v>6.2621484314599567E-3</v>
      </c>
      <c r="AT51">
        <f>'PCA whole'!AT51/'PCA whole'!BI51</f>
        <v>8.946570474161088E-3</v>
      </c>
      <c r="AU51">
        <f>'PCA whole'!AU51/'PCA whole'!BI51</f>
        <v>1.2573129075223722E-2</v>
      </c>
      <c r="AV51">
        <f>'PCA whole'!AV51/'PCA whole'!BI51</f>
        <v>7.0549050438920916E-3</v>
      </c>
      <c r="AW51">
        <f>'PCA whole'!AW51/'PCA whole'!BI51</f>
        <v>1.0055264138558825E-2</v>
      </c>
      <c r="AX51">
        <f>'PCA whole'!AX51/'PCA whole'!BI51</f>
        <v>7.8466187573177394E-3</v>
      </c>
      <c r="AY51">
        <f>'PCA whole'!AY51/'PCA whole'!BI51</f>
        <v>8.6361853257300274E-3</v>
      </c>
      <c r="AZ51">
        <f>'PCA whole'!AZ51/'PCA whole'!BI51</f>
        <v>5.5782827447052857E-3</v>
      </c>
      <c r="BA51">
        <f>'PCA whole'!BA51/'PCA whole'!BI51</f>
        <v>5.9739708971670597E-3</v>
      </c>
      <c r="BB51">
        <f>'PCA whole'!BB51/'PCA whole'!BI51</f>
        <v>4.8913190344313413E-3</v>
      </c>
      <c r="BC51">
        <f>'PCA whole'!BC51/'PCA whole'!BI51</f>
        <v>5.6960689854380934E-3</v>
      </c>
      <c r="BD51">
        <f>'PCA whole'!BD51/'PCA whole'!BI51</f>
        <v>3.384698052057899E-3</v>
      </c>
      <c r="BE51">
        <f>'PCA whole'!BE51/'PCA whole'!BI51</f>
        <v>4.7772442872216258E-3</v>
      </c>
      <c r="BF51">
        <f>'PCA whole'!BF51/'PCA whole'!BI51</f>
        <v>4.6477100959157287E-3</v>
      </c>
      <c r="BG51">
        <f>'PCA whole'!BG51/'PCA whole'!BI51</f>
        <v>2.8238331010684778E-3</v>
      </c>
      <c r="BH51">
        <f>'PCA whole'!BH51/'PCA whole'!BI51</f>
        <v>2.717886831409333E-3</v>
      </c>
    </row>
    <row r="52" spans="1:60" x14ac:dyDescent="0.35">
      <c r="A52" s="3">
        <v>50</v>
      </c>
      <c r="B52" s="3" t="s">
        <v>135</v>
      </c>
      <c r="C52" s="4" t="s">
        <v>136</v>
      </c>
      <c r="D52" s="13" t="s">
        <v>161</v>
      </c>
      <c r="E52" s="18" t="s">
        <v>191</v>
      </c>
      <c r="F52">
        <f>'PCA whole'!F52/'PCA whole'!BI52</f>
        <v>1.7106395083769255E-2</v>
      </c>
      <c r="G52">
        <f>'PCA whole'!G52/'PCA whole'!BI52</f>
        <v>5.182926817455677E-2</v>
      </c>
      <c r="H52">
        <f>'PCA whole'!H52/'PCA whole'!BI52</f>
        <v>0.1187679945651081</v>
      </c>
      <c r="I52">
        <f>'PCA whole'!I52/'PCA whole'!BI52</f>
        <v>1.481270735316402E-2</v>
      </c>
      <c r="J52">
        <f>'PCA whole'!J52/'PCA whole'!BI52</f>
        <v>2.8863021870720693E-2</v>
      </c>
      <c r="K52">
        <f>'PCA whole'!K52/'PCA whole'!BI52</f>
        <v>1.6472714399398763E-2</v>
      </c>
      <c r="L52">
        <f>'PCA whole'!L52/'PCA whole'!BI52</f>
        <v>9.0657989148116569E-3</v>
      </c>
      <c r="M52">
        <f>'PCA whole'!M52/'PCA whole'!BI52</f>
        <v>1.6075303040206584E-2</v>
      </c>
      <c r="N52">
        <f>'PCA whole'!N52/'PCA whole'!BI52</f>
        <v>1.448926092374642E-2</v>
      </c>
      <c r="O52">
        <f>'PCA whole'!O52/'PCA whole'!BI52</f>
        <v>2.5469817756069862E-2</v>
      </c>
      <c r="P52">
        <f>'PCA whole'!P52/'PCA whole'!BI52</f>
        <v>2.0018497819158189E-2</v>
      </c>
      <c r="Q52">
        <f>'PCA whole'!Q52/'PCA whole'!BI52</f>
        <v>6.94521779145989E-2</v>
      </c>
      <c r="R52">
        <f>'PCA whole'!R52/'PCA whole'!BI52</f>
        <v>1.5060057856925635E-2</v>
      </c>
      <c r="S52">
        <f>'PCA whole'!S52/'PCA whole'!BI52</f>
        <v>1.4558227699544613E-2</v>
      </c>
      <c r="T52">
        <f>'PCA whole'!T52/'PCA whole'!BI52</f>
        <v>2.5514762396477673E-2</v>
      </c>
      <c r="U52">
        <f>'PCA whole'!U52/'PCA whole'!BI52</f>
        <v>4.0112471637897773E-2</v>
      </c>
      <c r="V52">
        <f>'PCA whole'!V52/'PCA whole'!BI52</f>
        <v>2.46692994668752E-2</v>
      </c>
      <c r="W52">
        <f>'PCA whole'!W52/'PCA whole'!BI52</f>
        <v>2.4590491364642881E-2</v>
      </c>
      <c r="X52">
        <f>'PCA whole'!X52/'PCA whole'!BI52</f>
        <v>1.7727948464305567E-2</v>
      </c>
      <c r="Y52">
        <f>'PCA whole'!Y52/'PCA whole'!BI52</f>
        <v>1.482529960155414E-2</v>
      </c>
      <c r="Z52">
        <f>'PCA whole'!Z52/'PCA whole'!BI52</f>
        <v>1.7201360009320588E-2</v>
      </c>
      <c r="AA52">
        <f>'PCA whole'!AA52/'PCA whole'!BI52</f>
        <v>1.7830856192687591E-2</v>
      </c>
      <c r="AB52">
        <f>'PCA whole'!AB52/'PCA whole'!BI52</f>
        <v>1.877531356732624E-2</v>
      </c>
      <c r="AC52">
        <f>'PCA whole'!AC52/'PCA whole'!BI52</f>
        <v>1.7018404326557064E-2</v>
      </c>
      <c r="AD52">
        <f>'PCA whole'!AD52/'PCA whole'!BI52</f>
        <v>2.3210884631021358E-2</v>
      </c>
      <c r="AE52">
        <f>'PCA whole'!AE52/'PCA whole'!BI52</f>
        <v>1.4025943673749335E-2</v>
      </c>
      <c r="AF52">
        <f>'PCA whole'!AF52/'PCA whole'!BI52</f>
        <v>3.1607512093692218E-2</v>
      </c>
      <c r="AG52">
        <f>'PCA whole'!AG52/'PCA whole'!BI52</f>
        <v>3.750606994804128E-2</v>
      </c>
      <c r="AH52">
        <f>'PCA whole'!AH52/'PCA whole'!BI52</f>
        <v>1.540942494533705E-2</v>
      </c>
      <c r="AI52">
        <f>'PCA whole'!AI52/'PCA whole'!BI52</f>
        <v>1.2594495622140179E-2</v>
      </c>
      <c r="AJ52">
        <f>'PCA whole'!AJ52/'PCA whole'!BI52</f>
        <v>6.83057796211624E-3</v>
      </c>
      <c r="AK52">
        <f>'PCA whole'!AK52/'PCA whole'!BI52</f>
        <v>1.1074708104901876E-2</v>
      </c>
      <c r="AL52">
        <f>'PCA whole'!AL52/'PCA whole'!BI52</f>
        <v>7.4923877921212745E-3</v>
      </c>
      <c r="AM52">
        <f>'PCA whole'!AM52/'PCA whole'!BI52</f>
        <v>9.9844518665954726E-3</v>
      </c>
      <c r="AN52">
        <f>'PCA whole'!AN52/'PCA whole'!BI52</f>
        <v>1.2269654359054751E-2</v>
      </c>
      <c r="AO52">
        <f>'PCA whole'!AO52/'PCA whole'!BI52</f>
        <v>1.4845602180496978E-2</v>
      </c>
      <c r="AP52">
        <f>'PCA whole'!AP52/'PCA whole'!BI52</f>
        <v>1.5333793964237008E-2</v>
      </c>
      <c r="AQ52">
        <f>'PCA whole'!AQ52/'PCA whole'!BI52</f>
        <v>1.7122861870125565E-2</v>
      </c>
      <c r="AR52">
        <f>'PCA whole'!AR52/'PCA whole'!BI52</f>
        <v>1.0441066165911048E-2</v>
      </c>
      <c r="AS52">
        <f>'PCA whole'!AS52/'PCA whole'!BI52</f>
        <v>5.5374896612797545E-3</v>
      </c>
      <c r="AT52">
        <f>'PCA whole'!AT52/'PCA whole'!BI52</f>
        <v>1.1505169272945663E-2</v>
      </c>
      <c r="AU52">
        <f>'PCA whole'!AU52/'PCA whole'!BI52</f>
        <v>1.8409557183317837E-2</v>
      </c>
      <c r="AV52">
        <f>'PCA whole'!AV52/'PCA whole'!BI52</f>
        <v>5.8689951296670307E-3</v>
      </c>
      <c r="AW52">
        <f>'PCA whole'!AW52/'PCA whole'!BI52</f>
        <v>8.6349115475915887E-3</v>
      </c>
      <c r="AX52">
        <f>'PCA whole'!AX52/'PCA whole'!BI52</f>
        <v>8.298175452949955E-3</v>
      </c>
      <c r="AY52">
        <f>'PCA whole'!AY52/'PCA whole'!BI52</f>
        <v>9.3051291249832569E-3</v>
      </c>
      <c r="AZ52">
        <f>'PCA whole'!AZ52/'PCA whole'!BI52</f>
        <v>7.2154358182979625E-3</v>
      </c>
      <c r="BA52">
        <f>'PCA whole'!BA52/'PCA whole'!BI52</f>
        <v>7.4061793223735312E-3</v>
      </c>
      <c r="BB52">
        <f>'PCA whole'!BB52/'PCA whole'!BI52</f>
        <v>3.0003259648790958E-3</v>
      </c>
      <c r="BC52">
        <f>'PCA whole'!BC52/'PCA whole'!BI52</f>
        <v>3.4930509580395675E-3</v>
      </c>
      <c r="BD52">
        <f>'PCA whole'!BD52/'PCA whole'!BI52</f>
        <v>3.5992907890725167E-3</v>
      </c>
      <c r="BE52">
        <f>'PCA whole'!BE52/'PCA whole'!BI52</f>
        <v>4.7247665774915928E-3</v>
      </c>
      <c r="BF52">
        <f>'PCA whole'!BF52/'PCA whole'!BI52</f>
        <v>5.0942425179475379E-3</v>
      </c>
      <c r="BG52">
        <f>'PCA whole'!BG52/'PCA whole'!BI52</f>
        <v>3.879962319343371E-3</v>
      </c>
      <c r="BH52">
        <f>'PCA whole'!BH52/'PCA whole'!BI52</f>
        <v>3.9704327808539244E-3</v>
      </c>
    </row>
    <row r="53" spans="1:60" x14ac:dyDescent="0.35">
      <c r="A53" s="3">
        <v>51</v>
      </c>
      <c r="B53" s="3" t="s">
        <v>137</v>
      </c>
      <c r="C53" s="3" t="s">
        <v>138</v>
      </c>
      <c r="D53" s="13" t="s">
        <v>161</v>
      </c>
      <c r="E53" s="18" t="s">
        <v>191</v>
      </c>
      <c r="F53">
        <f>'PCA whole'!F53/'PCA whole'!BI53</f>
        <v>1.816486930408541E-2</v>
      </c>
      <c r="G53">
        <f>'PCA whole'!G53/'PCA whole'!BI53</f>
        <v>5.4714875416002402E-2</v>
      </c>
      <c r="H53">
        <f>'PCA whole'!H53/'PCA whole'!BI53</f>
        <v>0.11997525444215319</v>
      </c>
      <c r="I53">
        <f>'PCA whole'!I53/'PCA whole'!BI53</f>
        <v>3.055666008046581E-3</v>
      </c>
      <c r="J53">
        <f>'PCA whole'!J53/'PCA whole'!BI53</f>
        <v>7.3753839972441138E-3</v>
      </c>
      <c r="K53">
        <f>'PCA whole'!K53/'PCA whole'!BI53</f>
        <v>1.0497760234974804E-2</v>
      </c>
      <c r="L53">
        <f>'PCA whole'!L53/'PCA whole'!BI53</f>
        <v>1.1149900541009838E-2</v>
      </c>
      <c r="M53">
        <f>'PCA whole'!M53/'PCA whole'!BI53</f>
        <v>1.4512456104837613E-2</v>
      </c>
      <c r="N53">
        <f>'PCA whole'!N53/'PCA whole'!BI53</f>
        <v>1.3678139498717511E-2</v>
      </c>
      <c r="O53">
        <f>'PCA whole'!O53/'PCA whole'!BI53</f>
        <v>2.2209849143309032E-2</v>
      </c>
      <c r="P53">
        <f>'PCA whole'!P53/'PCA whole'!BI53</f>
        <v>3.5532140752419845E-2</v>
      </c>
      <c r="Q53">
        <f>'PCA whole'!Q53/'PCA whole'!BI53</f>
        <v>6.8105587196603729E-2</v>
      </c>
      <c r="R53">
        <f>'PCA whole'!R53/'PCA whole'!BI53</f>
        <v>1.738740826302829E-2</v>
      </c>
      <c r="S53">
        <f>'PCA whole'!S53/'PCA whole'!BI53</f>
        <v>1.3021071860371911E-2</v>
      </c>
      <c r="T53">
        <f>'PCA whole'!T53/'PCA whole'!BI53</f>
        <v>3.7080988041274486E-2</v>
      </c>
      <c r="U53">
        <f>'PCA whole'!U53/'PCA whole'!BI53</f>
        <v>4.9971114358050607E-2</v>
      </c>
      <c r="V53">
        <f>'PCA whole'!V53/'PCA whole'!BI53</f>
        <v>6.6374991093115622E-3</v>
      </c>
      <c r="W53">
        <f>'PCA whole'!W53/'PCA whole'!BI53</f>
        <v>8.3678252219881333E-3</v>
      </c>
      <c r="X53">
        <f>'PCA whole'!X53/'PCA whole'!BI53</f>
        <v>2.7207086574826143E-2</v>
      </c>
      <c r="Y53">
        <f>'PCA whole'!Y53/'PCA whole'!BI53</f>
        <v>1.2234206139379561E-2</v>
      </c>
      <c r="Z53">
        <f>'PCA whole'!Z53/'PCA whole'!BI53</f>
        <v>1.8792147956224681E-2</v>
      </c>
      <c r="AA53">
        <f>'PCA whole'!AA53/'PCA whole'!BI53</f>
        <v>1.3478593789756851E-2</v>
      </c>
      <c r="AB53">
        <f>'PCA whole'!AB53/'PCA whole'!BI53</f>
        <v>1.3355477979695655E-2</v>
      </c>
      <c r="AC53">
        <f>'PCA whole'!AC53/'PCA whole'!BI53</f>
        <v>1.4423381636264464E-2</v>
      </c>
      <c r="AD53">
        <f>'PCA whole'!AD53/'PCA whole'!BI53</f>
        <v>1.7842297782000735E-2</v>
      </c>
      <c r="AE53">
        <f>'PCA whole'!AE53/'PCA whole'!BI53</f>
        <v>1.0947902415511045E-2</v>
      </c>
      <c r="AF53">
        <f>'PCA whole'!AF53/'PCA whole'!BI53</f>
        <v>3.2322084998642281E-2</v>
      </c>
      <c r="AG53">
        <f>'PCA whole'!AG53/'PCA whole'!BI53</f>
        <v>2.7106087512076747E-2</v>
      </c>
      <c r="AH53">
        <f>'PCA whole'!AH53/'PCA whole'!BI53</f>
        <v>1.3249596583104286E-2</v>
      </c>
      <c r="AI53">
        <f>'PCA whole'!AI53/'PCA whole'!BI53</f>
        <v>1.4005773348518517E-2</v>
      </c>
      <c r="AJ53">
        <f>'PCA whole'!AJ53/'PCA whole'!BI53</f>
        <v>4.6808306996292152E-3</v>
      </c>
      <c r="AK53">
        <f>'PCA whole'!AK53/'PCA whole'!BI53</f>
        <v>5.9245883714462485E-3</v>
      </c>
      <c r="AL53">
        <f>'PCA whole'!AL53/'PCA whole'!BI53</f>
        <v>1.3291940142047116E-2</v>
      </c>
      <c r="AM53">
        <f>'PCA whole'!AM53/'PCA whole'!BI53</f>
        <v>1.9294848348073594E-2</v>
      </c>
      <c r="AN53">
        <f>'PCA whole'!AN53/'PCA whole'!BI53</f>
        <v>1.3684146794274224E-2</v>
      </c>
      <c r="AO53">
        <f>'PCA whole'!AO53/'PCA whole'!BI53</f>
        <v>1.9605247784404777E-2</v>
      </c>
      <c r="AP53">
        <f>'PCA whole'!AP53/'PCA whole'!BI53</f>
        <v>1.251636903667076E-2</v>
      </c>
      <c r="AQ53">
        <f>'PCA whole'!AQ53/'PCA whole'!BI53</f>
        <v>1.3542491615154107E-2</v>
      </c>
      <c r="AR53">
        <f>'PCA whole'!AR53/'PCA whole'!BI53</f>
        <v>9.5436352062348434E-3</v>
      </c>
      <c r="AS53">
        <f>'PCA whole'!AS53/'PCA whole'!BI53</f>
        <v>2.3236331709541095E-2</v>
      </c>
      <c r="AT53">
        <f>'PCA whole'!AT53/'PCA whole'!BI53</f>
        <v>1.4520533329949448E-2</v>
      </c>
      <c r="AU53">
        <f>'PCA whole'!AU53/'PCA whole'!BI53</f>
        <v>1.2650891958519421E-2</v>
      </c>
      <c r="AV53">
        <f>'PCA whole'!AV53/'PCA whole'!BI53</f>
        <v>1.099962815515481E-2</v>
      </c>
      <c r="AW53">
        <f>'PCA whole'!AW53/'PCA whole'!BI53</f>
        <v>1.8699023625478466E-2</v>
      </c>
      <c r="AX53">
        <f>'PCA whole'!AX53/'PCA whole'!BI53</f>
        <v>1.0532994035880474E-2</v>
      </c>
      <c r="AY53">
        <f>'PCA whole'!AY53/'PCA whole'!BI53</f>
        <v>7.7362492160985528E-3</v>
      </c>
      <c r="AZ53">
        <f>'PCA whole'!AZ53/'PCA whole'!BI53</f>
        <v>1.1323279640485635E-2</v>
      </c>
      <c r="BA53">
        <f>'PCA whole'!BA53/'PCA whole'!BI53</f>
        <v>8.9345359354057775E-3</v>
      </c>
      <c r="BB53">
        <f>'PCA whole'!BB53/'PCA whole'!BI53</f>
        <v>7.0322931734825731E-3</v>
      </c>
      <c r="BC53">
        <f>'PCA whole'!BC53/'PCA whole'!BI53</f>
        <v>8.8937898220978803E-3</v>
      </c>
      <c r="BD53">
        <f>'PCA whole'!BD53/'PCA whole'!BI53</f>
        <v>7.0464451918540085E-3</v>
      </c>
      <c r="BE53">
        <f>'PCA whole'!BE53/'PCA whole'!BI53</f>
        <v>6.8036334553444313E-3</v>
      </c>
      <c r="BF53">
        <f>'PCA whole'!BF53/'PCA whole'!BI53</f>
        <v>5.6096215905532196E-3</v>
      </c>
      <c r="BG53">
        <f>'PCA whole'!BG53/'PCA whole'!BI53</f>
        <v>3.9208740628534564E-3</v>
      </c>
      <c r="BH53">
        <f>'PCA whole'!BH53/'PCA whole'!BI53</f>
        <v>3.5733508899358384E-3</v>
      </c>
    </row>
    <row r="54" spans="1:60" x14ac:dyDescent="0.35">
      <c r="A54" s="3">
        <v>52</v>
      </c>
      <c r="B54" s="3" t="s">
        <v>139</v>
      </c>
      <c r="C54" s="3" t="s">
        <v>140</v>
      </c>
      <c r="D54" s="13">
        <v>1031</v>
      </c>
      <c r="E54" s="19" t="s">
        <v>186</v>
      </c>
      <c r="F54">
        <f>'PCA whole'!F54/'PCA whole'!BI54</f>
        <v>3.8751544015310196E-2</v>
      </c>
      <c r="G54">
        <f>'PCA whole'!G54/'PCA whole'!BI54</f>
        <v>3.2654772296942539E-2</v>
      </c>
      <c r="H54">
        <f>'PCA whole'!H54/'PCA whole'!BI54</f>
        <v>0.12718939650653527</v>
      </c>
      <c r="I54">
        <f>'PCA whole'!I54/'PCA whole'!BI54</f>
        <v>2.9889110097414311E-3</v>
      </c>
      <c r="J54">
        <f>'PCA whole'!J54/'PCA whole'!BI54</f>
        <v>4.3117246457092051E-3</v>
      </c>
      <c r="K54">
        <f>'PCA whole'!K54/'PCA whole'!BI54</f>
        <v>3.3296481597271167E-3</v>
      </c>
      <c r="L54">
        <f>'PCA whole'!L54/'PCA whole'!BI54</f>
        <v>1.3509599057567653E-2</v>
      </c>
      <c r="M54">
        <f>'PCA whole'!M54/'PCA whole'!BI54</f>
        <v>2.4654447764230304E-2</v>
      </c>
      <c r="N54">
        <f>'PCA whole'!N54/'PCA whole'!BI54</f>
        <v>1.554686314765308E-2</v>
      </c>
      <c r="O54">
        <f>'PCA whole'!O54/'PCA whole'!BI54</f>
        <v>0.12900667980467556</v>
      </c>
      <c r="P54">
        <f>'PCA whole'!P54/'PCA whole'!BI54</f>
        <v>3.0549144964332836E-2</v>
      </c>
      <c r="Q54">
        <f>'PCA whole'!Q54/'PCA whole'!BI54</f>
        <v>7.3679969112417809E-2</v>
      </c>
      <c r="R54">
        <f>'PCA whole'!R54/'PCA whole'!BI54</f>
        <v>3.806489021468757E-3</v>
      </c>
      <c r="S54">
        <f>'PCA whole'!S54/'PCA whole'!BI54</f>
        <v>1.6412228218960375E-2</v>
      </c>
      <c r="T54">
        <f>'PCA whole'!T54/'PCA whole'!BI54</f>
        <v>1.7890876997736477E-2</v>
      </c>
      <c r="U54">
        <f>'PCA whole'!U54/'PCA whole'!BI54</f>
        <v>6.5953689492734238E-2</v>
      </c>
      <c r="V54">
        <f>'PCA whole'!V54/'PCA whole'!BI54</f>
        <v>7.5351313813636946E-3</v>
      </c>
      <c r="W54">
        <f>'PCA whole'!W54/'PCA whole'!BI54</f>
        <v>9.2557738298527578E-3</v>
      </c>
      <c r="X54">
        <f>'PCA whole'!X54/'PCA whole'!BI54</f>
        <v>1.1004003285381923E-2</v>
      </c>
      <c r="Y54">
        <f>'PCA whole'!Y54/'PCA whole'!BI54</f>
        <v>5.4295718755482383E-3</v>
      </c>
      <c r="Z54">
        <f>'PCA whole'!Z54/'PCA whole'!BI54</f>
        <v>1.4712420928448176E-2</v>
      </c>
      <c r="AA54">
        <f>'PCA whole'!AA54/'PCA whole'!BI54</f>
        <v>1.0524467850087193E-2</v>
      </c>
      <c r="AB54">
        <f>'PCA whole'!AB54/'PCA whole'!BI54</f>
        <v>2.0490863003219E-2</v>
      </c>
      <c r="AC54">
        <f>'PCA whole'!AC54/'PCA whole'!BI54</f>
        <v>1.7389920627605512E-2</v>
      </c>
      <c r="AD54">
        <f>'PCA whole'!AD54/'PCA whole'!BI54</f>
        <v>3.1092924705919657E-2</v>
      </c>
      <c r="AE54">
        <f>'PCA whole'!AE54/'PCA whole'!BI54</f>
        <v>3.1650682933192641E-2</v>
      </c>
      <c r="AF54">
        <f>'PCA whole'!AF54/'PCA whole'!BI54</f>
        <v>2.1630729276898044E-2</v>
      </c>
      <c r="AG54">
        <f>'PCA whole'!AG54/'PCA whole'!BI54</f>
        <v>2.8831147760819232E-2</v>
      </c>
      <c r="AH54">
        <f>'PCA whole'!AH54/'PCA whole'!BI54</f>
        <v>6.6118545599176811E-3</v>
      </c>
      <c r="AI54">
        <f>'PCA whole'!AI54/'PCA whole'!BI54</f>
        <v>8.0171640759009906E-3</v>
      </c>
      <c r="AJ54">
        <f>'PCA whole'!AJ54/'PCA whole'!BI54</f>
        <v>3.437165960745944E-3</v>
      </c>
      <c r="AK54">
        <f>'PCA whole'!AK54/'PCA whole'!BI54</f>
        <v>5.9360715445904788E-3</v>
      </c>
      <c r="AL54">
        <f>'PCA whole'!AL54/'PCA whole'!BI54</f>
        <v>4.114465829835298E-3</v>
      </c>
      <c r="AM54">
        <f>'PCA whole'!AM54/'PCA whole'!BI54</f>
        <v>7.0860008481062322E-3</v>
      </c>
      <c r="AN54">
        <f>'PCA whole'!AN54/'PCA whole'!BI54</f>
        <v>7.6209076117916873E-3</v>
      </c>
      <c r="AO54">
        <f>'PCA whole'!AO54/'PCA whole'!BI54</f>
        <v>7.6114673552475677E-3</v>
      </c>
      <c r="AP54">
        <f>'PCA whole'!AP54/'PCA whole'!BI54</f>
        <v>6.6136858833622299E-3</v>
      </c>
      <c r="AQ54">
        <f>'PCA whole'!AQ54/'PCA whole'!BI54</f>
        <v>1.1133157833764118E-2</v>
      </c>
      <c r="AR54">
        <f>'PCA whole'!AR54/'PCA whole'!BI54</f>
        <v>1.0705417404981873E-2</v>
      </c>
      <c r="AS54">
        <f>'PCA whole'!AS54/'PCA whole'!BI54</f>
        <v>1.3919057082265436E-2</v>
      </c>
      <c r="AT54">
        <f>'PCA whole'!AT54/'PCA whole'!BI54</f>
        <v>9.1352641147003835E-3</v>
      </c>
      <c r="AU54">
        <f>'PCA whole'!AU54/'PCA whole'!BI54</f>
        <v>1.3633179476677556E-2</v>
      </c>
      <c r="AV54">
        <f>'PCA whole'!AV54/'PCA whole'!BI54</f>
        <v>4.2327064304166504E-3</v>
      </c>
      <c r="AW54">
        <f>'PCA whole'!AW54/'PCA whole'!BI54</f>
        <v>1.169462187043163E-2</v>
      </c>
      <c r="AX54">
        <f>'PCA whole'!AX54/'PCA whole'!BI54</f>
        <v>5.3229234907101568E-3</v>
      </c>
      <c r="AY54">
        <f>'PCA whole'!AY54/'PCA whole'!BI54</f>
        <v>1.4141368649503654E-2</v>
      </c>
      <c r="AZ54">
        <f>'PCA whole'!AZ54/'PCA whole'!BI54</f>
        <v>3.443628004415597E-3</v>
      </c>
      <c r="BA54">
        <f>'PCA whole'!BA54/'PCA whole'!BI54</f>
        <v>9.3991226764482579E-3</v>
      </c>
      <c r="BB54">
        <f>'PCA whole'!BB54/'PCA whole'!BI54</f>
        <v>2.8230991621072455E-3</v>
      </c>
      <c r="BC54">
        <f>'PCA whole'!BC54/'PCA whole'!BI54</f>
        <v>4.2588074140556195E-3</v>
      </c>
      <c r="BD54">
        <f>'PCA whole'!BD54/'PCA whole'!BI54</f>
        <v>5.7845279880360412E-3</v>
      </c>
      <c r="BE54">
        <f>'PCA whole'!BE54/'PCA whole'!BI54</f>
        <v>4.6210888203216159E-3</v>
      </c>
      <c r="BF54">
        <f>'PCA whole'!BF54/'PCA whole'!BI54</f>
        <v>3.7596083745027572E-3</v>
      </c>
      <c r="BG54">
        <f>'PCA whole'!BG54/'PCA whole'!BI54</f>
        <v>2.0517851901255329E-3</v>
      </c>
      <c r="BH54">
        <f>'PCA whole'!BH54/'PCA whole'!BI54</f>
        <v>3.1082306729584594E-3</v>
      </c>
    </row>
    <row r="55" spans="1:60" x14ac:dyDescent="0.35">
      <c r="A55" s="3">
        <v>53</v>
      </c>
      <c r="B55" s="3" t="s">
        <v>141</v>
      </c>
      <c r="C55" s="3" t="s">
        <v>142</v>
      </c>
      <c r="D55" s="13">
        <v>1041</v>
      </c>
      <c r="E55" s="19" t="s">
        <v>186</v>
      </c>
      <c r="F55">
        <f>'PCA whole'!F55/'PCA whole'!BI55</f>
        <v>5.6347442794482373E-2</v>
      </c>
      <c r="G55">
        <f>'PCA whole'!G55/'PCA whole'!BI55</f>
        <v>4.6307249876294962E-2</v>
      </c>
      <c r="H55">
        <f>'PCA whole'!H55/'PCA whole'!BI55</f>
        <v>0.10673841351680186</v>
      </c>
      <c r="I55">
        <f>'PCA whole'!I55/'PCA whole'!BI55</f>
        <v>5.3898706264282137E-3</v>
      </c>
      <c r="J55">
        <f>'PCA whole'!J55/'PCA whole'!BI55</f>
        <v>7.5369892103053929E-3</v>
      </c>
      <c r="K55">
        <f>'PCA whole'!K55/'PCA whole'!BI55</f>
        <v>6.4006923655470071E-3</v>
      </c>
      <c r="L55">
        <f>'PCA whole'!L55/'PCA whole'!BI55</f>
        <v>2.293956416992993E-2</v>
      </c>
      <c r="M55">
        <f>'PCA whole'!M55/'PCA whole'!BI55</f>
        <v>2.8043924106855776E-2</v>
      </c>
      <c r="N55">
        <f>'PCA whole'!N55/'PCA whole'!BI55</f>
        <v>1.6703293322029061E-2</v>
      </c>
      <c r="O55">
        <f>'PCA whole'!O55/'PCA whole'!BI55</f>
        <v>0.18285516384416375</v>
      </c>
      <c r="P55">
        <f>'PCA whole'!P55/'PCA whole'!BI55</f>
        <v>3.0861844063309232E-2</v>
      </c>
      <c r="Q55">
        <f>'PCA whole'!Q55/'PCA whole'!BI55</f>
        <v>6.3492919415649079E-2</v>
      </c>
      <c r="R55">
        <f>'PCA whole'!R55/'PCA whole'!BI55</f>
        <v>6.4868385649547609E-3</v>
      </c>
      <c r="S55">
        <f>'PCA whole'!S55/'PCA whole'!BI55</f>
        <v>1.8667188672119011E-2</v>
      </c>
      <c r="T55">
        <f>'PCA whole'!T55/'PCA whole'!BI55</f>
        <v>1.9564885619139352E-2</v>
      </c>
      <c r="U55">
        <f>'PCA whole'!U55/'PCA whole'!BI55</f>
        <v>4.7689320510483559E-2</v>
      </c>
      <c r="V55">
        <f>'PCA whole'!V55/'PCA whole'!BI55</f>
        <v>1.2136014776516903E-2</v>
      </c>
      <c r="W55">
        <f>'PCA whole'!W55/'PCA whole'!BI55</f>
        <v>1.4334982577600524E-2</v>
      </c>
      <c r="X55">
        <f>'PCA whole'!X55/'PCA whole'!BI55</f>
        <v>1.0225294623614413E-2</v>
      </c>
      <c r="Y55">
        <f>'PCA whole'!Y55/'PCA whole'!BI55</f>
        <v>5.3036054288170351E-3</v>
      </c>
      <c r="Z55">
        <f>'PCA whole'!Z55/'PCA whole'!BI55</f>
        <v>9.7513502789891571E-3</v>
      </c>
      <c r="AA55">
        <f>'PCA whole'!AA55/'PCA whole'!BI55</f>
        <v>9.8810243212353027E-3</v>
      </c>
      <c r="AB55">
        <f>'PCA whole'!AB55/'PCA whole'!BI55</f>
        <v>1.3780025956058119E-2</v>
      </c>
      <c r="AC55">
        <f>'PCA whole'!AC55/'PCA whole'!BI55</f>
        <v>1.2701655736752505E-2</v>
      </c>
      <c r="AD55">
        <f>'PCA whole'!AD55/'PCA whole'!BI55</f>
        <v>2.0909888312961183E-2</v>
      </c>
      <c r="AE55">
        <f>'PCA whole'!AE55/'PCA whole'!BI55</f>
        <v>4.3843519572463227E-2</v>
      </c>
      <c r="AF55">
        <f>'PCA whole'!AF55/'PCA whole'!BI55</f>
        <v>2.4912707380400308E-2</v>
      </c>
      <c r="AG55">
        <f>'PCA whole'!AG55/'PCA whole'!BI55</f>
        <v>1.5887688135628363E-2</v>
      </c>
      <c r="AH55">
        <f>'PCA whole'!AH55/'PCA whole'!BI55</f>
        <v>5.3014039620536794E-3</v>
      </c>
      <c r="AI55">
        <f>'PCA whole'!AI55/'PCA whole'!BI55</f>
        <v>8.8175458771011135E-3</v>
      </c>
      <c r="AJ55">
        <f>'PCA whole'!AJ55/'PCA whole'!BI55</f>
        <v>4.9539207081821046E-3</v>
      </c>
      <c r="AK55">
        <f>'PCA whole'!AK55/'PCA whole'!BI55</f>
        <v>6.3476871657930098E-3</v>
      </c>
      <c r="AL55">
        <f>'PCA whole'!AL55/'PCA whole'!BI55</f>
        <v>4.7956955969857213E-3</v>
      </c>
      <c r="AM55">
        <f>'PCA whole'!AM55/'PCA whole'!BI55</f>
        <v>4.755533703329911E-3</v>
      </c>
      <c r="AN55">
        <f>'PCA whole'!AN55/'PCA whole'!BI55</f>
        <v>4.8471198206085052E-3</v>
      </c>
      <c r="AO55">
        <f>'PCA whole'!AO55/'PCA whole'!BI55</f>
        <v>3.8029530849157979E-3</v>
      </c>
      <c r="AP55">
        <f>'PCA whole'!AP55/'PCA whole'!BI55</f>
        <v>4.0693815625118569E-3</v>
      </c>
      <c r="AQ55">
        <f>'PCA whole'!AQ55/'PCA whole'!BI55</f>
        <v>5.0160632699847779E-3</v>
      </c>
      <c r="AR55">
        <f>'PCA whole'!AR55/'PCA whole'!BI55</f>
        <v>8.8017191160456396E-3</v>
      </c>
      <c r="AS55">
        <f>'PCA whole'!AS55/'PCA whole'!BI55</f>
        <v>7.9499214760605091E-3</v>
      </c>
      <c r="AT55">
        <f>'PCA whole'!AT55/'PCA whole'!BI55</f>
        <v>1.0251992720539895E-2</v>
      </c>
      <c r="AU55">
        <f>'PCA whole'!AU55/'PCA whole'!BI55</f>
        <v>7.4646808019815875E-3</v>
      </c>
      <c r="AV55">
        <f>'PCA whole'!AV55/'PCA whole'!BI55</f>
        <v>3.1120495158324327E-3</v>
      </c>
      <c r="AW55">
        <f>'PCA whole'!AW55/'PCA whole'!BI55</f>
        <v>4.6264631519725595E-3</v>
      </c>
      <c r="AX55">
        <f>'PCA whole'!AX55/'PCA whole'!BI55</f>
        <v>4.1179838287391428E-3</v>
      </c>
      <c r="AY55">
        <f>'PCA whole'!AY55/'PCA whole'!BI55</f>
        <v>1.4482395852028613E-2</v>
      </c>
      <c r="AZ55">
        <f>'PCA whole'!AZ55/'PCA whole'!BI55</f>
        <v>3.0070676007968953E-3</v>
      </c>
      <c r="BA55">
        <f>'PCA whole'!BA55/'PCA whole'!BI55</f>
        <v>4.9899431643330725E-3</v>
      </c>
      <c r="BB55">
        <f>'PCA whole'!BB55/'PCA whole'!BI55</f>
        <v>2.3422246382635223E-3</v>
      </c>
      <c r="BC55">
        <f>'PCA whole'!BC55/'PCA whole'!BI55</f>
        <v>2.0658428109381604E-3</v>
      </c>
      <c r="BD55">
        <f>'PCA whole'!BD55/'PCA whole'!BI55</f>
        <v>3.8088519958569896E-3</v>
      </c>
      <c r="BE55">
        <f>'PCA whole'!BE55/'PCA whole'!BI55</f>
        <v>4.5615411321327549E-3</v>
      </c>
      <c r="BF55">
        <f>'PCA whole'!BF55/'PCA whole'!BI55</f>
        <v>2.6305402854180393E-3</v>
      </c>
      <c r="BG55">
        <f>'PCA whole'!BG55/'PCA whole'!BI55</f>
        <v>1.6193360520739529E-3</v>
      </c>
      <c r="BH55">
        <f>'PCA whole'!BH55/'PCA whole'!BI55</f>
        <v>1.7667833259887346E-3</v>
      </c>
    </row>
    <row r="56" spans="1:60" x14ac:dyDescent="0.35">
      <c r="A56" s="3">
        <v>54</v>
      </c>
      <c r="B56" s="3" t="s">
        <v>148</v>
      </c>
      <c r="C56" s="3" t="s">
        <v>162</v>
      </c>
      <c r="D56" s="13">
        <v>1035</v>
      </c>
      <c r="E56" s="19" t="s">
        <v>186</v>
      </c>
      <c r="F56">
        <f>'PCA whole'!F56/'PCA whole'!BI56</f>
        <v>0.1101858123900617</v>
      </c>
      <c r="G56">
        <f>'PCA whole'!G56/'PCA whole'!BI56</f>
        <v>6.2555982562197729E-2</v>
      </c>
      <c r="H56">
        <f>'PCA whole'!H56/'PCA whole'!BI56</f>
        <v>8.0554157123242862E-2</v>
      </c>
      <c r="I56">
        <f>'PCA whole'!I56/'PCA whole'!BI56</f>
        <v>6.5057152445607115E-3</v>
      </c>
      <c r="J56">
        <f>'PCA whole'!J56/'PCA whole'!BI56</f>
        <v>8.3149808861968932E-3</v>
      </c>
      <c r="K56">
        <f>'PCA whole'!K56/'PCA whole'!BI56</f>
        <v>7.2142879009836755E-3</v>
      </c>
      <c r="L56">
        <f>'PCA whole'!L56/'PCA whole'!BI56</f>
        <v>1.8107674492927436E-2</v>
      </c>
      <c r="M56">
        <f>'PCA whole'!M56/'PCA whole'!BI56</f>
        <v>2.5712762452234056E-2</v>
      </c>
      <c r="N56">
        <f>'PCA whole'!N56/'PCA whole'!BI56</f>
        <v>1.2749686868977759E-2</v>
      </c>
      <c r="O56">
        <f>'PCA whole'!O56/'PCA whole'!BI56</f>
        <v>0.22877242324669525</v>
      </c>
      <c r="P56">
        <f>'PCA whole'!P56/'PCA whole'!BI56</f>
        <v>1.9785408189258127E-2</v>
      </c>
      <c r="Q56">
        <f>'PCA whole'!Q56/'PCA whole'!BI56</f>
        <v>3.7515155260918857E-2</v>
      </c>
      <c r="R56">
        <f>'PCA whole'!R56/'PCA whole'!BI56</f>
        <v>4.0529002670164505E-3</v>
      </c>
      <c r="S56">
        <f>'PCA whole'!S56/'PCA whole'!BI56</f>
        <v>2.8722649050077775E-2</v>
      </c>
      <c r="T56">
        <f>'PCA whole'!T56/'PCA whole'!BI56</f>
        <v>2.6336260180419908E-2</v>
      </c>
      <c r="U56">
        <f>'PCA whole'!U56/'PCA whole'!BI56</f>
        <v>3.6071852089439409E-2</v>
      </c>
      <c r="V56">
        <f>'PCA whole'!V56/'PCA whole'!BI56</f>
        <v>1.507839642259514E-2</v>
      </c>
      <c r="W56">
        <f>'PCA whole'!W56/'PCA whole'!BI56</f>
        <v>1.3200064132137949E-2</v>
      </c>
      <c r="X56">
        <f>'PCA whole'!X56/'PCA whole'!BI56</f>
        <v>9.7200787310286422E-3</v>
      </c>
      <c r="Y56">
        <f>'PCA whole'!Y56/'PCA whole'!BI56</f>
        <v>4.9199878964204906E-3</v>
      </c>
      <c r="Z56">
        <f>'PCA whole'!Z56/'PCA whole'!BI56</f>
        <v>6.1837342843461549E-3</v>
      </c>
      <c r="AA56">
        <f>'PCA whole'!AA56/'PCA whole'!BI56</f>
        <v>4.89523282515848E-3</v>
      </c>
      <c r="AB56">
        <f>'PCA whole'!AB56/'PCA whole'!BI56</f>
        <v>6.8239829440859675E-3</v>
      </c>
      <c r="AC56">
        <f>'PCA whole'!AC56/'PCA whole'!BI56</f>
        <v>6.8043439208847721E-3</v>
      </c>
      <c r="AD56">
        <f>'PCA whole'!AD56/'PCA whole'!BI56</f>
        <v>9.9347877157744836E-3</v>
      </c>
      <c r="AE56">
        <f>'PCA whole'!AE56/'PCA whole'!BI56</f>
        <v>7.7422558091694252E-2</v>
      </c>
      <c r="AF56">
        <f>'PCA whole'!AF56/'PCA whole'!BI56</f>
        <v>2.0845255306889028E-2</v>
      </c>
      <c r="AG56">
        <f>'PCA whole'!AG56/'PCA whole'!BI56</f>
        <v>1.2307066194813003E-2</v>
      </c>
      <c r="AH56">
        <f>'PCA whole'!AH56/'PCA whole'!BI56</f>
        <v>4.1438338954522371E-3</v>
      </c>
      <c r="AI56">
        <f>'PCA whole'!AI56/'PCA whole'!BI56</f>
        <v>4.6433912335196205E-3</v>
      </c>
      <c r="AJ56">
        <f>'PCA whole'!AJ56/'PCA whole'!BI56</f>
        <v>4.6474345618257489E-3</v>
      </c>
      <c r="AK56">
        <f>'PCA whole'!AK56/'PCA whole'!BI56</f>
        <v>4.9529946581031723E-3</v>
      </c>
      <c r="AL56">
        <f>'PCA whole'!AL56/'PCA whole'!BI56</f>
        <v>3.2933321637937441E-3</v>
      </c>
      <c r="AM56">
        <f>'PCA whole'!AM56/'PCA whole'!BI56</f>
        <v>4.3089502207698518E-3</v>
      </c>
      <c r="AN56">
        <f>'PCA whole'!AN56/'PCA whole'!BI56</f>
        <v>4.317201911190522E-3</v>
      </c>
      <c r="AO56">
        <f>'PCA whole'!AO56/'PCA whole'!BI56</f>
        <v>2.4843364349512228E-3</v>
      </c>
      <c r="AP56">
        <f>'PCA whole'!AP56/'PCA whole'!BI56</f>
        <v>2.434743775522994E-3</v>
      </c>
      <c r="AQ56">
        <f>'PCA whole'!AQ56/'PCA whole'!BI56</f>
        <v>1.7250158824411372E-3</v>
      </c>
      <c r="AR56">
        <f>'PCA whole'!AR56/'PCA whole'!BI56</f>
        <v>2.9135893706344943E-3</v>
      </c>
      <c r="AS56">
        <f>'PCA whole'!AS56/'PCA whole'!BI56</f>
        <v>5.1677861597532208E-3</v>
      </c>
      <c r="AT56">
        <f>'PCA whole'!AT56/'PCA whole'!BI56</f>
        <v>1.293567997105967E-2</v>
      </c>
      <c r="AU56">
        <f>'PCA whole'!AU56/'PCA whole'!BI56</f>
        <v>6.3081697758898643E-3</v>
      </c>
      <c r="AV56">
        <f>'PCA whole'!AV56/'PCA whole'!BI56</f>
        <v>2.8640792281104722E-3</v>
      </c>
      <c r="AW56">
        <f>'PCA whole'!AW56/'PCA whole'!BI56</f>
        <v>4.2097649019133933E-3</v>
      </c>
      <c r="AX56">
        <f>'PCA whole'!AX56/'PCA whole'!BI56</f>
        <v>4.2097649019133933E-3</v>
      </c>
      <c r="AY56">
        <f>'PCA whole'!AY56/'PCA whole'!BI56</f>
        <v>2.880582608951813E-3</v>
      </c>
      <c r="AZ56">
        <f>'PCA whole'!AZ56/'PCA whole'!BI56</f>
        <v>6.9112858287366597E-3</v>
      </c>
      <c r="BA56">
        <f>'PCA whole'!BA56/'PCA whole'!BI56</f>
        <v>1.8239536505849745E-3</v>
      </c>
      <c r="BB56">
        <f>'PCA whole'!BB56/'PCA whole'!BI56</f>
        <v>2.8144865686822434E-3</v>
      </c>
      <c r="BC56">
        <f>'PCA whole'!BC56/'PCA whole'!BI56</f>
        <v>1.6513282869845508E-3</v>
      </c>
      <c r="BD56">
        <f>'PCA whole'!BD56/'PCA whole'!BI56</f>
        <v>1.7992810962271703E-3</v>
      </c>
      <c r="BE56">
        <f>'PCA whole'!BE56/'PCA whole'!BI56</f>
        <v>1.9477290068950297E-3</v>
      </c>
      <c r="BF56">
        <f>'PCA whole'!BF56/'PCA whole'!BI56</f>
        <v>1.1393108963819554E-3</v>
      </c>
      <c r="BG56">
        <f>'PCA whole'!BG56/'PCA whole'!BI56</f>
        <v>8.6651001107459374E-4</v>
      </c>
      <c r="BH56">
        <f>'PCA whole'!BH56/'PCA whole'!BI56</f>
        <v>1.3122663275992061E-3</v>
      </c>
    </row>
    <row r="57" spans="1:60" x14ac:dyDescent="0.35">
      <c r="A57" s="3">
        <v>55</v>
      </c>
      <c r="B57" s="3" t="s">
        <v>139</v>
      </c>
      <c r="C57" s="3" t="s">
        <v>143</v>
      </c>
      <c r="D57" s="13">
        <v>1037</v>
      </c>
      <c r="E57" s="19" t="s">
        <v>186</v>
      </c>
      <c r="F57">
        <f>'PCA whole'!F57/'PCA whole'!BI57</f>
        <v>3.5816952062444472E-2</v>
      </c>
      <c r="G57">
        <f>'PCA whole'!G57/'PCA whole'!BI57</f>
        <v>3.3557229439202432E-2</v>
      </c>
      <c r="H57">
        <f>'PCA whole'!H57/'PCA whole'!BI57</f>
        <v>0.13695086713634338</v>
      </c>
      <c r="I57">
        <f>'PCA whole'!I57/'PCA whole'!BI57</f>
        <v>2.1980729565507736E-3</v>
      </c>
      <c r="J57">
        <f>'PCA whole'!J57/'PCA whole'!BI57</f>
        <v>3.8077413815429013E-3</v>
      </c>
      <c r="K57">
        <f>'PCA whole'!K57/'PCA whole'!BI57</f>
        <v>3.6312559375346258E-3</v>
      </c>
      <c r="L57">
        <f>'PCA whole'!L57/'PCA whole'!BI57</f>
        <v>1.4364960519775193E-2</v>
      </c>
      <c r="M57">
        <f>'PCA whole'!M57/'PCA whole'!BI57</f>
        <v>2.5319737766969438E-2</v>
      </c>
      <c r="N57">
        <f>'PCA whole'!N57/'PCA whole'!BI57</f>
        <v>2.1647142615245175E-2</v>
      </c>
      <c r="O57">
        <f>'PCA whole'!O57/'PCA whole'!BI57</f>
        <v>9.9740062123438458E-2</v>
      </c>
      <c r="P57">
        <f>'PCA whole'!P57/'PCA whole'!BI57</f>
        <v>2.8602952083150519E-2</v>
      </c>
      <c r="Q57">
        <f>'PCA whole'!Q57/'PCA whole'!BI57</f>
        <v>7.7216379300396737E-2</v>
      </c>
      <c r="R57">
        <f>'PCA whole'!R57/'PCA whole'!BI57</f>
        <v>2.4288271801033855E-3</v>
      </c>
      <c r="S57">
        <f>'PCA whole'!S57/'PCA whole'!BI57</f>
        <v>1.7633975216677839E-2</v>
      </c>
      <c r="T57">
        <f>'PCA whole'!T57/'PCA whole'!BI57</f>
        <v>2.0388909562255256E-2</v>
      </c>
      <c r="U57">
        <f>'PCA whole'!U57/'PCA whole'!BI57</f>
        <v>7.2835739496470583E-2</v>
      </c>
      <c r="V57">
        <f>'PCA whole'!V57/'PCA whole'!BI57</f>
        <v>6.6026772205788073E-3</v>
      </c>
      <c r="W57">
        <f>'PCA whole'!W57/'PCA whole'!BI57</f>
        <v>6.8807253373732993E-3</v>
      </c>
      <c r="X57">
        <f>'PCA whole'!X57/'PCA whole'!BI57</f>
        <v>1.3745804026817356E-2</v>
      </c>
      <c r="Y57">
        <f>'PCA whole'!Y57/'PCA whole'!BI57</f>
        <v>6.3333425065233541E-3</v>
      </c>
      <c r="Z57">
        <f>'PCA whole'!Z57/'PCA whole'!BI57</f>
        <v>1.694369049885204E-2</v>
      </c>
      <c r="AA57">
        <f>'PCA whole'!AA57/'PCA whole'!BI57</f>
        <v>1.0629388390906588E-2</v>
      </c>
      <c r="AB57">
        <f>'PCA whole'!AB57/'PCA whole'!BI57</f>
        <v>2.1579907834372913E-2</v>
      </c>
      <c r="AC57">
        <f>'PCA whole'!AC57/'PCA whole'!BI57</f>
        <v>1.7261021799918654E-2</v>
      </c>
      <c r="AD57">
        <f>'PCA whole'!AD57/'PCA whole'!BI57</f>
        <v>3.0928894485153638E-2</v>
      </c>
      <c r="AE57">
        <f>'PCA whole'!AE57/'PCA whole'!BI57</f>
        <v>2.602420128351754E-2</v>
      </c>
      <c r="AF57">
        <f>'PCA whole'!AF57/'PCA whole'!BI57</f>
        <v>1.9532534063067458E-2</v>
      </c>
      <c r="AG57">
        <f>'PCA whole'!AG57/'PCA whole'!BI57</f>
        <v>3.2909783015607395E-2</v>
      </c>
      <c r="AH57">
        <f>'PCA whole'!AH57/'PCA whole'!BI57</f>
        <v>7.1184752677844942E-3</v>
      </c>
      <c r="AI57">
        <f>'PCA whole'!AI57/'PCA whole'!BI57</f>
        <v>7.4202796391195916E-3</v>
      </c>
      <c r="AJ57">
        <f>'PCA whole'!AJ57/'PCA whole'!BI57</f>
        <v>3.0305204316099206E-3</v>
      </c>
      <c r="AK57">
        <f>'PCA whole'!AK57/'PCA whole'!BI57</f>
        <v>4.1231363708897255E-3</v>
      </c>
      <c r="AL57">
        <f>'PCA whole'!AL57/'PCA whole'!BI57</f>
        <v>3.9026570917856575E-3</v>
      </c>
      <c r="AM57">
        <f>'PCA whole'!AM57/'PCA whole'!BI57</f>
        <v>7.892026594700138E-3</v>
      </c>
      <c r="AN57">
        <f>'PCA whole'!AN57/'PCA whole'!BI57</f>
        <v>8.5483373700661336E-3</v>
      </c>
      <c r="AO57">
        <f>'PCA whole'!AO57/'PCA whole'!BI57</f>
        <v>8.7483864784708397E-3</v>
      </c>
      <c r="AP57">
        <f>'PCA whole'!AP57/'PCA whole'!BI57</f>
        <v>7.2924986810307835E-3</v>
      </c>
      <c r="AQ57">
        <f>'PCA whole'!AQ57/'PCA whole'!BI57</f>
        <v>1.1784918845662356E-2</v>
      </c>
      <c r="AR57">
        <f>'PCA whole'!AR57/'PCA whole'!BI57</f>
        <v>9.7954782717795379E-3</v>
      </c>
      <c r="AS57">
        <f>'PCA whole'!AS57/'PCA whole'!BI57</f>
        <v>1.4647589158917566E-2</v>
      </c>
      <c r="AT57">
        <f>'PCA whole'!AT57/'PCA whole'!BI57</f>
        <v>8.1702829170558974E-3</v>
      </c>
      <c r="AU57">
        <f>'PCA whole'!AU57/'PCA whole'!BI57</f>
        <v>1.5416148757501823E-2</v>
      </c>
      <c r="AV57">
        <f>'PCA whole'!AV57/'PCA whole'!BI57</f>
        <v>5.3009968720914178E-3</v>
      </c>
      <c r="AW57">
        <f>'PCA whole'!AW57/'PCA whole'!BI57</f>
        <v>1.3125075581871953E-2</v>
      </c>
      <c r="AX57">
        <f>'PCA whole'!AX57/'PCA whole'!BI57</f>
        <v>5.1764066642290309E-3</v>
      </c>
      <c r="AY57">
        <f>'PCA whole'!AY57/'PCA whole'!BI57</f>
        <v>1.5846030779850535E-2</v>
      </c>
      <c r="AZ57">
        <f>'PCA whole'!AZ57/'PCA whole'!BI57</f>
        <v>4.0114549078259154E-3</v>
      </c>
      <c r="BA57">
        <f>'PCA whole'!BA57/'PCA whole'!BI57</f>
        <v>7.9063563424543633E-3</v>
      </c>
      <c r="BB57">
        <f>'PCA whole'!BB57/'PCA whole'!BI57</f>
        <v>2.9343138468873068E-3</v>
      </c>
      <c r="BC57">
        <f>'PCA whole'!BC57/'PCA whole'!BI57</f>
        <v>4.0781015079875962E-3</v>
      </c>
      <c r="BD57">
        <f>'PCA whole'!BD57/'PCA whole'!BI57</f>
        <v>5.6447598691609195E-3</v>
      </c>
      <c r="BE57">
        <f>'PCA whole'!BE57/'PCA whole'!BI57</f>
        <v>3.4852413774178288E-3</v>
      </c>
      <c r="BF57">
        <f>'PCA whole'!BF57/'PCA whole'!BI57</f>
        <v>3.7058247593025301E-3</v>
      </c>
      <c r="BG57">
        <f>'PCA whole'!BG57/'PCA whole'!BI57</f>
        <v>2.2163221739958574E-3</v>
      </c>
      <c r="BH57">
        <f>'PCA whole'!BH57/'PCA whole'!BI57</f>
        <v>3.1656041997601817E-3</v>
      </c>
    </row>
    <row r="58" spans="1:60" x14ac:dyDescent="0.35">
      <c r="A58" s="3">
        <v>56</v>
      </c>
      <c r="B58" s="3" t="s">
        <v>148</v>
      </c>
      <c r="C58" t="s">
        <v>177</v>
      </c>
      <c r="D58" s="13">
        <v>1042</v>
      </c>
      <c r="E58" s="19" t="s">
        <v>186</v>
      </c>
      <c r="F58">
        <f>'PCA whole'!F58/'PCA whole'!BI58</f>
        <v>4.802972923896158E-2</v>
      </c>
      <c r="G58">
        <f>'PCA whole'!G58/'PCA whole'!BI58</f>
        <v>5.1034790167785747E-2</v>
      </c>
      <c r="H58">
        <f>'PCA whole'!H58/'PCA whole'!BI58</f>
        <v>0.10035150179307838</v>
      </c>
      <c r="I58">
        <f>'PCA whole'!I58/'PCA whole'!BI58</f>
        <v>6.4602136355168711E-3</v>
      </c>
      <c r="J58">
        <f>'PCA whole'!J58/'PCA whole'!BI58</f>
        <v>6.9654430102410476E-3</v>
      </c>
      <c r="K58">
        <f>'PCA whole'!K58/'PCA whole'!BI58</f>
        <v>1.0211543290348705E-2</v>
      </c>
      <c r="L58">
        <f>'PCA whole'!L58/'PCA whole'!BI58</f>
        <v>2.1425281654389127E-2</v>
      </c>
      <c r="M58">
        <f>'PCA whole'!M58/'PCA whole'!BI58</f>
        <v>2.1001683159096157E-2</v>
      </c>
      <c r="N58">
        <f>'PCA whole'!N58/'PCA whole'!BI58</f>
        <v>2.3854330337869517E-2</v>
      </c>
      <c r="O58">
        <f>'PCA whole'!O58/'PCA whole'!BI58</f>
        <v>0.16353831344939229</v>
      </c>
      <c r="P58">
        <f>'PCA whole'!P58/'PCA whole'!BI58</f>
        <v>2.7681031215122148E-2</v>
      </c>
      <c r="Q58">
        <f>'PCA whole'!Q58/'PCA whole'!BI58</f>
        <v>6.5063695143778216E-2</v>
      </c>
      <c r="R58">
        <f>'PCA whole'!R58/'PCA whole'!BI58</f>
        <v>7.8018538922083047E-3</v>
      </c>
      <c r="S58">
        <f>'PCA whole'!S58/'PCA whole'!BI58</f>
        <v>1.9577096643873675E-2</v>
      </c>
      <c r="T58">
        <f>'PCA whole'!T58/'PCA whole'!BI58</f>
        <v>2.6062016193895175E-2</v>
      </c>
      <c r="U58">
        <f>'PCA whole'!U58/'PCA whole'!BI58</f>
        <v>4.8261088947575088E-2</v>
      </c>
      <c r="V58">
        <f>'PCA whole'!V58/'PCA whole'!BI58</f>
        <v>9.0556655126510545E-3</v>
      </c>
      <c r="W58">
        <f>'PCA whole'!W58/'PCA whole'!BI58</f>
        <v>1.0408215678347038E-2</v>
      </c>
      <c r="X58">
        <f>'PCA whole'!X58/'PCA whole'!BI58</f>
        <v>1.1120795224350596E-2</v>
      </c>
      <c r="Y58">
        <f>'PCA whole'!Y58/'PCA whole'!BI58</f>
        <v>6.8367215590355917E-3</v>
      </c>
      <c r="Z58">
        <f>'PCA whole'!Z58/'PCA whole'!BI58</f>
        <v>1.0838344643994505E-2</v>
      </c>
      <c r="AA58">
        <f>'PCA whole'!AA58/'PCA whole'!BI58</f>
        <v>9.3356865104345012E-3</v>
      </c>
      <c r="AB58">
        <f>'PCA whole'!AB58/'PCA whole'!BI58</f>
        <v>1.3170836764022569E-2</v>
      </c>
      <c r="AC58">
        <f>'PCA whole'!AC58/'PCA whole'!BI58</f>
        <v>1.3167486416080038E-2</v>
      </c>
      <c r="AD58">
        <f>'PCA whole'!AD58/'PCA whole'!BI58</f>
        <v>2.1404359389177566E-2</v>
      </c>
      <c r="AE58">
        <f>'PCA whole'!AE58/'PCA whole'!BI58</f>
        <v>3.6686573046545205E-2</v>
      </c>
      <c r="AF58">
        <f>'PCA whole'!AF58/'PCA whole'!BI58</f>
        <v>2.5258327301417451E-2</v>
      </c>
      <c r="AG58">
        <f>'PCA whole'!AG58/'PCA whole'!BI58</f>
        <v>1.9756460190422948E-2</v>
      </c>
      <c r="AH58">
        <f>'PCA whole'!AH58/'PCA whole'!BI58</f>
        <v>5.8922716278268237E-3</v>
      </c>
      <c r="AI58">
        <f>'PCA whole'!AI58/'PCA whole'!BI58</f>
        <v>7.2072948015568031E-3</v>
      </c>
      <c r="AJ58">
        <f>'PCA whole'!AJ58/'PCA whole'!BI58</f>
        <v>4.6348388460974582E-3</v>
      </c>
      <c r="AK58">
        <f>'PCA whole'!AK58/'PCA whole'!BI58</f>
        <v>4.4550110481011863E-3</v>
      </c>
      <c r="AL58">
        <f>'PCA whole'!AL58/'PCA whole'!BI58</f>
        <v>4.6219171808225658E-3</v>
      </c>
      <c r="AM58">
        <f>'PCA whole'!AM58/'PCA whole'!BI58</f>
        <v>6.9568234083750412E-3</v>
      </c>
      <c r="AN58">
        <f>'PCA whole'!AN58/'PCA whole'!BI58</f>
        <v>8.5199425553829557E-3</v>
      </c>
      <c r="AO58">
        <f>'PCA whole'!AO58/'PCA whole'!BI58</f>
        <v>5.7473864887415778E-3</v>
      </c>
      <c r="AP58">
        <f>'PCA whole'!AP58/'PCA whole'!BI58</f>
        <v>4.7391406711906016E-3</v>
      </c>
      <c r="AQ58">
        <f>'PCA whole'!AQ58/'PCA whole'!BI58</f>
        <v>5.8383875098781107E-3</v>
      </c>
      <c r="AR58">
        <f>'PCA whole'!AR58/'PCA whole'!BI58</f>
        <v>6.8641975071740005E-3</v>
      </c>
      <c r="AS58">
        <f>'PCA whole'!AS58/'PCA whole'!BI58</f>
        <v>9.9537135117319601E-3</v>
      </c>
      <c r="AT58">
        <f>'PCA whole'!AT58/'PCA whole'!BI58</f>
        <v>8.9144402224730079E-3</v>
      </c>
      <c r="AU58">
        <f>'PCA whole'!AU58/'PCA whole'!BI58</f>
        <v>9.4408781508010658E-3</v>
      </c>
      <c r="AV58">
        <f>'PCA whole'!AV58/'PCA whole'!BI58</f>
        <v>4.4547557098053346E-3</v>
      </c>
      <c r="AW58">
        <f>'PCA whole'!AW58/'PCA whole'!BI58</f>
        <v>9.6379838401499333E-3</v>
      </c>
      <c r="AX58">
        <f>'PCA whole'!AX58/'PCA whole'!BI58</f>
        <v>9.6372100877382631E-3</v>
      </c>
      <c r="AY58">
        <f>'PCA whole'!AY58/'PCA whole'!BI58</f>
        <v>4.0542150363801367E-3</v>
      </c>
      <c r="AZ58">
        <f>'PCA whole'!AZ58/'PCA whole'!BI58</f>
        <v>1.8457894730489192E-2</v>
      </c>
      <c r="BA58">
        <f>'PCA whole'!BA58/'PCA whole'!BI58</f>
        <v>3.5899016891850805E-3</v>
      </c>
      <c r="BB58">
        <f>'PCA whole'!BB58/'PCA whole'!BI58</f>
        <v>5.1318122825891139E-3</v>
      </c>
      <c r="BC58">
        <f>'PCA whole'!BC58/'PCA whole'!BI58</f>
        <v>3.047083422301965E-3</v>
      </c>
      <c r="BD58">
        <f>'PCA whole'!BD58/'PCA whole'!BI58</f>
        <v>3.3472142452647207E-3</v>
      </c>
      <c r="BE58">
        <f>'PCA whole'!BE58/'PCA whole'!BI58</f>
        <v>3.629417224849078E-3</v>
      </c>
      <c r="BF58">
        <f>'PCA whole'!BF58/'PCA whole'!BI58</f>
        <v>2.3923650816431051E-3</v>
      </c>
      <c r="BG58">
        <f>'PCA whole'!BG58/'PCA whole'!BI58</f>
        <v>2.0290883243639442E-3</v>
      </c>
      <c r="BH58">
        <f>'PCA whole'!BH58/'PCA whole'!BI58</f>
        <v>2.445730785475999E-3</v>
      </c>
    </row>
    <row r="59" spans="1:60" x14ac:dyDescent="0.35">
      <c r="A59" s="3">
        <v>57</v>
      </c>
      <c r="B59" s="3" t="s">
        <v>165</v>
      </c>
      <c r="C59" s="3" t="s">
        <v>170</v>
      </c>
      <c r="D59" s="13">
        <v>1077</v>
      </c>
      <c r="E59" s="20" t="s">
        <v>187</v>
      </c>
      <c r="F59">
        <f>'PCA whole'!F59/'PCA whole'!BI59</f>
        <v>9.4205270673226645E-3</v>
      </c>
      <c r="G59">
        <f>'PCA whole'!G59/'PCA whole'!BI59</f>
        <v>1.8739068290342813E-2</v>
      </c>
      <c r="H59">
        <f>'PCA whole'!H59/'PCA whole'!BI59</f>
        <v>0.10781122203670256</v>
      </c>
      <c r="I59">
        <f>'PCA whole'!I59/'PCA whole'!BI59</f>
        <v>1.1502404331853186E-3</v>
      </c>
      <c r="J59">
        <f>'PCA whole'!J59/'PCA whole'!BI59</f>
        <v>1.8405804774398482E-3</v>
      </c>
      <c r="K59">
        <f>'PCA whole'!K59/'PCA whole'!BI59</f>
        <v>1.9692716028166337E-3</v>
      </c>
      <c r="L59">
        <f>'PCA whole'!L59/'PCA whole'!BI59</f>
        <v>8.5525794761512532E-3</v>
      </c>
      <c r="M59">
        <f>'PCA whole'!M59/'PCA whole'!BI59</f>
        <v>1.440494430220951E-2</v>
      </c>
      <c r="N59">
        <f>'PCA whole'!N59/'PCA whole'!BI59</f>
        <v>1.852031636703047E-2</v>
      </c>
      <c r="O59">
        <f>'PCA whole'!O59/'PCA whole'!BI59</f>
        <v>3.9906989681267768E-2</v>
      </c>
      <c r="P59">
        <f>'PCA whole'!P59/'PCA whole'!BI59</f>
        <v>1.6176273484267093E-2</v>
      </c>
      <c r="Q59">
        <f>'PCA whole'!Q59/'PCA whole'!BI59</f>
        <v>0.26030195151826419</v>
      </c>
      <c r="R59">
        <f>'PCA whole'!R59/'PCA whole'!BI59</f>
        <v>7.012817192606326E-3</v>
      </c>
      <c r="S59">
        <f>'PCA whole'!S59/'PCA whole'!BI59</f>
        <v>4.671636914256907E-3</v>
      </c>
      <c r="T59">
        <f>'PCA whole'!T59/'PCA whole'!BI59</f>
        <v>8.4230355023091688E-3</v>
      </c>
      <c r="U59">
        <f>'PCA whole'!U59/'PCA whole'!BI59</f>
        <v>2.5138835757871514E-2</v>
      </c>
      <c r="V59">
        <f>'PCA whole'!V59/'PCA whole'!BI59</f>
        <v>3.9444686484486919E-3</v>
      </c>
      <c r="W59">
        <f>'PCA whole'!W59/'PCA whole'!BI59</f>
        <v>2.781531897240837E-3</v>
      </c>
      <c r="X59">
        <f>'PCA whole'!X59/'PCA whole'!BI59</f>
        <v>6.0996241363324112E-3</v>
      </c>
      <c r="Y59">
        <f>'PCA whole'!Y59/'PCA whole'!BI59</f>
        <v>3.0445577800126038E-3</v>
      </c>
      <c r="Z59">
        <f>'PCA whole'!Z59/'PCA whole'!BI59</f>
        <v>7.3266357635418449E-3</v>
      </c>
      <c r="AA59">
        <f>'PCA whole'!AA59/'PCA whole'!BI59</f>
        <v>5.3304883099578818E-3</v>
      </c>
      <c r="AB59">
        <f>'PCA whole'!AB59/'PCA whole'!BI59</f>
        <v>2.5758033407972902E-2</v>
      </c>
      <c r="AC59">
        <f>'PCA whole'!AC59/'PCA whole'!BI59</f>
        <v>2.9092574498334328E-2</v>
      </c>
      <c r="AD59">
        <f>'PCA whole'!AD59/'PCA whole'!BI59</f>
        <v>6.3115132251248596E-2</v>
      </c>
      <c r="AE59">
        <f>'PCA whole'!AE59/'PCA whole'!BI59</f>
        <v>1.8748449623461103E-2</v>
      </c>
      <c r="AF59">
        <f>'PCA whole'!AF59/'PCA whole'!BI59</f>
        <v>8.8268184622232963E-3</v>
      </c>
      <c r="AG59">
        <f>'PCA whole'!AG59/'PCA whole'!BI59</f>
        <v>8.5747461201754107E-3</v>
      </c>
      <c r="AH59">
        <f>'PCA whole'!AH59/'PCA whole'!BI59</f>
        <v>3.2909790739686822E-3</v>
      </c>
      <c r="AI59">
        <f>'PCA whole'!AI59/'PCA whole'!BI59</f>
        <v>4.5814277948491265E-3</v>
      </c>
      <c r="AJ59">
        <f>'PCA whole'!AJ59/'PCA whole'!BI59</f>
        <v>3.6832671197853041E-3</v>
      </c>
      <c r="AK59">
        <f>'PCA whole'!AK59/'PCA whole'!BI59</f>
        <v>6.3060208810083356E-3</v>
      </c>
      <c r="AL59">
        <f>'PCA whole'!AL59/'PCA whole'!BI59</f>
        <v>4.4994431010762703E-3</v>
      </c>
      <c r="AM59">
        <f>'PCA whole'!AM59/'PCA whole'!BI59</f>
        <v>3.9339600721414883E-3</v>
      </c>
      <c r="AN59">
        <f>'PCA whole'!AN59/'PCA whole'!BI59</f>
        <v>6.9477040662991648E-3</v>
      </c>
      <c r="AO59">
        <f>'PCA whole'!AO59/'PCA whole'!BI59</f>
        <v>4.6623964865372351E-3</v>
      </c>
      <c r="AP59">
        <f>'PCA whole'!AP59/'PCA whole'!BI59</f>
        <v>4.091885359693995E-3</v>
      </c>
      <c r="AQ59">
        <f>'PCA whole'!AQ59/'PCA whole'!BI59</f>
        <v>0.13064138216686294</v>
      </c>
      <c r="AR59">
        <f>'PCA whole'!AR59/'PCA whole'!BI59</f>
        <v>1.5469618078067718E-2</v>
      </c>
      <c r="AS59">
        <f>'PCA whole'!AS59/'PCA whole'!BI59</f>
        <v>1.0904468564795381E-2</v>
      </c>
      <c r="AT59">
        <f>'PCA whole'!AT59/'PCA whole'!BI59</f>
        <v>4.3923698302764077E-3</v>
      </c>
      <c r="AU59">
        <f>'PCA whole'!AU59/'PCA whole'!BI59</f>
        <v>4.1061909656901806E-3</v>
      </c>
      <c r="AV59">
        <f>'PCA whole'!AV59/'PCA whole'!BI59</f>
        <v>5.0674550111125044E-3</v>
      </c>
      <c r="AW59">
        <f>'PCA whole'!AW59/'PCA whole'!BI59</f>
        <v>7.3909924503406553E-3</v>
      </c>
      <c r="AX59">
        <f>'PCA whole'!AX59/'PCA whole'!BI59</f>
        <v>7.389501819544785E-3</v>
      </c>
      <c r="AY59">
        <f>'PCA whole'!AY59/'PCA whole'!BI59</f>
        <v>3.2821613624448532E-3</v>
      </c>
      <c r="AZ59">
        <f>'PCA whole'!AZ59/'PCA whole'!BI59</f>
        <v>8.5612933626445249E-3</v>
      </c>
      <c r="BA59">
        <f>'PCA whole'!BA59/'PCA whole'!BI59</f>
        <v>3.2794915759447878E-3</v>
      </c>
      <c r="BB59">
        <f>'PCA whole'!BB59/'PCA whole'!BI59</f>
        <v>3.9561934608281476E-3</v>
      </c>
      <c r="BC59">
        <f>'PCA whole'!BC59/'PCA whole'!BI59</f>
        <v>3.353904458560512E-3</v>
      </c>
      <c r="BD59">
        <f>'PCA whole'!BD59/'PCA whole'!BI59</f>
        <v>7.7556556219552063E-3</v>
      </c>
      <c r="BE59">
        <f>'PCA whole'!BE59/'PCA whole'!BI59</f>
        <v>3.3239138568764391E-3</v>
      </c>
      <c r="BF59">
        <f>'PCA whole'!BF59/'PCA whole'!BI59</f>
        <v>1.8765336023074018E-3</v>
      </c>
      <c r="BG59">
        <f>'PCA whole'!BG59/'PCA whole'!BI59</f>
        <v>4.1804629429072907E-3</v>
      </c>
      <c r="BH59">
        <f>'PCA whole'!BH59/'PCA whole'!BI59</f>
        <v>6.3879759104867465E-3</v>
      </c>
    </row>
    <row r="60" spans="1:60" x14ac:dyDescent="0.35">
      <c r="A60" s="3">
        <v>58</v>
      </c>
      <c r="B60" s="3" t="s">
        <v>174</v>
      </c>
      <c r="C60" s="3" t="s">
        <v>171</v>
      </c>
      <c r="D60" s="13">
        <v>1078</v>
      </c>
      <c r="E60" s="20" t="s">
        <v>187</v>
      </c>
      <c r="F60">
        <f>'PCA whole'!F60/'PCA whole'!BI60</f>
        <v>5.3784337933024104E-2</v>
      </c>
      <c r="G60">
        <f>'PCA whole'!G60/'PCA whole'!BI60</f>
        <v>6.5426898432874206E-2</v>
      </c>
      <c r="H60">
        <f>'PCA whole'!H60/'PCA whole'!BI60</f>
        <v>0.13795778776229523</v>
      </c>
      <c r="I60">
        <f>'PCA whole'!I60/'PCA whole'!BI60</f>
        <v>6.8687467486642983E-3</v>
      </c>
      <c r="J60">
        <f>'PCA whole'!J60/'PCA whole'!BI60</f>
        <v>1.2090158766596939E-2</v>
      </c>
      <c r="K60">
        <f>'PCA whole'!K60/'PCA whole'!BI60</f>
        <v>1.7974164995813311E-2</v>
      </c>
      <c r="L60">
        <f>'PCA whole'!L60/'PCA whole'!BI60</f>
        <v>3.9766828294835868E-2</v>
      </c>
      <c r="M60">
        <f>'PCA whole'!M60/'PCA whole'!BI60</f>
        <v>2.915520550283944E-2</v>
      </c>
      <c r="N60">
        <f>'PCA whole'!N60/'PCA whole'!BI60</f>
        <v>3.4485453786308864E-2</v>
      </c>
      <c r="O60">
        <f>'PCA whole'!O60/'PCA whole'!BI60</f>
        <v>7.3271260974156857E-2</v>
      </c>
      <c r="P60">
        <f>'PCA whole'!P60/'PCA whole'!BI60</f>
        <v>2.1120336045787284E-2</v>
      </c>
      <c r="Q60">
        <f>'PCA whole'!Q60/'PCA whole'!BI60</f>
        <v>5.8419977249362029E-2</v>
      </c>
      <c r="R60">
        <f>'PCA whole'!R60/'PCA whole'!BI60</f>
        <v>4.9211824345914796E-3</v>
      </c>
      <c r="S60">
        <f>'PCA whole'!S60/'PCA whole'!BI60</f>
        <v>2.6936263122638981E-2</v>
      </c>
      <c r="T60">
        <f>'PCA whole'!T60/'PCA whole'!BI60</f>
        <v>3.1969497202697664E-2</v>
      </c>
      <c r="U60">
        <f>'PCA whole'!U60/'PCA whole'!BI60</f>
        <v>6.36782357832541E-2</v>
      </c>
      <c r="V60">
        <f>'PCA whole'!V60/'PCA whole'!BI60</f>
        <v>8.1228492041213358E-3</v>
      </c>
      <c r="W60">
        <f>'PCA whole'!W60/'PCA whole'!BI60</f>
        <v>1.141296499238589E-2</v>
      </c>
      <c r="X60">
        <f>'PCA whole'!X60/'PCA whole'!BI60</f>
        <v>1.6772151695229113E-2</v>
      </c>
      <c r="Y60">
        <f>'PCA whole'!Y60/'PCA whole'!BI60</f>
        <v>8.1027748050962675E-3</v>
      </c>
      <c r="Z60">
        <f>'PCA whole'!Z60/'PCA whole'!BI60</f>
        <v>1.1975256730272497E-2</v>
      </c>
      <c r="AA60">
        <f>'PCA whole'!AA60/'PCA whole'!BI60</f>
        <v>8.130253268177335E-3</v>
      </c>
      <c r="AB60">
        <f>'PCA whole'!AB60/'PCA whole'!BI60</f>
        <v>1.081931895506965E-2</v>
      </c>
      <c r="AC60">
        <f>'PCA whole'!AC60/'PCA whole'!BI60</f>
        <v>1.0782959091207795E-2</v>
      </c>
      <c r="AD60">
        <f>'PCA whole'!AD60/'PCA whole'!BI60</f>
        <v>1.8290401957078355E-2</v>
      </c>
      <c r="AE60">
        <f>'PCA whole'!AE60/'PCA whole'!BI60</f>
        <v>1.8625948578357997E-2</v>
      </c>
      <c r="AF60">
        <f>'PCA whole'!AF60/'PCA whole'!BI60</f>
        <v>1.6003832315746688E-2</v>
      </c>
      <c r="AG60">
        <f>'PCA whole'!AG60/'PCA whole'!BI60</f>
        <v>2.2069238114335046E-2</v>
      </c>
      <c r="AH60">
        <f>'PCA whole'!AH60/'PCA whole'!BI60</f>
        <v>4.7781936200639967E-3</v>
      </c>
      <c r="AI60">
        <f>'PCA whole'!AI60/'PCA whole'!BI60</f>
        <v>1.2043248980476887E-2</v>
      </c>
      <c r="AJ60">
        <f>'PCA whole'!AJ60/'PCA whole'!BI60</f>
        <v>5.1880068275203615E-3</v>
      </c>
      <c r="AK60">
        <f>'PCA whole'!AK60/'PCA whole'!BI60</f>
        <v>4.4957615991485242E-3</v>
      </c>
      <c r="AL60">
        <f>'PCA whole'!AL60/'PCA whole'!BI60</f>
        <v>6.5955263567386846E-3</v>
      </c>
      <c r="AM60">
        <f>'PCA whole'!AM60/'PCA whole'!BI60</f>
        <v>8.4570922929967478E-3</v>
      </c>
      <c r="AN60">
        <f>'PCA whole'!AN60/'PCA whole'!BI60</f>
        <v>9.16080860652577E-3</v>
      </c>
      <c r="AO60">
        <f>'PCA whole'!AO60/'PCA whole'!BI60</f>
        <v>5.7061348875518184E-3</v>
      </c>
      <c r="AP60">
        <f>'PCA whole'!AP60/'PCA whole'!BI60</f>
        <v>4.0590087220048372E-3</v>
      </c>
      <c r="AQ60">
        <f>'PCA whole'!AQ60/'PCA whole'!BI60</f>
        <v>5.0342595255500073E-3</v>
      </c>
      <c r="AR60">
        <f>'PCA whole'!AR60/'PCA whole'!BI60</f>
        <v>4.7624295681888999E-3</v>
      </c>
      <c r="AS60">
        <f>'PCA whole'!AS60/'PCA whole'!BI60</f>
        <v>1.1569580065645541E-2</v>
      </c>
      <c r="AT60">
        <f>'PCA whole'!AT60/'PCA whole'!BI60</f>
        <v>1.1095806868221855E-2</v>
      </c>
      <c r="AU60">
        <f>'PCA whole'!AU60/'PCA whole'!BI60</f>
        <v>1.0147982386461585E-2</v>
      </c>
      <c r="AV60">
        <f>'PCA whole'!AV60/'PCA whole'!BI60</f>
        <v>4.3601247073808717E-3</v>
      </c>
      <c r="AW60">
        <f>'PCA whole'!AW60/'PCA whole'!BI60</f>
        <v>8.0387105325366096E-3</v>
      </c>
      <c r="AX60">
        <f>'PCA whole'!AX60/'PCA whole'!BI60</f>
        <v>8.0387105325366096E-3</v>
      </c>
      <c r="AY60">
        <f>'PCA whole'!AY60/'PCA whole'!BI60</f>
        <v>2.8486875748977123E-3</v>
      </c>
      <c r="AZ60">
        <f>'PCA whole'!AZ60/'PCA whole'!BI60</f>
        <v>1.134516392693412E-2</v>
      </c>
      <c r="BA60">
        <f>'PCA whole'!BA60/'PCA whole'!BI60</f>
        <v>3.5711573746155197E-3</v>
      </c>
      <c r="BB60">
        <f>'PCA whole'!BB60/'PCA whole'!BI60</f>
        <v>4.502453065490214E-3</v>
      </c>
      <c r="BC60">
        <f>'PCA whole'!BC60/'PCA whole'!BI60</f>
        <v>2.8521636613089794E-3</v>
      </c>
      <c r="BD60">
        <f>'PCA whole'!BD60/'PCA whole'!BI60</f>
        <v>2.6346823149880376E-3</v>
      </c>
      <c r="BE60">
        <f>'PCA whole'!BE60/'PCA whole'!BI60</f>
        <v>2.6746225478534993E-3</v>
      </c>
      <c r="BF60">
        <f>'PCA whole'!BF60/'PCA whole'!BI60</f>
        <v>2.6173366437958136E-3</v>
      </c>
      <c r="BG60">
        <f>'PCA whole'!BG60/'PCA whole'!BI60</f>
        <v>1.870829706544092E-3</v>
      </c>
      <c r="BH60">
        <f>'PCA whole'!BH60/'PCA whole'!BI60</f>
        <v>2.6172323612034753E-3</v>
      </c>
    </row>
    <row r="61" spans="1:60" x14ac:dyDescent="0.35">
      <c r="A61" s="3">
        <v>59</v>
      </c>
      <c r="B61" s="3" t="s">
        <v>175</v>
      </c>
      <c r="C61" s="3" t="s">
        <v>172</v>
      </c>
      <c r="D61" s="13">
        <v>1079</v>
      </c>
      <c r="E61" s="20" t="s">
        <v>187</v>
      </c>
      <c r="F61">
        <f>'PCA whole'!F61/'PCA whole'!BI61</f>
        <v>5.5134050293535637E-2</v>
      </c>
      <c r="G61">
        <f>'PCA whole'!G61/'PCA whole'!BI61</f>
        <v>7.1147121711436154E-2</v>
      </c>
      <c r="H61">
        <f>'PCA whole'!H61/'PCA whole'!BI61</f>
        <v>8.2568504114634039E-2</v>
      </c>
      <c r="I61">
        <f>'PCA whole'!I61/'PCA whole'!BI61</f>
        <v>1.097389981803581E-2</v>
      </c>
      <c r="J61">
        <f>'PCA whole'!J61/'PCA whole'!BI61</f>
        <v>8.7153687201531865E-3</v>
      </c>
      <c r="K61">
        <f>'PCA whole'!K61/'PCA whole'!BI61</f>
        <v>4.0114715858995745E-2</v>
      </c>
      <c r="L61">
        <f>'PCA whole'!L61/'PCA whole'!BI61</f>
        <v>8.7733967254238931E-2</v>
      </c>
      <c r="M61">
        <f>'PCA whole'!M61/'PCA whole'!BI61</f>
        <v>3.7435665245730283E-2</v>
      </c>
      <c r="N61">
        <f>'PCA whole'!N61/'PCA whole'!BI61</f>
        <v>4.7420142171570152E-2</v>
      </c>
      <c r="O61">
        <f>'PCA whole'!O61/'PCA whole'!BI61</f>
        <v>9.1340373512621392E-2</v>
      </c>
      <c r="P61">
        <f>'PCA whole'!P61/'PCA whole'!BI61</f>
        <v>2.358242269479148E-2</v>
      </c>
      <c r="Q61">
        <f>'PCA whole'!Q61/'PCA whole'!BI61</f>
        <v>4.795620278983926E-2</v>
      </c>
      <c r="R61">
        <f>'PCA whole'!R61/'PCA whole'!BI61</f>
        <v>1.1742782194966444E-2</v>
      </c>
      <c r="S61">
        <f>'PCA whole'!S61/'PCA whole'!BI61</f>
        <v>2.2211689809330394E-2</v>
      </c>
      <c r="T61">
        <f>'PCA whole'!T61/'PCA whole'!BI61</f>
        <v>2.8162143585617905E-2</v>
      </c>
      <c r="U61">
        <f>'PCA whole'!U61/'PCA whole'!BI61</f>
        <v>3.1358919929702578E-2</v>
      </c>
      <c r="V61">
        <f>'PCA whole'!V61/'PCA whole'!BI61</f>
        <v>9.7006166854155685E-3</v>
      </c>
      <c r="W61">
        <f>'PCA whole'!W61/'PCA whole'!BI61</f>
        <v>6.26406037111343E-3</v>
      </c>
      <c r="X61">
        <f>'PCA whole'!X61/'PCA whole'!BI61</f>
        <v>1.1927522711776474E-2</v>
      </c>
      <c r="Y61">
        <f>'PCA whole'!Y61/'PCA whole'!BI61</f>
        <v>8.1564155858650615E-3</v>
      </c>
      <c r="Z61">
        <f>'PCA whole'!Z61/'PCA whole'!BI61</f>
        <v>8.0591745793708921E-3</v>
      </c>
      <c r="AA61">
        <f>'PCA whole'!AA61/'PCA whole'!BI61</f>
        <v>1.3630197079513363E-2</v>
      </c>
      <c r="AB61">
        <f>'PCA whole'!AB61/'PCA whole'!BI61</f>
        <v>1.0606610621055867E-2</v>
      </c>
      <c r="AC61">
        <f>'PCA whole'!AC61/'PCA whole'!BI61</f>
        <v>1.151149124284722E-2</v>
      </c>
      <c r="AD61">
        <f>'PCA whole'!AD61/'PCA whole'!BI61</f>
        <v>1.2584099554194345E-2</v>
      </c>
      <c r="AE61">
        <f>'PCA whole'!AE61/'PCA whole'!BI61</f>
        <v>2.069184245022565E-2</v>
      </c>
      <c r="AF61">
        <f>'PCA whole'!AF61/'PCA whole'!BI61</f>
        <v>1.2216949521445522E-2</v>
      </c>
      <c r="AG61">
        <f>'PCA whole'!AG61/'PCA whole'!BI61</f>
        <v>1.0971986309857927E-2</v>
      </c>
      <c r="AH61">
        <f>'PCA whole'!AH61/'PCA whole'!BI61</f>
        <v>6.0371183012166646E-3</v>
      </c>
      <c r="AI61">
        <f>'PCA whole'!AI61/'PCA whole'!BI61</f>
        <v>2.8535938710402647E-2</v>
      </c>
      <c r="AJ61">
        <f>'PCA whole'!AJ61/'PCA whole'!BI61</f>
        <v>4.6542085455326928E-3</v>
      </c>
      <c r="AK61">
        <f>'PCA whole'!AK61/'PCA whole'!BI61</f>
        <v>4.4379821214320641E-3</v>
      </c>
      <c r="AL61">
        <f>'PCA whole'!AL61/'PCA whole'!BI61</f>
        <v>3.3065073403217436E-3</v>
      </c>
      <c r="AM61">
        <f>'PCA whole'!AM61/'PCA whole'!BI61</f>
        <v>5.3997809137509498E-3</v>
      </c>
      <c r="AN61">
        <f>'PCA whole'!AN61/'PCA whole'!BI61</f>
        <v>5.6053960652287802E-3</v>
      </c>
      <c r="AO61">
        <f>'PCA whole'!AO61/'PCA whole'!BI61</f>
        <v>3.5781907105231609E-3</v>
      </c>
      <c r="AP61">
        <f>'PCA whole'!AP61/'PCA whole'!BI61</f>
        <v>3.1184268819648654E-3</v>
      </c>
      <c r="AQ61">
        <f>'PCA whole'!AQ61/'PCA whole'!BI61</f>
        <v>4.1490423865719319E-3</v>
      </c>
      <c r="AR61">
        <f>'PCA whole'!AR61/'PCA whole'!BI61</f>
        <v>4.1837638622360396E-3</v>
      </c>
      <c r="AS61">
        <f>'PCA whole'!AS61/'PCA whole'!BI61</f>
        <v>6.1592349140232941E-3</v>
      </c>
      <c r="AT61">
        <f>'PCA whole'!AT61/'PCA whole'!BI61</f>
        <v>1.4465321630456484E-2</v>
      </c>
      <c r="AU61">
        <f>'PCA whole'!AU61/'PCA whole'!BI61</f>
        <v>6.0370139280433253E-3</v>
      </c>
      <c r="AV61">
        <f>'PCA whole'!AV61/'PCA whole'!BI61</f>
        <v>4.0653698926118335E-3</v>
      </c>
      <c r="AW61">
        <f>'PCA whole'!AW61/'PCA whole'!BI61</f>
        <v>4.514731194894009E-3</v>
      </c>
      <c r="AX61">
        <f>'PCA whole'!AX61/'PCA whole'!BI61</f>
        <v>4.5112520891160421E-3</v>
      </c>
      <c r="AY61">
        <f>'PCA whole'!AY61/'PCA whole'!BI61</f>
        <v>3.0451569142808874E-3</v>
      </c>
      <c r="AZ61">
        <f>'PCA whole'!AZ61/'PCA whole'!BI61</f>
        <v>2.5447153809666057E-2</v>
      </c>
      <c r="BA61">
        <f>'PCA whole'!BA61/'PCA whole'!BI61</f>
        <v>3.2123279469121859E-3</v>
      </c>
      <c r="BB61">
        <f>'PCA whole'!BB61/'PCA whole'!BI61</f>
        <v>3.6161129635029978E-3</v>
      </c>
      <c r="BC61">
        <f>'PCA whole'!BC61/'PCA whole'!BI61</f>
        <v>4.6992977564151404E-3</v>
      </c>
      <c r="BD61">
        <f>'PCA whole'!BD61/'PCA whole'!BI61</f>
        <v>2.422083860504836E-3</v>
      </c>
      <c r="BE61">
        <f>'PCA whole'!BE61/'PCA whole'!BI61</f>
        <v>2.4428889130570768E-3</v>
      </c>
      <c r="BF61">
        <f>'PCA whole'!BF61/'PCA whole'!BI61</f>
        <v>4.584661221031139E-3</v>
      </c>
      <c r="BG61">
        <f>'PCA whole'!BG61/'PCA whole'!BI61</f>
        <v>1.8198854413965856E-3</v>
      </c>
      <c r="BH61">
        <f>'PCA whole'!BH61/'PCA whole'!BI61</f>
        <v>2.0322152670258914E-3</v>
      </c>
    </row>
    <row r="62" spans="1:60" x14ac:dyDescent="0.35">
      <c r="A62" s="3">
        <v>60</v>
      </c>
      <c r="B62" s="3" t="s">
        <v>176</v>
      </c>
      <c r="C62" s="3" t="s">
        <v>173</v>
      </c>
      <c r="D62" s="13">
        <v>1080</v>
      </c>
      <c r="E62" s="20" t="s">
        <v>187</v>
      </c>
      <c r="F62">
        <f>'PCA whole'!F62/'PCA whole'!BI62</f>
        <v>4.8752126835812169E-2</v>
      </c>
      <c r="G62">
        <f>'PCA whole'!G62/'PCA whole'!BI62</f>
        <v>5.173741374105495E-2</v>
      </c>
      <c r="H62">
        <f>'PCA whole'!H62/'PCA whole'!BI62</f>
        <v>9.7198872630908428E-2</v>
      </c>
      <c r="I62">
        <f>'PCA whole'!I62/'PCA whole'!BI62</f>
        <v>7.7168382122323352E-3</v>
      </c>
      <c r="J62">
        <f>'PCA whole'!J62/'PCA whole'!BI62</f>
        <v>7.4790707597198573E-3</v>
      </c>
      <c r="K62">
        <f>'PCA whole'!K62/'PCA whole'!BI62</f>
        <v>3.3915143826910896E-2</v>
      </c>
      <c r="L62">
        <f>'PCA whole'!L62/'PCA whole'!BI62</f>
        <v>5.5912727796023111E-2</v>
      </c>
      <c r="M62">
        <f>'PCA whole'!M62/'PCA whole'!BI62</f>
        <v>3.2608857702024124E-2</v>
      </c>
      <c r="N62">
        <f>'PCA whole'!N62/'PCA whole'!BI62</f>
        <v>3.4613327618141974E-2</v>
      </c>
      <c r="O62">
        <f>'PCA whole'!O62/'PCA whole'!BI62</f>
        <v>0.10111346141045446</v>
      </c>
      <c r="P62">
        <f>'PCA whole'!P62/'PCA whole'!BI62</f>
        <v>2.0612275337929708E-2</v>
      </c>
      <c r="Q62">
        <f>'PCA whole'!Q62/'PCA whole'!BI62</f>
        <v>6.7474931352259876E-2</v>
      </c>
      <c r="R62">
        <f>'PCA whole'!R62/'PCA whole'!BI62</f>
        <v>7.6048488321852452E-3</v>
      </c>
      <c r="S62">
        <f>'PCA whole'!S62/'PCA whole'!BI62</f>
        <v>2.0051698497431495E-2</v>
      </c>
      <c r="T62">
        <f>'PCA whole'!T62/'PCA whole'!BI62</f>
        <v>2.4725925240509448E-2</v>
      </c>
      <c r="U62">
        <f>'PCA whole'!U62/'PCA whole'!BI62</f>
        <v>4.1476036827427662E-2</v>
      </c>
      <c r="V62">
        <f>'PCA whole'!V62/'PCA whole'!BI62</f>
        <v>8.129729057793451E-3</v>
      </c>
      <c r="W62">
        <f>'PCA whole'!W62/'PCA whole'!BI62</f>
        <v>6.3229203974587101E-3</v>
      </c>
      <c r="X62">
        <f>'PCA whole'!X62/'PCA whole'!BI62</f>
        <v>1.2573747631512106E-2</v>
      </c>
      <c r="Y62">
        <f>'PCA whole'!Y62/'PCA whole'!BI62</f>
        <v>7.3595220965195886E-3</v>
      </c>
      <c r="Z62">
        <f>'PCA whole'!Z62/'PCA whole'!BI62</f>
        <v>1.0569067735306662E-2</v>
      </c>
      <c r="AA62">
        <f>'PCA whole'!AA62/'PCA whole'!BI62</f>
        <v>9.8956615944110031E-3</v>
      </c>
      <c r="AB62">
        <f>'PCA whole'!AB62/'PCA whole'!BI62</f>
        <v>1.1949056870936932E-2</v>
      </c>
      <c r="AC62">
        <f>'PCA whole'!AC62/'PCA whole'!BI62</f>
        <v>1.3092398447855192E-2</v>
      </c>
      <c r="AD62">
        <f>'PCA whole'!AD62/'PCA whole'!BI62</f>
        <v>1.7167132040868567E-2</v>
      </c>
      <c r="AE62">
        <f>'PCA whole'!AE62/'PCA whole'!BI62</f>
        <v>2.681788685978909E-2</v>
      </c>
      <c r="AF62">
        <f>'PCA whole'!AF62/'PCA whole'!BI62</f>
        <v>1.4403304134668912E-2</v>
      </c>
      <c r="AG62">
        <f>'PCA whole'!AG62/'PCA whole'!BI62</f>
        <v>1.8549500950824836E-2</v>
      </c>
      <c r="AH62">
        <f>'PCA whole'!AH62/'PCA whole'!BI62</f>
        <v>5.846335591995812E-3</v>
      </c>
      <c r="AI62">
        <f>'PCA whole'!AI62/'PCA whole'!BI62</f>
        <v>1.9561744959725475E-2</v>
      </c>
      <c r="AJ62">
        <f>'PCA whole'!AJ62/'PCA whole'!BI62</f>
        <v>4.2495770126118951E-3</v>
      </c>
      <c r="AK62">
        <f>'PCA whole'!AK62/'PCA whole'!BI62</f>
        <v>5.2717600789917102E-3</v>
      </c>
      <c r="AL62">
        <f>'PCA whole'!AL62/'PCA whole'!BI62</f>
        <v>3.4513727063262599E-3</v>
      </c>
      <c r="AM62">
        <f>'PCA whole'!AM62/'PCA whole'!BI62</f>
        <v>7.0933373388201611E-3</v>
      </c>
      <c r="AN62">
        <f>'PCA whole'!AN62/'PCA whole'!BI62</f>
        <v>8.0182296312840667E-3</v>
      </c>
      <c r="AO62">
        <f>'PCA whole'!AO62/'PCA whole'!BI62</f>
        <v>5.6714221790347633E-3</v>
      </c>
      <c r="AP62">
        <f>'PCA whole'!AP62/'PCA whole'!BI62</f>
        <v>4.2636456784803101E-3</v>
      </c>
      <c r="AQ62">
        <f>'PCA whole'!AQ62/'PCA whole'!BI62</f>
        <v>9.5314861291703728E-3</v>
      </c>
      <c r="AR62">
        <f>'PCA whole'!AR62/'PCA whole'!BI62</f>
        <v>6.0002509961980316E-3</v>
      </c>
      <c r="AS62">
        <f>'PCA whole'!AS62/'PCA whole'!BI62</f>
        <v>9.3072973889886043E-3</v>
      </c>
      <c r="AT62">
        <f>'PCA whole'!AT62/'PCA whole'!BI62</f>
        <v>1.5537126614283171E-2</v>
      </c>
      <c r="AU62">
        <f>'PCA whole'!AU62/'PCA whole'!BI62</f>
        <v>1.0301973063894352E-2</v>
      </c>
      <c r="AV62">
        <f>'PCA whole'!AV62/'PCA whole'!BI62</f>
        <v>5.0758486572718324E-3</v>
      </c>
      <c r="AW62">
        <f>'PCA whole'!AW62/'PCA whole'!BI62</f>
        <v>9.1667507170295065E-3</v>
      </c>
      <c r="AX62">
        <f>'PCA whole'!AX62/'PCA whole'!BI62</f>
        <v>9.1597513807765638E-3</v>
      </c>
      <c r="AY62">
        <f>'PCA whole'!AY62/'PCA whole'!BI62</f>
        <v>4.4804151222339597E-3</v>
      </c>
      <c r="AZ62">
        <f>'PCA whole'!AZ62/'PCA whole'!BI62</f>
        <v>1.5255823290277387E-2</v>
      </c>
      <c r="BA62">
        <f>'PCA whole'!BA62/'PCA whole'!BI62</f>
        <v>4.7116731920312004E-3</v>
      </c>
      <c r="BB62">
        <f>'PCA whole'!BB62/'PCA whole'!BI62</f>
        <v>5.6289362079793986E-3</v>
      </c>
      <c r="BC62">
        <f>'PCA whole'!BC62/'PCA whole'!BI62</f>
        <v>4.2847136806016695E-3</v>
      </c>
      <c r="BD62">
        <f>'PCA whole'!BD62/'PCA whole'!BI62</f>
        <v>3.8784022111183203E-3</v>
      </c>
      <c r="BE62">
        <f>'PCA whole'!BE62/'PCA whole'!BI62</f>
        <v>4.151376324983103E-3</v>
      </c>
      <c r="BF62">
        <f>'PCA whole'!BF62/'PCA whole'!BI62</f>
        <v>4.3129909990635602E-3</v>
      </c>
      <c r="BG62">
        <f>'PCA whole'!BG62/'PCA whole'!BI62</f>
        <v>2.7440897779663562E-3</v>
      </c>
      <c r="BH62">
        <f>'PCA whole'!BH62/'PCA whole'!BI62</f>
        <v>3.2201846298915478E-3</v>
      </c>
    </row>
    <row r="63" spans="1:60" x14ac:dyDescent="0.35">
      <c r="A63" s="3">
        <v>61</v>
      </c>
      <c r="B63" s="3" t="s">
        <v>141</v>
      </c>
      <c r="C63" s="3" t="s">
        <v>144</v>
      </c>
      <c r="D63" s="13">
        <v>1026</v>
      </c>
      <c r="E63" s="21" t="s">
        <v>188</v>
      </c>
      <c r="F63">
        <f>'PCA whole'!F63/'PCA whole'!BI63</f>
        <v>5.8723633056978593E-2</v>
      </c>
      <c r="G63">
        <f>'PCA whole'!G63/'PCA whole'!BI63</f>
        <v>4.2300139242937372E-2</v>
      </c>
      <c r="H63">
        <f>'PCA whole'!H63/'PCA whole'!BI63</f>
        <v>9.6221558848730918E-2</v>
      </c>
      <c r="I63">
        <f>'PCA whole'!I63/'PCA whole'!BI63</f>
        <v>3.5873997108877642E-3</v>
      </c>
      <c r="J63">
        <f>'PCA whole'!J63/'PCA whole'!BI63</f>
        <v>4.3609938625991836E-3</v>
      </c>
      <c r="K63">
        <f>'PCA whole'!K63/'PCA whole'!BI63</f>
        <v>9.1117546687761678E-3</v>
      </c>
      <c r="L63">
        <f>'PCA whole'!L63/'PCA whole'!BI63</f>
        <v>2.8811501292694455E-2</v>
      </c>
      <c r="M63">
        <f>'PCA whole'!M63/'PCA whole'!BI63</f>
        <v>2.4949269772182581E-2</v>
      </c>
      <c r="N63">
        <f>'PCA whole'!N63/'PCA whole'!BI63</f>
        <v>3.1566911984423768E-2</v>
      </c>
      <c r="O63">
        <f>'PCA whole'!O63/'PCA whole'!BI63</f>
        <v>0.1739328218928724</v>
      </c>
      <c r="P63">
        <f>'PCA whole'!P63/'PCA whole'!BI63</f>
        <v>2.297594930944561E-2</v>
      </c>
      <c r="Q63">
        <f>'PCA whole'!Q63/'PCA whole'!BI63</f>
        <v>5.5370163686327141E-2</v>
      </c>
      <c r="R63">
        <f>'PCA whole'!R63/'PCA whole'!BI63</f>
        <v>3.0927976898288702E-3</v>
      </c>
      <c r="S63">
        <f>'PCA whole'!S63/'PCA whole'!BI63</f>
        <v>1.7166487050236406E-2</v>
      </c>
      <c r="T63">
        <f>'PCA whole'!T63/'PCA whole'!BI63</f>
        <v>2.1443397316146834E-2</v>
      </c>
      <c r="U63">
        <f>'PCA whole'!U63/'PCA whole'!BI63</f>
        <v>4.4297694828773597E-2</v>
      </c>
      <c r="V63">
        <f>'PCA whole'!V63/'PCA whole'!BI63</f>
        <v>9.7656268111337326E-3</v>
      </c>
      <c r="W63">
        <f>'PCA whole'!W63/'PCA whole'!BI63</f>
        <v>1.010562027541977E-2</v>
      </c>
      <c r="X63">
        <f>'PCA whole'!X63/'PCA whole'!BI63</f>
        <v>9.4123754563414808E-3</v>
      </c>
      <c r="Y63">
        <f>'PCA whole'!Y63/'PCA whole'!BI63</f>
        <v>5.3008003580482556E-3</v>
      </c>
      <c r="Z63">
        <f>'PCA whole'!Z63/'PCA whole'!BI63</f>
        <v>9.9011379906556712E-3</v>
      </c>
      <c r="AA63">
        <f>'PCA whole'!AA63/'PCA whole'!BI63</f>
        <v>7.7957649285288191E-3</v>
      </c>
      <c r="AB63">
        <f>'PCA whole'!AB63/'PCA whole'!BI63</f>
        <v>1.3877001412027997E-2</v>
      </c>
      <c r="AC63">
        <f>'PCA whole'!AC63/'PCA whole'!BI63</f>
        <v>1.15195279328841E-2</v>
      </c>
      <c r="AD63">
        <f>'PCA whole'!AD63/'PCA whole'!BI63</f>
        <v>1.7693193717303733E-2</v>
      </c>
      <c r="AE63">
        <f>'PCA whole'!AE63/'PCA whole'!BI63</f>
        <v>6.001255564836637E-2</v>
      </c>
      <c r="AF63">
        <f>'PCA whole'!AF63/'PCA whole'!BI63</f>
        <v>2.5531238534838196E-2</v>
      </c>
      <c r="AG63">
        <f>'PCA whole'!AG63/'PCA whole'!BI63</f>
        <v>1.9832726523778356E-2</v>
      </c>
      <c r="AH63">
        <f>'PCA whole'!AH63/'PCA whole'!BI63</f>
        <v>4.8512350652307017E-3</v>
      </c>
      <c r="AI63">
        <f>'PCA whole'!AI63/'PCA whole'!BI63</f>
        <v>8.2013210422747021E-3</v>
      </c>
      <c r="AJ63">
        <f>'PCA whole'!AJ63/'PCA whole'!BI63</f>
        <v>3.1958282907193244E-3</v>
      </c>
      <c r="AK63">
        <f>'PCA whole'!AK63/'PCA whole'!BI63</f>
        <v>4.2028014148199214E-3</v>
      </c>
      <c r="AL63">
        <f>'PCA whole'!AL63/'PCA whole'!BI63</f>
        <v>3.2159281549650419E-3</v>
      </c>
      <c r="AM63">
        <f>'PCA whole'!AM63/'PCA whole'!BI63</f>
        <v>5.4140813884605288E-3</v>
      </c>
      <c r="AN63">
        <f>'PCA whole'!AN63/'PCA whole'!BI63</f>
        <v>7.186929514412594E-3</v>
      </c>
      <c r="AO63">
        <f>'PCA whole'!AO63/'PCA whole'!BI63</f>
        <v>4.8913596071975271E-3</v>
      </c>
      <c r="AP63">
        <f>'PCA whole'!AP63/'PCA whole'!BI63</f>
        <v>4.9968463012252376E-3</v>
      </c>
      <c r="AQ63">
        <f>'PCA whole'!AQ63/'PCA whole'!BI63</f>
        <v>5.361701442982288E-3</v>
      </c>
      <c r="AR63">
        <f>'PCA whole'!AR63/'PCA whole'!BI63</f>
        <v>5.4668122043869498E-3</v>
      </c>
      <c r="AS63">
        <f>'PCA whole'!AS63/'PCA whole'!BI63</f>
        <v>9.0575702467072892E-3</v>
      </c>
      <c r="AT63">
        <f>'PCA whole'!AT63/'PCA whole'!BI63</f>
        <v>9.2745084323817648E-3</v>
      </c>
      <c r="AU63">
        <f>'PCA whole'!AU63/'PCA whole'!BI63</f>
        <v>9.5638011169058498E-3</v>
      </c>
      <c r="AV63">
        <f>'PCA whole'!AV63/'PCA whole'!BI63</f>
        <v>4.0093966113483488E-3</v>
      </c>
      <c r="AW63">
        <f>'PCA whole'!AW63/'PCA whole'!BI63</f>
        <v>1.0092688193186865E-2</v>
      </c>
      <c r="AX63">
        <f>'PCA whole'!AX63/'PCA whole'!BI63</f>
        <v>3.9517285469725435E-3</v>
      </c>
      <c r="AY63">
        <f>'PCA whole'!AY63/'PCA whole'!BI63</f>
        <v>2.971008051048242E-2</v>
      </c>
      <c r="AZ63">
        <f>'PCA whole'!AZ63/'PCA whole'!BI63</f>
        <v>2.9448807337462968E-3</v>
      </c>
      <c r="BA63">
        <f>'PCA whole'!BA63/'PCA whole'!BI63</f>
        <v>4.7481042156407678E-3</v>
      </c>
      <c r="BB63">
        <f>'PCA whole'!BB63/'PCA whole'!BI63</f>
        <v>3.602938259307146E-3</v>
      </c>
      <c r="BC63">
        <f>'PCA whole'!BC63/'PCA whole'!BI63</f>
        <v>3.5776004005136047E-3</v>
      </c>
      <c r="BD63">
        <f>'PCA whole'!BD63/'PCA whole'!BI63</f>
        <v>4.0272659420306387E-3</v>
      </c>
      <c r="BE63">
        <f>'PCA whole'!BE63/'PCA whole'!BI63</f>
        <v>3.6100559169702185E-3</v>
      </c>
      <c r="BF63">
        <f>'PCA whole'!BF63/'PCA whole'!BI63</f>
        <v>2.5835593586459129E-3</v>
      </c>
      <c r="BG63">
        <f>'PCA whole'!BG63/'PCA whole'!BI63</f>
        <v>1.5546067071843508E-3</v>
      </c>
      <c r="BH63">
        <f>'PCA whole'!BH63/'PCA whole'!BI63</f>
        <v>2.0463265781331978E-3</v>
      </c>
    </row>
    <row r="64" spans="1:60" x14ac:dyDescent="0.35">
      <c r="A64" s="3">
        <v>62</v>
      </c>
      <c r="B64" s="3" t="s">
        <v>145</v>
      </c>
      <c r="C64" s="3" t="s">
        <v>146</v>
      </c>
      <c r="D64" s="13">
        <v>1028</v>
      </c>
      <c r="E64" s="21" t="s">
        <v>188</v>
      </c>
      <c r="F64">
        <f>'PCA whole'!F64/'PCA whole'!BI64</f>
        <v>5.6179408100951476E-2</v>
      </c>
      <c r="G64">
        <f>'PCA whole'!G64/'PCA whole'!BI64</f>
        <v>3.8629511137656641E-2</v>
      </c>
      <c r="H64">
        <f>'PCA whole'!H64/'PCA whole'!BI64</f>
        <v>9.2381428392855638E-2</v>
      </c>
      <c r="I64">
        <f>'PCA whole'!I64/'PCA whole'!BI64</f>
        <v>3.9110491011026989E-3</v>
      </c>
      <c r="J64">
        <f>'PCA whole'!J64/'PCA whole'!BI64</f>
        <v>4.5525090215369681E-3</v>
      </c>
      <c r="K64">
        <f>'PCA whole'!K64/'PCA whole'!BI64</f>
        <v>8.0696072231670295E-3</v>
      </c>
      <c r="L64">
        <f>'PCA whole'!L64/'PCA whole'!BI64</f>
        <v>3.8292633448038474E-2</v>
      </c>
      <c r="M64">
        <f>'PCA whole'!M64/'PCA whole'!BI64</f>
        <v>2.884598161452517E-2</v>
      </c>
      <c r="N64">
        <f>'PCA whole'!N64/'PCA whole'!BI64</f>
        <v>2.5099094703057646E-2</v>
      </c>
      <c r="O64">
        <f>'PCA whole'!O64/'PCA whole'!BI64</f>
        <v>0.16134297251775365</v>
      </c>
      <c r="P64">
        <f>'PCA whole'!P64/'PCA whole'!BI64</f>
        <v>2.6937481093060905E-2</v>
      </c>
      <c r="Q64">
        <f>'PCA whole'!Q64/'PCA whole'!BI64</f>
        <v>5.7648007652105968E-2</v>
      </c>
      <c r="R64">
        <f>'PCA whole'!R64/'PCA whole'!BI64</f>
        <v>4.3988562804905861E-3</v>
      </c>
      <c r="S64">
        <f>'PCA whole'!S64/'PCA whole'!BI64</f>
        <v>1.2114632615950961E-2</v>
      </c>
      <c r="T64">
        <f>'PCA whole'!T64/'PCA whole'!BI64</f>
        <v>1.9190214767485933E-2</v>
      </c>
      <c r="U64">
        <f>'PCA whole'!U64/'PCA whole'!BI64</f>
        <v>4.7270847706314775E-2</v>
      </c>
      <c r="V64">
        <f>'PCA whole'!V64/'PCA whole'!BI64</f>
        <v>1.068998864174084E-2</v>
      </c>
      <c r="W64">
        <f>'PCA whole'!W64/'PCA whole'!BI64</f>
        <v>1.1155971455263678E-2</v>
      </c>
      <c r="X64">
        <f>'PCA whole'!X64/'PCA whole'!BI64</f>
        <v>9.6625174417532059E-3</v>
      </c>
      <c r="Y64">
        <f>'PCA whole'!Y64/'PCA whole'!BI64</f>
        <v>5.3055838886624431E-3</v>
      </c>
      <c r="Z64">
        <f>'PCA whole'!Z64/'PCA whole'!BI64</f>
        <v>1.2380437282813524E-2</v>
      </c>
      <c r="AA64">
        <f>'PCA whole'!AA64/'PCA whole'!BI64</f>
        <v>1.0686153076562449E-2</v>
      </c>
      <c r="AB64">
        <f>'PCA whole'!AB64/'PCA whole'!BI64</f>
        <v>1.6736335233306119E-2</v>
      </c>
      <c r="AC64">
        <f>'PCA whole'!AC64/'PCA whole'!BI64</f>
        <v>1.3875732367609623E-2</v>
      </c>
      <c r="AD64">
        <f>'PCA whole'!AD64/'PCA whole'!BI64</f>
        <v>2.1991251305962006E-2</v>
      </c>
      <c r="AE64">
        <f>'PCA whole'!AE64/'PCA whole'!BI64</f>
        <v>4.717979138897975E-2</v>
      </c>
      <c r="AF64">
        <f>'PCA whole'!AF64/'PCA whole'!BI64</f>
        <v>2.6236800046272265E-2</v>
      </c>
      <c r="AG64">
        <f>'PCA whole'!AG64/'PCA whole'!BI64</f>
        <v>1.9889745144721055E-2</v>
      </c>
      <c r="AH64">
        <f>'PCA whole'!AH64/'PCA whole'!BI64</f>
        <v>5.6246645558528686E-3</v>
      </c>
      <c r="AI64">
        <f>'PCA whole'!AI64/'PCA whole'!BI64</f>
        <v>1.3683186995654345E-2</v>
      </c>
      <c r="AJ64">
        <f>'PCA whole'!AJ64/'PCA whole'!BI64</f>
        <v>2.6017022161550405E-3</v>
      </c>
      <c r="AK64">
        <f>'PCA whole'!AK64/'PCA whole'!BI64</f>
        <v>5.4055770728631209E-3</v>
      </c>
      <c r="AL64">
        <f>'PCA whole'!AL64/'PCA whole'!BI64</f>
        <v>2.5671821295495129E-3</v>
      </c>
      <c r="AM64">
        <f>'PCA whole'!AM64/'PCA whole'!BI64</f>
        <v>4.6562994152642544E-3</v>
      </c>
      <c r="AN64">
        <f>'PCA whole'!AN64/'PCA whole'!BI64</f>
        <v>5.8628531534310087E-3</v>
      </c>
      <c r="AO64">
        <f>'PCA whole'!AO64/'PCA whole'!BI64</f>
        <v>4.1146792564235278E-3</v>
      </c>
      <c r="AP64">
        <f>'PCA whole'!AP64/'PCA whole'!BI64</f>
        <v>4.0877919445230001E-3</v>
      </c>
      <c r="AQ64">
        <f>'PCA whole'!AQ64/'PCA whole'!BI64</f>
        <v>8.3199545623606729E-3</v>
      </c>
      <c r="AR64">
        <f>'PCA whole'!AR64/'PCA whole'!BI64</f>
        <v>8.3543212263590648E-3</v>
      </c>
      <c r="AS64">
        <f>'PCA whole'!AS64/'PCA whole'!BI64</f>
        <v>9.2662268475217496E-3</v>
      </c>
      <c r="AT64">
        <f>'PCA whole'!AT64/'PCA whole'!BI64</f>
        <v>1.0724738862257072E-2</v>
      </c>
      <c r="AU64">
        <f>'PCA whole'!AU64/'PCA whole'!BI64</f>
        <v>9.7087360021528273E-3</v>
      </c>
      <c r="AV64">
        <f>'PCA whole'!AV64/'PCA whole'!BI64</f>
        <v>2.6899969265616235E-3</v>
      </c>
      <c r="AW64">
        <f>'PCA whole'!AW64/'PCA whole'!BI64</f>
        <v>8.2889248400674822E-3</v>
      </c>
      <c r="AX64">
        <f>'PCA whole'!AX64/'PCA whole'!BI64</f>
        <v>4.7715581488749319E-3</v>
      </c>
      <c r="AY64">
        <f>'PCA whole'!AY64/'PCA whole'!BI64</f>
        <v>2.6930538720088017E-2</v>
      </c>
      <c r="AZ64">
        <f>'PCA whole'!AZ64/'PCA whole'!BI64</f>
        <v>2.5786888250846889E-3</v>
      </c>
      <c r="BA64">
        <f>'PCA whole'!BA64/'PCA whole'!BI64</f>
        <v>6.7546220574071355E-3</v>
      </c>
      <c r="BB64">
        <f>'PCA whole'!BB64/'PCA whole'!BI64</f>
        <v>2.5288264777655937E-3</v>
      </c>
      <c r="BC64">
        <f>'PCA whole'!BC64/'PCA whole'!BI64</f>
        <v>2.7745327830933819E-3</v>
      </c>
      <c r="BD64">
        <f>'PCA whole'!BD64/'PCA whole'!BI64</f>
        <v>5.1826923803467645E-3</v>
      </c>
      <c r="BE64">
        <f>'PCA whole'!BE64/'PCA whole'!BI64</f>
        <v>4.8407901003449062E-3</v>
      </c>
      <c r="BF64">
        <f>'PCA whole'!BF64/'PCA whole'!BI64</f>
        <v>3.5501991291195848E-3</v>
      </c>
      <c r="BG64">
        <f>'PCA whole'!BG64/'PCA whole'!BI64</f>
        <v>1.3811486650871557E-3</v>
      </c>
      <c r="BH64">
        <f>'PCA whole'!BH64/'PCA whole'!BI64</f>
        <v>2.0950240560894647E-3</v>
      </c>
    </row>
    <row r="65" spans="1:60" x14ac:dyDescent="0.35">
      <c r="A65" s="3">
        <v>63</v>
      </c>
      <c r="B65" s="3" t="s">
        <v>139</v>
      </c>
      <c r="C65" s="3" t="s">
        <v>147</v>
      </c>
      <c r="D65" s="22">
        <v>1030</v>
      </c>
      <c r="E65" s="21" t="s">
        <v>188</v>
      </c>
      <c r="F65">
        <f>'PCA whole'!F65/'PCA whole'!BI65</f>
        <v>0.11384707327669694</v>
      </c>
      <c r="G65">
        <f>'PCA whole'!G65/'PCA whole'!BI65</f>
        <v>6.5642332670151723E-2</v>
      </c>
      <c r="H65">
        <f>'PCA whole'!H65/'PCA whole'!BI65</f>
        <v>8.6659528144742537E-2</v>
      </c>
      <c r="I65">
        <f>'PCA whole'!I65/'PCA whole'!BI65</f>
        <v>6.1789807657980748E-3</v>
      </c>
      <c r="J65">
        <f>'PCA whole'!J65/'PCA whole'!BI65</f>
        <v>7.6091405521692126E-3</v>
      </c>
      <c r="K65">
        <f>'PCA whole'!K65/'PCA whole'!BI65</f>
        <v>5.2650505511371987E-3</v>
      </c>
      <c r="L65">
        <f>'PCA whole'!L65/'PCA whole'!BI65</f>
        <v>1.2435120664756071E-2</v>
      </c>
      <c r="M65">
        <f>'PCA whole'!M65/'PCA whole'!BI65</f>
        <v>2.2191695876644209E-2</v>
      </c>
      <c r="N65">
        <f>'PCA whole'!N65/'PCA whole'!BI65</f>
        <v>9.9178132461769999E-3</v>
      </c>
      <c r="O65">
        <f>'PCA whole'!O65/'PCA whole'!BI65</f>
        <v>0.23533863000648012</v>
      </c>
      <c r="P65">
        <f>'PCA whole'!P65/'PCA whole'!BI65</f>
        <v>1.9846787408433063E-2</v>
      </c>
      <c r="Q65">
        <f>'PCA whole'!Q65/'PCA whole'!BI65</f>
        <v>4.0057495087150771E-2</v>
      </c>
      <c r="R65">
        <f>'PCA whole'!R65/'PCA whole'!BI65</f>
        <v>3.9374223804790531E-3</v>
      </c>
      <c r="S65">
        <f>'PCA whole'!S65/'PCA whole'!BI65</f>
        <v>3.0597800242965718E-2</v>
      </c>
      <c r="T65">
        <f>'PCA whole'!T65/'PCA whole'!BI65</f>
        <v>2.7428397700940584E-2</v>
      </c>
      <c r="U65">
        <f>'PCA whole'!U65/'PCA whole'!BI65</f>
        <v>3.8223310138717555E-2</v>
      </c>
      <c r="V65">
        <f>'PCA whole'!V65/'PCA whole'!BI65</f>
        <v>1.3767213201845842E-2</v>
      </c>
      <c r="W65">
        <f>'PCA whole'!W65/'PCA whole'!BI65</f>
        <v>1.3139672093773725E-2</v>
      </c>
      <c r="X65">
        <f>'PCA whole'!X65/'PCA whole'!BI65</f>
        <v>1.0716711619116331E-2</v>
      </c>
      <c r="Y65">
        <f>'PCA whole'!Y65/'PCA whole'!BI65</f>
        <v>5.1064911367073099E-3</v>
      </c>
      <c r="Z65">
        <f>'PCA whole'!Z65/'PCA whole'!BI65</f>
        <v>6.678171338960967E-3</v>
      </c>
      <c r="AA65">
        <f>'PCA whole'!AA65/'PCA whole'!BI65</f>
        <v>5.4192944113498507E-3</v>
      </c>
      <c r="AB65">
        <f>'PCA whole'!AB65/'PCA whole'!BI65</f>
        <v>6.3923030751225664E-3</v>
      </c>
      <c r="AC65">
        <f>'PCA whole'!AC65/'PCA whole'!BI65</f>
        <v>6.761357366803584E-3</v>
      </c>
      <c r="AD65">
        <f>'PCA whole'!AD65/'PCA whole'!BI65</f>
        <v>1.0664701750187898E-2</v>
      </c>
      <c r="AE65">
        <f>'PCA whole'!AE65/'PCA whole'!BI65</f>
        <v>7.3979462575104626E-2</v>
      </c>
      <c r="AF65">
        <f>'PCA whole'!AF65/'PCA whole'!BI65</f>
        <v>2.0653572828734933E-2</v>
      </c>
      <c r="AG65">
        <f>'PCA whole'!AG65/'PCA whole'!BI65</f>
        <v>1.2498514668085148E-2</v>
      </c>
      <c r="AH65">
        <f>'PCA whole'!AH65/'PCA whole'!BI65</f>
        <v>4.0789427963615734E-3</v>
      </c>
      <c r="AI65">
        <f>'PCA whole'!AI65/'PCA whole'!BI65</f>
        <v>3.1859951039293357E-3</v>
      </c>
      <c r="AJ65">
        <f>'PCA whole'!AJ65/'PCA whole'!BI65</f>
        <v>4.3767160373509749E-3</v>
      </c>
      <c r="AK65">
        <f>'PCA whole'!AK65/'PCA whole'!BI65</f>
        <v>4.6672718859425821E-3</v>
      </c>
      <c r="AL65">
        <f>'PCA whole'!AL65/'PCA whole'!BI65</f>
        <v>3.1110681539852259E-3</v>
      </c>
      <c r="AM65">
        <f>'PCA whole'!AM65/'PCA whole'!BI65</f>
        <v>4.2874287087184704E-3</v>
      </c>
      <c r="AN65">
        <f>'PCA whole'!AN65/'PCA whole'!BI65</f>
        <v>4.2278294168562741E-3</v>
      </c>
      <c r="AO65">
        <f>'PCA whole'!AO65/'PCA whole'!BI65</f>
        <v>2.4187937326545423E-3</v>
      </c>
      <c r="AP65">
        <f>'PCA whole'!AP65/'PCA whole'!BI65</f>
        <v>2.5527247256032985E-3</v>
      </c>
      <c r="AQ65">
        <f>'PCA whole'!AQ65/'PCA whole'!BI65</f>
        <v>1.7042718852729264E-3</v>
      </c>
      <c r="AR65">
        <f>'PCA whole'!AR65/'PCA whole'!BI65</f>
        <v>2.7760174532917531E-3</v>
      </c>
      <c r="AS65">
        <f>'PCA whole'!AS65/'PCA whole'!BI65</f>
        <v>5.6204885252017596E-3</v>
      </c>
      <c r="AT65">
        <f>'PCA whole'!AT65/'PCA whole'!BI65</f>
        <v>1.1313299786595848E-2</v>
      </c>
      <c r="AU65">
        <f>'PCA whole'!AU65/'PCA whole'!BI65</f>
        <v>5.8073222603652755E-3</v>
      </c>
      <c r="AV65">
        <f>'PCA whole'!AV65/'PCA whole'!BI65</f>
        <v>2.5155216720064216E-3</v>
      </c>
      <c r="AW65">
        <f>'PCA whole'!AW65/'PCA whole'!BI65</f>
        <v>4.093824017800324E-3</v>
      </c>
      <c r="AX65">
        <f>'PCA whole'!AX65/'PCA whole'!BI65</f>
        <v>2.8206611176080053E-3</v>
      </c>
      <c r="AY65">
        <f>'PCA whole'!AY65/'PCA whole'!BI65</f>
        <v>4.9079012366071819E-3</v>
      </c>
      <c r="AZ65">
        <f>'PCA whole'!AZ65/'PCA whole'!BI65</f>
        <v>1.882846542537935E-3</v>
      </c>
      <c r="BA65">
        <f>'PCA whole'!BA65/'PCA whole'!BI65</f>
        <v>2.4931998398482957E-3</v>
      </c>
      <c r="BB65">
        <f>'PCA whole'!BB65/'PCA whole'!BI65</f>
        <v>1.109171839937285E-3</v>
      </c>
      <c r="BC65">
        <f>'PCA whole'!BC65/'PCA whole'!BI65</f>
        <v>1.1609584905441376E-3</v>
      </c>
      <c r="BD65">
        <f>'PCA whole'!BD65/'PCA whole'!BI65</f>
        <v>2.0018963140479408E-3</v>
      </c>
      <c r="BE65">
        <f>'PCA whole'!BE65/'PCA whole'!BI65</f>
        <v>3.3566827138318063E-3</v>
      </c>
      <c r="BF65">
        <f>'PCA whole'!BF65/'PCA whole'!BI65</f>
        <v>7.8907676678975701E-4</v>
      </c>
      <c r="BG65">
        <f>'PCA whole'!BG65/'PCA whole'!BI65</f>
        <v>8.7070026638130468E-4</v>
      </c>
      <c r="BH65">
        <f>'PCA whole'!BH65/'PCA whole'!BI65</f>
        <v>9.1534393069755678E-4</v>
      </c>
    </row>
    <row r="66" spans="1:60" x14ac:dyDescent="0.35">
      <c r="A66" s="3">
        <v>64</v>
      </c>
      <c r="B66" s="3" t="s">
        <v>148</v>
      </c>
      <c r="C66" s="3" t="s">
        <v>149</v>
      </c>
      <c r="D66" s="22">
        <v>1045</v>
      </c>
      <c r="E66" s="21" t="s">
        <v>188</v>
      </c>
      <c r="F66">
        <f>'PCA whole'!F66/'PCA whole'!BI66</f>
        <v>3.8751296416648887E-2</v>
      </c>
      <c r="G66">
        <f>'PCA whole'!G66/'PCA whole'!BI66</f>
        <v>3.2654900979048919E-2</v>
      </c>
      <c r="H66">
        <f>'PCA whole'!H66/'PCA whole'!BI66</f>
        <v>0.12718941803378761</v>
      </c>
      <c r="I66">
        <f>'PCA whole'!I66/'PCA whole'!BI66</f>
        <v>2.9886951235002573E-3</v>
      </c>
      <c r="J66">
        <f>'PCA whole'!J66/'PCA whole'!BI66</f>
        <v>4.3119341858133481E-3</v>
      </c>
      <c r="K66">
        <f>'PCA whole'!K66/'PCA whole'!BI66</f>
        <v>3.3296789079639753E-3</v>
      </c>
      <c r="L66">
        <f>'PCA whole'!L66/'PCA whole'!BI66</f>
        <v>1.3509863865461241E-2</v>
      </c>
      <c r="M66">
        <f>'PCA whole'!M66/'PCA whole'!BI66</f>
        <v>2.4654422491857703E-2</v>
      </c>
      <c r="N66">
        <f>'PCA whole'!N66/'PCA whole'!BI66</f>
        <v>1.554713407137105E-2</v>
      </c>
      <c r="O66">
        <f>'PCA whole'!O66/'PCA whole'!BI66</f>
        <v>0.12900655946744868</v>
      </c>
      <c r="P66">
        <f>'PCA whole'!P66/'PCA whole'!BI66</f>
        <v>3.0549187373364296E-2</v>
      </c>
      <c r="Q66">
        <f>'PCA whole'!Q66/'PCA whole'!BI66</f>
        <v>7.3680244768396172E-2</v>
      </c>
      <c r="R66">
        <f>'PCA whole'!R66/'PCA whole'!BI66</f>
        <v>3.8063162775669665E-3</v>
      </c>
      <c r="S66">
        <f>'PCA whole'!S66/'PCA whole'!BI66</f>
        <v>1.6412233980236505E-2</v>
      </c>
      <c r="T66">
        <f>'PCA whole'!T66/'PCA whole'!BI66</f>
        <v>1.7890858058254581E-2</v>
      </c>
      <c r="U66">
        <f>'PCA whole'!U66/'PCA whole'!BI66</f>
        <v>6.595353988030421E-2</v>
      </c>
      <c r="V66">
        <f>'PCA whole'!V66/'PCA whole'!BI66</f>
        <v>7.5349400472814404E-3</v>
      </c>
      <c r="W66">
        <f>'PCA whole'!W66/'PCA whole'!BI66</f>
        <v>9.2558907569346722E-3</v>
      </c>
      <c r="X66">
        <f>'PCA whole'!X66/'PCA whole'!BI66</f>
        <v>1.1003972183615761E-2</v>
      </c>
      <c r="Y66">
        <f>'PCA whole'!Y66/'PCA whole'!BI66</f>
        <v>5.4298430488019939E-3</v>
      </c>
      <c r="Z66">
        <f>'PCA whole'!Z66/'PCA whole'!BI66</f>
        <v>1.4712247915559343E-2</v>
      </c>
      <c r="AA66">
        <f>'PCA whole'!AA66/'PCA whole'!BI66</f>
        <v>1.0524251777986876E-2</v>
      </c>
      <c r="AB66">
        <f>'PCA whole'!AB66/'PCA whole'!BI66</f>
        <v>2.0491090642492375E-2</v>
      </c>
      <c r="AC66">
        <f>'PCA whole'!AC66/'PCA whole'!BI66</f>
        <v>1.7390173007649629E-2</v>
      </c>
      <c r="AD66">
        <f>'PCA whole'!AD66/'PCA whole'!BI66</f>
        <v>3.1093034928331743E-2</v>
      </c>
      <c r="AE66">
        <f>'PCA whole'!AE66/'PCA whole'!BI66</f>
        <v>3.1650447841813124E-2</v>
      </c>
      <c r="AF66">
        <f>'PCA whole'!AF66/'PCA whole'!BI66</f>
        <v>2.163058075766227E-2</v>
      </c>
      <c r="AG66">
        <f>'PCA whole'!AG66/'PCA whole'!BI66</f>
        <v>2.8831319699736957E-2</v>
      </c>
      <c r="AH66">
        <f>'PCA whole'!AH66/'PCA whole'!BI66</f>
        <v>6.6118790611292052E-3</v>
      </c>
      <c r="AI66">
        <f>'PCA whole'!AI66/'PCA whole'!BI66</f>
        <v>8.0171268817310383E-3</v>
      </c>
      <c r="AJ66">
        <f>'PCA whole'!AJ66/'PCA whole'!BI66</f>
        <v>3.4369685616650368E-3</v>
      </c>
      <c r="AK66">
        <f>'PCA whole'!AK66/'PCA whole'!BI66</f>
        <v>5.9360775642535541E-3</v>
      </c>
      <c r="AL66">
        <f>'PCA whole'!AL66/'PCA whole'!BI66</f>
        <v>4.1146198801562239E-3</v>
      </c>
      <c r="AM66">
        <f>'PCA whole'!AM66/'PCA whole'!BI66</f>
        <v>7.0860500019114822E-3</v>
      </c>
      <c r="AN66">
        <f>'PCA whole'!AN66/'PCA whole'!BI66</f>
        <v>7.6206484488012538E-3</v>
      </c>
      <c r="AO66">
        <f>'PCA whole'!AO66/'PCA whole'!BI66</f>
        <v>7.6113993407235766E-3</v>
      </c>
      <c r="AP66">
        <f>'PCA whole'!AP66/'PCA whole'!BI66</f>
        <v>6.6137288827447403E-3</v>
      </c>
      <c r="AQ66">
        <f>'PCA whole'!AQ66/'PCA whole'!BI66</f>
        <v>1.1133459696703247E-2</v>
      </c>
      <c r="AR66">
        <f>'PCA whole'!AR66/'PCA whole'!BI66</f>
        <v>1.070553429630936E-2</v>
      </c>
      <c r="AS66">
        <f>'PCA whole'!AS66/'PCA whole'!BI66</f>
        <v>1.3919291049699774E-2</v>
      </c>
      <c r="AT66">
        <f>'PCA whole'!AT66/'PCA whole'!BI66</f>
        <v>9.1350357447196849E-3</v>
      </c>
      <c r="AU66">
        <f>'PCA whole'!AU66/'PCA whole'!BI66</f>
        <v>1.3633185306496943E-2</v>
      </c>
      <c r="AV66">
        <f>'PCA whole'!AV66/'PCA whole'!BI66</f>
        <v>4.2330084635504982E-3</v>
      </c>
      <c r="AW66">
        <f>'PCA whole'!AW66/'PCA whole'!BI66</f>
        <v>1.1694572253415695E-2</v>
      </c>
      <c r="AX66">
        <f>'PCA whole'!AX66/'PCA whole'!BI66</f>
        <v>5.3231700023061114E-3</v>
      </c>
      <c r="AY66">
        <f>'PCA whole'!AY66/'PCA whole'!BI66</f>
        <v>1.4141269643564039E-2</v>
      </c>
      <c r="AZ66">
        <f>'PCA whole'!AZ66/'PCA whole'!BI66</f>
        <v>3.4437512409220003E-3</v>
      </c>
      <c r="BA66">
        <f>'PCA whole'!BA66/'PCA whole'!BI66</f>
        <v>9.3989436285360876E-3</v>
      </c>
      <c r="BB66">
        <f>'PCA whole'!BB66/'PCA whole'!BI66</f>
        <v>2.8228277853072367E-3</v>
      </c>
      <c r="BC66">
        <f>'PCA whole'!BC66/'PCA whole'!BI66</f>
        <v>4.2589059661679958E-3</v>
      </c>
      <c r="BD66">
        <f>'PCA whole'!BD66/'PCA whole'!BI66</f>
        <v>5.7843921917796392E-3</v>
      </c>
      <c r="BE66">
        <f>'PCA whole'!BE66/'PCA whole'!BI66</f>
        <v>4.6208543956077833E-3</v>
      </c>
      <c r="BF66">
        <f>'PCA whole'!BF66/'PCA whole'!BI66</f>
        <v>3.7594541299733994E-3</v>
      </c>
      <c r="BG66">
        <f>'PCA whole'!BG66/'PCA whole'!BI66</f>
        <v>2.0520687788340946E-3</v>
      </c>
      <c r="BH66">
        <f>'PCA whole'!BH66/'PCA whole'!BI66</f>
        <v>3.108316921304889E-3</v>
      </c>
    </row>
    <row r="67" spans="1:60" x14ac:dyDescent="0.35">
      <c r="A67" s="3">
        <v>65</v>
      </c>
      <c r="B67" s="3" t="s">
        <v>141</v>
      </c>
      <c r="C67" s="3" t="s">
        <v>150</v>
      </c>
      <c r="D67" s="22">
        <v>1065</v>
      </c>
      <c r="E67" s="23" t="s">
        <v>189</v>
      </c>
      <c r="F67">
        <f>'PCA whole'!F67/'PCA whole'!BI67</f>
        <v>8.5524543252090537E-2</v>
      </c>
      <c r="G67">
        <f>'PCA whole'!G67/'PCA whole'!BI67</f>
        <v>6.434186784547774E-2</v>
      </c>
      <c r="H67">
        <f>'PCA whole'!H67/'PCA whole'!BI67</f>
        <v>1.7693724682748338E-2</v>
      </c>
      <c r="I67">
        <f>'PCA whole'!I67/'PCA whole'!BI67</f>
        <v>9.5970514666973809E-3</v>
      </c>
      <c r="J67">
        <f>'PCA whole'!J67/'PCA whole'!BI67</f>
        <v>6.4813975362624726E-3</v>
      </c>
      <c r="K67">
        <f>'PCA whole'!K67/'PCA whole'!BI67</f>
        <v>2.6047305780464637E-2</v>
      </c>
      <c r="L67">
        <f>'PCA whole'!L67/'PCA whole'!BI67</f>
        <v>6.9958152193656697E-2</v>
      </c>
      <c r="M67">
        <f>'PCA whole'!M67/'PCA whole'!BI67</f>
        <v>4.9360617380055261E-2</v>
      </c>
      <c r="N67">
        <f>'PCA whole'!N67/'PCA whole'!BI67</f>
        <v>4.3667042271707028E-2</v>
      </c>
      <c r="O67">
        <f>'PCA whole'!O67/'PCA whole'!BI67</f>
        <v>0.23249849014018134</v>
      </c>
      <c r="P67">
        <f>'PCA whole'!P67/'PCA whole'!BI67</f>
        <v>1.8099940628338199E-2</v>
      </c>
      <c r="Q67">
        <f>'PCA whole'!Q67/'PCA whole'!BI67</f>
        <v>1.6774491982375371E-2</v>
      </c>
      <c r="R67">
        <f>'PCA whole'!R67/'PCA whole'!BI67</f>
        <v>4.6736673309801307E-3</v>
      </c>
      <c r="S67">
        <f>'PCA whole'!S67/'PCA whole'!BI67</f>
        <v>2.0206233694233074E-2</v>
      </c>
      <c r="T67">
        <f>'PCA whole'!T67/'PCA whole'!BI67</f>
        <v>2.464105073672318E-2</v>
      </c>
      <c r="U67">
        <f>'PCA whole'!U67/'PCA whole'!BI67</f>
        <v>8.7272507618013865E-3</v>
      </c>
      <c r="V67">
        <f>'PCA whole'!V67/'PCA whole'!BI67</f>
        <v>1.5845191774302891E-2</v>
      </c>
      <c r="W67">
        <f>'PCA whole'!W67/'PCA whole'!BI67</f>
        <v>9.757545650288026E-3</v>
      </c>
      <c r="X67">
        <f>'PCA whole'!X67/'PCA whole'!BI67</f>
        <v>6.2147950175531555E-3</v>
      </c>
      <c r="Y67">
        <f>'PCA whole'!Y67/'PCA whole'!BI67</f>
        <v>5.2175258156998382E-3</v>
      </c>
      <c r="Z67">
        <f>'PCA whole'!Z67/'PCA whole'!BI67</f>
        <v>3.4528888047503314E-3</v>
      </c>
      <c r="AA67">
        <f>'PCA whole'!AA67/'PCA whole'!BI67</f>
        <v>3.7940654545671505E-3</v>
      </c>
      <c r="AB67">
        <f>'PCA whole'!AB67/'PCA whole'!BI67</f>
        <v>9.2118760795271357E-3</v>
      </c>
      <c r="AC67">
        <f>'PCA whole'!AC67/'PCA whole'!BI67</f>
        <v>7.4686524976527819E-3</v>
      </c>
      <c r="AD67">
        <f>'PCA whole'!AD67/'PCA whole'!BI67</f>
        <v>4.0979550388302198E-3</v>
      </c>
      <c r="AE67">
        <f>'PCA whole'!AE67/'PCA whole'!BI67</f>
        <v>7.2595253271327459E-2</v>
      </c>
      <c r="AF67">
        <f>'PCA whole'!AF67/'PCA whole'!BI67</f>
        <v>1.6769644663853382E-2</v>
      </c>
      <c r="AG67">
        <f>'PCA whole'!AG67/'PCA whole'!BI67</f>
        <v>5.9748793843330218E-3</v>
      </c>
      <c r="AH67">
        <f>'PCA whole'!AH67/'PCA whole'!BI67</f>
        <v>5.2549194157266001E-3</v>
      </c>
      <c r="AI67">
        <f>'PCA whole'!AI67/'PCA whole'!BI67</f>
        <v>2.5311845046035154E-2</v>
      </c>
      <c r="AJ67">
        <f>'PCA whole'!AJ67/'PCA whole'!BI67</f>
        <v>4.6364335326628857E-3</v>
      </c>
      <c r="AK67">
        <f>'PCA whole'!AK67/'PCA whole'!BI67</f>
        <v>6.1774546847628989E-3</v>
      </c>
      <c r="AL67">
        <f>'PCA whole'!AL67/'PCA whole'!BI67</f>
        <v>1.7475382280312873E-3</v>
      </c>
      <c r="AM67">
        <f>'PCA whole'!AM67/'PCA whole'!BI67</f>
        <v>2.450932086084543E-3</v>
      </c>
      <c r="AN67">
        <f>'PCA whole'!AN67/'PCA whole'!BI67</f>
        <v>2.0032742304935121E-3</v>
      </c>
      <c r="AO67">
        <f>'PCA whole'!AO67/'PCA whole'!BI67</f>
        <v>1.2786267450746189E-3</v>
      </c>
      <c r="AP67">
        <f>'PCA whole'!AP67/'PCA whole'!BI67</f>
        <v>1.2732467541875776E-3</v>
      </c>
      <c r="AQ67">
        <f>'PCA whole'!AQ67/'PCA whole'!BI67</f>
        <v>9.3760989696731558E-4</v>
      </c>
      <c r="AR67">
        <f>'PCA whole'!AR67/'PCA whole'!BI67</f>
        <v>1.6675841060367447E-3</v>
      </c>
      <c r="AS67">
        <f>'PCA whole'!AS67/'PCA whole'!BI67</f>
        <v>1.3532008761821205E-3</v>
      </c>
      <c r="AT67">
        <f>'PCA whole'!AT67/'PCA whole'!BI67</f>
        <v>2.2015135778718536E-2</v>
      </c>
      <c r="AU67">
        <f>'PCA whole'!AU67/'PCA whole'!BI67</f>
        <v>5.1697983717910369E-3</v>
      </c>
      <c r="AV67">
        <f>'PCA whole'!AV67/'PCA whole'!BI67</f>
        <v>2.7973289250788872E-3</v>
      </c>
      <c r="AW67">
        <f>'PCA whole'!AW67/'PCA whole'!BI67</f>
        <v>2.0618681906494061E-3</v>
      </c>
      <c r="AX67">
        <f>'PCA whole'!AX67/'PCA whole'!BI67</f>
        <v>3.341027608089079E-3</v>
      </c>
      <c r="AY67">
        <f>'PCA whole'!AY67/'PCA whole'!BI67</f>
        <v>2.7199795709494566E-2</v>
      </c>
      <c r="AZ67">
        <f>'PCA whole'!AZ67/'PCA whole'!BI67</f>
        <v>1.8540727010420038E-3</v>
      </c>
      <c r="BA67">
        <f>'PCA whole'!BA67/'PCA whole'!BI67</f>
        <v>2.4402786387834711E-3</v>
      </c>
      <c r="BB67">
        <f>'PCA whole'!BB67/'PCA whole'!BI67</f>
        <v>5.0013673699610944E-3</v>
      </c>
      <c r="BC67">
        <f>'PCA whole'!BC67/'PCA whole'!BI67</f>
        <v>2.1365488562299188E-3</v>
      </c>
      <c r="BD67">
        <f>'PCA whole'!BD67/'PCA whole'!BI67</f>
        <v>1.4491351691282707E-3</v>
      </c>
      <c r="BE67">
        <f>'PCA whole'!BE67/'PCA whole'!BI67</f>
        <v>5.7348572166398774E-3</v>
      </c>
      <c r="BF67">
        <f>'PCA whole'!BF67/'PCA whole'!BI67</f>
        <v>4.1643792827524007E-3</v>
      </c>
      <c r="BG67">
        <f>'PCA whole'!BG67/'PCA whole'!BI67</f>
        <v>9.7489696252106637E-4</v>
      </c>
      <c r="BH67">
        <f>'PCA whole'!BH67/'PCA whole'!BI67</f>
        <v>8.7374248039739097E-4</v>
      </c>
    </row>
    <row r="68" spans="1:60" x14ac:dyDescent="0.35">
      <c r="A68" s="3">
        <v>66</v>
      </c>
      <c r="B68" s="3" t="s">
        <v>139</v>
      </c>
      <c r="C68" s="3" t="s">
        <v>151</v>
      </c>
      <c r="D68" s="22">
        <v>1058</v>
      </c>
      <c r="E68" s="23" t="s">
        <v>189</v>
      </c>
      <c r="F68">
        <f>'PCA whole'!F68/'PCA whole'!BI68</f>
        <v>6.1665060984827019E-2</v>
      </c>
      <c r="G68">
        <f>'PCA whole'!G68/'PCA whole'!BI68</f>
        <v>5.9913820988152684E-2</v>
      </c>
      <c r="H68">
        <f>'PCA whole'!H68/'PCA whole'!BI68</f>
        <v>7.9268934883274522E-2</v>
      </c>
      <c r="I68">
        <f>'PCA whole'!I68/'PCA whole'!BI68</f>
        <v>4.6559960515507488E-3</v>
      </c>
      <c r="J68">
        <f>'PCA whole'!J68/'PCA whole'!BI68</f>
        <v>4.2056751899154435E-3</v>
      </c>
      <c r="K68">
        <f>'PCA whole'!K68/'PCA whole'!BI68</f>
        <v>1.2025177299801836E-2</v>
      </c>
      <c r="L68">
        <f>'PCA whole'!L68/'PCA whole'!BI68</f>
        <v>3.8421247171407047E-2</v>
      </c>
      <c r="M68">
        <f>'PCA whole'!M68/'PCA whole'!BI68</f>
        <v>2.5212313171287609E-2</v>
      </c>
      <c r="N68">
        <f>'PCA whole'!N68/'PCA whole'!BI68</f>
        <v>6.703331640418872E-2</v>
      </c>
      <c r="O68">
        <f>'PCA whole'!O68/'PCA whole'!BI68</f>
        <v>0.17362068079706791</v>
      </c>
      <c r="P68">
        <f>'PCA whole'!P68/'PCA whole'!BI68</f>
        <v>2.096925830172805E-2</v>
      </c>
      <c r="Q68">
        <f>'PCA whole'!Q68/'PCA whole'!BI68</f>
        <v>4.337328266541822E-2</v>
      </c>
      <c r="R68">
        <f>'PCA whole'!R68/'PCA whole'!BI68</f>
        <v>3.131641084647608E-3</v>
      </c>
      <c r="S68">
        <f>'PCA whole'!S68/'PCA whole'!BI68</f>
        <v>2.16784194074655E-2</v>
      </c>
      <c r="T68">
        <f>'PCA whole'!T68/'PCA whole'!BI68</f>
        <v>3.0200485029418248E-2</v>
      </c>
      <c r="U68">
        <f>'PCA whole'!U68/'PCA whole'!BI68</f>
        <v>3.3683252455658452E-2</v>
      </c>
      <c r="V68">
        <f>'PCA whole'!V68/'PCA whole'!BI68</f>
        <v>9.1860462458027564E-3</v>
      </c>
      <c r="W68">
        <f>'PCA whole'!W68/'PCA whole'!BI68</f>
        <v>8.6138102755856979E-3</v>
      </c>
      <c r="X68">
        <f>'PCA whole'!X68/'PCA whole'!BI68</f>
        <v>1.0304137838290612E-2</v>
      </c>
      <c r="Y68">
        <f>'PCA whole'!Y68/'PCA whole'!BI68</f>
        <v>6.2486531584044535E-3</v>
      </c>
      <c r="Z68">
        <f>'PCA whole'!Z68/'PCA whole'!BI68</f>
        <v>7.9827073259720223E-3</v>
      </c>
      <c r="AA68">
        <f>'PCA whole'!AA68/'PCA whole'!BI68</f>
        <v>5.6603543537480528E-3</v>
      </c>
      <c r="AB68">
        <f>'PCA whole'!AB68/'PCA whole'!BI68</f>
        <v>1.0309361768841735E-2</v>
      </c>
      <c r="AC68">
        <f>'PCA whole'!AC68/'PCA whole'!BI68</f>
        <v>9.1928544009739887E-3</v>
      </c>
      <c r="AD68">
        <f>'PCA whole'!AD68/'PCA whole'!BI68</f>
        <v>1.2964161269574347E-2</v>
      </c>
      <c r="AE68">
        <f>'PCA whole'!AE68/'PCA whole'!BI68</f>
        <v>5.2332514068616491E-2</v>
      </c>
      <c r="AF68">
        <f>'PCA whole'!AF68/'PCA whole'!BI68</f>
        <v>2.2419575834486307E-2</v>
      </c>
      <c r="AG68">
        <f>'PCA whole'!AG68/'PCA whole'!BI68</f>
        <v>1.369568200127917E-2</v>
      </c>
      <c r="AH68">
        <f>'PCA whole'!AH68/'PCA whole'!BI68</f>
        <v>3.9752707750704648E-3</v>
      </c>
      <c r="AI68">
        <f>'PCA whole'!AI68/'PCA whole'!BI68</f>
        <v>9.2168483852519828E-3</v>
      </c>
      <c r="AJ68">
        <f>'PCA whole'!AJ68/'PCA whole'!BI68</f>
        <v>3.7647393551435739E-3</v>
      </c>
      <c r="AK68">
        <f>'PCA whole'!AK68/'PCA whole'!BI68</f>
        <v>3.8645956399010108E-3</v>
      </c>
      <c r="AL68">
        <f>'PCA whole'!AL68/'PCA whole'!BI68</f>
        <v>2.8008188877114821E-3</v>
      </c>
      <c r="AM68">
        <f>'PCA whole'!AM68/'PCA whole'!BI68</f>
        <v>5.6774699956881015E-3</v>
      </c>
      <c r="AN68">
        <f>'PCA whole'!AN68/'PCA whole'!BI68</f>
        <v>7.1890408715112406E-3</v>
      </c>
      <c r="AO68">
        <f>'PCA whole'!AO68/'PCA whole'!BI68</f>
        <v>3.8503777252724292E-3</v>
      </c>
      <c r="AP68">
        <f>'PCA whole'!AP68/'PCA whole'!BI68</f>
        <v>5.0160963237446034E-3</v>
      </c>
      <c r="AQ68">
        <f>'PCA whole'!AQ68/'PCA whole'!BI68</f>
        <v>2.7575535128015172E-3</v>
      </c>
      <c r="AR68">
        <f>'PCA whole'!AR68/'PCA whole'!BI68</f>
        <v>3.5473396196168397E-3</v>
      </c>
      <c r="AS68">
        <f>'PCA whole'!AS68/'PCA whole'!BI68</f>
        <v>8.1070890121268582E-3</v>
      </c>
      <c r="AT68">
        <f>'PCA whole'!AT68/'PCA whole'!BI68</f>
        <v>9.8353677785476962E-3</v>
      </c>
      <c r="AU68">
        <f>'PCA whole'!AU68/'PCA whole'!BI68</f>
        <v>6.6240943398943094E-3</v>
      </c>
      <c r="AV68">
        <f>'PCA whole'!AV68/'PCA whole'!BI68</f>
        <v>3.7748262536741479E-3</v>
      </c>
      <c r="AW68">
        <f>'PCA whole'!AW68/'PCA whole'!BI68</f>
        <v>7.5174566513028958E-3</v>
      </c>
      <c r="AX68">
        <f>'PCA whole'!AX68/'PCA whole'!BI68</f>
        <v>3.2343650165022057E-3</v>
      </c>
      <c r="AY68">
        <f>'PCA whole'!AY68/'PCA whole'!BI68</f>
        <v>3.9236230471072595E-2</v>
      </c>
      <c r="AZ68">
        <f>'PCA whole'!AZ68/'PCA whole'!BI68</f>
        <v>2.5162600603778084E-3</v>
      </c>
      <c r="BA68">
        <f>'PCA whole'!BA68/'PCA whole'!BI68</f>
        <v>3.012022099091204E-3</v>
      </c>
      <c r="BB68">
        <f>'PCA whole'!BB68/'PCA whole'!BI68</f>
        <v>3.8134592755810059E-3</v>
      </c>
      <c r="BC68">
        <f>'PCA whole'!BC68/'PCA whole'!BI68</f>
        <v>2.8259860003474061E-3</v>
      </c>
      <c r="BD68">
        <f>'PCA whole'!BD68/'PCA whole'!BI68</f>
        <v>2.2417881315747075E-3</v>
      </c>
      <c r="BE68">
        <f>'PCA whole'!BE68/'PCA whole'!BI68</f>
        <v>2.7253576567561185E-3</v>
      </c>
      <c r="BF68">
        <f>'PCA whole'!BF68/'PCA whole'!BI68</f>
        <v>2.1866811789663255E-3</v>
      </c>
      <c r="BG68">
        <f>'PCA whole'!BG68/'PCA whole'!BI68</f>
        <v>1.1558623149179454E-3</v>
      </c>
      <c r="BH68">
        <f>'PCA whole'!BH68/'PCA whole'!BI68</f>
        <v>1.5645822401682118E-3</v>
      </c>
    </row>
    <row r="69" spans="1:60" x14ac:dyDescent="0.35">
      <c r="A69" s="3">
        <v>67</v>
      </c>
      <c r="B69" s="3" t="s">
        <v>148</v>
      </c>
      <c r="C69" s="3" t="s">
        <v>152</v>
      </c>
      <c r="D69" s="22">
        <v>1061</v>
      </c>
      <c r="E69" s="23" t="s">
        <v>189</v>
      </c>
      <c r="F69">
        <f>'PCA whole'!F69/'PCA whole'!BI69</f>
        <v>8.0430026088099321E-2</v>
      </c>
      <c r="G69">
        <f>'PCA whole'!G69/'PCA whole'!BI69</f>
        <v>5.3340030614449113E-2</v>
      </c>
      <c r="H69">
        <f>'PCA whole'!H69/'PCA whole'!BI69</f>
        <v>3.1344537662447935E-2</v>
      </c>
      <c r="I69">
        <f>'PCA whole'!I69/'PCA whole'!BI69</f>
        <v>6.9498780948836153E-3</v>
      </c>
      <c r="J69">
        <f>'PCA whole'!J69/'PCA whole'!BI69</f>
        <v>5.1723934821578822E-3</v>
      </c>
      <c r="K69">
        <f>'PCA whole'!K69/'PCA whole'!BI69</f>
        <v>1.6403676086054843E-2</v>
      </c>
      <c r="L69">
        <f>'PCA whole'!L69/'PCA whole'!BI69</f>
        <v>5.6392938191012439E-2</v>
      </c>
      <c r="M69">
        <f>'PCA whole'!M69/'PCA whole'!BI69</f>
        <v>2.8881780608847094E-2</v>
      </c>
      <c r="N69">
        <f>'PCA whole'!N69/'PCA whole'!BI69</f>
        <v>7.0751659099925521E-2</v>
      </c>
      <c r="O69">
        <f>'PCA whole'!O69/'PCA whole'!BI69</f>
        <v>0.23782454591298985</v>
      </c>
      <c r="P69">
        <f>'PCA whole'!P69/'PCA whole'!BI69</f>
        <v>1.6585695167835875E-2</v>
      </c>
      <c r="Q69">
        <f>'PCA whole'!Q69/'PCA whole'!BI69</f>
        <v>2.4870073794798563E-2</v>
      </c>
      <c r="R69">
        <f>'PCA whole'!R69/'PCA whole'!BI69</f>
        <v>3.8858544018092432E-3</v>
      </c>
      <c r="S69">
        <f>'PCA whole'!S69/'PCA whole'!BI69</f>
        <v>1.9135114950510526E-2</v>
      </c>
      <c r="T69">
        <f>'PCA whole'!T69/'PCA whole'!BI69</f>
        <v>2.3200233825264146E-2</v>
      </c>
      <c r="U69">
        <f>'PCA whole'!U69/'PCA whole'!BI69</f>
        <v>1.3069310002330478E-2</v>
      </c>
      <c r="V69">
        <f>'PCA whole'!V69/'PCA whole'!BI69</f>
        <v>1.2643810850115072E-2</v>
      </c>
      <c r="W69">
        <f>'PCA whole'!W69/'PCA whole'!BI69</f>
        <v>1.0712673765755997E-2</v>
      </c>
      <c r="X69">
        <f>'PCA whole'!X69/'PCA whole'!BI69</f>
        <v>5.7485755986082477E-3</v>
      </c>
      <c r="Y69">
        <f>'PCA whole'!Y69/'PCA whole'!BI69</f>
        <v>3.9524143472453258E-3</v>
      </c>
      <c r="Z69">
        <f>'PCA whole'!Z69/'PCA whole'!BI69</f>
        <v>3.5727667336088718E-3</v>
      </c>
      <c r="AA69">
        <f>'PCA whole'!AA69/'PCA whole'!BI69</f>
        <v>3.5413720073641445E-3</v>
      </c>
      <c r="AB69">
        <f>'PCA whole'!AB69/'PCA whole'!BI69</f>
        <v>7.9170388400432064E-3</v>
      </c>
      <c r="AC69">
        <f>'PCA whole'!AC69/'PCA whole'!BI69</f>
        <v>6.6480823692902464E-3</v>
      </c>
      <c r="AD69">
        <f>'PCA whole'!AD69/'PCA whole'!BI69</f>
        <v>6.191383853158954E-3</v>
      </c>
      <c r="AE69">
        <f>'PCA whole'!AE69/'PCA whole'!BI69</f>
        <v>8.0172362712591094E-2</v>
      </c>
      <c r="AF69">
        <f>'PCA whole'!AF69/'PCA whole'!BI69</f>
        <v>2.2881304823431432E-2</v>
      </c>
      <c r="AG69">
        <f>'PCA whole'!AG69/'PCA whole'!BI69</f>
        <v>7.9993059167180955E-3</v>
      </c>
      <c r="AH69">
        <f>'PCA whole'!AH69/'PCA whole'!BI69</f>
        <v>3.6646456368627307E-3</v>
      </c>
      <c r="AI69">
        <f>'PCA whole'!AI69/'PCA whole'!BI69</f>
        <v>1.6792701091475657E-2</v>
      </c>
      <c r="AJ69">
        <f>'PCA whole'!AJ69/'PCA whole'!BI69</f>
        <v>3.3730868973006227E-3</v>
      </c>
      <c r="AK69">
        <f>'PCA whole'!AK69/'PCA whole'!BI69</f>
        <v>3.7254619298308926E-3</v>
      </c>
      <c r="AL69">
        <f>'PCA whole'!AL69/'PCA whole'!BI69</f>
        <v>1.9351420121003131E-3</v>
      </c>
      <c r="AM69">
        <f>'PCA whole'!AM69/'PCA whole'!BI69</f>
        <v>3.0540797505363725E-3</v>
      </c>
      <c r="AN69">
        <f>'PCA whole'!AN69/'PCA whole'!BI69</f>
        <v>3.1832337861330694E-3</v>
      </c>
      <c r="AO69">
        <f>'PCA whole'!AO69/'PCA whole'!BI69</f>
        <v>1.8432435726135699E-3</v>
      </c>
      <c r="AP69">
        <f>'PCA whole'!AP69/'PCA whole'!BI69</f>
        <v>1.888176908246969E-3</v>
      </c>
      <c r="AQ69">
        <f>'PCA whole'!AQ69/'PCA whole'!BI69</f>
        <v>1.2761848769200724E-3</v>
      </c>
      <c r="AR69">
        <f>'PCA whole'!AR69/'PCA whole'!BI69</f>
        <v>2.0641983665325892E-3</v>
      </c>
      <c r="AS69">
        <f>'PCA whole'!AS69/'PCA whole'!BI69</f>
        <v>2.9992806172965099E-3</v>
      </c>
      <c r="AT69">
        <f>'PCA whole'!AT69/'PCA whole'!BI69</f>
        <v>1.1634490914391624E-2</v>
      </c>
      <c r="AU69">
        <f>'PCA whole'!AU69/'PCA whole'!BI69</f>
        <v>4.8143724783241103E-3</v>
      </c>
      <c r="AV69">
        <f>'PCA whole'!AV69/'PCA whole'!BI69</f>
        <v>2.3868978613119313E-3</v>
      </c>
      <c r="AW69">
        <f>'PCA whole'!AW69/'PCA whole'!BI69</f>
        <v>2.9072844966453464E-3</v>
      </c>
      <c r="AX69">
        <f>'PCA whole'!AX69/'PCA whole'!BI69</f>
        <v>2.6921124276600163E-3</v>
      </c>
      <c r="AY69">
        <f>'PCA whole'!AY69/'PCA whole'!BI69</f>
        <v>5.1952489210089742E-2</v>
      </c>
      <c r="AZ69">
        <f>'PCA whole'!AZ69/'PCA whole'!BI69</f>
        <v>1.7024264059850736E-3</v>
      </c>
      <c r="BA69">
        <f>'PCA whole'!BA69/'PCA whole'!BI69</f>
        <v>1.7297966682556789E-3</v>
      </c>
      <c r="BB69">
        <f>'PCA whole'!BB69/'PCA whole'!BI69</f>
        <v>3.4162619719744539E-3</v>
      </c>
      <c r="BC69">
        <f>'PCA whole'!BC69/'PCA whole'!BI69</f>
        <v>1.731789364009856E-3</v>
      </c>
      <c r="BD69">
        <f>'PCA whole'!BD69/'PCA whole'!BI69</f>
        <v>1.3622029103087057E-3</v>
      </c>
      <c r="BE69">
        <f>'PCA whole'!BE69/'PCA whole'!BI69</f>
        <v>2.8720997412211061E-3</v>
      </c>
      <c r="BF69">
        <f>'PCA whole'!BF69/'PCA whole'!BI69</f>
        <v>2.8389467540168114E-3</v>
      </c>
      <c r="BG69">
        <f>'PCA whole'!BG69/'PCA whole'!BI69</f>
        <v>9.732169773536577E-4</v>
      </c>
      <c r="BH69">
        <f>'PCA whole'!BH69/'PCA whole'!BI69</f>
        <v>9.6733657125554749E-4</v>
      </c>
    </row>
    <row r="70" spans="1:60" x14ac:dyDescent="0.35">
      <c r="A70" s="3">
        <v>68</v>
      </c>
      <c r="B70" s="3" t="s">
        <v>145</v>
      </c>
      <c r="C70" s="3" t="s">
        <v>153</v>
      </c>
      <c r="D70" s="22">
        <v>1056</v>
      </c>
      <c r="E70" s="23" t="s">
        <v>189</v>
      </c>
      <c r="F70">
        <f>'PCA whole'!F70/'PCA whole'!BI70</f>
        <v>6.8547890733795788E-2</v>
      </c>
      <c r="G70">
        <f>'PCA whole'!G70/'PCA whole'!BI70</f>
        <v>4.8617591073767813E-2</v>
      </c>
      <c r="H70">
        <f>'PCA whole'!H70/'PCA whole'!BI70</f>
        <v>4.7449119233171702E-2</v>
      </c>
      <c r="I70">
        <f>'PCA whole'!I70/'PCA whole'!BI70</f>
        <v>6.345320809358194E-3</v>
      </c>
      <c r="J70">
        <f>'PCA whole'!J70/'PCA whole'!BI70</f>
        <v>5.1580998311130171E-3</v>
      </c>
      <c r="K70">
        <f>'PCA whole'!K70/'PCA whole'!BI70</f>
        <v>1.5751833855846328E-2</v>
      </c>
      <c r="L70">
        <f>'PCA whole'!L70/'PCA whole'!BI70</f>
        <v>6.7580475624219205E-2</v>
      </c>
      <c r="M70">
        <f>'PCA whole'!M70/'PCA whole'!BI70</f>
        <v>3.613934991926257E-2</v>
      </c>
      <c r="N70">
        <f>'PCA whole'!N70/'PCA whole'!BI70</f>
        <v>4.8399468251566831E-2</v>
      </c>
      <c r="O70">
        <f>'PCA whole'!O70/'PCA whole'!BI70</f>
        <v>0.2092844383201001</v>
      </c>
      <c r="P70">
        <f>'PCA whole'!P70/'PCA whole'!BI70</f>
        <v>1.9206320391525075E-2</v>
      </c>
      <c r="Q70">
        <f>'PCA whole'!Q70/'PCA whole'!BI70</f>
        <v>3.0818095563580391E-2</v>
      </c>
      <c r="R70">
        <f>'PCA whole'!R70/'PCA whole'!BI70</f>
        <v>5.8461292270679767E-3</v>
      </c>
      <c r="S70">
        <f>'PCA whole'!S70/'PCA whole'!BI70</f>
        <v>1.5759003633798303E-2</v>
      </c>
      <c r="T70">
        <f>'PCA whole'!T70/'PCA whole'!BI70</f>
        <v>1.9748194032233633E-2</v>
      </c>
      <c r="U70">
        <f>'PCA whole'!U70/'PCA whole'!BI70</f>
        <v>2.1833791553954443E-2</v>
      </c>
      <c r="V70">
        <f>'PCA whole'!V70/'PCA whole'!BI70</f>
        <v>1.2330301370003188E-2</v>
      </c>
      <c r="W70">
        <f>'PCA whole'!W70/'PCA whole'!BI70</f>
        <v>1.1839525020050971E-2</v>
      </c>
      <c r="X70">
        <f>'PCA whole'!X70/'PCA whole'!BI70</f>
        <v>6.8449499837299884E-3</v>
      </c>
      <c r="Y70">
        <f>'PCA whole'!Y70/'PCA whole'!BI70</f>
        <v>4.6355475638525101E-3</v>
      </c>
      <c r="Z70">
        <f>'PCA whole'!Z70/'PCA whole'!BI70</f>
        <v>5.798936604116468E-3</v>
      </c>
      <c r="AA70">
        <f>'PCA whole'!AA70/'PCA whole'!BI70</f>
        <v>7.084211869564031E-3</v>
      </c>
      <c r="AB70">
        <f>'PCA whole'!AB70/'PCA whole'!BI70</f>
        <v>9.5657629032524626E-3</v>
      </c>
      <c r="AC70">
        <f>'PCA whole'!AC70/'PCA whole'!BI70</f>
        <v>8.0562721873911995E-3</v>
      </c>
      <c r="AD70">
        <f>'PCA whole'!AD70/'PCA whole'!BI70</f>
        <v>9.6262852542273649E-3</v>
      </c>
      <c r="AE70">
        <f>'PCA whole'!AE70/'PCA whole'!BI70</f>
        <v>6.3580614711179276E-2</v>
      </c>
      <c r="AF70">
        <f>'PCA whole'!AF70/'PCA whole'!BI70</f>
        <v>3.0696680591407708E-2</v>
      </c>
      <c r="AG70">
        <f>'PCA whole'!AG70/'PCA whole'!BI70</f>
        <v>1.0274864040981775E-2</v>
      </c>
      <c r="AH70">
        <f>'PCA whole'!AH70/'PCA whole'!BI70</f>
        <v>4.7771927545657419E-3</v>
      </c>
      <c r="AI70">
        <f>'PCA whole'!AI70/'PCA whole'!BI70</f>
        <v>2.3703386892023441E-2</v>
      </c>
      <c r="AJ70">
        <f>'PCA whole'!AJ70/'PCA whole'!BI70</f>
        <v>3.8130427551362951E-3</v>
      </c>
      <c r="AK70">
        <f>'PCA whole'!AK70/'PCA whole'!BI70</f>
        <v>5.1312384094901195E-3</v>
      </c>
      <c r="AL70">
        <f>'PCA whole'!AL70/'PCA whole'!BI70</f>
        <v>2.6032352932959238E-3</v>
      </c>
      <c r="AM70">
        <f>'PCA whole'!AM70/'PCA whole'!BI70</f>
        <v>3.4725961156701281E-3</v>
      </c>
      <c r="AN70">
        <f>'PCA whole'!AN70/'PCA whole'!BI70</f>
        <v>2.93341534930973E-3</v>
      </c>
      <c r="AO70">
        <f>'PCA whole'!AO70/'PCA whole'!BI70</f>
        <v>2.3269800461040279E-3</v>
      </c>
      <c r="AP70">
        <f>'PCA whole'!AP70/'PCA whole'!BI70</f>
        <v>2.2326284611303608E-3</v>
      </c>
      <c r="AQ70">
        <f>'PCA whole'!AQ70/'PCA whole'!BI70</f>
        <v>2.7245156217511938E-3</v>
      </c>
      <c r="AR70">
        <f>'PCA whole'!AR70/'PCA whole'!BI70</f>
        <v>3.8433375915530982E-3</v>
      </c>
      <c r="AS70">
        <f>'PCA whole'!AS70/'PCA whole'!BI70</f>
        <v>3.718691170162628E-3</v>
      </c>
      <c r="AT70">
        <f>'PCA whole'!AT70/'PCA whole'!BI70</f>
        <v>1.5157314521631231E-2</v>
      </c>
      <c r="AU70">
        <f>'PCA whole'!AU70/'PCA whole'!BI70</f>
        <v>6.008745176767508E-3</v>
      </c>
      <c r="AV70">
        <f>'PCA whole'!AV70/'PCA whole'!BI70</f>
        <v>2.4583249924355474E-3</v>
      </c>
      <c r="AW70">
        <f>'PCA whole'!AW70/'PCA whole'!BI70</f>
        <v>3.6949938758988176E-3</v>
      </c>
      <c r="AX70">
        <f>'PCA whole'!AX70/'PCA whole'!BI70</f>
        <v>3.5501508968971448E-3</v>
      </c>
      <c r="AY70">
        <f>'PCA whole'!AY70/'PCA whole'!BI70</f>
        <v>3.6427016221504793E-2</v>
      </c>
      <c r="AZ70">
        <f>'PCA whole'!AZ70/'PCA whole'!BI70</f>
        <v>2.0439926130417312E-3</v>
      </c>
      <c r="BA70">
        <f>'PCA whole'!BA70/'PCA whole'!BI70</f>
        <v>2.5290802659334592E-3</v>
      </c>
      <c r="BB70">
        <f>'PCA whole'!BB70/'PCA whole'!BI70</f>
        <v>3.3750467424080205E-3</v>
      </c>
      <c r="BC70">
        <f>'PCA whole'!BC70/'PCA whole'!BI70</f>
        <v>1.7711707806437398E-3</v>
      </c>
      <c r="BD70">
        <f>'PCA whole'!BD70/'PCA whole'!BI70</f>
        <v>3.8736660888992538E-3</v>
      </c>
      <c r="BE70">
        <f>'PCA whole'!BE70/'PCA whole'!BI70</f>
        <v>4.7164684380147275E-3</v>
      </c>
      <c r="BF70">
        <f>'PCA whole'!BF70/'PCA whole'!BI70</f>
        <v>3.8233429995180078E-3</v>
      </c>
      <c r="BG70">
        <f>'PCA whole'!BG70/'PCA whole'!BI70</f>
        <v>1.1615713500789497E-3</v>
      </c>
      <c r="BH70">
        <f>'PCA whole'!BH70/'PCA whole'!BI70</f>
        <v>1.3097804220158229E-3</v>
      </c>
    </row>
    <row r="71" spans="1:60" x14ac:dyDescent="0.35">
      <c r="A71" s="3">
        <v>69</v>
      </c>
      <c r="B71" s="3" t="s">
        <v>145</v>
      </c>
      <c r="C71" s="3" t="s">
        <v>154</v>
      </c>
      <c r="D71" s="22">
        <v>1057</v>
      </c>
      <c r="E71" s="23" t="s">
        <v>189</v>
      </c>
      <c r="F71">
        <f>'PCA whole'!F71/'PCA whole'!BI71</f>
        <v>7.8414905774979005E-2</v>
      </c>
      <c r="G71">
        <f>'PCA whole'!G71/'PCA whole'!BI71</f>
        <v>4.8573351760785054E-2</v>
      </c>
      <c r="H71">
        <f>'PCA whole'!H71/'PCA whole'!BI71</f>
        <v>4.7876970097497785E-2</v>
      </c>
      <c r="I71">
        <f>'PCA whole'!I71/'PCA whole'!BI71</f>
        <v>6.1636689667801479E-3</v>
      </c>
      <c r="J71">
        <f>'PCA whole'!J71/'PCA whole'!BI71</f>
        <v>5.3327509481238336E-3</v>
      </c>
      <c r="K71">
        <f>'PCA whole'!K71/'PCA whole'!BI71</f>
        <v>1.8812614359358302E-2</v>
      </c>
      <c r="L71">
        <f>'PCA whole'!L71/'PCA whole'!BI71</f>
        <v>7.1536171734433149E-2</v>
      </c>
      <c r="M71">
        <f>'PCA whole'!M71/'PCA whole'!BI71</f>
        <v>3.547829550574709E-2</v>
      </c>
      <c r="N71">
        <f>'PCA whole'!N71/'PCA whole'!BI71</f>
        <v>4.7635152256167976E-2</v>
      </c>
      <c r="O71">
        <f>'PCA whole'!O71/'PCA whole'!BI71</f>
        <v>0.19541109368774465</v>
      </c>
      <c r="P71">
        <f>'PCA whole'!P71/'PCA whole'!BI71</f>
        <v>1.7273741232868886E-2</v>
      </c>
      <c r="Q71">
        <f>'PCA whole'!Q71/'PCA whole'!BI71</f>
        <v>2.9802567700996867E-2</v>
      </c>
      <c r="R71">
        <f>'PCA whole'!R71/'PCA whole'!BI71</f>
        <v>4.723545367132374E-3</v>
      </c>
      <c r="S71">
        <f>'PCA whole'!S71/'PCA whole'!BI71</f>
        <v>1.9346612300707167E-2</v>
      </c>
      <c r="T71">
        <f>'PCA whole'!T71/'PCA whole'!BI71</f>
        <v>2.2784596827604305E-2</v>
      </c>
      <c r="U71">
        <f>'PCA whole'!U71/'PCA whole'!BI71</f>
        <v>2.2899896775144608E-2</v>
      </c>
      <c r="V71">
        <f>'PCA whole'!V71/'PCA whole'!BI71</f>
        <v>1.1586163484897664E-2</v>
      </c>
      <c r="W71">
        <f>'PCA whole'!W71/'PCA whole'!BI71</f>
        <v>1.0226264000856043E-2</v>
      </c>
      <c r="X71">
        <f>'PCA whole'!X71/'PCA whole'!BI71</f>
        <v>7.450296301905272E-3</v>
      </c>
      <c r="Y71">
        <f>'PCA whole'!Y71/'PCA whole'!BI71</f>
        <v>4.8541317414277623E-3</v>
      </c>
      <c r="Z71">
        <f>'PCA whole'!Z71/'PCA whole'!BI71</f>
        <v>5.9026147176215816E-3</v>
      </c>
      <c r="AA71">
        <f>'PCA whole'!AA71/'PCA whole'!BI71</f>
        <v>5.6018236588619404E-3</v>
      </c>
      <c r="AB71">
        <f>'PCA whole'!AB71/'PCA whole'!BI71</f>
        <v>9.0023228653699928E-3</v>
      </c>
      <c r="AC71">
        <f>'PCA whole'!AC71/'PCA whole'!BI71</f>
        <v>7.3471227962611232E-3</v>
      </c>
      <c r="AD71">
        <f>'PCA whole'!AD71/'PCA whole'!BI71</f>
        <v>8.7368051375981866E-3</v>
      </c>
      <c r="AE71">
        <f>'PCA whole'!AE71/'PCA whole'!BI71</f>
        <v>6.6477154474714362E-2</v>
      </c>
      <c r="AF71">
        <f>'PCA whole'!AF71/'PCA whole'!BI71</f>
        <v>2.169965552610055E-2</v>
      </c>
      <c r="AG71">
        <f>'PCA whole'!AG71/'PCA whole'!BI71</f>
        <v>1.0990980336717719E-2</v>
      </c>
      <c r="AH71">
        <f>'PCA whole'!AH71/'PCA whole'!BI71</f>
        <v>4.3439126861423653E-3</v>
      </c>
      <c r="AI71">
        <f>'PCA whole'!AI71/'PCA whole'!BI71</f>
        <v>2.1214044852904092E-2</v>
      </c>
      <c r="AJ71">
        <f>'PCA whole'!AJ71/'PCA whole'!BI71</f>
        <v>3.3671613662463146E-3</v>
      </c>
      <c r="AK71">
        <f>'PCA whole'!AK71/'PCA whole'!BI71</f>
        <v>4.2845839704159071E-3</v>
      </c>
      <c r="AL71">
        <f>'PCA whole'!AL71/'PCA whole'!BI71</f>
        <v>2.3748076211092843E-3</v>
      </c>
      <c r="AM71">
        <f>'PCA whole'!AM71/'PCA whole'!BI71</f>
        <v>3.9642010055308836E-3</v>
      </c>
      <c r="AN71">
        <f>'PCA whole'!AN71/'PCA whole'!BI71</f>
        <v>4.4942489658060811E-3</v>
      </c>
      <c r="AO71">
        <f>'PCA whole'!AO71/'PCA whole'!BI71</f>
        <v>3.0191680336563676E-3</v>
      </c>
      <c r="AP71">
        <f>'PCA whole'!AP71/'PCA whole'!BI71</f>
        <v>3.240603972646066E-3</v>
      </c>
      <c r="AQ71">
        <f>'PCA whole'!AQ71/'PCA whole'!BI71</f>
        <v>2.2918185187515683E-3</v>
      </c>
      <c r="AR71">
        <f>'PCA whole'!AR71/'PCA whole'!BI71</f>
        <v>2.8887396586039266E-3</v>
      </c>
      <c r="AS71">
        <f>'PCA whole'!AS71/'PCA whole'!BI71</f>
        <v>4.7433742721221762E-3</v>
      </c>
      <c r="AT71">
        <f>'PCA whole'!AT71/'PCA whole'!BI71</f>
        <v>1.3175359370265581E-2</v>
      </c>
      <c r="AU71">
        <f>'PCA whole'!AU71/'PCA whole'!BI71</f>
        <v>6.2274216613091111E-3</v>
      </c>
      <c r="AV71">
        <f>'PCA whole'!AV71/'PCA whole'!BI71</f>
        <v>3.1456859274458793E-3</v>
      </c>
      <c r="AW71">
        <f>'PCA whole'!AW71/'PCA whole'!BI71</f>
        <v>4.9846786159124133E-3</v>
      </c>
      <c r="AX71">
        <f>'PCA whole'!AX71/'PCA whole'!BI71</f>
        <v>3.6083077107936048E-3</v>
      </c>
      <c r="AY71">
        <f>'PCA whole'!AY71/'PCA whole'!BI71</f>
        <v>4.2414264772050354E-2</v>
      </c>
      <c r="AZ71">
        <f>'PCA whole'!AZ71/'PCA whole'!BI71</f>
        <v>2.1534506817410589E-3</v>
      </c>
      <c r="BA71">
        <f>'PCA whole'!BA71/'PCA whole'!BI71</f>
        <v>2.6041040224355771E-3</v>
      </c>
      <c r="BB71">
        <f>'PCA whole'!BB71/'PCA whole'!BI71</f>
        <v>3.580736842899418E-3</v>
      </c>
      <c r="BC71">
        <f>'PCA whole'!BC71/'PCA whole'!BI71</f>
        <v>2.137650757446396E-3</v>
      </c>
      <c r="BD71">
        <f>'PCA whole'!BD71/'PCA whole'!BI71</f>
        <v>3.2682538401617258E-3</v>
      </c>
      <c r="BE71">
        <f>'PCA whole'!BE71/'PCA whole'!BI71</f>
        <v>4.0907583991311317E-3</v>
      </c>
      <c r="BF71">
        <f>'PCA whole'!BF71/'PCA whole'!BI71</f>
        <v>3.8022122816998532E-3</v>
      </c>
      <c r="BG71">
        <f>'PCA whole'!BG71/'PCA whole'!BI71</f>
        <v>1.1852313209641259E-3</v>
      </c>
      <c r="BH71">
        <f>'PCA whole'!BH71/'PCA whole'!BI71</f>
        <v>1.4539485334056025E-3</v>
      </c>
    </row>
    <row r="72" spans="1:60" x14ac:dyDescent="0.35">
      <c r="A72" s="3">
        <v>70</v>
      </c>
      <c r="B72" s="3" t="s">
        <v>141</v>
      </c>
      <c r="C72" s="3" t="s">
        <v>155</v>
      </c>
      <c r="D72" s="22">
        <v>1064</v>
      </c>
      <c r="E72" s="23" t="s">
        <v>189</v>
      </c>
      <c r="F72">
        <f>'PCA whole'!F72/'PCA whole'!BI72</f>
        <v>6.6444776159802377E-2</v>
      </c>
      <c r="G72">
        <f>'PCA whole'!G72/'PCA whole'!BI72</f>
        <v>5.0282084073005447E-2</v>
      </c>
      <c r="H72">
        <f>'PCA whole'!H72/'PCA whole'!BI72</f>
        <v>1.3624631180578608E-2</v>
      </c>
      <c r="I72">
        <f>'PCA whole'!I72/'PCA whole'!BI72</f>
        <v>7.5068274124302304E-3</v>
      </c>
      <c r="J72">
        <f>'PCA whole'!J72/'PCA whole'!BI72</f>
        <v>5.7651248129335728E-3</v>
      </c>
      <c r="K72">
        <f>'PCA whole'!K72/'PCA whole'!BI72</f>
        <v>3.4807289410043345E-2</v>
      </c>
      <c r="L72">
        <f>'PCA whole'!L72/'PCA whole'!BI72</f>
        <v>0.1296399956463154</v>
      </c>
      <c r="M72">
        <f>'PCA whole'!M72/'PCA whole'!BI72</f>
        <v>5.0142323933580792E-2</v>
      </c>
      <c r="N72">
        <f>'PCA whole'!N72/'PCA whole'!BI72</f>
        <v>6.1845615368735583E-2</v>
      </c>
      <c r="O72">
        <f>'PCA whole'!O72/'PCA whole'!BI72</f>
        <v>0.18185603828802607</v>
      </c>
      <c r="P72">
        <f>'PCA whole'!P72/'PCA whole'!BI72</f>
        <v>1.4550951930098588E-2</v>
      </c>
      <c r="Q72">
        <f>'PCA whole'!Q72/'PCA whole'!BI72</f>
        <v>1.3295703061932696E-2</v>
      </c>
      <c r="R72">
        <f>'PCA whole'!R72/'PCA whole'!BI72</f>
        <v>3.6273970284005507E-3</v>
      </c>
      <c r="S72">
        <f>'PCA whole'!S72/'PCA whole'!BI72</f>
        <v>1.4818844592329097E-2</v>
      </c>
      <c r="T72">
        <f>'PCA whole'!T72/'PCA whole'!BI72</f>
        <v>1.9484492476455516E-2</v>
      </c>
      <c r="U72">
        <f>'PCA whole'!U72/'PCA whole'!BI72</f>
        <v>6.8039475186570863E-3</v>
      </c>
      <c r="V72">
        <f>'PCA whole'!V72/'PCA whole'!BI72</f>
        <v>1.3916045939378952E-2</v>
      </c>
      <c r="W72">
        <f>'PCA whole'!W72/'PCA whole'!BI72</f>
        <v>7.9234773207150222E-3</v>
      </c>
      <c r="X72">
        <f>'PCA whole'!X72/'PCA whole'!BI72</f>
        <v>5.4483580375709294E-3</v>
      </c>
      <c r="Y72">
        <f>'PCA whole'!Y72/'PCA whole'!BI72</f>
        <v>4.455626441657673E-3</v>
      </c>
      <c r="Z72">
        <f>'PCA whole'!Z72/'PCA whole'!BI72</f>
        <v>2.7269238987741645E-3</v>
      </c>
      <c r="AA72">
        <f>'PCA whole'!AA72/'PCA whole'!BI72</f>
        <v>3.1084622172034989E-3</v>
      </c>
      <c r="AB72">
        <f>'PCA whole'!AB72/'PCA whole'!BI72</f>
        <v>9.237931725303853E-3</v>
      </c>
      <c r="AC72">
        <f>'PCA whole'!AC72/'PCA whole'!BI72</f>
        <v>6.326529017289125E-3</v>
      </c>
      <c r="AD72">
        <f>'PCA whole'!AD72/'PCA whole'!BI72</f>
        <v>2.841370144969694E-3</v>
      </c>
      <c r="AE72">
        <f>'PCA whole'!AE72/'PCA whole'!BI72</f>
        <v>5.3619476905933182E-2</v>
      </c>
      <c r="AF72">
        <f>'PCA whole'!AF72/'PCA whole'!BI72</f>
        <v>1.2354895445805687E-2</v>
      </c>
      <c r="AG72">
        <f>'PCA whole'!AG72/'PCA whole'!BI72</f>
        <v>4.6770848840793355E-3</v>
      </c>
      <c r="AH72">
        <f>'PCA whole'!AH72/'PCA whole'!BI72</f>
        <v>4.261006825792191E-3</v>
      </c>
      <c r="AI72">
        <f>'PCA whole'!AI72/'PCA whole'!BI72</f>
        <v>4.4858010598667876E-2</v>
      </c>
      <c r="AJ72">
        <f>'PCA whole'!AJ72/'PCA whole'!BI72</f>
        <v>3.3755924127704799E-3</v>
      </c>
      <c r="AK72">
        <f>'PCA whole'!AK72/'PCA whole'!BI72</f>
        <v>5.2077616818947169E-3</v>
      </c>
      <c r="AL72">
        <f>'PCA whole'!AL72/'PCA whole'!BI72</f>
        <v>1.1858644017848589E-3</v>
      </c>
      <c r="AM72">
        <f>'PCA whole'!AM72/'PCA whole'!BI72</f>
        <v>1.8609523856724136E-3</v>
      </c>
      <c r="AN72">
        <f>'PCA whole'!AN72/'PCA whole'!BI72</f>
        <v>1.8037292625746487E-3</v>
      </c>
      <c r="AO72">
        <f>'PCA whole'!AO72/'PCA whole'!BI72</f>
        <v>1.3040848579648513E-3</v>
      </c>
      <c r="AP72">
        <f>'PCA whole'!AP72/'PCA whole'!BI72</f>
        <v>1.1400782786400118E-3</v>
      </c>
      <c r="AQ72">
        <f>'PCA whole'!AQ72/'PCA whole'!BI72</f>
        <v>1.0562069456519485E-3</v>
      </c>
      <c r="AR72">
        <f>'PCA whole'!AR72/'PCA whole'!BI72</f>
        <v>1.6015612267402406E-3</v>
      </c>
      <c r="AS72">
        <f>'PCA whole'!AS72/'PCA whole'!BI72</f>
        <v>1.2964601913295728E-3</v>
      </c>
      <c r="AT72">
        <f>'PCA whole'!AT72/'PCA whole'!BI72</f>
        <v>1.8971809891899394E-2</v>
      </c>
      <c r="AU72">
        <f>'PCA whole'!AU72/'PCA whole'!BI72</f>
        <v>4.0092403334952963E-3</v>
      </c>
      <c r="AV72">
        <f>'PCA whole'!AV72/'PCA whole'!BI72</f>
        <v>2.6277269858491917E-3</v>
      </c>
      <c r="AW72">
        <f>'PCA whole'!AW72/'PCA whole'!BI72</f>
        <v>2.0440206315854494E-3</v>
      </c>
      <c r="AX72">
        <f>'PCA whole'!AX72/'PCA whole'!BI72</f>
        <v>2.8070591451109408E-3</v>
      </c>
      <c r="AY72">
        <f>'PCA whole'!AY72/'PCA whole'!BI72</f>
        <v>7.1966330997071976E-2</v>
      </c>
      <c r="AZ72">
        <f>'PCA whole'!AZ72/'PCA whole'!BI72</f>
        <v>1.4642791039720516E-3</v>
      </c>
      <c r="BA72">
        <f>'PCA whole'!BA72/'PCA whole'!BI72</f>
        <v>2.0936190880479358E-3</v>
      </c>
      <c r="BB72">
        <f>'PCA whole'!BB72/'PCA whole'!BI72</f>
        <v>6.4644211133881363E-3</v>
      </c>
      <c r="BC72">
        <f>'PCA whole'!BC72/'PCA whole'!BI72</f>
        <v>2.0020849650914177E-3</v>
      </c>
      <c r="BD72">
        <f>'PCA whole'!BD72/'PCA whole'!BI72</f>
        <v>1.6854706830614799E-3</v>
      </c>
      <c r="BE72">
        <f>'PCA whole'!BE72/'PCA whole'!BI72</f>
        <v>5.1962484352754464E-3</v>
      </c>
      <c r="BF72">
        <f>'PCA whole'!BF72/'PCA whole'!BI72</f>
        <v>6.3458194238763792E-3</v>
      </c>
      <c r="BG72">
        <f>'PCA whole'!BG72/'PCA whole'!BI72</f>
        <v>1.1858644017848589E-3</v>
      </c>
      <c r="BH72">
        <f>'PCA whole'!BH72/'PCA whole'!BI72</f>
        <v>1.0524708590006621E-3</v>
      </c>
    </row>
    <row r="73" spans="1:60" x14ac:dyDescent="0.35">
      <c r="A73" s="3">
        <v>71</v>
      </c>
      <c r="B73" s="3" t="s">
        <v>139</v>
      </c>
      <c r="C73" s="3" t="s">
        <v>156</v>
      </c>
      <c r="D73" s="22">
        <v>1059</v>
      </c>
      <c r="E73" s="23" t="s">
        <v>189</v>
      </c>
      <c r="F73">
        <f>'PCA whole'!F73/'PCA whole'!BI73</f>
        <v>6.9166079490676671E-2</v>
      </c>
      <c r="G73">
        <f>'PCA whole'!G73/'PCA whole'!BI73</f>
        <v>6.1140251158348313E-2</v>
      </c>
      <c r="H73">
        <f>'PCA whole'!H73/'PCA whole'!BI73</f>
        <v>6.2219120906824493E-2</v>
      </c>
      <c r="I73">
        <f>'PCA whole'!I73/'PCA whole'!BI73</f>
        <v>5.9679936200524647E-3</v>
      </c>
      <c r="J73">
        <f>'PCA whole'!J73/'PCA whole'!BI73</f>
        <v>5.1594351573851496E-3</v>
      </c>
      <c r="K73">
        <f>'PCA whole'!K73/'PCA whole'!BI73</f>
        <v>1.6385758097001643E-2</v>
      </c>
      <c r="L73">
        <f>'PCA whole'!L73/'PCA whole'!BI73</f>
        <v>3.3030442860565772E-2</v>
      </c>
      <c r="M73">
        <f>'PCA whole'!M73/'PCA whole'!BI73</f>
        <v>3.0041410213649835E-2</v>
      </c>
      <c r="N73">
        <f>'PCA whole'!N73/'PCA whole'!BI73</f>
        <v>6.3974874508110818E-2</v>
      </c>
      <c r="O73">
        <f>'PCA whole'!O73/'PCA whole'!BI73</f>
        <v>0.20980140395504612</v>
      </c>
      <c r="P73">
        <f>'PCA whole'!P73/'PCA whole'!BI73</f>
        <v>2.116900846470627E-2</v>
      </c>
      <c r="Q73">
        <f>'PCA whole'!Q73/'PCA whole'!BI73</f>
        <v>3.6278998182183816E-2</v>
      </c>
      <c r="R73">
        <f>'PCA whole'!R73/'PCA whole'!BI73</f>
        <v>3.98019418307976E-3</v>
      </c>
      <c r="S73">
        <f>'PCA whole'!S73/'PCA whole'!BI73</f>
        <v>2.1159662366053329E-2</v>
      </c>
      <c r="T73">
        <f>'PCA whole'!T73/'PCA whole'!BI73</f>
        <v>2.8252064211567483E-2</v>
      </c>
      <c r="U73">
        <f>'PCA whole'!U73/'PCA whole'!BI73</f>
        <v>2.6311375331020983E-2</v>
      </c>
      <c r="V73">
        <f>'PCA whole'!V73/'PCA whole'!BI73</f>
        <v>1.207754349216078E-2</v>
      </c>
      <c r="W73">
        <f>'PCA whole'!W73/'PCA whole'!BI73</f>
        <v>1.0144619993027399E-2</v>
      </c>
      <c r="X73">
        <f>'PCA whole'!X73/'PCA whole'!BI73</f>
        <v>8.3462302152614715E-3</v>
      </c>
      <c r="Y73">
        <f>'PCA whole'!Y73/'PCA whole'!BI73</f>
        <v>5.5507360955339216E-3</v>
      </c>
      <c r="Z73">
        <f>'PCA whole'!Z73/'PCA whole'!BI73</f>
        <v>6.6062319595786255E-3</v>
      </c>
      <c r="AA73">
        <f>'PCA whole'!AA73/'PCA whole'!BI73</f>
        <v>5.8447322265427638E-3</v>
      </c>
      <c r="AB73">
        <f>'PCA whole'!AB73/'PCA whole'!BI73</f>
        <v>1.1514730414591641E-2</v>
      </c>
      <c r="AC73">
        <f>'PCA whole'!AC73/'PCA whole'!BI73</f>
        <v>9.2132665780031153E-3</v>
      </c>
      <c r="AD73">
        <f>'PCA whole'!AD73/'PCA whole'!BI73</f>
        <v>1.0835255222044086E-2</v>
      </c>
      <c r="AE73">
        <f>'PCA whole'!AE73/'PCA whole'!BI73</f>
        <v>6.3821043943498759E-2</v>
      </c>
      <c r="AF73">
        <f>'PCA whole'!AF73/'PCA whole'!BI73</f>
        <v>2.4734406896018031E-2</v>
      </c>
      <c r="AG73">
        <f>'PCA whole'!AG73/'PCA whole'!BI73</f>
        <v>1.1738509876515667E-2</v>
      </c>
      <c r="AH73">
        <f>'PCA whole'!AH73/'PCA whole'!BI73</f>
        <v>4.8789744576047366E-3</v>
      </c>
      <c r="AI73">
        <f>'PCA whole'!AI73/'PCA whole'!BI73</f>
        <v>7.4484519254349605E-3</v>
      </c>
      <c r="AJ73">
        <f>'PCA whole'!AJ73/'PCA whole'!BI73</f>
        <v>4.3552992478696883E-3</v>
      </c>
      <c r="AK73">
        <f>'PCA whole'!AK73/'PCA whole'!BI73</f>
        <v>5.4466765294784638E-3</v>
      </c>
      <c r="AL73">
        <f>'PCA whole'!AL73/'PCA whole'!BI73</f>
        <v>2.7168037697013841E-3</v>
      </c>
      <c r="AM73">
        <f>'PCA whole'!AM73/'PCA whole'!BI73</f>
        <v>4.5054846612511299E-3</v>
      </c>
      <c r="AN73">
        <f>'PCA whole'!AN73/'PCA whole'!BI73</f>
        <v>5.1675374129641332E-3</v>
      </c>
      <c r="AO73">
        <f>'PCA whole'!AO73/'PCA whole'!BI73</f>
        <v>3.153677736032159E-3</v>
      </c>
      <c r="AP73">
        <f>'PCA whole'!AP73/'PCA whole'!BI73</f>
        <v>3.5638349896701857E-3</v>
      </c>
      <c r="AQ73">
        <f>'PCA whole'!AQ73/'PCA whole'!BI73</f>
        <v>2.1624557352744682E-3</v>
      </c>
      <c r="AR73">
        <f>'PCA whole'!AR73/'PCA whole'!BI73</f>
        <v>3.0929453703862787E-3</v>
      </c>
      <c r="AS73">
        <f>'PCA whole'!AS73/'PCA whole'!BI73</f>
        <v>5.9021995041195008E-3</v>
      </c>
      <c r="AT73">
        <f>'PCA whole'!AT73/'PCA whole'!BI73</f>
        <v>1.3423217580001203E-2</v>
      </c>
      <c r="AU73">
        <f>'PCA whole'!AU73/'PCA whole'!BI73</f>
        <v>5.7860902082850652E-3</v>
      </c>
      <c r="AV73">
        <f>'PCA whole'!AV73/'PCA whole'!BI73</f>
        <v>3.7243080218091651E-3</v>
      </c>
      <c r="AW73">
        <f>'PCA whole'!AW73/'PCA whole'!BI73</f>
        <v>5.8753273110425091E-3</v>
      </c>
      <c r="AX73">
        <f>'PCA whole'!AX73/'PCA whole'!BI73</f>
        <v>3.6341553123445018E-3</v>
      </c>
      <c r="AY73">
        <f>'PCA whole'!AY73/'PCA whole'!BI73</f>
        <v>1.5982942972619624E-2</v>
      </c>
      <c r="AZ73">
        <f>'PCA whole'!AZ73/'PCA whole'!BI73</f>
        <v>2.4326547296947176E-3</v>
      </c>
      <c r="BA73">
        <f>'PCA whole'!BA73/'PCA whole'!BI73</f>
        <v>3.4866735300890959E-3</v>
      </c>
      <c r="BB73">
        <f>'PCA whole'!BB73/'PCA whole'!BI73</f>
        <v>5.1477741285667821E-3</v>
      </c>
      <c r="BC73">
        <f>'PCA whole'!BC73/'PCA whole'!BI73</f>
        <v>3.0376980071845933E-3</v>
      </c>
      <c r="BD73">
        <f>'PCA whole'!BD73/'PCA whole'!BI73</f>
        <v>2.0913839240763025E-3</v>
      </c>
      <c r="BE73">
        <f>'PCA whole'!BE73/'PCA whole'!BI73</f>
        <v>3.9813689237607206E-3</v>
      </c>
      <c r="BF73">
        <f>'PCA whole'!BF73/'PCA whole'!BI73</f>
        <v>1.943055637506675E-3</v>
      </c>
      <c r="BG73">
        <f>'PCA whole'!BG73/'PCA whole'!BI73</f>
        <v>1.1774615876856982E-3</v>
      </c>
      <c r="BH73">
        <f>'PCA whole'!BH73/'PCA whole'!BI73</f>
        <v>1.4161671664972321E-3</v>
      </c>
    </row>
    <row r="74" spans="1:60" x14ac:dyDescent="0.35">
      <c r="A74" s="3">
        <v>72</v>
      </c>
      <c r="B74" s="3" t="s">
        <v>148</v>
      </c>
      <c r="C74" s="3" t="s">
        <v>157</v>
      </c>
      <c r="D74" s="22">
        <v>1060</v>
      </c>
      <c r="E74" s="23" t="s">
        <v>189</v>
      </c>
      <c r="F74">
        <f>'PCA whole'!F74/'PCA whole'!BI74</f>
        <v>7.3101717671407399E-2</v>
      </c>
      <c r="G74">
        <f>'PCA whole'!G74/'PCA whole'!BI74</f>
        <v>5.0678391236597058E-2</v>
      </c>
      <c r="H74">
        <f>'PCA whole'!H74/'PCA whole'!BI74</f>
        <v>2.6283877896853023E-2</v>
      </c>
      <c r="I74">
        <f>'PCA whole'!I74/'PCA whole'!BI74</f>
        <v>6.9560006833519275E-3</v>
      </c>
      <c r="J74">
        <f>'PCA whole'!J74/'PCA whole'!BI74</f>
        <v>5.2317112465367632E-3</v>
      </c>
      <c r="K74">
        <f>'PCA whole'!K74/'PCA whole'!BI74</f>
        <v>1.7924044060330945E-2</v>
      </c>
      <c r="L74">
        <f>'PCA whole'!L74/'PCA whole'!BI74</f>
        <v>5.4864750211170286E-2</v>
      </c>
      <c r="M74">
        <f>'PCA whole'!M74/'PCA whole'!BI74</f>
        <v>2.7458256529906508E-2</v>
      </c>
      <c r="N74">
        <f>'PCA whole'!N74/'PCA whole'!BI74</f>
        <v>7.2704821141297532E-2</v>
      </c>
      <c r="O74">
        <f>'PCA whole'!O74/'PCA whole'!BI74</f>
        <v>0.25926567082423874</v>
      </c>
      <c r="P74">
        <f>'PCA whole'!P74/'PCA whole'!BI74</f>
        <v>1.6158066492332545E-2</v>
      </c>
      <c r="Q74">
        <f>'PCA whole'!Q74/'PCA whole'!BI74</f>
        <v>2.3975275429037088E-2</v>
      </c>
      <c r="R74">
        <f>'PCA whole'!R74/'PCA whole'!BI74</f>
        <v>4.2585079471048719E-3</v>
      </c>
      <c r="S74">
        <f>'PCA whole'!S74/'PCA whole'!BI74</f>
        <v>1.8256911078660478E-2</v>
      </c>
      <c r="T74">
        <f>'PCA whole'!T74/'PCA whole'!BI74</f>
        <v>2.1717818360377086E-2</v>
      </c>
      <c r="U74">
        <f>'PCA whole'!U74/'PCA whole'!BI74</f>
        <v>1.1311273255861877E-2</v>
      </c>
      <c r="V74">
        <f>'PCA whole'!V74/'PCA whole'!BI74</f>
        <v>1.2685355634593434E-2</v>
      </c>
      <c r="W74">
        <f>'PCA whole'!W74/'PCA whole'!BI74</f>
        <v>1.1387343032634643E-2</v>
      </c>
      <c r="X74">
        <f>'PCA whole'!X74/'PCA whole'!BI74</f>
        <v>5.0468571610160374E-3</v>
      </c>
      <c r="Y74">
        <f>'PCA whole'!Y74/'PCA whole'!BI74</f>
        <v>3.719237856165574E-3</v>
      </c>
      <c r="Z74">
        <f>'PCA whole'!Z74/'PCA whole'!BI74</f>
        <v>3.1688639652888003E-3</v>
      </c>
      <c r="AA74">
        <f>'PCA whole'!AA74/'PCA whole'!BI74</f>
        <v>3.6314056666694209E-3</v>
      </c>
      <c r="AB74">
        <f>'PCA whole'!AB74/'PCA whole'!BI74</f>
        <v>7.9082930268311331E-3</v>
      </c>
      <c r="AC74">
        <f>'PCA whole'!AC74/'PCA whole'!BI74</f>
        <v>6.5436782068970514E-3</v>
      </c>
      <c r="AD74">
        <f>'PCA whole'!AD74/'PCA whole'!BI74</f>
        <v>5.6044037567643777E-3</v>
      </c>
      <c r="AE74">
        <f>'PCA whole'!AE74/'PCA whole'!BI74</f>
        <v>7.8289754657578411E-2</v>
      </c>
      <c r="AF74">
        <f>'PCA whole'!AF74/'PCA whole'!BI74</f>
        <v>2.1430097190356823E-2</v>
      </c>
      <c r="AG74">
        <f>'PCA whole'!AG74/'PCA whole'!BI74</f>
        <v>7.3916936228818784E-3</v>
      </c>
      <c r="AH74">
        <f>'PCA whole'!AH74/'PCA whole'!BI74</f>
        <v>3.7037090015727566E-3</v>
      </c>
      <c r="AI74">
        <f>'PCA whole'!AI74/'PCA whole'!BI74</f>
        <v>1.778133090228377E-2</v>
      </c>
      <c r="AJ74">
        <f>'PCA whole'!AJ74/'PCA whole'!BI74</f>
        <v>3.3969498057097418E-3</v>
      </c>
      <c r="AK74">
        <f>'PCA whole'!AK74/'PCA whole'!BI74</f>
        <v>4.0148109254928739E-3</v>
      </c>
      <c r="AL74">
        <f>'PCA whole'!AL74/'PCA whole'!BI74</f>
        <v>1.8686902901262385E-3</v>
      </c>
      <c r="AM74">
        <f>'PCA whole'!AM74/'PCA whole'!BI74</f>
        <v>2.9013745567857538E-3</v>
      </c>
      <c r="AN74">
        <f>'PCA whole'!AN74/'PCA whole'!BI74</f>
        <v>2.8322407959146161E-3</v>
      </c>
      <c r="AO74">
        <f>'PCA whole'!AO74/'PCA whole'!BI74</f>
        <v>1.8139842655964728E-3</v>
      </c>
      <c r="AP74">
        <f>'PCA whole'!AP74/'PCA whole'!BI74</f>
        <v>1.6789274811855163E-3</v>
      </c>
      <c r="AQ74">
        <f>'PCA whole'!AQ74/'PCA whole'!BI74</f>
        <v>1.2172090457872856E-3</v>
      </c>
      <c r="AR74">
        <f>'PCA whole'!AR74/'PCA whole'!BI74</f>
        <v>1.9274303179697115E-3</v>
      </c>
      <c r="AS74">
        <f>'PCA whole'!AS74/'PCA whole'!BI74</f>
        <v>2.4782467143120187E-3</v>
      </c>
      <c r="AT74">
        <f>'PCA whole'!AT74/'PCA whole'!BI74</f>
        <v>1.1871341103681283E-2</v>
      </c>
      <c r="AU74">
        <f>'PCA whole'!AU74/'PCA whole'!BI74</f>
        <v>4.5378420949295445E-3</v>
      </c>
      <c r="AV74">
        <f>'PCA whole'!AV74/'PCA whole'!BI74</f>
        <v>2.2626024810499345E-3</v>
      </c>
      <c r="AW74">
        <f>'PCA whole'!AW74/'PCA whole'!BI74</f>
        <v>2.4658462704522806E-3</v>
      </c>
      <c r="AX74">
        <f>'PCA whole'!AX74/'PCA whole'!BI74</f>
        <v>2.6237589766993186E-3</v>
      </c>
      <c r="AY74">
        <f>'PCA whole'!AY74/'PCA whole'!BI74</f>
        <v>5.6294670605157394E-2</v>
      </c>
      <c r="AZ74">
        <f>'PCA whole'!AZ74/'PCA whole'!BI74</f>
        <v>1.614023249298904E-3</v>
      </c>
      <c r="BA74">
        <f>'PCA whole'!BA74/'PCA whole'!BI74</f>
        <v>1.6552791658413851E-3</v>
      </c>
      <c r="BB74">
        <f>'PCA whole'!BB74/'PCA whole'!BI74</f>
        <v>3.4695309928821343E-3</v>
      </c>
      <c r="BC74">
        <f>'PCA whole'!BC74/'PCA whole'!BI74</f>
        <v>1.6439695494083128E-3</v>
      </c>
      <c r="BD74">
        <f>'PCA whole'!BD74/'PCA whole'!BI74</f>
        <v>1.2872792717133906E-3</v>
      </c>
      <c r="BE74">
        <f>'PCA whole'!BE74/'PCA whole'!BI74</f>
        <v>3.0789221567127747E-3</v>
      </c>
      <c r="BF74">
        <f>'PCA whole'!BF74/'PCA whole'!BI74</f>
        <v>2.7983428190897393E-3</v>
      </c>
      <c r="BG74">
        <f>'PCA whole'!BG74/'PCA whole'!BI74</f>
        <v>8.9577513378818292E-4</v>
      </c>
      <c r="BH74">
        <f>'PCA whole'!BH74/'PCA whole'!BI74</f>
        <v>9.3183418381683196E-4</v>
      </c>
    </row>
    <row r="75" spans="1:60" x14ac:dyDescent="0.35">
      <c r="A75" s="3">
        <v>73</v>
      </c>
      <c r="B75" s="3" t="s">
        <v>139</v>
      </c>
      <c r="C75" t="s">
        <v>180</v>
      </c>
      <c r="D75" s="13">
        <v>1053</v>
      </c>
      <c r="E75" s="24" t="s">
        <v>190</v>
      </c>
      <c r="F75">
        <f>'PCA whole'!F75/'PCA whole'!BI75</f>
        <v>5.0798181661824475E-2</v>
      </c>
      <c r="G75">
        <f>'PCA whole'!G75/'PCA whole'!BI75</f>
        <v>5.2546445618954704E-2</v>
      </c>
      <c r="H75">
        <f>'PCA whole'!H75/'PCA whole'!BI75</f>
        <v>1.9035086791668279E-2</v>
      </c>
      <c r="I75">
        <f>'PCA whole'!I75/'PCA whole'!BI75</f>
        <v>9.3951329943619422E-3</v>
      </c>
      <c r="J75">
        <f>'PCA whole'!J75/'PCA whole'!BI75</f>
        <v>8.5848100563686476E-3</v>
      </c>
      <c r="K75">
        <f>'PCA whole'!K75/'PCA whole'!BI75</f>
        <v>5.2360166318523658E-2</v>
      </c>
      <c r="L75">
        <f>'PCA whole'!L75/'PCA whole'!BI75</f>
        <v>0.10988663021024865</v>
      </c>
      <c r="M75">
        <f>'PCA whole'!M75/'PCA whole'!BI75</f>
        <v>3.1962662732507446E-2</v>
      </c>
      <c r="N75">
        <f>'PCA whole'!N75/'PCA whole'!BI75</f>
        <v>9.1129725295895012E-2</v>
      </c>
      <c r="O75">
        <f>'PCA whole'!O75/'PCA whole'!BI75</f>
        <v>0.16922241361387239</v>
      </c>
      <c r="P75">
        <f>'PCA whole'!P75/'PCA whole'!BI75</f>
        <v>1.6828626834634628E-2</v>
      </c>
      <c r="Q75">
        <f>'PCA whole'!Q75/'PCA whole'!BI75</f>
        <v>3.4860487059714139E-2</v>
      </c>
      <c r="R75">
        <f>'PCA whole'!R75/'PCA whole'!BI75</f>
        <v>1.2040115494762497E-2</v>
      </c>
      <c r="S75">
        <f>'PCA whole'!S75/'PCA whole'!BI75</f>
        <v>1.2812089159466539E-2</v>
      </c>
      <c r="T75">
        <f>'PCA whole'!T75/'PCA whole'!BI75</f>
        <v>1.8497877720887932E-2</v>
      </c>
      <c r="U75">
        <f>'PCA whole'!U75/'PCA whole'!BI75</f>
        <v>6.0619785710965025E-3</v>
      </c>
      <c r="V75">
        <f>'PCA whole'!V75/'PCA whole'!BI75</f>
        <v>9.262486808707962E-3</v>
      </c>
      <c r="W75">
        <f>'PCA whole'!W75/'PCA whole'!BI75</f>
        <v>6.7771665793066793E-3</v>
      </c>
      <c r="X75">
        <f>'PCA whole'!X75/'PCA whole'!BI75</f>
        <v>4.7709528796772609E-3</v>
      </c>
      <c r="Y75">
        <f>'PCA whole'!Y75/'PCA whole'!BI75</f>
        <v>5.8816851093682595E-3</v>
      </c>
      <c r="Z75">
        <f>'PCA whole'!Z75/'PCA whole'!BI75</f>
        <v>4.0121480601193714E-3</v>
      </c>
      <c r="AA75">
        <f>'PCA whole'!AA75/'PCA whole'!BI75</f>
        <v>7.6553290225983396E-3</v>
      </c>
      <c r="AB75">
        <f>'PCA whole'!AB75/'PCA whole'!BI75</f>
        <v>1.2698278412930693E-2</v>
      </c>
      <c r="AC75">
        <f>'PCA whole'!AC75/'PCA whole'!BI75</f>
        <v>1.045043635766504E-2</v>
      </c>
      <c r="AD75">
        <f>'PCA whole'!AD75/'PCA whole'!BI75</f>
        <v>6.9088550307682111E-3</v>
      </c>
      <c r="AE75">
        <f>'PCA whole'!AE75/'PCA whole'!BI75</f>
        <v>3.5305993081567642E-2</v>
      </c>
      <c r="AF75">
        <f>'PCA whole'!AF75/'PCA whole'!BI75</f>
        <v>1.2095664077924452E-2</v>
      </c>
      <c r="AG75">
        <f>'PCA whole'!AG75/'PCA whole'!BI75</f>
        <v>3.6927836125294792E-3</v>
      </c>
      <c r="AH75">
        <f>'PCA whole'!AH75/'PCA whole'!BI75</f>
        <v>6.2771096140750238E-3</v>
      </c>
      <c r="AI75">
        <f>'PCA whole'!AI75/'PCA whole'!BI75</f>
        <v>2.3052382673072053E-2</v>
      </c>
      <c r="AJ75">
        <f>'PCA whole'!AJ75/'PCA whole'!BI75</f>
        <v>4.2318682461033709E-3</v>
      </c>
      <c r="AK75">
        <f>'PCA whole'!AK75/'PCA whole'!BI75</f>
        <v>6.3729229389111264E-3</v>
      </c>
      <c r="AL75">
        <f>'PCA whole'!AL75/'PCA whole'!BI75</f>
        <v>2.0995129722103456E-3</v>
      </c>
      <c r="AM75">
        <f>'PCA whole'!AM75/'PCA whole'!BI75</f>
        <v>1.8798725974090505E-3</v>
      </c>
      <c r="AN75">
        <f>'PCA whole'!AN75/'PCA whole'!BI75</f>
        <v>1.5526068427314664E-3</v>
      </c>
      <c r="AO75">
        <f>'PCA whole'!AO75/'PCA whole'!BI75</f>
        <v>1.1574217715728135E-3</v>
      </c>
      <c r="AP75">
        <f>'PCA whole'!AP75/'PCA whole'!BI75</f>
        <v>1.4528029587601659E-3</v>
      </c>
      <c r="AQ75">
        <f>'PCA whole'!AQ75/'PCA whole'!BI75</f>
        <v>7.7566094134496636E-3</v>
      </c>
      <c r="AR75">
        <f>'PCA whole'!AR75/'PCA whole'!BI75</f>
        <v>3.1334269385487829E-3</v>
      </c>
      <c r="AS75">
        <f>'PCA whole'!AS75/'PCA whole'!BI75</f>
        <v>1.520602558467179E-3</v>
      </c>
      <c r="AT75">
        <f>'PCA whole'!AT75/'PCA whole'!BI75</f>
        <v>1.750686226525287E-2</v>
      </c>
      <c r="AU75">
        <f>'PCA whole'!AU75/'PCA whole'!BI75</f>
        <v>4.3673876343346928E-3</v>
      </c>
      <c r="AV75">
        <f>'PCA whole'!AV75/'PCA whole'!BI75</f>
        <v>4.0321008557953611E-3</v>
      </c>
      <c r="AW75">
        <f>'PCA whole'!AW75/'PCA whole'!BI75</f>
        <v>2.6143749118335852E-3</v>
      </c>
      <c r="AX75">
        <f>'PCA whole'!AX75/'PCA whole'!BI75</f>
        <v>2.6063937935631894E-3</v>
      </c>
      <c r="AY75">
        <f>'PCA whole'!AY75/'PCA whole'!BI75</f>
        <v>3.5487244277488334E-3</v>
      </c>
      <c r="AZ75">
        <f>'PCA whole'!AZ75/'PCA whole'!BI75</f>
        <v>6.2524798830925821E-2</v>
      </c>
      <c r="BA75">
        <f>'PCA whole'!BA75/'PCA whole'!BI75</f>
        <v>2.2591353376182639E-3</v>
      </c>
      <c r="BB75">
        <f>'PCA whole'!BB75/'PCA whole'!BI75</f>
        <v>3.341135541535836E-3</v>
      </c>
      <c r="BC75">
        <f>'PCA whole'!BC75/'PCA whole'!BI75</f>
        <v>8.6512528659696917E-3</v>
      </c>
      <c r="BD75">
        <f>'PCA whole'!BD75/'PCA whole'!BI75</f>
        <v>3.181473270536566E-3</v>
      </c>
      <c r="BE75">
        <f>'PCA whole'!BE75/'PCA whole'!BI75</f>
        <v>2.0993932554362899E-3</v>
      </c>
      <c r="BF75">
        <f>'PCA whole'!BF75/'PCA whole'!BI75</f>
        <v>4.6793695475244685E-3</v>
      </c>
      <c r="BG75">
        <f>'PCA whole'!BG75/'PCA whole'!BI75</f>
        <v>1.4368008166280222E-3</v>
      </c>
      <c r="BH75">
        <f>'PCA whole'!BH75/'PCA whole'!BI75</f>
        <v>1.1294479520350758E-3</v>
      </c>
    </row>
    <row r="76" spans="1:60" x14ac:dyDescent="0.35">
      <c r="A76" s="3">
        <v>74</v>
      </c>
      <c r="B76" s="3" t="s">
        <v>141</v>
      </c>
      <c r="C76" s="3" t="s">
        <v>158</v>
      </c>
      <c r="D76" s="22">
        <v>1047</v>
      </c>
      <c r="E76" s="24" t="s">
        <v>190</v>
      </c>
      <c r="F76">
        <f>'PCA whole'!F76/'PCA whole'!BI76</f>
        <v>4.4004967807949096E-2</v>
      </c>
      <c r="G76">
        <f>'PCA whole'!G76/'PCA whole'!BI76</f>
        <v>3.5182635707733917E-2</v>
      </c>
      <c r="H76">
        <f>'PCA whole'!H76/'PCA whole'!BI76</f>
        <v>0.11627104589880573</v>
      </c>
      <c r="I76">
        <f>'PCA whole'!I76/'PCA whole'!BI76</f>
        <v>3.1900050576364764E-3</v>
      </c>
      <c r="J76">
        <f>'PCA whole'!J76/'PCA whole'!BI76</f>
        <v>4.3263566740556663E-3</v>
      </c>
      <c r="K76">
        <f>'PCA whole'!K76/'PCA whole'!BI76</f>
        <v>2.9959081469427867E-3</v>
      </c>
      <c r="L76">
        <f>'PCA whole'!L76/'PCA whole'!BI76</f>
        <v>1.3431397448671625E-2</v>
      </c>
      <c r="M76">
        <f>'PCA whole'!M76/'PCA whole'!BI76</f>
        <v>2.4734075410380755E-2</v>
      </c>
      <c r="N76">
        <f>'PCA whole'!N76/'PCA whole'!BI76</f>
        <v>1.6513271819304454E-2</v>
      </c>
      <c r="O76">
        <f>'PCA whole'!O76/'PCA whole'!BI76</f>
        <v>0.16509286456146358</v>
      </c>
      <c r="P76">
        <f>'PCA whole'!P76/'PCA whole'!BI76</f>
        <v>3.1000059985545857E-2</v>
      </c>
      <c r="Q76">
        <f>'PCA whole'!Q76/'PCA whole'!BI76</f>
        <v>7.2102068436663516E-2</v>
      </c>
      <c r="R76">
        <f>'PCA whole'!R76/'PCA whole'!BI76</f>
        <v>5.1116672531945637E-3</v>
      </c>
      <c r="S76">
        <f>'PCA whole'!S76/'PCA whole'!BI76</f>
        <v>1.5936783761232916E-2</v>
      </c>
      <c r="T76">
        <f>'PCA whole'!T76/'PCA whole'!BI76</f>
        <v>1.7475865842269078E-2</v>
      </c>
      <c r="U76">
        <f>'PCA whole'!U76/'PCA whole'!BI76</f>
        <v>5.8451929996337949E-2</v>
      </c>
      <c r="V76">
        <f>'PCA whole'!V76/'PCA whole'!BI76</f>
        <v>8.560543471349942E-3</v>
      </c>
      <c r="W76">
        <f>'PCA whole'!W76/'PCA whole'!BI76</f>
        <v>1.1488994956812595E-2</v>
      </c>
      <c r="X76">
        <f>'PCA whole'!X76/'PCA whole'!BI76</f>
        <v>1.0796946576706937E-2</v>
      </c>
      <c r="Y76">
        <f>'PCA whole'!Y76/'PCA whole'!BI76</f>
        <v>5.2990212631130809E-3</v>
      </c>
      <c r="Z76">
        <f>'PCA whole'!Z76/'PCA whole'!BI76</f>
        <v>1.3574676024473273E-2</v>
      </c>
      <c r="AA76">
        <f>'PCA whole'!AA76/'PCA whole'!BI76</f>
        <v>1.1387054096016095E-2</v>
      </c>
      <c r="AB76">
        <f>'PCA whole'!AB76/'PCA whole'!BI76</f>
        <v>1.8387581613930122E-2</v>
      </c>
      <c r="AC76">
        <f>'PCA whole'!AC76/'PCA whole'!BI76</f>
        <v>1.563537655747815E-2</v>
      </c>
      <c r="AD76">
        <f>'PCA whole'!AD76/'PCA whole'!BI76</f>
        <v>2.7268608752676969E-2</v>
      </c>
      <c r="AE76">
        <f>'PCA whole'!AE76/'PCA whole'!BI76</f>
        <v>4.0173718878234801E-2</v>
      </c>
      <c r="AF76">
        <f>'PCA whole'!AF76/'PCA whole'!BI76</f>
        <v>2.5203585020132029E-2</v>
      </c>
      <c r="AG76">
        <f>'PCA whole'!AG76/'PCA whole'!BI76</f>
        <v>2.436221572456905E-2</v>
      </c>
      <c r="AH76">
        <f>'PCA whole'!AH76/'PCA whole'!BI76</f>
        <v>6.2036899429865379E-3</v>
      </c>
      <c r="AI76">
        <f>'PCA whole'!AI76/'PCA whole'!BI76</f>
        <v>6.9354306412574684E-3</v>
      </c>
      <c r="AJ76">
        <f>'PCA whole'!AJ76/'PCA whole'!BI76</f>
        <v>3.3653896121119829E-3</v>
      </c>
      <c r="AK76">
        <f>'PCA whole'!AK76/'PCA whole'!BI76</f>
        <v>5.290181287934145E-3</v>
      </c>
      <c r="AL76">
        <f>'PCA whole'!AL76/'PCA whole'!BI76</f>
        <v>3.3701414444422652E-3</v>
      </c>
      <c r="AM76">
        <f>'PCA whole'!AM76/'PCA whole'!BI76</f>
        <v>5.5943723003479733E-3</v>
      </c>
      <c r="AN76">
        <f>'PCA whole'!AN76/'PCA whole'!BI76</f>
        <v>6.0504744607793731E-3</v>
      </c>
      <c r="AO76">
        <f>'PCA whole'!AO76/'PCA whole'!BI76</f>
        <v>6.0652138980172429E-3</v>
      </c>
      <c r="AP76">
        <f>'PCA whole'!AP76/'PCA whole'!BI76</f>
        <v>5.5339212500628253E-3</v>
      </c>
      <c r="AQ76">
        <f>'PCA whole'!AQ76/'PCA whole'!BI76</f>
        <v>9.1018006794382801E-3</v>
      </c>
      <c r="AR76">
        <f>'PCA whole'!AR76/'PCA whole'!BI76</f>
        <v>9.986245265940951E-3</v>
      </c>
      <c r="AS76">
        <f>'PCA whole'!AS76/'PCA whole'!BI76</f>
        <v>1.0942432841825951E-2</v>
      </c>
      <c r="AT76">
        <f>'PCA whole'!AT76/'PCA whole'!BI76</f>
        <v>8.9166497498823962E-3</v>
      </c>
      <c r="AU76">
        <f>'PCA whole'!AU76/'PCA whole'!BI76</f>
        <v>1.0899924452318485E-2</v>
      </c>
      <c r="AV76">
        <f>'PCA whole'!AV76/'PCA whole'!BI76</f>
        <v>3.2293056146493965E-3</v>
      </c>
      <c r="AW76">
        <f>'PCA whole'!AW76/'PCA whole'!BI76</f>
        <v>8.5013276209333841E-3</v>
      </c>
      <c r="AX76">
        <f>'PCA whole'!AX76/'PCA whole'!BI76</f>
        <v>4.7106697555574029E-3</v>
      </c>
      <c r="AY76">
        <f>'PCA whole'!AY76/'PCA whole'!BI76</f>
        <v>1.66477288557461E-2</v>
      </c>
      <c r="AZ76">
        <f>'PCA whole'!AZ76/'PCA whole'!BI76</f>
        <v>2.9224736711732486E-3</v>
      </c>
      <c r="BA76">
        <f>'PCA whole'!BA76/'PCA whole'!BI76</f>
        <v>6.5388623491192408E-3</v>
      </c>
      <c r="BB76">
        <f>'PCA whole'!BB76/'PCA whole'!BI76</f>
        <v>2.1535801887952303E-3</v>
      </c>
      <c r="BC76">
        <f>'PCA whole'!BC76/'PCA whole'!BI76</f>
        <v>2.9491456922162611E-3</v>
      </c>
      <c r="BD76">
        <f>'PCA whole'!BD76/'PCA whole'!BI76</f>
        <v>5.1498478342072327E-3</v>
      </c>
      <c r="BE76">
        <f>'PCA whole'!BE76/'PCA whole'!BI76</f>
        <v>4.2109576654372196E-3</v>
      </c>
      <c r="BF76">
        <f>'PCA whole'!BF76/'PCA whole'!BI76</f>
        <v>2.9526531067684872E-3</v>
      </c>
      <c r="BG76">
        <f>'PCA whole'!BG76/'PCA whole'!BI76</f>
        <v>1.6139222879994317E-3</v>
      </c>
      <c r="BH76">
        <f>'PCA whole'!BH76/'PCA whole'!BI76</f>
        <v>2.2044307863704083E-3</v>
      </c>
    </row>
    <row r="77" spans="1:60" x14ac:dyDescent="0.35">
      <c r="A77" s="3">
        <v>75</v>
      </c>
      <c r="B77" s="3" t="s">
        <v>165</v>
      </c>
      <c r="C77" s="3" t="s">
        <v>166</v>
      </c>
      <c r="D77" s="13">
        <v>1073</v>
      </c>
      <c r="E77" s="24" t="s">
        <v>190</v>
      </c>
      <c r="F77">
        <f>'PCA whole'!F77/'PCA whole'!BI77</f>
        <v>6.7366438720050228E-2</v>
      </c>
      <c r="G77">
        <f>'PCA whole'!G77/'PCA whole'!BI77</f>
        <v>3.8859348812938517E-2</v>
      </c>
      <c r="H77">
        <f>'PCA whole'!H77/'PCA whole'!BI77</f>
        <v>2.5048498926383115E-2</v>
      </c>
      <c r="I77">
        <f>'PCA whole'!I77/'PCA whole'!BI77</f>
        <v>8.1289233733805623E-3</v>
      </c>
      <c r="J77">
        <f>'PCA whole'!J77/'PCA whole'!BI77</f>
        <v>6.3995134196960183E-3</v>
      </c>
      <c r="K77">
        <f>'PCA whole'!K77/'PCA whole'!BI77</f>
        <v>3.4872460553568824E-2</v>
      </c>
      <c r="L77">
        <f>'PCA whole'!L77/'PCA whole'!BI77</f>
        <v>6.4305526017659861E-2</v>
      </c>
      <c r="M77">
        <f>'PCA whole'!M77/'PCA whole'!BI77</f>
        <v>2.7519434972423013E-2</v>
      </c>
      <c r="N77">
        <f>'PCA whole'!N77/'PCA whole'!BI77</f>
        <v>4.7933673803934346E-2</v>
      </c>
      <c r="O77">
        <f>'PCA whole'!O77/'PCA whole'!BI77</f>
        <v>0.25449293877412599</v>
      </c>
      <c r="P77">
        <f>'PCA whole'!P77/'PCA whole'!BI77</f>
        <v>1.4146292822485937E-2</v>
      </c>
      <c r="Q77">
        <f>'PCA whole'!Q77/'PCA whole'!BI77</f>
        <v>4.9535996768340737E-2</v>
      </c>
      <c r="R77">
        <f>'PCA whole'!R77/'PCA whole'!BI77</f>
        <v>8.165486228247516E-3</v>
      </c>
      <c r="S77">
        <f>'PCA whole'!S77/'PCA whole'!BI77</f>
        <v>1.4556921807914789E-2</v>
      </c>
      <c r="T77">
        <f>'PCA whole'!T77/'PCA whole'!BI77</f>
        <v>1.715160905504283E-2</v>
      </c>
      <c r="U77">
        <f>'PCA whole'!U77/'PCA whole'!BI77</f>
        <v>5.9701778573584934E-3</v>
      </c>
      <c r="V77">
        <f>'PCA whole'!V77/'PCA whole'!BI77</f>
        <v>1.0334664258314806E-2</v>
      </c>
      <c r="W77">
        <f>'PCA whole'!W77/'PCA whole'!BI77</f>
        <v>1.118620595332886E-2</v>
      </c>
      <c r="X77">
        <f>'PCA whole'!X77/'PCA whole'!BI77</f>
        <v>3.7693098394861245E-3</v>
      </c>
      <c r="Y77">
        <f>'PCA whole'!Y77/'PCA whole'!BI77</f>
        <v>3.7627363745234613E-3</v>
      </c>
      <c r="Z77">
        <f>'PCA whole'!Z77/'PCA whole'!BI77</f>
        <v>3.2160595570315297E-3</v>
      </c>
      <c r="AA77">
        <f>'PCA whole'!AA77/'PCA whole'!BI77</f>
        <v>5.6191352060688069E-3</v>
      </c>
      <c r="AB77">
        <f>'PCA whole'!AB77/'PCA whole'!BI77</f>
        <v>9.5643915206749721E-3</v>
      </c>
      <c r="AC77">
        <f>'PCA whole'!AC77/'PCA whole'!BI77</f>
        <v>1.1883352981234788E-2</v>
      </c>
      <c r="AD77">
        <f>'PCA whole'!AD77/'PCA whole'!BI77</f>
        <v>7.2639077103833381E-3</v>
      </c>
      <c r="AE77">
        <f>'PCA whole'!AE77/'PCA whole'!BI77</f>
        <v>8.2475596992440295E-2</v>
      </c>
      <c r="AF77">
        <f>'PCA whole'!AF77/'PCA whole'!BI77</f>
        <v>2.0859043293984882E-2</v>
      </c>
      <c r="AG77">
        <f>'PCA whole'!AG77/'PCA whole'!BI77</f>
        <v>6.5073705711729503E-3</v>
      </c>
      <c r="AH77">
        <f>'PCA whole'!AH77/'PCA whole'!BI77</f>
        <v>4.3323385598702533E-3</v>
      </c>
      <c r="AI77">
        <f>'PCA whole'!AI77/'PCA whole'!BI77</f>
        <v>2.0467774961580389E-2</v>
      </c>
      <c r="AJ77">
        <f>'PCA whole'!AJ77/'PCA whole'!BI77</f>
        <v>3.4451170127454264E-3</v>
      </c>
      <c r="AK77">
        <f>'PCA whole'!AK77/'PCA whole'!BI77</f>
        <v>4.86253265924685E-3</v>
      </c>
      <c r="AL77">
        <f>'PCA whole'!AL77/'PCA whole'!BI77</f>
        <v>1.9496373818366532E-3</v>
      </c>
      <c r="AM77">
        <f>'PCA whole'!AM77/'PCA whole'!BI77</f>
        <v>1.8939428005858303E-3</v>
      </c>
      <c r="AN77">
        <f>'PCA whole'!AN77/'PCA whole'!BI77</f>
        <v>1.7467429707502724E-3</v>
      </c>
      <c r="AO77">
        <f>'PCA whole'!AO77/'PCA whole'!BI77</f>
        <v>1.0989786895787789E-3</v>
      </c>
      <c r="AP77">
        <f>'PCA whole'!AP77/'PCA whole'!BI77</f>
        <v>1.5340701217343576E-3</v>
      </c>
      <c r="AQ77">
        <f>'PCA whole'!AQ77/'PCA whole'!BI77</f>
        <v>7.4442364954784889E-3</v>
      </c>
      <c r="AR77">
        <f>'PCA whole'!AR77/'PCA whole'!BI77</f>
        <v>2.2767408472921628E-3</v>
      </c>
      <c r="AS77">
        <f>'PCA whole'!AS77/'PCA whole'!BI77</f>
        <v>1.7271206872796359E-3</v>
      </c>
      <c r="AT77">
        <f>'PCA whole'!AT77/'PCA whole'!BI77</f>
        <v>1.1655145824471285E-2</v>
      </c>
      <c r="AU77">
        <f>'PCA whole'!AU77/'PCA whole'!BI77</f>
        <v>3.4613708042202703E-3</v>
      </c>
      <c r="AV77">
        <f>'PCA whole'!AV77/'PCA whole'!BI77</f>
        <v>2.5319286438277903E-3</v>
      </c>
      <c r="AW77">
        <f>'PCA whole'!AW77/'PCA whole'!BI77</f>
        <v>1.5929042683404827E-3</v>
      </c>
      <c r="AX77">
        <f>'PCA whole'!AX77/'PCA whole'!BI77</f>
        <v>1.5929042683404827E-3</v>
      </c>
      <c r="AY77">
        <f>'PCA whole'!AY77/'PCA whole'!BI77</f>
        <v>2.2636266211726206E-3</v>
      </c>
      <c r="AZ77">
        <f>'PCA whole'!AZ77/'PCA whole'!BI77</f>
        <v>4.5758870719272142E-2</v>
      </c>
      <c r="BA77">
        <f>'PCA whole'!BA77/'PCA whole'!BI77</f>
        <v>1.769602930993564E-3</v>
      </c>
      <c r="BB77">
        <f>'PCA whole'!BB77/'PCA whole'!BI77</f>
        <v>1.9233435219860005E-3</v>
      </c>
      <c r="BC77">
        <f>'PCA whole'!BC77/'PCA whole'!BI77</f>
        <v>3.939467740982327E-3</v>
      </c>
      <c r="BD77">
        <f>'PCA whole'!BD77/'PCA whole'!BI77</f>
        <v>1.87101743273097E-3</v>
      </c>
      <c r="BE77">
        <f>'PCA whole'!BE77/'PCA whole'!BI77</f>
        <v>1.6256407779306611E-3</v>
      </c>
      <c r="BF77">
        <f>'PCA whole'!BF77/'PCA whole'!BI77</f>
        <v>3.3143999010252028E-3</v>
      </c>
      <c r="BG77">
        <f>'PCA whole'!BG77/'PCA whole'!BI77</f>
        <v>1.4195086900716252E-3</v>
      </c>
      <c r="BH77">
        <f>'PCA whole'!BH77/'PCA whole'!BI77</f>
        <v>1.6060184944600246E-3</v>
      </c>
    </row>
    <row r="78" spans="1:60" x14ac:dyDescent="0.35">
      <c r="A78" s="3">
        <v>76</v>
      </c>
      <c r="B78" s="3" t="s">
        <v>174</v>
      </c>
      <c r="C78" s="3" t="s">
        <v>167</v>
      </c>
      <c r="D78" s="13">
        <v>1074</v>
      </c>
      <c r="E78" s="24" t="s">
        <v>190</v>
      </c>
      <c r="F78">
        <f>'PCA whole'!F78/'PCA whole'!BI78</f>
        <v>1.395822763348053E-2</v>
      </c>
      <c r="G78">
        <f>'PCA whole'!G78/'PCA whole'!BI78</f>
        <v>1.8716647937585484E-2</v>
      </c>
      <c r="H78">
        <f>'PCA whole'!H78/'PCA whole'!BI78</f>
        <v>0.12221700865753918</v>
      </c>
      <c r="I78">
        <f>'PCA whole'!I78/'PCA whole'!BI78</f>
        <v>1.5686904971508894E-3</v>
      </c>
      <c r="J78">
        <f>'PCA whole'!J78/'PCA whole'!BI78</f>
        <v>3.1032819610879413E-3</v>
      </c>
      <c r="K78">
        <f>'PCA whole'!K78/'PCA whole'!BI78</f>
        <v>8.3231816324193433E-3</v>
      </c>
      <c r="L78">
        <f>'PCA whole'!L78/'PCA whole'!BI78</f>
        <v>2.6419857665024495E-2</v>
      </c>
      <c r="M78">
        <f>'PCA whole'!M78/'PCA whole'!BI78</f>
        <v>2.0746615347991239E-2</v>
      </c>
      <c r="N78">
        <f>'PCA whole'!N78/'PCA whole'!BI78</f>
        <v>2.3211839515970729E-2</v>
      </c>
      <c r="O78">
        <f>'PCA whole'!O78/'PCA whole'!BI78</f>
        <v>5.8729024238088331E-2</v>
      </c>
      <c r="P78">
        <f>'PCA whole'!P78/'PCA whole'!BI78</f>
        <v>1.4766366044049684E-2</v>
      </c>
      <c r="Q78">
        <f>'PCA whole'!Q78/'PCA whole'!BI78</f>
        <v>0.2672960067274876</v>
      </c>
      <c r="R78">
        <f>'PCA whole'!R78/'PCA whole'!BI78</f>
        <v>6.1043439478568806E-3</v>
      </c>
      <c r="S78">
        <f>'PCA whole'!S78/'PCA whole'!BI78</f>
        <v>4.0025728621962044E-3</v>
      </c>
      <c r="T78">
        <f>'PCA whole'!T78/'PCA whole'!BI78</f>
        <v>5.3020670617983318E-3</v>
      </c>
      <c r="U78">
        <f>'PCA whole'!U78/'PCA whole'!BI78</f>
        <v>2.1263480337443724E-2</v>
      </c>
      <c r="V78">
        <f>'PCA whole'!V78/'PCA whole'!BI78</f>
        <v>1.0827228759616286E-2</v>
      </c>
      <c r="W78">
        <f>'PCA whole'!W78/'PCA whole'!BI78</f>
        <v>5.0175710283970523E-3</v>
      </c>
      <c r="X78">
        <f>'PCA whole'!X78/'PCA whole'!BI78</f>
        <v>4.4027858013553833E-3</v>
      </c>
      <c r="Y78">
        <f>'PCA whole'!Y78/'PCA whole'!BI78</f>
        <v>2.7287421136586039E-3</v>
      </c>
      <c r="Z78">
        <f>'PCA whole'!Z78/'PCA whole'!BI78</f>
        <v>8.2380834796971104E-3</v>
      </c>
      <c r="AA78">
        <f>'PCA whole'!AA78/'PCA whole'!BI78</f>
        <v>5.074248499775098E-3</v>
      </c>
      <c r="AB78">
        <f>'PCA whole'!AB78/'PCA whole'!BI78</f>
        <v>2.9262427114039553E-2</v>
      </c>
      <c r="AC78">
        <f>'PCA whole'!AC78/'PCA whole'!BI78</f>
        <v>3.0868793331235586E-2</v>
      </c>
      <c r="AD78">
        <f>'PCA whole'!AD78/'PCA whole'!BI78</f>
        <v>6.2274513876441048E-2</v>
      </c>
      <c r="AE78">
        <f>'PCA whole'!AE78/'PCA whole'!BI78</f>
        <v>2.0768914206861354E-2</v>
      </c>
      <c r="AF78">
        <f>'PCA whole'!AF78/'PCA whole'!BI78</f>
        <v>7.9636426602178057E-3</v>
      </c>
      <c r="AG78">
        <f>'PCA whole'!AG78/'PCA whole'!BI78</f>
        <v>5.5178444328450099E-3</v>
      </c>
      <c r="AH78">
        <f>'PCA whole'!AH78/'PCA whole'!BI78</f>
        <v>3.3981802723624848E-3</v>
      </c>
      <c r="AI78">
        <f>'PCA whole'!AI78/'PCA whole'!BI78</f>
        <v>8.958231537949982E-3</v>
      </c>
      <c r="AJ78">
        <f>'PCA whole'!AJ78/'PCA whole'!BI78</f>
        <v>3.258969065235596E-3</v>
      </c>
      <c r="AK78">
        <f>'PCA whole'!AK78/'PCA whole'!BI78</f>
        <v>6.0690494721441701E-3</v>
      </c>
      <c r="AL78">
        <f>'PCA whole'!AL78/'PCA whole'!BI78</f>
        <v>3.5204431898682464E-3</v>
      </c>
      <c r="AM78">
        <f>'PCA whole'!AM78/'PCA whole'!BI78</f>
        <v>2.0271330548035861E-3</v>
      </c>
      <c r="AN78">
        <f>'PCA whole'!AN78/'PCA whole'!BI78</f>
        <v>3.0125440191573127E-3</v>
      </c>
      <c r="AO78">
        <f>'PCA whole'!AO78/'PCA whole'!BI78</f>
        <v>2.9751671597368873E-3</v>
      </c>
      <c r="AP78">
        <f>'PCA whole'!AP78/'PCA whole'!BI78</f>
        <v>2.663609778800622E-3</v>
      </c>
      <c r="AQ78">
        <f>'PCA whole'!AQ78/'PCA whole'!BI78</f>
        <v>7.5619556633321941E-2</v>
      </c>
      <c r="AR78">
        <f>'PCA whole'!AR78/'PCA whole'!BI78</f>
        <v>1.0578210374568672E-2</v>
      </c>
      <c r="AS78">
        <f>'PCA whole'!AS78/'PCA whole'!BI78</f>
        <v>7.9800125099201251E-3</v>
      </c>
      <c r="AT78">
        <f>'PCA whole'!AT78/'PCA whole'!BI78</f>
        <v>4.9976341325287414E-3</v>
      </c>
      <c r="AU78">
        <f>'PCA whole'!AU78/'PCA whole'!BI78</f>
        <v>2.3755756212292885E-3</v>
      </c>
      <c r="AV78">
        <f>'PCA whole'!AV78/'PCA whole'!BI78</f>
        <v>3.624398483943679E-3</v>
      </c>
      <c r="AW78">
        <f>'PCA whole'!AW78/'PCA whole'!BI78</f>
        <v>4.3865123583062011E-3</v>
      </c>
      <c r="AX78">
        <f>'PCA whole'!AX78/'PCA whole'!BI78</f>
        <v>4.3816920256494526E-3</v>
      </c>
      <c r="AY78">
        <f>'PCA whole'!AY78/'PCA whole'!BI78</f>
        <v>2.113792995306606E-3</v>
      </c>
      <c r="AZ78">
        <f>'PCA whole'!AZ78/'PCA whole'!BI78</f>
        <v>1.2613942902831897E-2</v>
      </c>
      <c r="BA78">
        <f>'PCA whole'!BA78/'PCA whole'!BI78</f>
        <v>2.7620891749779884E-3</v>
      </c>
      <c r="BB78">
        <f>'PCA whole'!BB78/'PCA whole'!BI78</f>
        <v>3.6761592160118413E-3</v>
      </c>
      <c r="BC78">
        <f>'PCA whole'!BC78/'PCA whole'!BI78</f>
        <v>3.0399427899782698E-3</v>
      </c>
      <c r="BD78">
        <f>'PCA whole'!BD78/'PCA whole'!BI78</f>
        <v>5.4524132373623101E-3</v>
      </c>
      <c r="BE78">
        <f>'PCA whole'!BE78/'PCA whole'!BI78</f>
        <v>2.2101032417884353E-3</v>
      </c>
      <c r="BF78">
        <f>'PCA whole'!BF78/'PCA whole'!BI78</f>
        <v>2.0078131615153395E-3</v>
      </c>
      <c r="BG78">
        <f>'PCA whole'!BG78/'PCA whole'!BI78</f>
        <v>4.3168681920815032E-3</v>
      </c>
      <c r="BH78">
        <f>'PCA whole'!BH78/'PCA whole'!BI78</f>
        <v>3.3059480273082641E-3</v>
      </c>
    </row>
    <row r="79" spans="1:60" x14ac:dyDescent="0.35">
      <c r="A79" s="3">
        <v>77</v>
      </c>
      <c r="B79" s="3" t="s">
        <v>175</v>
      </c>
      <c r="C79" s="3" t="s">
        <v>168</v>
      </c>
      <c r="D79" s="13">
        <v>1075</v>
      </c>
      <c r="E79" s="24" t="s">
        <v>190</v>
      </c>
      <c r="F79">
        <f>'PCA whole'!F79/'PCA whole'!BI79</f>
        <v>4.349353698735843E-2</v>
      </c>
      <c r="G79">
        <f>'PCA whole'!G79/'PCA whole'!BI79</f>
        <v>3.6962429232111335E-2</v>
      </c>
      <c r="H79">
        <f>'PCA whole'!H79/'PCA whole'!BI79</f>
        <v>5.6128443111468231E-2</v>
      </c>
      <c r="I79">
        <f>'PCA whole'!I79/'PCA whole'!BI79</f>
        <v>8.2323144274305243E-3</v>
      </c>
      <c r="J79">
        <f>'PCA whole'!J79/'PCA whole'!BI79</f>
        <v>7.4626890643262967E-3</v>
      </c>
      <c r="K79">
        <f>'PCA whole'!K79/'PCA whole'!BI79</f>
        <v>5.5533489243816347E-2</v>
      </c>
      <c r="L79">
        <f>'PCA whole'!L79/'PCA whole'!BI79</f>
        <v>0.10863061228382317</v>
      </c>
      <c r="M79">
        <f>'PCA whole'!M79/'PCA whole'!BI79</f>
        <v>5.0672803146228518E-2</v>
      </c>
      <c r="N79">
        <f>'PCA whole'!N79/'PCA whole'!BI79</f>
        <v>3.2847610497288432E-2</v>
      </c>
      <c r="O79">
        <f>'PCA whole'!O79/'PCA whole'!BI79</f>
        <v>7.070949754506245E-2</v>
      </c>
      <c r="P79">
        <f>'PCA whole'!P79/'PCA whole'!BI79</f>
        <v>1.6132016850110786E-2</v>
      </c>
      <c r="Q79">
        <f>'PCA whole'!Q79/'PCA whole'!BI79</f>
        <v>0.10006267427413461</v>
      </c>
      <c r="R79">
        <f>'PCA whole'!R79/'PCA whole'!BI79</f>
        <v>9.3368941333466342E-3</v>
      </c>
      <c r="S79">
        <f>'PCA whole'!S79/'PCA whole'!BI79</f>
        <v>1.2182165638770656E-2</v>
      </c>
      <c r="T79">
        <f>'PCA whole'!T79/'PCA whole'!BI79</f>
        <v>1.4725944773691671E-2</v>
      </c>
      <c r="U79">
        <f>'PCA whole'!U79/'PCA whole'!BI79</f>
        <v>1.1847545915681861E-2</v>
      </c>
      <c r="V79">
        <f>'PCA whole'!V79/'PCA whole'!BI79</f>
        <v>9.6715138564354292E-3</v>
      </c>
      <c r="W79">
        <f>'PCA whole'!W79/'PCA whole'!BI79</f>
        <v>6.558881192263462E-3</v>
      </c>
      <c r="X79">
        <f>'PCA whole'!X79/'PCA whole'!BI79</f>
        <v>9.4372800502732727E-3</v>
      </c>
      <c r="Y79">
        <f>'PCA whole'!Y79/'PCA whole'!BI79</f>
        <v>8.1319285105038858E-3</v>
      </c>
      <c r="Z79">
        <f>'PCA whole'!Z79/'PCA whole'!BI79</f>
        <v>9.5711279395087907E-3</v>
      </c>
      <c r="AA79">
        <f>'PCA whole'!AA79/'PCA whole'!BI79</f>
        <v>1.1780287351341014E-2</v>
      </c>
      <c r="AB79">
        <f>'PCA whole'!AB79/'PCA whole'!BI79</f>
        <v>1.603163093318415E-2</v>
      </c>
      <c r="AC79">
        <f>'PCA whole'!AC79/'PCA whole'!BI79</f>
        <v>1.7738860760383179E-2</v>
      </c>
      <c r="AD79">
        <f>'PCA whole'!AD79/'PCA whole'!BI79</f>
        <v>1.9613735068849694E-2</v>
      </c>
      <c r="AE79">
        <f>'PCA whole'!AE79/'PCA whole'!BI79</f>
        <v>2.1957411609363615E-2</v>
      </c>
      <c r="AF79">
        <f>'PCA whole'!AF79/'PCA whole'!BI79</f>
        <v>7.5965369535618147E-3</v>
      </c>
      <c r="AG79">
        <f>'PCA whole'!AG79/'PCA whole'!BI79</f>
        <v>4.9192445491283692E-3</v>
      </c>
      <c r="AH79">
        <f>'PCA whole'!AH79/'PCA whole'!BI79</f>
        <v>6.759653026116739E-3</v>
      </c>
      <c r="AI79">
        <f>'PCA whole'!AI79/'PCA whole'!BI79</f>
        <v>3.5635662030064269E-2</v>
      </c>
      <c r="AJ79">
        <f>'PCA whole'!AJ79/'PCA whole'!BI79</f>
        <v>5.2204022999082838E-3</v>
      </c>
      <c r="AK79">
        <f>'PCA whole'!AK79/'PCA whole'!BI79</f>
        <v>8.4330862612838012E-3</v>
      </c>
      <c r="AL79">
        <f>'PCA whole'!AL79/'PCA whole'!BI79</f>
        <v>3.1788873693435484E-3</v>
      </c>
      <c r="AM79">
        <f>'PCA whole'!AM79/'PCA whole'!BI79</f>
        <v>4.4173149644951767E-3</v>
      </c>
      <c r="AN79">
        <f>'PCA whole'!AN79/'PCA whole'!BI79</f>
        <v>3.3127352585790664E-3</v>
      </c>
      <c r="AO79">
        <f>'PCA whole'!AO79/'PCA whole'!BI79</f>
        <v>3.1788873693435484E-3</v>
      </c>
      <c r="AP79">
        <f>'PCA whole'!AP79/'PCA whole'!BI79</f>
        <v>3.9819747047566559E-3</v>
      </c>
      <c r="AQ79">
        <f>'PCA whole'!AQ79/'PCA whole'!BI79</f>
        <v>2.4301422769600619E-2</v>
      </c>
      <c r="AR79">
        <f>'PCA whole'!AR79/'PCA whole'!BI79</f>
        <v>5.8561797737769934E-3</v>
      </c>
      <c r="AS79">
        <f>'PCA whole'!AS79/'PCA whole'!BI79</f>
        <v>5.2538642722171633E-3</v>
      </c>
      <c r="AT79">
        <f>'PCA whole'!AT79/'PCA whole'!BI79</f>
        <v>1.7638140223733452E-2</v>
      </c>
      <c r="AU79">
        <f>'PCA whole'!AU79/'PCA whole'!BI79</f>
        <v>6.5923431645723415E-3</v>
      </c>
      <c r="AV79">
        <f>'PCA whole'!AV79/'PCA whole'!BI79</f>
        <v>6.559215811986552E-3</v>
      </c>
      <c r="AW79">
        <f>'PCA whole'!AW79/'PCA whole'!BI79</f>
        <v>4.4839042893898475E-3</v>
      </c>
      <c r="AX79">
        <f>'PCA whole'!AX79/'PCA whole'!BI79</f>
        <v>4.4839042893898475E-3</v>
      </c>
      <c r="AY79">
        <f>'PCA whole'!AY79/'PCA whole'!BI79</f>
        <v>5.7223318845414754E-3</v>
      </c>
      <c r="AZ79">
        <f>'PCA whole'!AZ79/'PCA whole'!BI79</f>
        <v>2.2982017201461497E-2</v>
      </c>
      <c r="BA79">
        <f>'PCA whole'!BA79/'PCA whole'!BI79</f>
        <v>4.2831324555365705E-3</v>
      </c>
      <c r="BB79">
        <f>'PCA whole'!BB79/'PCA whole'!BI79</f>
        <v>6.3581093584101859E-3</v>
      </c>
      <c r="BC79">
        <f>'PCA whole'!BC79/'PCA whole'!BI79</f>
        <v>8.6341927148601665E-3</v>
      </c>
      <c r="BD79">
        <f>'PCA whole'!BD79/'PCA whole'!BI79</f>
        <v>4.7853966598928512E-3</v>
      </c>
      <c r="BE79">
        <f>'PCA whole'!BE79/'PCA whole'!BI79</f>
        <v>5.2204022999082838E-3</v>
      </c>
      <c r="BF79">
        <f>'PCA whole'!BF79/'PCA whole'!BI79</f>
        <v>7.0280180440339523E-3</v>
      </c>
      <c r="BG79">
        <f>'PCA whole'!BG79/'PCA whole'!BI79</f>
        <v>3.2458113139613074E-3</v>
      </c>
      <c r="BH79">
        <f>'PCA whole'!BH79/'PCA whole'!BI79</f>
        <v>4.4839042893898475E-3</v>
      </c>
    </row>
    <row r="80" spans="1:60" x14ac:dyDescent="0.35">
      <c r="A80" s="3">
        <v>78</v>
      </c>
      <c r="B80" s="3" t="s">
        <v>176</v>
      </c>
      <c r="C80" s="3" t="s">
        <v>169</v>
      </c>
      <c r="D80" s="13">
        <v>1076</v>
      </c>
      <c r="E80" s="24" t="s">
        <v>190</v>
      </c>
      <c r="F80">
        <f>'PCA whole'!F80/'PCA whole'!BI80</f>
        <v>9.2962821404887666E-2</v>
      </c>
      <c r="G80">
        <f>'PCA whole'!G80/'PCA whole'!BI80</f>
        <v>2.2215362100112046E-2</v>
      </c>
      <c r="H80">
        <f>'PCA whole'!H80/'PCA whole'!BI80</f>
        <v>1.6171921193530579E-2</v>
      </c>
      <c r="I80">
        <f>'PCA whole'!I80/'PCA whole'!BI80</f>
        <v>1.5680279108968138E-2</v>
      </c>
      <c r="J80">
        <f>'PCA whole'!J80/'PCA whole'!BI80</f>
        <v>1.4373589183220794E-2</v>
      </c>
      <c r="K80">
        <f>'PCA whole'!K80/'PCA whole'!BI80</f>
        <v>2.3358715785140975E-2</v>
      </c>
      <c r="L80">
        <f>'PCA whole'!L80/'PCA whole'!BI80</f>
        <v>5.9959100605324105E-2</v>
      </c>
      <c r="M80">
        <f>'PCA whole'!M80/'PCA whole'!BI80</f>
        <v>3.0220471257721721E-2</v>
      </c>
      <c r="N80">
        <f>'PCA whole'!N80/'PCA whole'!BI80</f>
        <v>2.1398680896519955E-2</v>
      </c>
      <c r="O80">
        <f>'PCA whole'!O80/'PCA whole'!BI80</f>
        <v>3.7570602090050538E-2</v>
      </c>
      <c r="P80">
        <f>'PCA whole'!P80/'PCA whole'!BI80</f>
        <v>1.0290183165260341E-2</v>
      </c>
      <c r="Q80">
        <f>'PCA whole'!Q80/'PCA whole'!BI80</f>
        <v>1.8620331441899667E-2</v>
      </c>
      <c r="R80">
        <f>'PCA whole'!R80/'PCA whole'!BI80</f>
        <v>1.6333624071841812E-2</v>
      </c>
      <c r="S80">
        <f>'PCA whole'!S80/'PCA whole'!BI80</f>
        <v>1.4863597905376049E-2</v>
      </c>
      <c r="T80">
        <f>'PCA whole'!T80/'PCA whole'!BI80</f>
        <v>1.5353606627531304E-2</v>
      </c>
      <c r="U80">
        <f>'PCA whole'!U80/'PCA whole'!BI80</f>
        <v>1.1433536850289269E-2</v>
      </c>
      <c r="V80">
        <f>'PCA whole'!V80/'PCA whole'!BI80</f>
        <v>2.1070375052675939E-2</v>
      </c>
      <c r="W80">
        <f>'PCA whole'!W80/'PCA whole'!BI80</f>
        <v>1.3066899257473449E-2</v>
      </c>
      <c r="X80">
        <f>'PCA whole'!X80/'PCA whole'!BI80</f>
        <v>1.4373589183220794E-2</v>
      </c>
      <c r="Y80">
        <f>'PCA whole'!Y80/'PCA whole'!BI80</f>
        <v>1.2413554294599777E-2</v>
      </c>
      <c r="Z80">
        <f>'PCA whole'!Z80/'PCA whole'!BI80</f>
        <v>1.4210252942502376E-2</v>
      </c>
      <c r="AA80">
        <f>'PCA whole'!AA80/'PCA whole'!BI80</f>
        <v>1.992702136764701E-2</v>
      </c>
      <c r="AB80">
        <f>'PCA whole'!AB80/'PCA whole'!BI80</f>
        <v>1.4373589183220794E-2</v>
      </c>
      <c r="AC80">
        <f>'PCA whole'!AC80/'PCA whole'!BI80</f>
        <v>1.3720244220347122E-2</v>
      </c>
      <c r="AD80">
        <f>'PCA whole'!AD80/'PCA whole'!BI80</f>
        <v>1.2903563016755031E-2</v>
      </c>
      <c r="AE80">
        <f>'PCA whole'!AE80/'PCA whole'!BI80</f>
        <v>2.1725353377956794E-2</v>
      </c>
      <c r="AF80">
        <f>'PCA whole'!AF80/'PCA whole'!BI80</f>
        <v>1.5843615349686556E-2</v>
      </c>
      <c r="AG80">
        <f>'PCA whole'!AG80/'PCA whole'!BI80</f>
        <v>1.3393571738910285E-2</v>
      </c>
      <c r="AH80">
        <f>'PCA whole'!AH80/'PCA whole'!BI80</f>
        <v>1.3883580461065539E-2</v>
      </c>
      <c r="AI80">
        <f>'PCA whole'!AI80/'PCA whole'!BI80</f>
        <v>1.731364151615232E-2</v>
      </c>
      <c r="AJ80">
        <f>'PCA whole'!AJ80/'PCA whole'!BI80</f>
        <v>1.5516942868249721E-2</v>
      </c>
      <c r="AK80">
        <f>'PCA whole'!AK80/'PCA whole'!BI80</f>
        <v>1.8293658960462828E-2</v>
      </c>
      <c r="AL80">
        <f>'PCA whole'!AL80/'PCA whole'!BI80</f>
        <v>1.0616855646697178E-2</v>
      </c>
      <c r="AM80">
        <f>'PCA whole'!AM80/'PCA whole'!BI80</f>
        <v>1.3066899257473449E-2</v>
      </c>
      <c r="AN80">
        <f>'PCA whole'!AN80/'PCA whole'!BI80</f>
        <v>1.3230235498191868E-2</v>
      </c>
      <c r="AO80">
        <f>'PCA whole'!AO80/'PCA whole'!BI80</f>
        <v>1.2903563016755031E-2</v>
      </c>
      <c r="AP80">
        <f>'PCA whole'!AP80/'PCA whole'!BI80</f>
        <v>1.5190270386812884E-2</v>
      </c>
      <c r="AQ80">
        <f>'PCA whole'!AQ80/'PCA whole'!BI80</f>
        <v>1.3556907979628705E-2</v>
      </c>
      <c r="AR80">
        <f>'PCA whole'!AR80/'PCA whole'!BI80</f>
        <v>1.5843615349686556E-2</v>
      </c>
      <c r="AS80">
        <f>'PCA whole'!AS80/'PCA whole'!BI80</f>
        <v>1.4210252942502376E-2</v>
      </c>
      <c r="AT80">
        <f>'PCA whole'!AT80/'PCA whole'!BI80</f>
        <v>1.470026166465763E-2</v>
      </c>
      <c r="AU80">
        <f>'PCA whole'!AU80/'PCA whole'!BI80</f>
        <v>1.4863597905376049E-2</v>
      </c>
      <c r="AV80">
        <f>'PCA whole'!AV80/'PCA whole'!BI80</f>
        <v>1.470026166465763E-2</v>
      </c>
      <c r="AW80">
        <f>'PCA whole'!AW80/'PCA whole'!BI80</f>
        <v>1.4536925423939213E-2</v>
      </c>
      <c r="AX80">
        <f>'PCA whole'!AX80/'PCA whole'!BI80</f>
        <v>1.4536925423939213E-2</v>
      </c>
      <c r="AY80">
        <f>'PCA whole'!AY80/'PCA whole'!BI80</f>
        <v>1.5680279108968138E-2</v>
      </c>
      <c r="AZ80">
        <f>'PCA whole'!AZ80/'PCA whole'!BI80</f>
        <v>1.8295292322870013E-2</v>
      </c>
      <c r="BA80">
        <f>'PCA whole'!BA80/'PCA whole'!BI80</f>
        <v>1.470026166465763E-2</v>
      </c>
      <c r="BB80">
        <f>'PCA whole'!BB80/'PCA whole'!BI80</f>
        <v>1.731364151615232E-2</v>
      </c>
      <c r="BC80">
        <f>'PCA whole'!BC80/'PCA whole'!BI80</f>
        <v>1.0453519405978759E-2</v>
      </c>
      <c r="BD80">
        <f>'PCA whole'!BD80/'PCA whole'!BI80</f>
        <v>1.1923545572444523E-2</v>
      </c>
      <c r="BE80">
        <f>'PCA whole'!BE80/'PCA whole'!BI80</f>
        <v>1.8293658960462828E-2</v>
      </c>
      <c r="BF80">
        <f>'PCA whole'!BF80/'PCA whole'!BI80</f>
        <v>1.1433536850289269E-2</v>
      </c>
      <c r="BG80">
        <f>'PCA whole'!BG80/'PCA whole'!BI80</f>
        <v>1.3066899257473449E-2</v>
      </c>
      <c r="BH80">
        <f>'PCA whole'!BH80/'PCA whole'!BI80</f>
        <v>1.4046916701783959E-2</v>
      </c>
    </row>
    <row r="81" spans="1:60" x14ac:dyDescent="0.35">
      <c r="A81" s="3">
        <v>79</v>
      </c>
      <c r="B81" s="3" t="s">
        <v>139</v>
      </c>
      <c r="C81" t="s">
        <v>179</v>
      </c>
      <c r="D81" s="13">
        <v>1052</v>
      </c>
      <c r="E81" s="24" t="s">
        <v>190</v>
      </c>
      <c r="F81">
        <f>'PCA whole'!F81/'PCA whole'!BI81</f>
        <v>5.7865566310400754E-2</v>
      </c>
      <c r="G81">
        <f>'PCA whole'!G81/'PCA whole'!BI81</f>
        <v>5.7559481292756176E-2</v>
      </c>
      <c r="H81">
        <f>'PCA whole'!H81/'PCA whole'!BI81</f>
        <v>1.3563978205346936E-2</v>
      </c>
      <c r="I81">
        <f>'PCA whole'!I81/'PCA whole'!BI81</f>
        <v>1.0804838617955538E-2</v>
      </c>
      <c r="J81">
        <f>'PCA whole'!J81/'PCA whole'!BI81</f>
        <v>1.1249718005585529E-2</v>
      </c>
      <c r="K81">
        <f>'PCA whole'!K81/'PCA whole'!BI81</f>
        <v>4.6522079303391028E-2</v>
      </c>
      <c r="L81">
        <f>'PCA whole'!L81/'PCA whole'!BI81</f>
        <v>8.0602533794023212E-2</v>
      </c>
      <c r="M81">
        <f>'PCA whole'!M81/'PCA whole'!BI81</f>
        <v>2.5024324947553744E-2</v>
      </c>
      <c r="N81">
        <f>'PCA whole'!N81/'PCA whole'!BI81</f>
        <v>9.607841850658265E-2</v>
      </c>
      <c r="O81">
        <f>'PCA whole'!O81/'PCA whole'!BI81</f>
        <v>0.21304020287349981</v>
      </c>
      <c r="P81">
        <f>'PCA whole'!P81/'PCA whole'!BI81</f>
        <v>1.817068895375543E-2</v>
      </c>
      <c r="Q81">
        <f>'PCA whole'!Q81/'PCA whole'!BI81</f>
        <v>2.3553235858565995E-2</v>
      </c>
      <c r="R81">
        <f>'PCA whole'!R81/'PCA whole'!BI81</f>
        <v>1.5643456573485103E-2</v>
      </c>
      <c r="S81">
        <f>'PCA whole'!S81/'PCA whole'!BI81</f>
        <v>1.4832812463871917E-2</v>
      </c>
      <c r="T81">
        <f>'PCA whole'!T81/'PCA whole'!BI81</f>
        <v>2.063567946436998E-2</v>
      </c>
      <c r="U81">
        <f>'PCA whole'!U81/'PCA whole'!BI81</f>
        <v>5.7479054298532296E-3</v>
      </c>
      <c r="V81">
        <f>'PCA whole'!V81/'PCA whole'!BI81</f>
        <v>1.0792246512799274E-2</v>
      </c>
      <c r="W81">
        <f>'PCA whole'!W81/'PCA whole'!BI81</f>
        <v>8.3467222094114023E-3</v>
      </c>
      <c r="X81">
        <f>'PCA whole'!X81/'PCA whole'!BI81</f>
        <v>4.4175167118795143E-3</v>
      </c>
      <c r="Y81">
        <f>'PCA whole'!Y81/'PCA whole'!BI81</f>
        <v>5.7631534380821548E-3</v>
      </c>
      <c r="Z81">
        <f>'PCA whole'!Z81/'PCA whole'!BI81</f>
        <v>3.6793631331907294E-3</v>
      </c>
      <c r="AA81">
        <f>'PCA whole'!AA81/'PCA whole'!BI81</f>
        <v>6.2664939392291933E-3</v>
      </c>
      <c r="AB81">
        <f>'PCA whole'!AB81/'PCA whole'!BI81</f>
        <v>1.3642561690379203E-2</v>
      </c>
      <c r="AC81">
        <f>'PCA whole'!AC81/'PCA whole'!BI81</f>
        <v>1.0076902454616874E-2</v>
      </c>
      <c r="AD81">
        <f>'PCA whole'!AD81/'PCA whole'!BI81</f>
        <v>5.6880694959220999E-3</v>
      </c>
      <c r="AE81">
        <f>'PCA whole'!AE81/'PCA whole'!BI81</f>
        <v>4.2037008915710418E-2</v>
      </c>
      <c r="AF81">
        <f>'PCA whole'!AF81/'PCA whole'!BI81</f>
        <v>1.6474348038287508E-2</v>
      </c>
      <c r="AG81">
        <f>'PCA whole'!AG81/'PCA whole'!BI81</f>
        <v>4.345869820754667E-3</v>
      </c>
      <c r="AH81">
        <f>'PCA whole'!AH81/'PCA whole'!BI81</f>
        <v>6.373136259076163E-3</v>
      </c>
      <c r="AI81">
        <f>'PCA whole'!AI81/'PCA whole'!BI81</f>
        <v>1.2897252796353486E-2</v>
      </c>
      <c r="AJ81">
        <f>'PCA whole'!AJ81/'PCA whole'!BI81</f>
        <v>4.7367875071318843E-3</v>
      </c>
      <c r="AK81">
        <f>'PCA whole'!AK81/'PCA whole'!BI81</f>
        <v>6.9992732199356507E-3</v>
      </c>
      <c r="AL81">
        <f>'PCA whole'!AL81/'PCA whole'!BI81</f>
        <v>2.2441756045616561E-3</v>
      </c>
      <c r="AM81">
        <f>'PCA whole'!AM81/'PCA whole'!BI81</f>
        <v>1.8376662048519925E-3</v>
      </c>
      <c r="AN81">
        <f>'PCA whole'!AN81/'PCA whole'!BI81</f>
        <v>1.900189287774286E-3</v>
      </c>
      <c r="AO81">
        <f>'PCA whole'!AO81/'PCA whole'!BI81</f>
        <v>9.0000743652860426E-4</v>
      </c>
      <c r="AP81">
        <f>'PCA whole'!AP81/'PCA whole'!BI81</f>
        <v>1.6157576916515292E-3</v>
      </c>
      <c r="AQ81">
        <f>'PCA whole'!AQ81/'PCA whole'!BI81</f>
        <v>3.3792460859800215E-3</v>
      </c>
      <c r="AR81">
        <f>'PCA whole'!AR81/'PCA whole'!BI81</f>
        <v>3.2412953557941515E-3</v>
      </c>
      <c r="AS81">
        <f>'PCA whole'!AS81/'PCA whole'!BI81</f>
        <v>1.4625589532367344E-3</v>
      </c>
      <c r="AT81">
        <f>'PCA whole'!AT81/'PCA whole'!BI81</f>
        <v>1.5661579206216199E-2</v>
      </c>
      <c r="AU81">
        <f>'PCA whole'!AU81/'PCA whole'!BI81</f>
        <v>4.2794722439381382E-3</v>
      </c>
      <c r="AV81">
        <f>'PCA whole'!AV81/'PCA whole'!BI81</f>
        <v>4.1547697831970732E-3</v>
      </c>
      <c r="AW81">
        <f>'PCA whole'!AW81/'PCA whole'!BI81</f>
        <v>2.5284822170104052E-3</v>
      </c>
      <c r="AX81">
        <f>'PCA whole'!AX81/'PCA whole'!BI81</f>
        <v>2.5284822170104052E-3</v>
      </c>
      <c r="AY81">
        <f>'PCA whole'!AY81/'PCA whole'!BI81</f>
        <v>3.5041047763135968E-3</v>
      </c>
      <c r="AZ81">
        <f>'PCA whole'!AZ81/'PCA whole'!BI81</f>
        <v>4.9779278831702647E-2</v>
      </c>
      <c r="BA81">
        <f>'PCA whole'!BA81/'PCA whole'!BI81</f>
        <v>2.6974288983501551E-3</v>
      </c>
      <c r="BB81">
        <f>'PCA whole'!BB81/'PCA whole'!BI81</f>
        <v>3.6167150665944287E-3</v>
      </c>
      <c r="BC81">
        <f>'PCA whole'!BC81/'PCA whole'!BI81</f>
        <v>1.0025284197251742E-2</v>
      </c>
      <c r="BD81">
        <f>'PCA whole'!BD81/'PCA whole'!BI81</f>
        <v>3.3166605112207245E-3</v>
      </c>
      <c r="BE81">
        <f>'PCA whole'!BE81/'PCA whole'!BI81</f>
        <v>1.9188743470384196E-3</v>
      </c>
      <c r="BF81">
        <f>'PCA whole'!BF81/'PCA whole'!BI81</f>
        <v>3.3731531318721515E-3</v>
      </c>
      <c r="BG81">
        <f>'PCA whole'!BG81/'PCA whole'!BI81</f>
        <v>1.4781819124876823E-3</v>
      </c>
      <c r="BH81">
        <f>'PCA whole'!BH81/'PCA whole'!BI81</f>
        <v>1.1250092956607552E-3</v>
      </c>
    </row>
    <row r="84" spans="1:60" x14ac:dyDescent="0.35">
      <c r="B84" t="s">
        <v>163</v>
      </c>
      <c r="F84">
        <f>AVERAGE(F3:F71)</f>
        <v>3.4798533852840506E-2</v>
      </c>
      <c r="G84">
        <f t="shared" ref="G84:BH84" si="0">AVERAGE(G3:G71)</f>
        <v>7.3291005709170506E-2</v>
      </c>
      <c r="H84">
        <f t="shared" si="0"/>
        <v>0.10910388796763702</v>
      </c>
      <c r="I84">
        <f t="shared" si="0"/>
        <v>1.1496997878233292E-2</v>
      </c>
      <c r="J84">
        <f t="shared" si="0"/>
        <v>2.3399653359146379E-2</v>
      </c>
      <c r="K84">
        <f t="shared" si="0"/>
        <v>1.6639603075449236E-2</v>
      </c>
      <c r="L84">
        <f t="shared" si="0"/>
        <v>1.950654257142443E-2</v>
      </c>
      <c r="M84">
        <f t="shared" si="0"/>
        <v>2.7830496840945438E-2</v>
      </c>
      <c r="N84">
        <f t="shared" si="0"/>
        <v>2.1211249575805058E-2</v>
      </c>
      <c r="O84">
        <f t="shared" si="0"/>
        <v>5.757585995489483E-2</v>
      </c>
      <c r="P84">
        <f t="shared" si="0"/>
        <v>2.7386394477588678E-2</v>
      </c>
      <c r="Q84">
        <f t="shared" si="0"/>
        <v>5.5696373688986459E-2</v>
      </c>
      <c r="R84">
        <f t="shared" si="0"/>
        <v>1.4490248247104256E-2</v>
      </c>
      <c r="S84">
        <f t="shared" si="0"/>
        <v>1.8133360791507534E-2</v>
      </c>
      <c r="T84">
        <f t="shared" si="0"/>
        <v>4.2870466379476752E-2</v>
      </c>
      <c r="U84">
        <f t="shared" si="0"/>
        <v>4.5279574718327616E-2</v>
      </c>
      <c r="V84">
        <f t="shared" si="0"/>
        <v>1.9324888066751988E-2</v>
      </c>
      <c r="W84">
        <f t="shared" si="0"/>
        <v>1.6387943046393013E-2</v>
      </c>
      <c r="X84">
        <f t="shared" si="0"/>
        <v>1.3444409568379364E-2</v>
      </c>
      <c r="Y84">
        <f t="shared" si="0"/>
        <v>1.0174388880072844E-2</v>
      </c>
      <c r="Z84">
        <f t="shared" si="0"/>
        <v>1.3467959281332979E-2</v>
      </c>
      <c r="AA84">
        <f t="shared" si="0"/>
        <v>1.3690873832763465E-2</v>
      </c>
      <c r="AB84">
        <f t="shared" si="0"/>
        <v>1.4475489409056639E-2</v>
      </c>
      <c r="AC84">
        <f t="shared" si="0"/>
        <v>1.6242977350702924E-2</v>
      </c>
      <c r="AD84">
        <f t="shared" si="0"/>
        <v>1.6839704534733716E-2</v>
      </c>
      <c r="AE84">
        <f t="shared" si="0"/>
        <v>2.1332698285151712E-2</v>
      </c>
      <c r="AF84">
        <f t="shared" si="0"/>
        <v>2.9679345535668492E-2</v>
      </c>
      <c r="AG84">
        <f t="shared" si="0"/>
        <v>2.4436694133966354E-2</v>
      </c>
      <c r="AH84">
        <f t="shared" si="0"/>
        <v>1.0369243379764168E-2</v>
      </c>
      <c r="AI84">
        <f t="shared" si="0"/>
        <v>6.4663252652424888E-3</v>
      </c>
      <c r="AJ84">
        <f t="shared" si="0"/>
        <v>5.7457284903648254E-3</v>
      </c>
      <c r="AK84">
        <f t="shared" si="0"/>
        <v>7.8054905249337935E-3</v>
      </c>
      <c r="AL84">
        <f t="shared" si="0"/>
        <v>6.8174011693076415E-3</v>
      </c>
      <c r="AM84">
        <f t="shared" si="0"/>
        <v>7.6886308968937894E-3</v>
      </c>
      <c r="AN84">
        <f t="shared" si="0"/>
        <v>9.2870028721344974E-3</v>
      </c>
      <c r="AO84">
        <f t="shared" si="0"/>
        <v>9.8254102610068166E-3</v>
      </c>
      <c r="AP84">
        <f t="shared" si="0"/>
        <v>8.9351295232273954E-3</v>
      </c>
      <c r="AQ84">
        <f t="shared" si="0"/>
        <v>1.228315604375535E-2</v>
      </c>
      <c r="AR84">
        <f t="shared" si="0"/>
        <v>7.8794847023766004E-3</v>
      </c>
      <c r="AS84">
        <f t="shared" si="0"/>
        <v>7.2933529257336715E-3</v>
      </c>
      <c r="AT84">
        <f t="shared" si="0"/>
        <v>1.4155563629158385E-2</v>
      </c>
      <c r="AU84">
        <f t="shared" si="0"/>
        <v>1.1084412850744761E-2</v>
      </c>
      <c r="AV84">
        <f t="shared" si="0"/>
        <v>5.2309041801607663E-3</v>
      </c>
      <c r="AW84">
        <f t="shared" si="0"/>
        <v>7.2409917935824727E-3</v>
      </c>
      <c r="AX84">
        <f t="shared" si="0"/>
        <v>6.5215079812937036E-3</v>
      </c>
      <c r="AY84">
        <f t="shared" si="0"/>
        <v>9.3904731407835271E-3</v>
      </c>
      <c r="AZ84">
        <f t="shared" si="0"/>
        <v>7.0597415244295159E-3</v>
      </c>
      <c r="BA84">
        <f t="shared" si="0"/>
        <v>5.2375860816140183E-3</v>
      </c>
      <c r="BB84">
        <f t="shared" si="0"/>
        <v>4.6977270403890823E-3</v>
      </c>
      <c r="BC84">
        <f t="shared" si="0"/>
        <v>3.3372459474685511E-3</v>
      </c>
      <c r="BD84">
        <f t="shared" si="0"/>
        <v>3.5219504147843278E-3</v>
      </c>
      <c r="BE84">
        <f t="shared" si="0"/>
        <v>3.9187842306150616E-3</v>
      </c>
      <c r="BF84">
        <f t="shared" si="0"/>
        <v>3.6611099901449062E-3</v>
      </c>
      <c r="BG84">
        <f t="shared" si="0"/>
        <v>3.3780833352190123E-3</v>
      </c>
      <c r="BH84">
        <f t="shared" si="0"/>
        <v>2.9599497276957577E-3</v>
      </c>
    </row>
  </sheetData>
  <mergeCells count="1">
    <mergeCell ref="A1:E1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68375-7D50-5B4E-9E0C-3E269E2B4234}">
  <dimension ref="A1:BI82"/>
  <sheetViews>
    <sheetView topLeftCell="A39" zoomScaleNormal="100" workbookViewId="0">
      <selection activeCell="D80" sqref="D80"/>
    </sheetView>
  </sheetViews>
  <sheetFormatPr defaultColWidth="10.6640625" defaultRowHeight="15.5" x14ac:dyDescent="0.35"/>
  <cols>
    <col min="2" max="2" width="30.5" bestFit="1" customWidth="1"/>
    <col min="3" max="3" width="16.83203125" bestFit="1" customWidth="1"/>
    <col min="5" max="5" width="13.6640625" bestFit="1" customWidth="1"/>
  </cols>
  <sheetData>
    <row r="1" spans="1:61" s="8" customFormat="1" x14ac:dyDescent="0.35">
      <c r="A1" s="205" t="s">
        <v>164</v>
      </c>
      <c r="B1" s="205"/>
      <c r="C1" s="205"/>
      <c r="D1" s="205"/>
      <c r="E1" s="205"/>
      <c r="F1" s="5">
        <v>48.000999999999998</v>
      </c>
      <c r="G1" s="5">
        <v>49.008000000000003</v>
      </c>
      <c r="H1" s="27">
        <v>50.003999999999998</v>
      </c>
      <c r="I1" s="27">
        <v>56.98</v>
      </c>
      <c r="J1" s="27">
        <v>57.975999999999999</v>
      </c>
      <c r="K1" s="27">
        <v>59.014000000000003</v>
      </c>
      <c r="L1" s="27">
        <v>61.008000000000003</v>
      </c>
      <c r="M1" s="27">
        <v>62.003999999999998</v>
      </c>
      <c r="N1" s="27">
        <v>63.011000000000003</v>
      </c>
      <c r="O1" s="27">
        <v>64.019000000000005</v>
      </c>
      <c r="P1" s="27">
        <v>65.015000000000001</v>
      </c>
      <c r="Q1" s="27">
        <v>65.998999999999995</v>
      </c>
      <c r="R1" s="27">
        <v>71.025000000000006</v>
      </c>
      <c r="S1" s="27">
        <v>72.001000000000005</v>
      </c>
      <c r="T1" s="27">
        <v>73.007999999999996</v>
      </c>
      <c r="U1" s="27">
        <v>74.004000000000005</v>
      </c>
      <c r="V1" s="27">
        <v>80.98</v>
      </c>
      <c r="W1" s="27">
        <v>81.975999999999999</v>
      </c>
      <c r="X1" s="27">
        <v>84.001000000000005</v>
      </c>
      <c r="Y1" s="27">
        <v>85.007999999999996</v>
      </c>
      <c r="Z1" s="27">
        <v>86.009</v>
      </c>
      <c r="AA1" s="27">
        <v>87.010999999999996</v>
      </c>
      <c r="AB1" s="27">
        <v>88.019000000000005</v>
      </c>
      <c r="AC1" s="27">
        <v>89.003</v>
      </c>
      <c r="AD1" s="27">
        <v>89.998999999999995</v>
      </c>
      <c r="AE1" s="27">
        <v>96.001000000000005</v>
      </c>
      <c r="AF1" s="27">
        <v>97.007999999999996</v>
      </c>
      <c r="AG1" s="27">
        <v>98.004000000000005</v>
      </c>
      <c r="AH1" s="27">
        <v>99.010999999999996</v>
      </c>
      <c r="AI1" s="27">
        <v>100.004</v>
      </c>
      <c r="AJ1" s="27">
        <v>104.98</v>
      </c>
      <c r="AK1" s="27">
        <v>105.976</v>
      </c>
      <c r="AL1" s="27">
        <v>108.001</v>
      </c>
      <c r="AM1" s="27">
        <v>109.008</v>
      </c>
      <c r="AN1" s="27">
        <v>110.004</v>
      </c>
      <c r="AO1" s="27">
        <v>111.011</v>
      </c>
      <c r="AP1" s="27">
        <v>112.01900000000001</v>
      </c>
      <c r="AQ1" s="27">
        <v>113.003</v>
      </c>
      <c r="AR1" s="27">
        <v>113.999</v>
      </c>
      <c r="AS1" s="27">
        <v>117.976</v>
      </c>
      <c r="AT1" s="27">
        <v>121.008</v>
      </c>
      <c r="AU1" s="27">
        <v>122.004</v>
      </c>
      <c r="AV1" s="27">
        <v>133.00800000000001</v>
      </c>
      <c r="AW1" s="27" t="s">
        <v>0</v>
      </c>
      <c r="AX1" s="28">
        <v>135.011</v>
      </c>
      <c r="AY1" s="27">
        <v>136.017</v>
      </c>
      <c r="AZ1" s="27">
        <v>145.00800000000001</v>
      </c>
      <c r="BA1" s="27">
        <v>146.00399999999999</v>
      </c>
      <c r="BB1" s="27">
        <v>149.00299999999999</v>
      </c>
      <c r="BC1" s="29">
        <v>149.999</v>
      </c>
      <c r="BD1" s="27">
        <v>158.00299999999999</v>
      </c>
      <c r="BE1" s="27">
        <v>159.00800000000001</v>
      </c>
      <c r="BF1" s="27">
        <v>160.01599999999999</v>
      </c>
      <c r="BG1" s="27">
        <v>169.00800000000001</v>
      </c>
      <c r="BH1" s="27">
        <v>170.00299999999999</v>
      </c>
    </row>
    <row r="2" spans="1:61" x14ac:dyDescent="0.35">
      <c r="A2" s="1" t="s">
        <v>1</v>
      </c>
      <c r="B2" s="1" t="s">
        <v>2</v>
      </c>
      <c r="C2" s="1" t="s">
        <v>3</v>
      </c>
      <c r="D2" s="9" t="s">
        <v>160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  <c r="AB2" s="2" t="s">
        <v>27</v>
      </c>
      <c r="AC2" s="2" t="s">
        <v>28</v>
      </c>
      <c r="AD2" s="2" t="s">
        <v>29</v>
      </c>
      <c r="AE2" s="2" t="s">
        <v>30</v>
      </c>
      <c r="AF2" s="2" t="s">
        <v>31</v>
      </c>
      <c r="AG2" s="2" t="s">
        <v>32</v>
      </c>
      <c r="AH2" s="2" t="s">
        <v>33</v>
      </c>
      <c r="AI2" s="2" t="s">
        <v>34</v>
      </c>
      <c r="AJ2" s="2" t="s">
        <v>35</v>
      </c>
      <c r="AK2" s="2" t="s">
        <v>36</v>
      </c>
      <c r="AL2" s="2" t="s">
        <v>37</v>
      </c>
      <c r="AM2" s="2" t="s">
        <v>38</v>
      </c>
      <c r="AN2" s="2" t="s">
        <v>39</v>
      </c>
      <c r="AO2" s="2" t="s">
        <v>40</v>
      </c>
      <c r="AP2" s="2" t="s">
        <v>41</v>
      </c>
      <c r="AQ2" s="2" t="s">
        <v>42</v>
      </c>
      <c r="AR2" s="2" t="s">
        <v>43</v>
      </c>
      <c r="AS2" s="2" t="s">
        <v>44</v>
      </c>
      <c r="AT2" s="2" t="s">
        <v>45</v>
      </c>
      <c r="AU2" s="2" t="s">
        <v>46</v>
      </c>
      <c r="AV2" s="2" t="s">
        <v>47</v>
      </c>
      <c r="AW2" s="2" t="s">
        <v>48</v>
      </c>
      <c r="AX2" s="2" t="s">
        <v>49</v>
      </c>
      <c r="AY2" s="2" t="s">
        <v>50</v>
      </c>
      <c r="AZ2" s="2" t="s">
        <v>51</v>
      </c>
      <c r="BA2" s="2" t="s">
        <v>52</v>
      </c>
      <c r="BB2" s="2" t="s">
        <v>53</v>
      </c>
      <c r="BC2" s="2" t="s">
        <v>54</v>
      </c>
      <c r="BD2" s="2" t="s">
        <v>55</v>
      </c>
      <c r="BE2" s="2" t="s">
        <v>56</v>
      </c>
      <c r="BF2" s="2" t="s">
        <v>57</v>
      </c>
      <c r="BG2" s="2" t="s">
        <v>58</v>
      </c>
      <c r="BH2" s="2" t="s">
        <v>59</v>
      </c>
      <c r="BI2" s="2"/>
    </row>
    <row r="3" spans="1:61" x14ac:dyDescent="0.35">
      <c r="A3" s="3">
        <v>1</v>
      </c>
      <c r="B3" s="3" t="s">
        <v>60</v>
      </c>
      <c r="C3" s="3" t="s">
        <v>61</v>
      </c>
      <c r="D3" s="13" t="s">
        <v>161</v>
      </c>
      <c r="E3" s="14" t="s">
        <v>62</v>
      </c>
      <c r="F3">
        <v>2.76146599991E-2</v>
      </c>
      <c r="G3">
        <v>1.9943472985900001E-2</v>
      </c>
      <c r="H3">
        <v>7.3146382454999997E-3</v>
      </c>
      <c r="I3">
        <v>-2.0712071459999998E-2</v>
      </c>
      <c r="J3">
        <v>-0.143511981481</v>
      </c>
      <c r="K3">
        <v>8.4181747474999999E-3</v>
      </c>
      <c r="L3">
        <v>1.2565504962899999E-2</v>
      </c>
      <c r="M3">
        <v>1.37777202942E-2</v>
      </c>
      <c r="N3">
        <v>3.7244953924000001E-3</v>
      </c>
      <c r="O3">
        <v>4.1910380451399998E-2</v>
      </c>
      <c r="P3">
        <v>4.0124972687E-3</v>
      </c>
      <c r="Q3">
        <v>1.1416504771200001E-2</v>
      </c>
      <c r="R3">
        <v>9.1927468870999993E-3</v>
      </c>
      <c r="S3">
        <v>7.0513657029999998E-3</v>
      </c>
      <c r="T3">
        <v>5.7433466512999999E-3</v>
      </c>
      <c r="U3">
        <v>3.1273932628000001E-3</v>
      </c>
      <c r="V3">
        <v>-2.9301895966999999E-2</v>
      </c>
      <c r="W3">
        <v>-4.2895479872E-2</v>
      </c>
      <c r="X3">
        <v>6.0332830962999996E-3</v>
      </c>
      <c r="Y3">
        <v>4.3762804424000001E-3</v>
      </c>
      <c r="Z3">
        <v>3.9815001256999997E-3</v>
      </c>
      <c r="AA3">
        <v>5.8891724749999999E-4</v>
      </c>
      <c r="AB3">
        <v>-5.1484838750000001E-3</v>
      </c>
      <c r="AC3">
        <v>-5.6652176209999999E-3</v>
      </c>
      <c r="AD3">
        <v>4.8948143694000001E-3</v>
      </c>
      <c r="AE3">
        <v>1.7711188239599999E-2</v>
      </c>
      <c r="AF3">
        <v>1.5808298774200001E-2</v>
      </c>
      <c r="AG3">
        <v>3.0592747837000001E-3</v>
      </c>
      <c r="AH3">
        <v>1.4721836150000001E-3</v>
      </c>
      <c r="AI3">
        <v>3.9496314987999999E-3</v>
      </c>
      <c r="AJ3">
        <v>-6.5891409149999997E-3</v>
      </c>
      <c r="AK3">
        <v>-1.0053472335000001E-2</v>
      </c>
      <c r="AL3">
        <v>7.0227394469999998E-4</v>
      </c>
      <c r="AM3">
        <v>1.5978975181E-3</v>
      </c>
      <c r="AN3">
        <v>8.5717499380000002E-4</v>
      </c>
      <c r="AO3">
        <v>-3.2193131400000001E-4</v>
      </c>
      <c r="AP3">
        <v>2.9564174438999999E-3</v>
      </c>
      <c r="AQ3">
        <v>-1.0008980560000001E-3</v>
      </c>
      <c r="AR3">
        <v>-1.9748136590000001E-3</v>
      </c>
      <c r="AS3">
        <v>3.7534631679000002E-3</v>
      </c>
      <c r="AT3">
        <v>1.05256522443E-2</v>
      </c>
      <c r="AU3">
        <v>5.2571833792999997E-3</v>
      </c>
      <c r="AV3">
        <v>8.7538783139999999E-4</v>
      </c>
      <c r="AW3">
        <v>2.7868605615000001E-3</v>
      </c>
      <c r="AX3">
        <v>1.4867320996999999E-3</v>
      </c>
      <c r="AY3">
        <v>6.1581622904000001E-3</v>
      </c>
      <c r="AZ3">
        <v>3.8384719142E-3</v>
      </c>
      <c r="BA3">
        <v>1.0746958916999999E-3</v>
      </c>
      <c r="BB3">
        <v>-5.4928255040000004E-3</v>
      </c>
      <c r="BC3">
        <v>-6.0099963000000004E-4</v>
      </c>
      <c r="BD3">
        <v>1.2175773893999999E-3</v>
      </c>
      <c r="BE3">
        <v>1.6561862825E-3</v>
      </c>
      <c r="BF3">
        <v>-2.6537321120000002E-3</v>
      </c>
      <c r="BG3">
        <v>-4.0579524959999998E-3</v>
      </c>
      <c r="BH3">
        <v>-2.451505785E-3</v>
      </c>
    </row>
    <row r="4" spans="1:61" x14ac:dyDescent="0.35">
      <c r="A4" s="3">
        <v>2</v>
      </c>
      <c r="B4" s="3" t="s">
        <v>63</v>
      </c>
      <c r="C4" s="3" t="s">
        <v>64</v>
      </c>
      <c r="D4" s="13" t="s">
        <v>161</v>
      </c>
      <c r="E4" s="14" t="s">
        <v>62</v>
      </c>
      <c r="F4">
        <v>9.3798729063999994E-3</v>
      </c>
      <c r="G4">
        <v>-3.6439647140000002E-3</v>
      </c>
      <c r="H4">
        <v>-2.9773793401999999E-2</v>
      </c>
      <c r="I4">
        <v>-3.0947519549999998E-3</v>
      </c>
      <c r="J4">
        <v>-1.7443409190000001E-3</v>
      </c>
      <c r="K4">
        <v>2.0460641892999999E-3</v>
      </c>
      <c r="L4">
        <v>6.2573435606999997E-3</v>
      </c>
      <c r="M4">
        <v>5.8664177182999998E-3</v>
      </c>
      <c r="N4">
        <v>3.2662911855000001E-3</v>
      </c>
      <c r="O4">
        <v>3.3005457231599998E-2</v>
      </c>
      <c r="P4">
        <v>1.09973232906E-2</v>
      </c>
      <c r="Q4">
        <v>4.2441394737000003E-3</v>
      </c>
      <c r="R4">
        <v>4.6096059241999996E-3</v>
      </c>
      <c r="S4">
        <v>-6.8009994929999996E-3</v>
      </c>
      <c r="T4">
        <v>3.9797580274999996E-3</v>
      </c>
      <c r="U4">
        <v>1.9072931139699999E-2</v>
      </c>
      <c r="V4">
        <v>2.7390278458000001E-3</v>
      </c>
      <c r="W4">
        <v>-3.5996029370000001E-3</v>
      </c>
      <c r="X4">
        <v>-1.675103335E-3</v>
      </c>
      <c r="Y4">
        <v>-2.723358853E-3</v>
      </c>
      <c r="Z4">
        <v>-4.5740752389999998E-3</v>
      </c>
      <c r="AA4">
        <v>-3.63875273E-3</v>
      </c>
      <c r="AB4">
        <v>-1.0185715644999999E-2</v>
      </c>
      <c r="AC4">
        <v>1.037394533E-4</v>
      </c>
      <c r="AD4">
        <v>-3.791906495E-3</v>
      </c>
      <c r="AE4">
        <v>9.3444931401999998E-3</v>
      </c>
      <c r="AF4">
        <v>1.5621648379E-3</v>
      </c>
      <c r="AG4">
        <v>-1.6315737104E-2</v>
      </c>
      <c r="AH4">
        <v>-2.32139305E-4</v>
      </c>
      <c r="AI4">
        <v>5.4515361308999999E-3</v>
      </c>
      <c r="AJ4">
        <v>-5.4924527299999996E-4</v>
      </c>
      <c r="AK4">
        <v>-1.2015274600000001E-3</v>
      </c>
      <c r="AL4">
        <v>-2.5912155959999998E-3</v>
      </c>
      <c r="AM4">
        <v>-1.752269555E-3</v>
      </c>
      <c r="AN4">
        <v>-3.141936691E-3</v>
      </c>
      <c r="AO4">
        <v>-3.5598066779999999E-3</v>
      </c>
      <c r="AP4">
        <v>-1.0782159379999999E-3</v>
      </c>
      <c r="AQ4">
        <v>-2.2620278880000001E-3</v>
      </c>
      <c r="AR4">
        <v>-3.5753979239999999E-3</v>
      </c>
      <c r="AS4">
        <v>4.2608464449999999E-3</v>
      </c>
      <c r="AT4">
        <v>5.6648288419999999E-4</v>
      </c>
      <c r="AU4">
        <v>-8.9569054140000003E-3</v>
      </c>
      <c r="AV4">
        <v>-1.0020024460000001E-3</v>
      </c>
      <c r="AW4">
        <v>6.5586001399999994E-5</v>
      </c>
      <c r="AX4">
        <v>-2.8469028389999998E-3</v>
      </c>
      <c r="AY4">
        <v>3.3506618200000001E-5</v>
      </c>
      <c r="AZ4">
        <v>1.4746544615999999E-3</v>
      </c>
      <c r="BA4">
        <v>-1.639532976E-3</v>
      </c>
      <c r="BB4">
        <v>-4.3726844000000003E-5</v>
      </c>
      <c r="BC4">
        <v>1.5724540979E-3</v>
      </c>
      <c r="BD4">
        <v>-1.9825119499999999E-4</v>
      </c>
      <c r="BE4">
        <v>-7.3977104300000001E-4</v>
      </c>
      <c r="BF4">
        <v>-1.513377321E-3</v>
      </c>
      <c r="BG4">
        <v>-4.8208806999999997E-4</v>
      </c>
      <c r="BH4">
        <v>-9.7124460399999999E-4</v>
      </c>
    </row>
    <row r="5" spans="1:61" x14ac:dyDescent="0.35">
      <c r="A5" s="3">
        <v>3</v>
      </c>
      <c r="B5" s="3" t="s">
        <v>60</v>
      </c>
      <c r="C5" s="3" t="s">
        <v>65</v>
      </c>
      <c r="D5" s="13" t="s">
        <v>161</v>
      </c>
      <c r="E5" s="14" t="s">
        <v>62</v>
      </c>
      <c r="F5">
        <v>2.0572452789700001E-2</v>
      </c>
      <c r="G5">
        <v>1.11739583516E-2</v>
      </c>
      <c r="H5">
        <v>-5.3835520748E-2</v>
      </c>
      <c r="I5">
        <v>1.2903105521999999E-3</v>
      </c>
      <c r="J5">
        <v>-3.6354300715000003E-2</v>
      </c>
      <c r="K5">
        <v>9.3763783176999994E-3</v>
      </c>
      <c r="L5">
        <v>1.1087221974399999E-2</v>
      </c>
      <c r="M5">
        <v>1.02541689553E-2</v>
      </c>
      <c r="N5">
        <v>5.4993597380000002E-3</v>
      </c>
      <c r="O5">
        <v>3.0023201780100001E-2</v>
      </c>
      <c r="P5">
        <v>-1.2812958544999999E-2</v>
      </c>
      <c r="Q5">
        <v>1.245536599E-3</v>
      </c>
      <c r="R5">
        <v>9.7687989085999995E-3</v>
      </c>
      <c r="S5">
        <v>3.031815582E-3</v>
      </c>
      <c r="T5">
        <v>3.6237954559E-3</v>
      </c>
      <c r="U5">
        <v>-2.8650369137999999E-2</v>
      </c>
      <c r="V5">
        <v>3.2890498404999999E-3</v>
      </c>
      <c r="W5">
        <v>-5.9264191630000003E-3</v>
      </c>
      <c r="X5">
        <v>4.2874576420999996E-3</v>
      </c>
      <c r="Y5">
        <v>1.4482050725999999E-3</v>
      </c>
      <c r="Z5">
        <v>-1.7661079699999999E-4</v>
      </c>
      <c r="AA5">
        <v>-2.2881266899999999E-4</v>
      </c>
      <c r="AB5">
        <v>-8.0518908939999998E-3</v>
      </c>
      <c r="AC5">
        <v>-9.3619533660000004E-3</v>
      </c>
      <c r="AD5">
        <v>-5.4772713529999996E-3</v>
      </c>
      <c r="AE5">
        <v>1.39930452295E-2</v>
      </c>
      <c r="AF5">
        <v>9.9663453785000002E-3</v>
      </c>
      <c r="AG5">
        <v>-8.2600341459999997E-3</v>
      </c>
      <c r="AH5">
        <v>2.1162456062E-3</v>
      </c>
      <c r="AI5">
        <v>6.1924635832000001E-3</v>
      </c>
      <c r="AJ5">
        <v>1.4163460448999999E-3</v>
      </c>
      <c r="AK5">
        <v>-1.6708638900000001E-4</v>
      </c>
      <c r="AL5">
        <v>6.8921815429999998E-4</v>
      </c>
      <c r="AM5">
        <v>2.2717258334000001E-3</v>
      </c>
      <c r="AN5">
        <v>3.5986165819999999E-4</v>
      </c>
      <c r="AO5">
        <v>3.1135959610000002E-4</v>
      </c>
      <c r="AP5">
        <v>-5.6379100080000003E-3</v>
      </c>
      <c r="AQ5">
        <v>-8.00732343E-4</v>
      </c>
      <c r="AR5">
        <v>-2.769345842E-3</v>
      </c>
      <c r="AS5">
        <v>3.0319902785999999E-3</v>
      </c>
      <c r="AT5">
        <v>5.1249142248000002E-3</v>
      </c>
      <c r="AU5">
        <v>-3.3420930329999998E-3</v>
      </c>
      <c r="AV5">
        <v>5.6304101259999995E-4</v>
      </c>
      <c r="AW5">
        <v>5.3803190533000004E-3</v>
      </c>
      <c r="AX5">
        <v>-1.1612755000000001E-4</v>
      </c>
      <c r="AY5">
        <v>1.723698664E-3</v>
      </c>
      <c r="AZ5">
        <v>2.8738665328E-3</v>
      </c>
      <c r="BA5">
        <v>-2.92719377E-4</v>
      </c>
      <c r="BB5">
        <v>-5.4508870300000001E-4</v>
      </c>
      <c r="BC5">
        <v>1.0454399348E-3</v>
      </c>
      <c r="BD5">
        <v>2.978089674E-4</v>
      </c>
      <c r="BE5">
        <v>-1.26679931E-4</v>
      </c>
      <c r="BF5">
        <v>-6.7417322699999999E-4</v>
      </c>
      <c r="BG5">
        <v>4.6767298880000003E-4</v>
      </c>
      <c r="BH5">
        <v>-1.88967681E-4</v>
      </c>
    </row>
    <row r="6" spans="1:61" x14ac:dyDescent="0.35">
      <c r="A6" s="3">
        <v>4</v>
      </c>
      <c r="B6" s="3" t="s">
        <v>66</v>
      </c>
      <c r="C6" s="3" t="s">
        <v>67</v>
      </c>
      <c r="D6" s="13" t="s">
        <v>161</v>
      </c>
      <c r="E6" s="14" t="s">
        <v>62</v>
      </c>
      <c r="F6">
        <v>2.5212478732700001E-2</v>
      </c>
      <c r="G6">
        <v>1.7690291695099999E-2</v>
      </c>
      <c r="H6">
        <v>-2.2248949733000001E-2</v>
      </c>
      <c r="I6">
        <v>-9.8617144899999995E-3</v>
      </c>
      <c r="J6">
        <v>-6.9002070568000007E-2</v>
      </c>
      <c r="K6">
        <v>7.8398371142000007E-3</v>
      </c>
      <c r="L6">
        <v>1.38239721422E-2</v>
      </c>
      <c r="M6">
        <v>1.5634412184799999E-2</v>
      </c>
      <c r="N6">
        <v>7.9651499996999994E-3</v>
      </c>
      <c r="O6">
        <v>3.42602841581E-2</v>
      </c>
      <c r="P6">
        <v>-8.2679491660000003E-3</v>
      </c>
      <c r="Q6">
        <v>5.8566913348999999E-3</v>
      </c>
      <c r="R6">
        <v>8.3237884682E-3</v>
      </c>
      <c r="S6">
        <v>6.7727803612000004E-3</v>
      </c>
      <c r="T6">
        <v>6.8795960325999999E-3</v>
      </c>
      <c r="U6">
        <v>-1.094214953E-2</v>
      </c>
      <c r="V6">
        <v>-4.9098442253000002E-2</v>
      </c>
      <c r="W6">
        <v>-1.4298874321E-2</v>
      </c>
      <c r="X6">
        <v>5.0142973119999996E-3</v>
      </c>
      <c r="Y6">
        <v>3.4073740800999999E-3</v>
      </c>
      <c r="Z6">
        <v>2.9378822108999999E-3</v>
      </c>
      <c r="AA6">
        <v>1.7138581023E-3</v>
      </c>
      <c r="AB6">
        <v>-4.3972317669999997E-3</v>
      </c>
      <c r="AC6">
        <v>-6.0052405919999996E-3</v>
      </c>
      <c r="AD6">
        <v>-6.3425556200000005E-4</v>
      </c>
      <c r="AE6">
        <v>1.6213304121799998E-2</v>
      </c>
      <c r="AF6">
        <v>1.0562363087300001E-2</v>
      </c>
      <c r="AG6">
        <v>-1.8567214030000001E-3</v>
      </c>
      <c r="AH6">
        <v>3.3179236895E-3</v>
      </c>
      <c r="AI6">
        <v>5.5908365329000002E-3</v>
      </c>
      <c r="AJ6">
        <v>-1.3006102460000001E-3</v>
      </c>
      <c r="AK6">
        <v>-3.3632759449999999E-3</v>
      </c>
      <c r="AL6">
        <v>3.4587205150000001E-4</v>
      </c>
      <c r="AM6">
        <v>-6.0304628099999995E-4</v>
      </c>
      <c r="AN6">
        <v>1.0222053515000001E-3</v>
      </c>
      <c r="AO6">
        <v>-3.9775195299999999E-4</v>
      </c>
      <c r="AP6">
        <v>-4.6211556799999999E-3</v>
      </c>
      <c r="AQ6">
        <v>5.6973444780000001E-4</v>
      </c>
      <c r="AR6">
        <v>-1.3232805169999999E-3</v>
      </c>
      <c r="AS6">
        <v>3.1248556434000001E-3</v>
      </c>
      <c r="AT6">
        <v>4.9431987075999996E-3</v>
      </c>
      <c r="AU6">
        <v>-6.2820956300000004E-4</v>
      </c>
      <c r="AV6">
        <v>-6.3130106599999997E-4</v>
      </c>
      <c r="AW6">
        <v>4.8630178491000002E-3</v>
      </c>
      <c r="AX6">
        <v>-1.279014603E-3</v>
      </c>
      <c r="AY6">
        <v>2.1320824609E-3</v>
      </c>
      <c r="AZ6">
        <v>2.4524446786000002E-3</v>
      </c>
      <c r="BA6">
        <v>-3.2138412600000001E-4</v>
      </c>
      <c r="BB6">
        <v>-2.6290039879999999E-3</v>
      </c>
      <c r="BC6">
        <v>-1.0929993679999999E-3</v>
      </c>
      <c r="BD6">
        <v>6.3721119599999997E-5</v>
      </c>
      <c r="BE6">
        <v>-9.4451401599999997E-4</v>
      </c>
      <c r="BF6">
        <v>-1.1402881129999999E-3</v>
      </c>
      <c r="BG6">
        <v>-1.0251770170000001E-3</v>
      </c>
      <c r="BH6">
        <v>-6.1963312000000003E-4</v>
      </c>
    </row>
    <row r="7" spans="1:61" x14ac:dyDescent="0.35">
      <c r="A7" s="3">
        <v>5</v>
      </c>
      <c r="B7" s="3" t="s">
        <v>68</v>
      </c>
      <c r="C7" s="3" t="s">
        <v>69</v>
      </c>
      <c r="D7" s="13" t="s">
        <v>161</v>
      </c>
      <c r="E7" s="14" t="s">
        <v>62</v>
      </c>
      <c r="F7">
        <v>1.5957050163099999E-2</v>
      </c>
      <c r="G7">
        <v>-1.3534739039E-2</v>
      </c>
      <c r="H7">
        <v>-3.0762900587E-2</v>
      </c>
      <c r="I7">
        <v>-1.2551353244E-2</v>
      </c>
      <c r="J7">
        <v>-3.9911281554999997E-2</v>
      </c>
      <c r="K7">
        <v>1.1669676694599999E-2</v>
      </c>
      <c r="L7">
        <v>7.1176596634E-3</v>
      </c>
      <c r="M7">
        <v>5.1966243820999996E-3</v>
      </c>
      <c r="N7">
        <v>2.5504591649000001E-3</v>
      </c>
      <c r="O7">
        <v>3.0332721133999999E-2</v>
      </c>
      <c r="P7">
        <v>-1.2484716816E-2</v>
      </c>
      <c r="Q7">
        <v>6.9972420291000001E-3</v>
      </c>
      <c r="R7">
        <v>-1.1966380666E-2</v>
      </c>
      <c r="S7">
        <v>4.5743332382000004E-3</v>
      </c>
      <c r="T7">
        <v>-7.0406749839999998E-3</v>
      </c>
      <c r="U7">
        <v>-9.7207279149999996E-3</v>
      </c>
      <c r="V7">
        <v>-8.5672598920000006E-3</v>
      </c>
      <c r="W7">
        <v>-1.0139765005000001E-2</v>
      </c>
      <c r="X7">
        <v>3.9087610437000004E-3</v>
      </c>
      <c r="Y7">
        <v>4.9315809509999997E-4</v>
      </c>
      <c r="Z7">
        <v>-1.0449541E-4</v>
      </c>
      <c r="AA7">
        <v>-3.2000388249999998E-3</v>
      </c>
      <c r="AB7">
        <v>-3.1691113789999998E-3</v>
      </c>
      <c r="AC7">
        <v>-2.6620491559999999E-3</v>
      </c>
      <c r="AD7">
        <v>4.2859513872E-3</v>
      </c>
      <c r="AE7">
        <v>1.5949047054599999E-2</v>
      </c>
      <c r="AF7">
        <v>8.9214170650999992E-3</v>
      </c>
      <c r="AG7">
        <v>2.5138989940999999E-3</v>
      </c>
      <c r="AH7">
        <v>4.7802433780000001E-4</v>
      </c>
      <c r="AI7">
        <v>1.0731657208E-3</v>
      </c>
      <c r="AJ7">
        <v>-2.8338018200000001E-3</v>
      </c>
      <c r="AK7">
        <v>-3.6139011709999998E-3</v>
      </c>
      <c r="AL7">
        <v>1.2385614501999999E-3</v>
      </c>
      <c r="AM7">
        <v>2.4326212580000001E-3</v>
      </c>
      <c r="AN7">
        <v>2.4216548783000001E-3</v>
      </c>
      <c r="AO7">
        <v>1.4829713690999999E-3</v>
      </c>
      <c r="AP7">
        <v>-5.7747085000000003E-4</v>
      </c>
      <c r="AQ7">
        <v>2.5146259080000002E-3</v>
      </c>
      <c r="AR7">
        <v>4.3542948697000003E-3</v>
      </c>
      <c r="AS7">
        <v>4.5575935041999999E-3</v>
      </c>
      <c r="AT7">
        <v>5.4918755630000001E-3</v>
      </c>
      <c r="AU7">
        <v>1.8794608737999999E-3</v>
      </c>
      <c r="AV7">
        <v>1.6158415814E-3</v>
      </c>
      <c r="AW7">
        <v>6.4227702741999999E-3</v>
      </c>
      <c r="AX7">
        <v>1.5155151022999999E-3</v>
      </c>
      <c r="AY7">
        <v>4.5793700029999997E-3</v>
      </c>
      <c r="AZ7">
        <v>3.1583762546999999E-3</v>
      </c>
      <c r="BA7">
        <v>1.4458347301E-3</v>
      </c>
      <c r="BB7">
        <v>3.0399229609999999E-4</v>
      </c>
      <c r="BC7">
        <v>5.9205212280000002E-4</v>
      </c>
      <c r="BD7">
        <v>1.4557986888E-3</v>
      </c>
      <c r="BE7">
        <v>1.1875024792E-3</v>
      </c>
      <c r="BF7">
        <v>8.6075636369999998E-4</v>
      </c>
      <c r="BG7">
        <v>5.1005148359999997E-4</v>
      </c>
      <c r="BH7">
        <v>7.9996577630000001E-4</v>
      </c>
    </row>
    <row r="8" spans="1:61" x14ac:dyDescent="0.35">
      <c r="A8" s="3">
        <v>6</v>
      </c>
      <c r="B8" s="15" t="s">
        <v>70</v>
      </c>
      <c r="C8" s="3" t="s">
        <v>71</v>
      </c>
      <c r="D8" s="13" t="s">
        <v>161</v>
      </c>
      <c r="E8" s="14" t="s">
        <v>62</v>
      </c>
      <c r="F8">
        <v>1.8510099110000001E-2</v>
      </c>
      <c r="G8">
        <v>2.9940120677999999E-3</v>
      </c>
      <c r="H8">
        <v>-5.2053372154999999E-2</v>
      </c>
      <c r="I8">
        <v>-8.9566461410000003E-3</v>
      </c>
      <c r="J8">
        <v>-3.9636648854999998E-2</v>
      </c>
      <c r="K8">
        <v>9.5759350476999992E-3</v>
      </c>
      <c r="L8">
        <v>1.1181693512100001E-2</v>
      </c>
      <c r="M8">
        <v>2.0517810203E-2</v>
      </c>
      <c r="N8">
        <v>5.8617038154000004E-3</v>
      </c>
      <c r="O8">
        <v>4.9593202624500003E-2</v>
      </c>
      <c r="P8">
        <v>-5.980587828E-3</v>
      </c>
      <c r="Q8">
        <v>6.2474064609999999E-3</v>
      </c>
      <c r="R8">
        <v>8.0516715311000006E-3</v>
      </c>
      <c r="S8">
        <v>4.7319984739000003E-3</v>
      </c>
      <c r="T8">
        <v>-4.18936127E-4</v>
      </c>
      <c r="U8">
        <v>-2.6189993549E-2</v>
      </c>
      <c r="V8">
        <v>-9.6085173529999995E-3</v>
      </c>
      <c r="W8">
        <v>-1.2063151118E-2</v>
      </c>
      <c r="X8">
        <v>3.1638882118999998E-3</v>
      </c>
      <c r="Y8">
        <v>1.6809885885E-3</v>
      </c>
      <c r="Z8">
        <v>-4.46785081E-4</v>
      </c>
      <c r="AA8">
        <v>-3.8350546899999999E-4</v>
      </c>
      <c r="AB8">
        <v>-5.4321957640000003E-3</v>
      </c>
      <c r="AC8">
        <v>-5.8304960990000002E-3</v>
      </c>
      <c r="AD8">
        <v>-3.7834822599999999E-4</v>
      </c>
      <c r="AE8">
        <v>1.38247781657E-2</v>
      </c>
      <c r="AF8">
        <v>8.5003457423000004E-3</v>
      </c>
      <c r="AG8">
        <v>-8.4198788009999994E-3</v>
      </c>
      <c r="AH8">
        <v>2.4777455346000001E-3</v>
      </c>
      <c r="AI8">
        <v>5.938936889E-3</v>
      </c>
      <c r="AJ8">
        <v>-1.373763389E-3</v>
      </c>
      <c r="AK8">
        <v>-4.2201505970000004E-3</v>
      </c>
      <c r="AL8">
        <v>-2.7302859399999999E-4</v>
      </c>
      <c r="AM8">
        <v>1.946449936E-3</v>
      </c>
      <c r="AN8">
        <v>5.040655643E-4</v>
      </c>
      <c r="AO8">
        <v>2.4699229240000001E-4</v>
      </c>
      <c r="AP8">
        <v>-4.2939685699999999E-3</v>
      </c>
      <c r="AQ8">
        <v>3.283156627E-4</v>
      </c>
      <c r="AR8">
        <v>-9.6190846400000002E-4</v>
      </c>
      <c r="AS8">
        <v>2.1759355479E-3</v>
      </c>
      <c r="AT8">
        <v>3.9129350719E-3</v>
      </c>
      <c r="AU8">
        <v>-3.2719540649999998E-3</v>
      </c>
      <c r="AV8">
        <v>-2.3415440600000001E-4</v>
      </c>
      <c r="AW8">
        <v>5.2090448562000001E-3</v>
      </c>
      <c r="AX8">
        <v>2.9702291069999998E-4</v>
      </c>
      <c r="AY8">
        <v>2.3137836442999999E-3</v>
      </c>
      <c r="AZ8">
        <v>2.3074072426E-3</v>
      </c>
      <c r="BA8">
        <v>-4.0924917799999998E-4</v>
      </c>
      <c r="BB8">
        <v>-1.0343864799999999E-4</v>
      </c>
      <c r="BC8">
        <v>1.0444007917999999E-3</v>
      </c>
      <c r="BD8">
        <v>-1.6663951400000001E-4</v>
      </c>
      <c r="BE8">
        <v>-5.5181784100000002E-4</v>
      </c>
      <c r="BF8">
        <v>-7.58677089E-4</v>
      </c>
      <c r="BG8">
        <v>-1.7848093399999999E-4</v>
      </c>
      <c r="BH8">
        <v>-5.4226696099999997E-4</v>
      </c>
    </row>
    <row r="9" spans="1:61" x14ac:dyDescent="0.35">
      <c r="A9" s="3">
        <v>7</v>
      </c>
      <c r="B9" s="3" t="s">
        <v>72</v>
      </c>
      <c r="C9" s="3" t="s">
        <v>73</v>
      </c>
      <c r="D9" s="13" t="s">
        <v>161</v>
      </c>
      <c r="E9" s="14" t="s">
        <v>62</v>
      </c>
      <c r="F9">
        <v>1.61446664611E-2</v>
      </c>
      <c r="G9">
        <v>-6.6237269479999996E-3</v>
      </c>
      <c r="H9">
        <v>-4.7831826179000003E-2</v>
      </c>
      <c r="I9">
        <v>-6.8850771560000001E-3</v>
      </c>
      <c r="J9">
        <v>-1.2712776784999999E-2</v>
      </c>
      <c r="K9">
        <v>5.2168009881999999E-3</v>
      </c>
      <c r="L9">
        <v>9.4387806635000005E-3</v>
      </c>
      <c r="M9">
        <v>1.0343666553199999E-2</v>
      </c>
      <c r="N9">
        <v>3.1886494662999999E-3</v>
      </c>
      <c r="O9">
        <v>3.3739454808899998E-2</v>
      </c>
      <c r="P9">
        <v>-6.8706232899999999E-3</v>
      </c>
      <c r="Q9">
        <v>4.1339399367000002E-3</v>
      </c>
      <c r="R9">
        <v>8.9475113544000007E-3</v>
      </c>
      <c r="S9">
        <v>3.5558705766999999E-3</v>
      </c>
      <c r="T9">
        <v>-6.150610301E-3</v>
      </c>
      <c r="U9">
        <v>-2.6497132747E-2</v>
      </c>
      <c r="V9">
        <v>-1.9887832479999999E-3</v>
      </c>
      <c r="W9">
        <v>-4.8308969129999997E-3</v>
      </c>
      <c r="X9">
        <v>1.7032865714999999E-3</v>
      </c>
      <c r="Y9">
        <v>1.4800295804000001E-3</v>
      </c>
      <c r="Z9">
        <v>-6.17946101E-4</v>
      </c>
      <c r="AA9">
        <v>-1.17409635E-4</v>
      </c>
      <c r="AB9">
        <v>-4.5255002879999997E-3</v>
      </c>
      <c r="AC9">
        <v>-5.3514884159999998E-3</v>
      </c>
      <c r="AD9">
        <v>-4.3397547199999998E-4</v>
      </c>
      <c r="AE9">
        <v>1.4315384657700001E-2</v>
      </c>
      <c r="AF9">
        <v>8.3482426067999996E-3</v>
      </c>
      <c r="AG9">
        <v>-7.7142512659999999E-3</v>
      </c>
      <c r="AH9">
        <v>2.7546256275E-3</v>
      </c>
      <c r="AI9">
        <v>5.8777590031999999E-3</v>
      </c>
      <c r="AJ9">
        <v>-8.4531405999999998E-5</v>
      </c>
      <c r="AK9">
        <v>-1.0645263270000001E-3</v>
      </c>
      <c r="AL9">
        <v>2.8465964639999997E-4</v>
      </c>
      <c r="AM9">
        <v>1.0833908740999999E-3</v>
      </c>
      <c r="AN9">
        <v>6.0437411449999995E-4</v>
      </c>
      <c r="AO9">
        <v>6.0329909569999997E-4</v>
      </c>
      <c r="AP9">
        <v>-3.673087266E-3</v>
      </c>
      <c r="AQ9">
        <v>1.2123124691000001E-3</v>
      </c>
      <c r="AR9">
        <v>-1.4294713999999999E-4</v>
      </c>
      <c r="AS9">
        <v>3.5633279758000001E-3</v>
      </c>
      <c r="AT9">
        <v>3.8591923103000001E-3</v>
      </c>
      <c r="AU9">
        <v>-2.8002181310000001E-3</v>
      </c>
      <c r="AV9">
        <v>1.4941889949000001E-3</v>
      </c>
      <c r="AW9">
        <v>1.2031743140999999E-3</v>
      </c>
      <c r="AX9">
        <v>-2.9416968900000001E-4</v>
      </c>
      <c r="AY9">
        <v>2.6555460348000001E-3</v>
      </c>
      <c r="AZ9">
        <v>2.4667084418999998E-3</v>
      </c>
      <c r="BA9">
        <v>2.5761636700000001E-5</v>
      </c>
      <c r="BB9">
        <v>-3.1262981389999999E-3</v>
      </c>
      <c r="BC9">
        <v>1.0801032650999999E-3</v>
      </c>
      <c r="BD9">
        <v>5.3499238059999995E-4</v>
      </c>
      <c r="BE9">
        <v>5.5049659900000001E-5</v>
      </c>
      <c r="BF9">
        <v>-1.4219277499999999E-4</v>
      </c>
      <c r="BG9">
        <v>3.92459314E-4</v>
      </c>
      <c r="BH9">
        <v>1.7279491810000001E-4</v>
      </c>
    </row>
    <row r="10" spans="1:61" x14ac:dyDescent="0.35">
      <c r="A10" s="3">
        <v>8</v>
      </c>
      <c r="B10" s="3" t="s">
        <v>74</v>
      </c>
      <c r="C10" s="3" t="s">
        <v>75</v>
      </c>
      <c r="D10" s="13" t="s">
        <v>161</v>
      </c>
      <c r="E10" s="14" t="s">
        <v>62</v>
      </c>
      <c r="F10">
        <v>1.7271019946800002E-2</v>
      </c>
      <c r="G10">
        <v>7.5294545425000003E-3</v>
      </c>
      <c r="H10">
        <v>-5.2209250637E-2</v>
      </c>
      <c r="I10">
        <v>-3.4928113230000002E-3</v>
      </c>
      <c r="J10">
        <v>-2.8005256399999999E-3</v>
      </c>
      <c r="K10">
        <v>3.3029879579000001E-3</v>
      </c>
      <c r="L10">
        <v>1.0631095501799999E-2</v>
      </c>
      <c r="M10">
        <v>4.4428189980999996E-3</v>
      </c>
      <c r="N10">
        <v>6.2330210383000004E-3</v>
      </c>
      <c r="O10">
        <v>3.5348066290999999E-2</v>
      </c>
      <c r="P10">
        <v>-5.7080769719999999E-3</v>
      </c>
      <c r="Q10">
        <v>6.8700843669999997E-4</v>
      </c>
      <c r="R10">
        <v>9.2441888654000003E-3</v>
      </c>
      <c r="S10">
        <v>1.8412695038E-3</v>
      </c>
      <c r="T10">
        <v>-2.2553494490000002E-3</v>
      </c>
      <c r="U10">
        <v>-3.2598796280000002E-2</v>
      </c>
      <c r="V10">
        <v>6.0642831302000003E-3</v>
      </c>
      <c r="W10">
        <v>-2.4893331250000002E-3</v>
      </c>
      <c r="X10">
        <v>3.0551791065000001E-3</v>
      </c>
      <c r="Y10">
        <v>1.6548782859000001E-3</v>
      </c>
      <c r="Z10">
        <v>-1.268434682E-3</v>
      </c>
      <c r="AA10">
        <v>-2.2818539100000001E-4</v>
      </c>
      <c r="AB10">
        <v>-5.8195052299999999E-3</v>
      </c>
      <c r="AC10">
        <v>-5.7903191650000001E-3</v>
      </c>
      <c r="AD10">
        <v>-1.9531284230000002E-3</v>
      </c>
      <c r="AE10">
        <v>1.36222381585E-2</v>
      </c>
      <c r="AF10">
        <v>6.1589366189000001E-3</v>
      </c>
      <c r="AG10">
        <v>-1.2682268688999999E-2</v>
      </c>
      <c r="AH10">
        <v>1.8691314416999999E-3</v>
      </c>
      <c r="AI10">
        <v>5.3422448847000002E-3</v>
      </c>
      <c r="AJ10">
        <v>7.5422373519999999E-4</v>
      </c>
      <c r="AK10">
        <v>-1.8191294659999999E-3</v>
      </c>
      <c r="AL10">
        <v>4.9968737420000005E-4</v>
      </c>
      <c r="AM10">
        <v>7.5787570119999995E-4</v>
      </c>
      <c r="AN10">
        <v>-1.98411403E-4</v>
      </c>
      <c r="AO10">
        <v>-1.6194048519999999E-3</v>
      </c>
      <c r="AP10">
        <v>-5.6226234689999996E-3</v>
      </c>
      <c r="AQ10">
        <v>1.34761112E-5</v>
      </c>
      <c r="AR10">
        <v>-9.6308625100000001E-4</v>
      </c>
      <c r="AS10">
        <v>4.0748789269999999E-3</v>
      </c>
      <c r="AT10">
        <v>2.4128939640000002E-3</v>
      </c>
      <c r="AU10">
        <v>-5.5945255399999999E-3</v>
      </c>
      <c r="AV10">
        <v>6.97942504E-5</v>
      </c>
      <c r="AW10">
        <v>9.2634737869999996E-4</v>
      </c>
      <c r="AX10">
        <v>-5.3285989899999999E-4</v>
      </c>
      <c r="AY10">
        <v>1.1141186414E-3</v>
      </c>
      <c r="AZ10">
        <v>1.752249707E-3</v>
      </c>
      <c r="BA10">
        <v>-1.0821268049999999E-3</v>
      </c>
      <c r="BB10">
        <v>-2.3071929500000001E-4</v>
      </c>
      <c r="BC10">
        <v>1.3126259904999999E-3</v>
      </c>
      <c r="BD10">
        <v>2.718775325E-4</v>
      </c>
      <c r="BE10">
        <v>-4.2214239700000001E-4</v>
      </c>
      <c r="BF10">
        <v>-8.6959885600000001E-4</v>
      </c>
      <c r="BG10">
        <v>2.570057123E-4</v>
      </c>
      <c r="BH10">
        <v>-2.6425581099999998E-4</v>
      </c>
    </row>
    <row r="11" spans="1:61" x14ac:dyDescent="0.35">
      <c r="A11" s="3">
        <v>9</v>
      </c>
      <c r="B11" s="3" t="s">
        <v>60</v>
      </c>
      <c r="C11" s="3" t="s">
        <v>76</v>
      </c>
      <c r="D11" s="13" t="s">
        <v>161</v>
      </c>
      <c r="E11" s="16" t="s">
        <v>77</v>
      </c>
      <c r="F11">
        <v>2.4070136379899999E-2</v>
      </c>
      <c r="G11">
        <v>-2.0680256918E-2</v>
      </c>
      <c r="H11">
        <v>1.3212892841E-3</v>
      </c>
      <c r="I11">
        <v>-2.7200240069999999E-2</v>
      </c>
      <c r="J11">
        <v>-5.8152948284E-2</v>
      </c>
      <c r="K11">
        <v>8.1639174407000005E-3</v>
      </c>
      <c r="L11">
        <v>7.1533949933999998E-3</v>
      </c>
      <c r="M11">
        <v>2.3848937184599999E-2</v>
      </c>
      <c r="N11">
        <v>-4.5458083310000001E-3</v>
      </c>
      <c r="O11">
        <v>2.80828591876E-2</v>
      </c>
      <c r="P11">
        <v>1.56247384471E-2</v>
      </c>
      <c r="Q11">
        <v>1.8725467364599999E-2</v>
      </c>
      <c r="R11">
        <v>4.3087217707000001E-3</v>
      </c>
      <c r="S11">
        <v>7.6559737462000002E-3</v>
      </c>
      <c r="T11">
        <v>-1.6980664860000001E-2</v>
      </c>
      <c r="U11">
        <v>2.7509593861999998E-3</v>
      </c>
      <c r="V11">
        <v>-3.1614420858000002E-2</v>
      </c>
      <c r="W11">
        <v>-2.2566020837999998E-2</v>
      </c>
      <c r="X11">
        <v>4.7522989118000004E-3</v>
      </c>
      <c r="Y11">
        <v>9.1028930349999998E-4</v>
      </c>
      <c r="Z11">
        <v>1.2270527832E-3</v>
      </c>
      <c r="AA11">
        <v>-2.495624572E-3</v>
      </c>
      <c r="AB11">
        <v>-5.6317081420000003E-3</v>
      </c>
      <c r="AC11">
        <v>-2.5418531679999999E-3</v>
      </c>
      <c r="AD11">
        <v>5.5131548519000003E-3</v>
      </c>
      <c r="AE11">
        <v>1.6543696900300001E-2</v>
      </c>
      <c r="AF11">
        <v>1.2001740566999999E-2</v>
      </c>
      <c r="AG11">
        <v>8.8215756070000005E-3</v>
      </c>
      <c r="AH11">
        <v>4.1278167986999997E-3</v>
      </c>
      <c r="AI11">
        <v>-3.4818924339999999E-3</v>
      </c>
      <c r="AJ11">
        <v>-5.6970263960000002E-3</v>
      </c>
      <c r="AK11">
        <v>-5.8302127160000002E-3</v>
      </c>
      <c r="AL11">
        <v>1.1162065201E-3</v>
      </c>
      <c r="AM11">
        <v>2.3780662647000001E-3</v>
      </c>
      <c r="AN11">
        <v>2.3012024087999999E-3</v>
      </c>
      <c r="AO11">
        <v>1.5612643854999999E-3</v>
      </c>
      <c r="AP11">
        <v>-1.082817767E-3</v>
      </c>
      <c r="AQ11">
        <v>2.7137251961000001E-3</v>
      </c>
      <c r="AR11">
        <v>4.4040876021000002E-3</v>
      </c>
      <c r="AS11">
        <v>2.5767204996999999E-3</v>
      </c>
      <c r="AT11">
        <v>5.0286428851000001E-3</v>
      </c>
      <c r="AU11">
        <v>4.3460115925999998E-3</v>
      </c>
      <c r="AV11">
        <v>1.0173520191E-3</v>
      </c>
      <c r="AW11">
        <v>1.3685483589999999E-3</v>
      </c>
      <c r="AX11">
        <v>-3.8521910780000002E-3</v>
      </c>
      <c r="AY11">
        <v>3.0975181450999998E-3</v>
      </c>
      <c r="AZ11">
        <v>4.0692788155999998E-3</v>
      </c>
      <c r="BA11">
        <v>1.2650741930999999E-3</v>
      </c>
      <c r="BB11">
        <v>-1.4687431900000001E-2</v>
      </c>
      <c r="BC11">
        <v>-1.606441259E-3</v>
      </c>
      <c r="BD11">
        <v>-8.7434545600000003E-4</v>
      </c>
      <c r="BE11">
        <v>-1.027428313E-3</v>
      </c>
      <c r="BF11">
        <v>-2.6958086969999999E-3</v>
      </c>
      <c r="BG11">
        <v>3.902157542E-4</v>
      </c>
      <c r="BH11">
        <v>7.2151928000000001E-6</v>
      </c>
    </row>
    <row r="12" spans="1:61" x14ac:dyDescent="0.35">
      <c r="A12" s="3">
        <v>10</v>
      </c>
      <c r="B12" s="3" t="s">
        <v>63</v>
      </c>
      <c r="C12" s="3" t="s">
        <v>78</v>
      </c>
      <c r="D12" s="13" t="s">
        <v>161</v>
      </c>
      <c r="E12" s="16" t="s">
        <v>77</v>
      </c>
      <c r="F12">
        <v>9.4542713829000001E-3</v>
      </c>
      <c r="G12">
        <v>-6.3666191530000003E-3</v>
      </c>
      <c r="H12">
        <v>-9.9150973631999997E-2</v>
      </c>
      <c r="I12">
        <v>5.8492271210000002E-3</v>
      </c>
      <c r="J12">
        <v>-1.5402098610000001E-3</v>
      </c>
      <c r="K12">
        <v>2.9488301914E-3</v>
      </c>
      <c r="L12">
        <v>8.6081669900000008E-3</v>
      </c>
      <c r="M12">
        <v>7.5357183144000002E-3</v>
      </c>
      <c r="N12">
        <v>5.5596399086999997E-3</v>
      </c>
      <c r="O12">
        <v>3.45282131159E-2</v>
      </c>
      <c r="P12">
        <v>1.1815909434799999E-2</v>
      </c>
      <c r="Q12">
        <v>2.1835724107699999E-2</v>
      </c>
      <c r="R12">
        <v>6.3389812702E-3</v>
      </c>
      <c r="S12">
        <v>-1.7191862791E-2</v>
      </c>
      <c r="T12">
        <v>1.8646782862E-2</v>
      </c>
      <c r="U12">
        <v>1.4491908933500001E-2</v>
      </c>
      <c r="V12">
        <v>1.486324648E-3</v>
      </c>
      <c r="W12">
        <v>1.8696563701E-3</v>
      </c>
      <c r="X12">
        <v>-1.8028438340000001E-3</v>
      </c>
      <c r="Y12">
        <v>-4.871464939E-3</v>
      </c>
      <c r="Z12">
        <v>-3.4010627679999998E-3</v>
      </c>
      <c r="AA12">
        <v>-2.172567716E-3</v>
      </c>
      <c r="AB12">
        <v>-7.8540162020000002E-3</v>
      </c>
      <c r="AC12">
        <v>8.0230359662999996E-3</v>
      </c>
      <c r="AD12">
        <v>3.3419867487999998E-3</v>
      </c>
      <c r="AE12">
        <v>1.1140681861900001E-2</v>
      </c>
      <c r="AF12">
        <v>-6.7311837949999998E-3</v>
      </c>
      <c r="AG12">
        <v>-2.1356036052999999E-2</v>
      </c>
      <c r="AH12">
        <v>4.2883492540000002E-4</v>
      </c>
      <c r="AI12">
        <v>5.8908939448999997E-3</v>
      </c>
      <c r="AJ12">
        <v>1.0653752079000001E-3</v>
      </c>
      <c r="AK12">
        <v>-7.3876532700000005E-4</v>
      </c>
      <c r="AL12">
        <v>5.1048086379999996E-4</v>
      </c>
      <c r="AM12">
        <v>1.2823297407000001E-3</v>
      </c>
      <c r="AN12">
        <v>-1.481289162E-3</v>
      </c>
      <c r="AO12">
        <v>-1.486520674E-3</v>
      </c>
      <c r="AP12">
        <v>-5.4510021099999999E-4</v>
      </c>
      <c r="AQ12">
        <v>-4.86796273E-4</v>
      </c>
      <c r="AR12">
        <v>-7.4894414099999996E-4</v>
      </c>
      <c r="AS12">
        <v>5.6170649142000002E-3</v>
      </c>
      <c r="AT12">
        <v>-4.4090291899999997E-4</v>
      </c>
      <c r="AU12">
        <v>-8.3422307580000004E-3</v>
      </c>
      <c r="AV12">
        <v>1.181362005E-3</v>
      </c>
      <c r="AW12">
        <v>1.159724493E-3</v>
      </c>
      <c r="AX12">
        <v>-1.9920525109999999E-3</v>
      </c>
      <c r="AY12">
        <v>5.4147257620000002E-4</v>
      </c>
      <c r="AZ12">
        <v>5.1481844499999996E-4</v>
      </c>
      <c r="BA12">
        <v>-2.1402028190000001E-3</v>
      </c>
      <c r="BB12">
        <v>-1.13734011E-4</v>
      </c>
      <c r="BC12">
        <v>2.5679401973E-3</v>
      </c>
      <c r="BD12">
        <v>-1.08555277E-4</v>
      </c>
      <c r="BE12">
        <v>-8.9520174900000003E-4</v>
      </c>
      <c r="BF12">
        <v>-1.4861483170000001E-3</v>
      </c>
      <c r="BG12">
        <v>-3.6969175000000003E-5</v>
      </c>
      <c r="BH12">
        <v>-7.5309379000000002E-4</v>
      </c>
    </row>
    <row r="13" spans="1:61" x14ac:dyDescent="0.35">
      <c r="A13" s="3">
        <v>11</v>
      </c>
      <c r="B13" s="3" t="s">
        <v>79</v>
      </c>
      <c r="C13" s="3" t="s">
        <v>80</v>
      </c>
      <c r="D13" s="13" t="s">
        <v>161</v>
      </c>
      <c r="E13" s="16" t="s">
        <v>77</v>
      </c>
      <c r="F13">
        <v>1.32419367599E-2</v>
      </c>
      <c r="G13">
        <v>-4.1204045598999997E-2</v>
      </c>
      <c r="H13">
        <v>-4.0700261267E-2</v>
      </c>
      <c r="I13">
        <v>-1.6452012802999998E-2</v>
      </c>
      <c r="J13">
        <v>-2.898262787E-2</v>
      </c>
      <c r="K13">
        <v>6.9328113320999999E-3</v>
      </c>
      <c r="L13">
        <v>8.5952378182999993E-3</v>
      </c>
      <c r="M13">
        <v>9.4550777504000001E-3</v>
      </c>
      <c r="N13">
        <v>3.4907261964999999E-3</v>
      </c>
      <c r="O13">
        <v>3.7109316190500001E-2</v>
      </c>
      <c r="P13">
        <v>9.5765036289999998E-4</v>
      </c>
      <c r="Q13">
        <v>3.3500878977300003E-2</v>
      </c>
      <c r="R13">
        <v>9.0637342610999996E-3</v>
      </c>
      <c r="S13">
        <v>5.2527050963999998E-3</v>
      </c>
      <c r="T13">
        <v>-1.7606026922000001E-2</v>
      </c>
      <c r="U13">
        <v>-1.5923753119E-2</v>
      </c>
      <c r="V13">
        <v>-8.5714211989999997E-3</v>
      </c>
      <c r="W13">
        <v>-1.1506702686E-2</v>
      </c>
      <c r="X13">
        <v>3.7365013297000001E-3</v>
      </c>
      <c r="Y13">
        <v>1.3860399309999999E-3</v>
      </c>
      <c r="Z13">
        <v>5.90418827E-5</v>
      </c>
      <c r="AA13">
        <v>4.1134377009999999E-4</v>
      </c>
      <c r="AB13">
        <v>-2.1296497260000001E-3</v>
      </c>
      <c r="AC13">
        <v>-1.3233658759999999E-3</v>
      </c>
      <c r="AD13">
        <v>6.2654173109999997E-3</v>
      </c>
      <c r="AE13">
        <v>1.46405853542E-2</v>
      </c>
      <c r="AF13">
        <v>1.5115736832999999E-3</v>
      </c>
      <c r="AG13">
        <v>-2.3928092920000002E-3</v>
      </c>
      <c r="AH13">
        <v>3.4813655305E-3</v>
      </c>
      <c r="AI13">
        <v>5.7428812789000003E-3</v>
      </c>
      <c r="AJ13">
        <v>-3.6183368790000002E-3</v>
      </c>
      <c r="AK13">
        <v>-3.9497564629999999E-3</v>
      </c>
      <c r="AL13">
        <v>4.4564389809999998E-4</v>
      </c>
      <c r="AM13">
        <v>4.515823629E-4</v>
      </c>
      <c r="AN13">
        <v>1.4844952053E-3</v>
      </c>
      <c r="AO13">
        <v>1.5275677818E-3</v>
      </c>
      <c r="AP13">
        <v>-1.9028589810000001E-3</v>
      </c>
      <c r="AQ13">
        <v>3.1783186913000002E-3</v>
      </c>
      <c r="AR13">
        <v>1.5614002962E-3</v>
      </c>
      <c r="AS13">
        <v>4.0894471917999999E-3</v>
      </c>
      <c r="AT13">
        <v>1.7232561346999999E-3</v>
      </c>
      <c r="AU13">
        <v>-2.4871295900000002E-4</v>
      </c>
      <c r="AV13">
        <v>1.3934857309999999E-4</v>
      </c>
      <c r="AW13">
        <v>5.8780374294E-3</v>
      </c>
      <c r="AX13">
        <v>4.2324758840000002E-4</v>
      </c>
      <c r="AY13">
        <v>3.9956219121000001E-3</v>
      </c>
      <c r="AZ13">
        <v>1.8856627422E-3</v>
      </c>
      <c r="BA13">
        <v>5.7905695299999998E-4</v>
      </c>
      <c r="BB13">
        <v>1.2270256717E-3</v>
      </c>
      <c r="BC13">
        <v>1.6958060666999999E-3</v>
      </c>
      <c r="BD13">
        <v>4.5776511950000002E-4</v>
      </c>
      <c r="BE13">
        <v>1.768366496E-4</v>
      </c>
      <c r="BF13">
        <v>3.3110548320000003E-4</v>
      </c>
      <c r="BG13">
        <v>3.1517383170000002E-4</v>
      </c>
      <c r="BH13">
        <v>1.111259253E-4</v>
      </c>
    </row>
    <row r="14" spans="1:61" x14ac:dyDescent="0.35">
      <c r="A14" s="3">
        <v>12</v>
      </c>
      <c r="B14" s="3" t="s">
        <v>60</v>
      </c>
      <c r="C14" s="3" t="s">
        <v>81</v>
      </c>
      <c r="D14" s="13" t="s">
        <v>161</v>
      </c>
      <c r="E14" s="16" t="s">
        <v>77</v>
      </c>
      <c r="F14">
        <v>1.6189541214599999E-2</v>
      </c>
      <c r="G14">
        <v>-9.09314635E-4</v>
      </c>
      <c r="H14">
        <v>-7.9168152896000002E-2</v>
      </c>
      <c r="I14">
        <v>4.3726249488999997E-3</v>
      </c>
      <c r="J14">
        <v>-8.8987184519999998E-3</v>
      </c>
      <c r="K14">
        <v>1.0655020591499999E-2</v>
      </c>
      <c r="L14">
        <v>1.0420128389500001E-2</v>
      </c>
      <c r="M14">
        <v>1.9583055308600002E-2</v>
      </c>
      <c r="N14">
        <v>4.3896067840000002E-3</v>
      </c>
      <c r="O14">
        <v>2.9366886659400002E-2</v>
      </c>
      <c r="P14">
        <v>-1.0843073054000001E-2</v>
      </c>
      <c r="Q14">
        <v>1.7605656940800001E-2</v>
      </c>
      <c r="R14">
        <v>7.2508454046999998E-3</v>
      </c>
      <c r="S14">
        <v>3.0553403270000001E-3</v>
      </c>
      <c r="T14">
        <v>-2.302691749E-3</v>
      </c>
      <c r="U14">
        <v>-3.4052876338999997E-2</v>
      </c>
      <c r="V14">
        <v>1.5817998949999999E-3</v>
      </c>
      <c r="W14">
        <v>-5.0027036890000001E-3</v>
      </c>
      <c r="X14">
        <v>4.3493227568000004E-3</v>
      </c>
      <c r="Y14">
        <v>2.362863785E-4</v>
      </c>
      <c r="Z14">
        <v>-2.32768801E-4</v>
      </c>
      <c r="AA14">
        <v>-2.1117264699999999E-4</v>
      </c>
      <c r="AB14">
        <v>-8.1859946660000002E-3</v>
      </c>
      <c r="AC14">
        <v>-8.3074861360000005E-3</v>
      </c>
      <c r="AD14">
        <v>-1.8875359659999999E-3</v>
      </c>
      <c r="AE14">
        <v>1.4546513778599999E-2</v>
      </c>
      <c r="AF14">
        <v>7.3752718370999996E-3</v>
      </c>
      <c r="AG14">
        <v>-1.1336292431000001E-2</v>
      </c>
      <c r="AH14">
        <v>3.3357788625E-3</v>
      </c>
      <c r="AI14">
        <v>6.3047928257999996E-3</v>
      </c>
      <c r="AJ14">
        <v>1.9086473152999999E-3</v>
      </c>
      <c r="AK14">
        <v>4.6213024089999998E-4</v>
      </c>
      <c r="AL14">
        <v>1.0419958917999999E-3</v>
      </c>
      <c r="AM14">
        <v>2.4515835849000002E-3</v>
      </c>
      <c r="AN14">
        <v>8.0841739429999995E-4</v>
      </c>
      <c r="AO14">
        <v>-2.1266607E-5</v>
      </c>
      <c r="AP14">
        <v>-6.3651752559999997E-3</v>
      </c>
      <c r="AQ14">
        <v>-8.6914551699999998E-4</v>
      </c>
      <c r="AR14">
        <v>-2.0210315749999998E-3</v>
      </c>
      <c r="AS14">
        <v>5.1538311469000002E-3</v>
      </c>
      <c r="AT14">
        <v>4.0385490607000004E-3</v>
      </c>
      <c r="AU14">
        <v>-4.2203378349999999E-3</v>
      </c>
      <c r="AV14">
        <v>2.3459472031999999E-3</v>
      </c>
      <c r="AW14">
        <v>1.171169851E-3</v>
      </c>
      <c r="AX14">
        <v>-2.23558497E-4</v>
      </c>
      <c r="AY14">
        <v>1.1041767125000001E-3</v>
      </c>
      <c r="AZ14">
        <v>2.467046023E-3</v>
      </c>
      <c r="BA14">
        <v>-4.7651977799999999E-4</v>
      </c>
      <c r="BB14">
        <v>2.9574294339999998E-4</v>
      </c>
      <c r="BC14">
        <v>1.5348103979E-3</v>
      </c>
      <c r="BD14">
        <v>9.1810259939999997E-4</v>
      </c>
      <c r="BE14">
        <v>-2.8544644399999998E-4</v>
      </c>
      <c r="BF14">
        <v>-8.70372681E-4</v>
      </c>
      <c r="BG14">
        <v>5.9194311840000003E-4</v>
      </c>
      <c r="BH14">
        <v>-2.2092205200000001E-4</v>
      </c>
    </row>
    <row r="15" spans="1:61" x14ac:dyDescent="0.35">
      <c r="A15" s="3">
        <v>13</v>
      </c>
      <c r="B15" s="3" t="s">
        <v>66</v>
      </c>
      <c r="C15" s="3" t="s">
        <v>82</v>
      </c>
      <c r="D15" s="13" t="s">
        <v>161</v>
      </c>
      <c r="E15" s="16" t="s">
        <v>77</v>
      </c>
      <c r="F15">
        <v>1.9058024850000001E-2</v>
      </c>
      <c r="G15">
        <v>8.8832578519000005E-3</v>
      </c>
      <c r="H15">
        <v>-6.1639745975999999E-2</v>
      </c>
      <c r="I15">
        <v>-1.5281893209999999E-3</v>
      </c>
      <c r="J15">
        <v>-2.0927197735999999E-2</v>
      </c>
      <c r="K15">
        <v>9.1644876716000002E-3</v>
      </c>
      <c r="L15">
        <v>1.3636208903299999E-2</v>
      </c>
      <c r="M15">
        <v>1.2335424838E-2</v>
      </c>
      <c r="N15">
        <v>8.4824731729000007E-3</v>
      </c>
      <c r="O15">
        <v>3.6653135737900001E-2</v>
      </c>
      <c r="P15">
        <v>-4.6022896400000002E-4</v>
      </c>
      <c r="Q15">
        <v>2.67885745393E-2</v>
      </c>
      <c r="R15">
        <v>1.1271753758699999E-2</v>
      </c>
      <c r="S15">
        <v>7.4996107865999998E-3</v>
      </c>
      <c r="T15">
        <v>4.1961116407999996E-3</v>
      </c>
      <c r="U15">
        <v>-2.1610432240000001E-2</v>
      </c>
      <c r="V15">
        <v>-2.6364278117000001E-2</v>
      </c>
      <c r="W15">
        <v>-1.0127703815E-2</v>
      </c>
      <c r="X15">
        <v>4.4030931444999999E-3</v>
      </c>
      <c r="Y15">
        <v>4.0819270413999997E-3</v>
      </c>
      <c r="Z15">
        <v>2.3687817600999998E-3</v>
      </c>
      <c r="AA15">
        <v>2.2636932071000001E-3</v>
      </c>
      <c r="AB15">
        <v>-3.6457992269999999E-3</v>
      </c>
      <c r="AC15">
        <v>-2.515835462E-3</v>
      </c>
      <c r="AD15">
        <v>3.8826370006000001E-3</v>
      </c>
      <c r="AE15">
        <v>1.49477699797E-2</v>
      </c>
      <c r="AF15">
        <v>-6.7357648522999997E-2</v>
      </c>
      <c r="AG15">
        <v>-7.1814851310000004E-3</v>
      </c>
      <c r="AH15">
        <v>4.7797329119E-3</v>
      </c>
      <c r="AI15">
        <v>6.1488912816000003E-3</v>
      </c>
      <c r="AJ15">
        <v>2.7734984289999999E-4</v>
      </c>
      <c r="AK15">
        <v>-1.171295031E-3</v>
      </c>
      <c r="AL15">
        <v>1.1452750421E-3</v>
      </c>
      <c r="AM15">
        <v>2.1766245605999998E-3</v>
      </c>
      <c r="AN15">
        <v>1.7585012111000001E-3</v>
      </c>
      <c r="AO15">
        <v>1.3648015301E-3</v>
      </c>
      <c r="AP15">
        <v>-3.6914006959999999E-3</v>
      </c>
      <c r="AQ15">
        <v>1.2069866227999999E-3</v>
      </c>
      <c r="AR15">
        <v>7.9212609750000003E-4</v>
      </c>
      <c r="AS15">
        <v>5.0564327008000001E-3</v>
      </c>
      <c r="AT15">
        <v>3.9452460167000002E-3</v>
      </c>
      <c r="AU15">
        <v>-2.3055699959999999E-3</v>
      </c>
      <c r="AV15">
        <v>1.3508758131E-3</v>
      </c>
      <c r="AW15">
        <v>2.4042660448999999E-3</v>
      </c>
      <c r="AX15">
        <v>2.674722663E-4</v>
      </c>
      <c r="AY15">
        <v>2.5775269874999999E-3</v>
      </c>
      <c r="AZ15">
        <v>2.3635109884E-3</v>
      </c>
      <c r="BA15">
        <v>-2.6157837300000002E-4</v>
      </c>
      <c r="BB15">
        <v>1.8855353975E-3</v>
      </c>
      <c r="BC15">
        <v>1.7541840289E-3</v>
      </c>
      <c r="BD15">
        <v>5.5201205939999995E-4</v>
      </c>
      <c r="BE15">
        <v>-2.45754188E-4</v>
      </c>
      <c r="BF15">
        <v>-4.3174237000000003E-4</v>
      </c>
      <c r="BG15">
        <v>-1.6898032799999999E-4</v>
      </c>
      <c r="BH15">
        <v>-8.9443110999999994E-5</v>
      </c>
    </row>
    <row r="16" spans="1:61" x14ac:dyDescent="0.35">
      <c r="A16" s="3">
        <v>14</v>
      </c>
      <c r="B16" s="15" t="s">
        <v>70</v>
      </c>
      <c r="C16" s="3" t="s">
        <v>83</v>
      </c>
      <c r="D16" s="13" t="s">
        <v>161</v>
      </c>
      <c r="E16" s="16" t="s">
        <v>77</v>
      </c>
      <c r="F16">
        <v>1.73933150768E-2</v>
      </c>
      <c r="G16">
        <v>-1.6935733700999999E-2</v>
      </c>
      <c r="H16">
        <v>-6.2506065489000007E-2</v>
      </c>
      <c r="I16">
        <v>-5.2512221420000001E-3</v>
      </c>
      <c r="J16">
        <v>-1.475185104E-2</v>
      </c>
      <c r="K16">
        <v>8.4720654592000001E-3</v>
      </c>
      <c r="L16">
        <v>9.9197342651000005E-3</v>
      </c>
      <c r="M16">
        <v>7.6170541195999999E-3</v>
      </c>
      <c r="N16">
        <v>3.9762965150999998E-3</v>
      </c>
      <c r="O16">
        <v>3.2214076873599999E-2</v>
      </c>
      <c r="P16">
        <v>-8.8014652139999996E-3</v>
      </c>
      <c r="Q16">
        <v>2.3032017323899999E-2</v>
      </c>
      <c r="R16">
        <v>7.8063165646000002E-3</v>
      </c>
      <c r="S16">
        <v>4.984554318E-3</v>
      </c>
      <c r="T16">
        <v>-5.4195642910000001E-3</v>
      </c>
      <c r="U16">
        <v>-2.6521630891999999E-2</v>
      </c>
      <c r="V16">
        <v>-4.5258576869999997E-3</v>
      </c>
      <c r="W16">
        <v>-7.6308267419999999E-3</v>
      </c>
      <c r="X16">
        <v>4.5711694616000003E-3</v>
      </c>
      <c r="Y16">
        <v>1.5553704738E-3</v>
      </c>
      <c r="Z16">
        <v>4.0677965860000002E-4</v>
      </c>
      <c r="AA16">
        <v>-1.4630502999999999E-4</v>
      </c>
      <c r="AB16">
        <v>-5.4989752199999997E-3</v>
      </c>
      <c r="AC16">
        <v>-5.1921494260000001E-3</v>
      </c>
      <c r="AD16">
        <v>3.5762579758999999E-3</v>
      </c>
      <c r="AE16">
        <v>1.51111789485E-2</v>
      </c>
      <c r="AF16">
        <v>7.5351310528000001E-3</v>
      </c>
      <c r="AG16">
        <v>-6.7730547169999999E-3</v>
      </c>
      <c r="AH16">
        <v>3.0358102630000001E-3</v>
      </c>
      <c r="AI16">
        <v>5.6392735870999999E-3</v>
      </c>
      <c r="AJ16">
        <v>-1.77550767E-4</v>
      </c>
      <c r="AK16">
        <v>-1.8128344030000001E-3</v>
      </c>
      <c r="AL16">
        <v>1.1159183785E-3</v>
      </c>
      <c r="AM16">
        <v>2.2938682055E-3</v>
      </c>
      <c r="AN16">
        <v>1.1492101712E-3</v>
      </c>
      <c r="AO16">
        <v>2.5142843900000001E-5</v>
      </c>
      <c r="AP16">
        <v>-3.9574319539999996E-3</v>
      </c>
      <c r="AQ16">
        <v>9.4407706260000003E-4</v>
      </c>
      <c r="AR16">
        <v>3.3608407099999999E-5</v>
      </c>
      <c r="AS16">
        <v>3.4405199710999998E-3</v>
      </c>
      <c r="AT16">
        <v>3.7157096080999998E-3</v>
      </c>
      <c r="AU16">
        <v>-2.5086655029999999E-3</v>
      </c>
      <c r="AV16">
        <v>2.1010988308E-3</v>
      </c>
      <c r="AW16">
        <v>2.1468101192E-3</v>
      </c>
      <c r="AX16">
        <v>-1.44793982E-4</v>
      </c>
      <c r="AY16">
        <v>2.4758594280999999E-3</v>
      </c>
      <c r="AZ16">
        <v>1.6121945168000001E-3</v>
      </c>
      <c r="BA16">
        <v>1.5536953110000001E-4</v>
      </c>
      <c r="BB16">
        <v>-5.7086639799999999E-4</v>
      </c>
      <c r="BC16">
        <v>1.3985706149000001E-3</v>
      </c>
      <c r="BD16">
        <v>3.0490799689999998E-4</v>
      </c>
      <c r="BE16">
        <v>-1.1617658700000001E-4</v>
      </c>
      <c r="BF16">
        <v>-3.9008482399999997E-4</v>
      </c>
      <c r="BG16">
        <v>1.0787247E-6</v>
      </c>
      <c r="BH16">
        <v>-1.2723165600000001E-4</v>
      </c>
    </row>
    <row r="17" spans="1:60" x14ac:dyDescent="0.35">
      <c r="A17" s="3">
        <v>15</v>
      </c>
      <c r="B17" s="3" t="s">
        <v>72</v>
      </c>
      <c r="C17" s="3" t="s">
        <v>84</v>
      </c>
      <c r="D17" s="13" t="s">
        <v>161</v>
      </c>
      <c r="E17" s="16" t="s">
        <v>77</v>
      </c>
      <c r="F17">
        <v>1.11389203057E-2</v>
      </c>
      <c r="G17">
        <v>-4.9341549842000003E-2</v>
      </c>
      <c r="H17">
        <v>-3.1321978426999998E-2</v>
      </c>
      <c r="I17">
        <v>-9.6697832240000003E-3</v>
      </c>
      <c r="J17">
        <v>-9.6875582780000004E-3</v>
      </c>
      <c r="K17">
        <v>1.4313820694E-3</v>
      </c>
      <c r="L17">
        <v>4.6726208627999996E-3</v>
      </c>
      <c r="M17">
        <v>2.9852134387999998E-3</v>
      </c>
      <c r="N17">
        <v>-3.1486479399999998E-3</v>
      </c>
      <c r="O17">
        <v>4.1761266567700003E-2</v>
      </c>
      <c r="P17">
        <v>-8.8920043760000005E-3</v>
      </c>
      <c r="Q17">
        <v>2.3187506652599998E-2</v>
      </c>
      <c r="R17">
        <v>-2.9328481760000002E-3</v>
      </c>
      <c r="S17">
        <v>4.8877235751999997E-3</v>
      </c>
      <c r="T17">
        <v>-1.4746431916000001E-2</v>
      </c>
      <c r="U17">
        <v>-1.1430239228000001E-2</v>
      </c>
      <c r="V17">
        <v>-6.826615607E-3</v>
      </c>
      <c r="W17">
        <v>-5.1458575659999997E-3</v>
      </c>
      <c r="X17">
        <v>4.2979204196999998E-3</v>
      </c>
      <c r="Y17">
        <v>1.768398419E-4</v>
      </c>
      <c r="Z17">
        <v>6.8637722250000004E-4</v>
      </c>
      <c r="AA17">
        <v>-2.2217615390000001E-3</v>
      </c>
      <c r="AB17">
        <v>-2.0042610739999999E-3</v>
      </c>
      <c r="AC17">
        <v>-6.9966328169999998E-3</v>
      </c>
      <c r="AD17">
        <v>4.9396766442000003E-3</v>
      </c>
      <c r="AE17">
        <v>1.6015279979299999E-2</v>
      </c>
      <c r="AF17">
        <v>8.7544366311999994E-3</v>
      </c>
      <c r="AG17">
        <v>7.176986751E-4</v>
      </c>
      <c r="AH17">
        <v>1.3317371879E-3</v>
      </c>
      <c r="AI17">
        <v>4.5161587279E-3</v>
      </c>
      <c r="AJ17">
        <v>-3.9405404699999999E-4</v>
      </c>
      <c r="AK17">
        <v>-7.6000462899999998E-4</v>
      </c>
      <c r="AL17">
        <v>1.3204406563E-3</v>
      </c>
      <c r="AM17">
        <v>2.0457267715999999E-3</v>
      </c>
      <c r="AN17">
        <v>2.0670791935000002E-3</v>
      </c>
      <c r="AO17">
        <v>1.2625017590999999E-3</v>
      </c>
      <c r="AP17">
        <v>-1.0232937209999999E-3</v>
      </c>
      <c r="AQ17">
        <v>3.7044719205999999E-3</v>
      </c>
      <c r="AR17">
        <v>3.6913039454999999E-3</v>
      </c>
      <c r="AS17">
        <v>4.6548929751999996E-3</v>
      </c>
      <c r="AT17">
        <v>4.1919446633000004E-3</v>
      </c>
      <c r="AU17">
        <v>1.4943223103000001E-3</v>
      </c>
      <c r="AV17">
        <v>1.4976147693E-3</v>
      </c>
      <c r="AW17">
        <v>2.4942111855E-3</v>
      </c>
      <c r="AX17">
        <v>-1.18508491E-4</v>
      </c>
      <c r="AY17">
        <v>3.7316903461E-3</v>
      </c>
      <c r="AZ17">
        <v>3.5960862828000001E-3</v>
      </c>
      <c r="BA17">
        <v>1.5620749551999999E-3</v>
      </c>
      <c r="BB17">
        <v>-6.6837526369999999E-3</v>
      </c>
      <c r="BC17">
        <v>4.7263549310000002E-4</v>
      </c>
      <c r="BD17">
        <v>1.3423174861000001E-3</v>
      </c>
      <c r="BE17">
        <v>7.855596408E-4</v>
      </c>
      <c r="BF17">
        <v>4.9236806339999996E-4</v>
      </c>
      <c r="BG17">
        <v>6.9229275760000005E-4</v>
      </c>
      <c r="BH17">
        <v>7.4549824400000004E-4</v>
      </c>
    </row>
    <row r="18" spans="1:60" x14ac:dyDescent="0.35">
      <c r="A18" s="3">
        <v>16</v>
      </c>
      <c r="B18" s="3" t="s">
        <v>85</v>
      </c>
      <c r="C18" s="3" t="s">
        <v>86</v>
      </c>
      <c r="D18" s="13" t="s">
        <v>161</v>
      </c>
      <c r="E18" s="16" t="s">
        <v>77</v>
      </c>
      <c r="F18">
        <v>1.6482134479100002E-2</v>
      </c>
      <c r="G18">
        <v>4.0562365398000002E-3</v>
      </c>
      <c r="H18">
        <v>-6.6680246265000007E-2</v>
      </c>
      <c r="I18">
        <v>6.7868938173999997E-3</v>
      </c>
      <c r="J18">
        <v>4.2767217054000004E-3</v>
      </c>
      <c r="K18">
        <v>8.0565677751000004E-3</v>
      </c>
      <c r="L18">
        <v>9.9342412081000007E-3</v>
      </c>
      <c r="M18">
        <v>-1.1341939557999999E-2</v>
      </c>
      <c r="N18">
        <v>6.7000751808999996E-3</v>
      </c>
      <c r="O18">
        <v>3.4934810116599997E-2</v>
      </c>
      <c r="P18">
        <v>-4.1739259410000003E-3</v>
      </c>
      <c r="Q18">
        <v>1.5875820334E-2</v>
      </c>
      <c r="R18">
        <v>4.8396137303999996E-3</v>
      </c>
      <c r="S18">
        <v>-8.0292814190000006E-3</v>
      </c>
      <c r="T18">
        <v>-8.1273130800000003E-3</v>
      </c>
      <c r="U18">
        <v>-3.4514724492E-2</v>
      </c>
      <c r="V18">
        <v>5.3989624807E-3</v>
      </c>
      <c r="W18">
        <v>-1.8421187789999999E-3</v>
      </c>
      <c r="X18">
        <v>2.9789773400000002E-3</v>
      </c>
      <c r="Y18">
        <v>2.8760127E-6</v>
      </c>
      <c r="Z18">
        <v>-1.2963002020000001E-3</v>
      </c>
      <c r="AA18">
        <v>-2.4971754369999999E-3</v>
      </c>
      <c r="AB18">
        <v>-5.3412110630000004E-3</v>
      </c>
      <c r="AC18">
        <v>-5.8637393380000001E-3</v>
      </c>
      <c r="AD18">
        <v>1.5597726960000001E-3</v>
      </c>
      <c r="AE18">
        <v>1.10449278689E-2</v>
      </c>
      <c r="AF18">
        <v>2.8653586933E-3</v>
      </c>
      <c r="AG18">
        <v>-1.2953092575E-2</v>
      </c>
      <c r="AH18">
        <v>1.1114505793000001E-3</v>
      </c>
      <c r="AI18">
        <v>4.3013961300000002E-3</v>
      </c>
      <c r="AJ18">
        <v>2.1999032572E-3</v>
      </c>
      <c r="AK18">
        <v>1.3434133772000001E-3</v>
      </c>
      <c r="AL18">
        <v>1.0894126361E-3</v>
      </c>
      <c r="AM18">
        <v>1.5845144954999999E-3</v>
      </c>
      <c r="AN18">
        <v>-7.4815151000000001E-5</v>
      </c>
      <c r="AO18">
        <v>-1.2154439160000001E-3</v>
      </c>
      <c r="AP18">
        <v>-4.913880382E-3</v>
      </c>
      <c r="AQ18">
        <v>1.08732160992E-2</v>
      </c>
      <c r="AR18">
        <v>2.6699769700000001E-5</v>
      </c>
      <c r="AS18">
        <v>5.4918216932E-3</v>
      </c>
      <c r="AT18">
        <v>1.8046047746E-3</v>
      </c>
      <c r="AU18">
        <v>-5.4931585360000002E-3</v>
      </c>
      <c r="AV18">
        <v>1.6196766395999999E-3</v>
      </c>
      <c r="AW18">
        <v>6.0284891202999997E-3</v>
      </c>
      <c r="AX18">
        <v>-4.5649377800000002E-4</v>
      </c>
      <c r="AY18">
        <v>1.5676376437E-3</v>
      </c>
      <c r="AZ18">
        <v>1.5659375316E-3</v>
      </c>
      <c r="BA18">
        <v>-6.7513904499999998E-4</v>
      </c>
      <c r="BB18">
        <v>-1.9701530030000001E-3</v>
      </c>
      <c r="BC18">
        <v>1.2714695464E-3</v>
      </c>
      <c r="BD18">
        <v>3.1713853309999997E-4</v>
      </c>
      <c r="BE18">
        <v>-2.6700495700000002E-4</v>
      </c>
      <c r="BF18">
        <v>-4.45157001E-4</v>
      </c>
      <c r="BG18">
        <v>3.5528859120000002E-4</v>
      </c>
      <c r="BH18">
        <v>-1.7373779699999999E-4</v>
      </c>
    </row>
    <row r="19" spans="1:60" x14ac:dyDescent="0.35">
      <c r="A19" s="3">
        <v>17</v>
      </c>
      <c r="B19" s="3" t="s">
        <v>87</v>
      </c>
      <c r="C19" s="4" t="s">
        <v>88</v>
      </c>
      <c r="D19" s="13" t="s">
        <v>161</v>
      </c>
      <c r="E19" s="17" t="s">
        <v>89</v>
      </c>
      <c r="F19">
        <v>-3.5211586749999998E-3</v>
      </c>
      <c r="G19">
        <v>-3.1806760553000003E-2</v>
      </c>
      <c r="H19">
        <v>-8.7267968000000005E-3</v>
      </c>
      <c r="I19">
        <v>6.8884328657000003E-3</v>
      </c>
      <c r="J19">
        <v>1.9356958089399998E-2</v>
      </c>
      <c r="K19">
        <v>8.3643032750000002E-3</v>
      </c>
      <c r="L19">
        <v>4.0903876944000002E-3</v>
      </c>
      <c r="M19">
        <v>8.8937257605999995E-3</v>
      </c>
      <c r="N19">
        <v>7.7393974394000002E-3</v>
      </c>
      <c r="O19">
        <v>4.3999721223900001E-2</v>
      </c>
      <c r="P19">
        <v>-1.2582415899999999E-2</v>
      </c>
      <c r="Q19">
        <v>5.6912977415E-3</v>
      </c>
      <c r="R19">
        <v>5.9577800354E-3</v>
      </c>
      <c r="S19">
        <v>-7.468456242E-3</v>
      </c>
      <c r="T19">
        <v>-3.0024638618000001E-2</v>
      </c>
      <c r="U19">
        <v>-1.3064391773999999E-2</v>
      </c>
      <c r="V19">
        <v>9.2244244430999996E-3</v>
      </c>
      <c r="W19">
        <v>1.07252811806E-2</v>
      </c>
      <c r="X19">
        <v>-3.563366891E-3</v>
      </c>
      <c r="Y19">
        <v>-4.5849866109999998E-3</v>
      </c>
      <c r="Z19">
        <v>-4.711289429E-3</v>
      </c>
      <c r="AA19">
        <v>-1.054248105E-3</v>
      </c>
      <c r="AB19">
        <v>1.9030905826E-3</v>
      </c>
      <c r="AC19">
        <v>-7.9572458499999998E-4</v>
      </c>
      <c r="AD19">
        <v>2.6203342215999998E-3</v>
      </c>
      <c r="AE19">
        <v>7.0618024485999999E-3</v>
      </c>
      <c r="AF19">
        <v>-1.6929830704000001E-2</v>
      </c>
      <c r="AG19">
        <v>-5.4143933280000004E-3</v>
      </c>
      <c r="AH19">
        <v>2.3994780062000002E-3</v>
      </c>
      <c r="AI19">
        <v>5.5235132080999998E-3</v>
      </c>
      <c r="AJ19">
        <v>2.3636770557E-3</v>
      </c>
      <c r="AK19">
        <v>-2.9965689639999999E-3</v>
      </c>
      <c r="AL19">
        <v>-3.6610747379999999E-3</v>
      </c>
      <c r="AM19">
        <v>-3.5099298850000001E-3</v>
      </c>
      <c r="AN19">
        <v>-2.4307850690000001E-3</v>
      </c>
      <c r="AO19">
        <v>-8.65758135E-4</v>
      </c>
      <c r="AP19">
        <v>-3.7769505599999999E-4</v>
      </c>
      <c r="AQ19">
        <v>3.1480151004999999E-3</v>
      </c>
      <c r="AR19">
        <v>1.7139330844E-3</v>
      </c>
      <c r="AS19">
        <v>9.6519969820000001E-4</v>
      </c>
      <c r="AT19">
        <v>-6.2018807279999996E-3</v>
      </c>
      <c r="AU19">
        <v>-2.8449285949999998E-3</v>
      </c>
      <c r="AV19">
        <v>-3.3502804200000001E-4</v>
      </c>
      <c r="AW19">
        <v>7.1286262609999995E-4</v>
      </c>
      <c r="AX19">
        <v>1.0025148249E-3</v>
      </c>
      <c r="AY19">
        <v>4.7163811365000001E-3</v>
      </c>
      <c r="AZ19">
        <v>-2.6400424679999999E-3</v>
      </c>
      <c r="BA19">
        <v>-5.5997837199999996E-4</v>
      </c>
      <c r="BB19">
        <v>3.0099087769999999E-3</v>
      </c>
      <c r="BC19">
        <v>1.4399253148E-3</v>
      </c>
      <c r="BD19">
        <v>9.4785656699999997E-5</v>
      </c>
      <c r="BE19">
        <v>5.8087120469999995E-4</v>
      </c>
      <c r="BF19">
        <v>1.0461190069E-3</v>
      </c>
      <c r="BG19">
        <v>-7.3063171899999998E-4</v>
      </c>
      <c r="BH19">
        <v>1.6864696590000001E-4</v>
      </c>
    </row>
    <row r="20" spans="1:60" x14ac:dyDescent="0.35">
      <c r="A20" s="3">
        <v>18</v>
      </c>
      <c r="B20" s="3" t="s">
        <v>87</v>
      </c>
      <c r="C20" s="4" t="s">
        <v>90</v>
      </c>
      <c r="D20" s="13" t="s">
        <v>161</v>
      </c>
      <c r="E20" s="17" t="s">
        <v>89</v>
      </c>
      <c r="F20">
        <v>-3.1875820269000002E-2</v>
      </c>
      <c r="G20">
        <v>-6.9411759774000006E-2</v>
      </c>
      <c r="H20">
        <v>9.4729186174999994E-3</v>
      </c>
      <c r="I20">
        <v>6.2924881138000004E-3</v>
      </c>
      <c r="J20">
        <v>1.7632988144500001E-2</v>
      </c>
      <c r="K20">
        <v>1.27663950873E-2</v>
      </c>
      <c r="L20">
        <v>-2.336813997E-3</v>
      </c>
      <c r="M20">
        <v>6.0722153459000002E-3</v>
      </c>
      <c r="N20">
        <v>8.8928273369999998E-3</v>
      </c>
      <c r="O20">
        <v>4.8193771993599997E-2</v>
      </c>
      <c r="P20">
        <v>-8.0567758400000003E-4</v>
      </c>
      <c r="Q20">
        <v>1.80186421231E-2</v>
      </c>
      <c r="R20">
        <v>1.1789983687000001E-2</v>
      </c>
      <c r="S20">
        <v>-1.6429425469E-2</v>
      </c>
      <c r="T20">
        <v>-3.9894454752E-2</v>
      </c>
      <c r="U20">
        <v>5.5996031200000003E-4</v>
      </c>
      <c r="V20">
        <v>1.24025004415E-2</v>
      </c>
      <c r="W20">
        <v>1.18860789592E-2</v>
      </c>
      <c r="X20">
        <v>-6.175342288E-3</v>
      </c>
      <c r="Y20">
        <v>-5.309644572E-3</v>
      </c>
      <c r="Z20">
        <v>-3.9138872760000002E-3</v>
      </c>
      <c r="AA20">
        <v>3.6075141064E-3</v>
      </c>
      <c r="AB20">
        <v>6.4381547222000001E-3</v>
      </c>
      <c r="AC20">
        <v>3.3160394394000001E-3</v>
      </c>
      <c r="AD20">
        <v>6.8064144279000004E-3</v>
      </c>
      <c r="AE20">
        <v>3.7411785880000002E-3</v>
      </c>
      <c r="AF20">
        <v>-1.6527789527999999E-2</v>
      </c>
      <c r="AG20">
        <v>1.6823322227999999E-3</v>
      </c>
      <c r="AH20">
        <v>4.2580219245999997E-3</v>
      </c>
      <c r="AI20">
        <v>5.5153105457999996E-3</v>
      </c>
      <c r="AJ20">
        <v>-1.0796873909999999E-3</v>
      </c>
      <c r="AK20">
        <v>8.662739381E-4</v>
      </c>
      <c r="AL20">
        <v>-4.5621753549999998E-3</v>
      </c>
      <c r="AM20">
        <v>-4.9744054900000001E-3</v>
      </c>
      <c r="AN20">
        <v>-1.388318193E-3</v>
      </c>
      <c r="AO20">
        <v>2.7691254715E-3</v>
      </c>
      <c r="AP20">
        <v>3.3534479181E-3</v>
      </c>
      <c r="AQ20">
        <v>4.0563248514E-3</v>
      </c>
      <c r="AR20">
        <v>-1.6970351729999999E-3</v>
      </c>
      <c r="AS20">
        <v>5.4326105860000003E-4</v>
      </c>
      <c r="AT20">
        <v>-7.7114936390000003E-3</v>
      </c>
      <c r="AU20">
        <v>-3.6678068899999999E-4</v>
      </c>
      <c r="AV20">
        <v>-2.9239753799999999E-3</v>
      </c>
      <c r="AW20">
        <v>-2.0655781430000001E-3</v>
      </c>
      <c r="AX20">
        <v>1.2173775511E-3</v>
      </c>
      <c r="AY20">
        <v>5.3916567146999996E-3</v>
      </c>
      <c r="AZ20">
        <v>-3.0063516090000002E-3</v>
      </c>
      <c r="BA20">
        <v>5.3423262950000002E-4</v>
      </c>
      <c r="BB20">
        <v>2.0873114489000002E-3</v>
      </c>
      <c r="BC20">
        <v>1.2351218627E-3</v>
      </c>
      <c r="BD20">
        <v>-2.21052655E-4</v>
      </c>
      <c r="BE20">
        <v>7.6710440129999996E-4</v>
      </c>
      <c r="BF20">
        <v>1.7150010482E-3</v>
      </c>
      <c r="BG20">
        <v>-1.3738825500000001E-3</v>
      </c>
      <c r="BH20">
        <v>1.6938542829999999E-4</v>
      </c>
    </row>
    <row r="21" spans="1:60" x14ac:dyDescent="0.35">
      <c r="A21" s="3">
        <v>19</v>
      </c>
      <c r="B21" s="15" t="s">
        <v>91</v>
      </c>
      <c r="C21" s="4" t="s">
        <v>92</v>
      </c>
      <c r="D21" s="13" t="s">
        <v>161</v>
      </c>
      <c r="E21" s="17" t="s">
        <v>89</v>
      </c>
      <c r="F21">
        <v>-1.6986067745E-2</v>
      </c>
      <c r="G21">
        <v>-5.7336303230000003E-2</v>
      </c>
      <c r="H21">
        <v>1.3778792368E-2</v>
      </c>
      <c r="I21">
        <v>-2.1388750769999998E-3</v>
      </c>
      <c r="J21">
        <v>8.7495056564999996E-3</v>
      </c>
      <c r="K21">
        <v>1.0093556002100001E-2</v>
      </c>
      <c r="L21">
        <v>9.8158626750000002E-4</v>
      </c>
      <c r="M21">
        <v>6.2042382845999998E-3</v>
      </c>
      <c r="N21">
        <v>9.9152820347000008E-3</v>
      </c>
      <c r="O21">
        <v>4.8736204797700002E-2</v>
      </c>
      <c r="P21">
        <v>-6.4073284360000003E-3</v>
      </c>
      <c r="Q21">
        <v>1.7423798596499999E-2</v>
      </c>
      <c r="R21">
        <v>9.2689334996000003E-3</v>
      </c>
      <c r="S21">
        <v>-1.0789480852000001E-2</v>
      </c>
      <c r="T21">
        <v>-3.4496329005999998E-2</v>
      </c>
      <c r="U21">
        <v>-1.82208265E-3</v>
      </c>
      <c r="V21">
        <v>6.5819301613999999E-3</v>
      </c>
      <c r="W21">
        <v>3.9328702951999996E-3</v>
      </c>
      <c r="X21">
        <v>-5.0872580359999997E-3</v>
      </c>
      <c r="Y21">
        <v>-1.3448651832000001E-2</v>
      </c>
      <c r="Z21">
        <v>-1.771707493E-3</v>
      </c>
      <c r="AA21">
        <v>1.7372254107000001E-3</v>
      </c>
      <c r="AB21">
        <v>5.2678479538999998E-3</v>
      </c>
      <c r="AC21">
        <v>1.153673162E-4</v>
      </c>
      <c r="AD21">
        <v>2.6081104494000001E-3</v>
      </c>
      <c r="AE21">
        <v>4.5764765833999996E-3</v>
      </c>
      <c r="AF21">
        <v>-1.0560103225000001E-2</v>
      </c>
      <c r="AG21">
        <v>2.1654934101999999E-3</v>
      </c>
      <c r="AH21">
        <v>7.6432412613000001E-3</v>
      </c>
      <c r="AI21">
        <v>3.8769993907E-3</v>
      </c>
      <c r="AJ21">
        <v>-3.4222684809999998E-3</v>
      </c>
      <c r="AK21">
        <v>4.586678636E-4</v>
      </c>
      <c r="AL21">
        <v>-8.0414371469999992E-3</v>
      </c>
      <c r="AM21">
        <v>-6.1887880379999996E-3</v>
      </c>
      <c r="AN21">
        <v>1.207824896E-4</v>
      </c>
      <c r="AO21">
        <v>1.913202129E-3</v>
      </c>
      <c r="AP21">
        <v>2.7912026018E-3</v>
      </c>
      <c r="AQ21">
        <v>4.3703316064000004E-3</v>
      </c>
      <c r="AR21">
        <v>-6.1678122500000002E-4</v>
      </c>
      <c r="AS21">
        <v>9.3198416479999999E-4</v>
      </c>
      <c r="AT21">
        <v>-5.930732254E-3</v>
      </c>
      <c r="AU21">
        <v>1.4239732434000001E-3</v>
      </c>
      <c r="AV21">
        <v>6.3258378310000003E-4</v>
      </c>
      <c r="AW21">
        <v>2.1966548750000001E-3</v>
      </c>
      <c r="AX21">
        <v>3.2002075128999999E-3</v>
      </c>
      <c r="AY21">
        <v>7.8819926836000004E-3</v>
      </c>
      <c r="AZ21">
        <v>-1.7234701902999999E-2</v>
      </c>
      <c r="BA21">
        <v>4.5115529970000002E-4</v>
      </c>
      <c r="BB21">
        <v>2.1136776339000002E-3</v>
      </c>
      <c r="BC21">
        <v>1.5508955975999999E-3</v>
      </c>
      <c r="BD21">
        <v>8.4796982909999998E-4</v>
      </c>
      <c r="BE21">
        <v>2.3508068074000001E-3</v>
      </c>
      <c r="BF21">
        <v>2.4439290734000001E-3</v>
      </c>
      <c r="BG21">
        <v>1.0455364369999999E-3</v>
      </c>
      <c r="BH21">
        <v>1.8958919448E-3</v>
      </c>
    </row>
    <row r="22" spans="1:60" x14ac:dyDescent="0.35">
      <c r="A22" s="3">
        <v>20</v>
      </c>
      <c r="B22" s="3" t="s">
        <v>93</v>
      </c>
      <c r="C22" s="3" t="s">
        <v>94</v>
      </c>
      <c r="D22" s="13" t="s">
        <v>161</v>
      </c>
      <c r="E22" s="17" t="s">
        <v>89</v>
      </c>
      <c r="F22">
        <v>1.0400606143E-3</v>
      </c>
      <c r="G22">
        <v>-3.4910412262999999E-2</v>
      </c>
      <c r="H22">
        <v>-2.0416704420000002E-3</v>
      </c>
      <c r="I22">
        <v>5.5020073748999997E-3</v>
      </c>
      <c r="J22">
        <v>1.7115900619799999E-2</v>
      </c>
      <c r="K22">
        <v>-3.039251916E-3</v>
      </c>
      <c r="L22">
        <v>7.5728165558000002E-3</v>
      </c>
      <c r="M22">
        <v>8.6258805867E-3</v>
      </c>
      <c r="N22">
        <v>1.9333949791999999E-3</v>
      </c>
      <c r="O22">
        <v>4.17338971378E-2</v>
      </c>
      <c r="P22">
        <v>-8.0241515359999998E-3</v>
      </c>
      <c r="Q22">
        <v>-8.9218725440000004E-3</v>
      </c>
      <c r="R22">
        <v>2.0668906384E-3</v>
      </c>
      <c r="S22">
        <v>-2.5651873479999999E-3</v>
      </c>
      <c r="T22">
        <v>-2.3882871677000001E-2</v>
      </c>
      <c r="U22">
        <v>-2.5428312929999999E-3</v>
      </c>
      <c r="V22">
        <v>2.5611012847000002E-3</v>
      </c>
      <c r="W22">
        <v>6.6019566931000001E-3</v>
      </c>
      <c r="X22">
        <v>-5.0534056499999998E-4</v>
      </c>
      <c r="Y22">
        <v>-4.0328692840000003E-3</v>
      </c>
      <c r="Z22">
        <v>-2.8370077040000001E-3</v>
      </c>
      <c r="AA22">
        <v>-5.3405890699999997E-4</v>
      </c>
      <c r="AB22">
        <v>2.1618451408E-3</v>
      </c>
      <c r="AC22">
        <v>-8.8283523700000003E-4</v>
      </c>
      <c r="AD22">
        <v>3.7342073852000002E-3</v>
      </c>
      <c r="AE22">
        <v>1.10207176976E-2</v>
      </c>
      <c r="AF22">
        <v>-4.3418819820000001E-3</v>
      </c>
      <c r="AG22">
        <v>4.2725135200000002E-4</v>
      </c>
      <c r="AH22">
        <v>1.8755044611E-3</v>
      </c>
      <c r="AI22">
        <v>1.8809213527000001E-3</v>
      </c>
      <c r="AJ22">
        <v>-4.8720032399999997E-3</v>
      </c>
      <c r="AK22">
        <v>-4.4155990999999997E-3</v>
      </c>
      <c r="AL22">
        <v>-4.7444851000000003E-5</v>
      </c>
      <c r="AM22">
        <v>-3.3584943000000002E-5</v>
      </c>
      <c r="AN22">
        <v>-8.9513803900000003E-4</v>
      </c>
      <c r="AO22">
        <v>5.6808622679999999E-4</v>
      </c>
      <c r="AP22">
        <v>6.7624475050000004E-4</v>
      </c>
      <c r="AQ22">
        <v>5.2703381825999996E-3</v>
      </c>
      <c r="AR22">
        <v>2.0950472119000002E-3</v>
      </c>
      <c r="AS22">
        <v>-2.585200592E-3</v>
      </c>
      <c r="AT22">
        <v>-2.0497848679999998E-3</v>
      </c>
      <c r="AU22">
        <v>-3.96525909E-4</v>
      </c>
      <c r="AV22">
        <v>4.6399639699999997E-5</v>
      </c>
      <c r="AW22">
        <v>-4.5385009070000003E-3</v>
      </c>
      <c r="AX22">
        <v>-2.8183509899999998E-3</v>
      </c>
      <c r="AY22">
        <v>2.5625413646000001E-3</v>
      </c>
      <c r="AZ22">
        <v>5.0177676269999995E-4</v>
      </c>
      <c r="BA22">
        <v>8.0740657870000002E-4</v>
      </c>
      <c r="BB22">
        <v>-1.9676353809999999E-3</v>
      </c>
      <c r="BC22">
        <v>-2.132645844E-3</v>
      </c>
      <c r="BD22">
        <v>-1.182286026E-3</v>
      </c>
      <c r="BE22">
        <v>-4.3206027699999998E-4</v>
      </c>
      <c r="BF22">
        <v>-1.64342506E-4</v>
      </c>
      <c r="BG22">
        <v>1.243105575E-4</v>
      </c>
      <c r="BH22">
        <v>-9.1315029399999996E-4</v>
      </c>
    </row>
    <row r="23" spans="1:60" x14ac:dyDescent="0.35">
      <c r="A23" s="3">
        <v>21</v>
      </c>
      <c r="B23" s="3" t="s">
        <v>95</v>
      </c>
      <c r="C23" s="3" t="s">
        <v>96</v>
      </c>
      <c r="D23" s="13" t="s">
        <v>161</v>
      </c>
      <c r="E23" s="17" t="s">
        <v>89</v>
      </c>
      <c r="F23">
        <v>-2.4001678153E-2</v>
      </c>
      <c r="G23">
        <v>-9.5122399053000004E-2</v>
      </c>
      <c r="H23">
        <v>1.0162969160599999E-2</v>
      </c>
      <c r="I23">
        <v>-2.0330547824000001E-2</v>
      </c>
      <c r="J23">
        <v>-1.0386593863000001E-2</v>
      </c>
      <c r="K23">
        <v>6.8500927045000003E-3</v>
      </c>
      <c r="L23">
        <v>5.0379051627999997E-3</v>
      </c>
      <c r="M23">
        <v>9.9636846183000002E-3</v>
      </c>
      <c r="N23">
        <v>9.5654313198E-3</v>
      </c>
      <c r="O23">
        <v>5.3685959223199999E-2</v>
      </c>
      <c r="P23">
        <v>8.026364708E-3</v>
      </c>
      <c r="Q23">
        <v>3.3693443368200002E-2</v>
      </c>
      <c r="R23">
        <v>3.1648598158999998E-3</v>
      </c>
      <c r="S23">
        <v>-1.6183571795000001E-2</v>
      </c>
      <c r="T23">
        <v>-5.1585852671999999E-2</v>
      </c>
      <c r="U23">
        <v>5.3743732771000001E-3</v>
      </c>
      <c r="V23">
        <v>-9.1640617479999999E-3</v>
      </c>
      <c r="W23">
        <v>1.5289753241E-3</v>
      </c>
      <c r="X23">
        <v>-4.9565905049999996E-3</v>
      </c>
      <c r="Y23">
        <v>-3.3644172210000002E-3</v>
      </c>
      <c r="Z23">
        <v>-6.2117954999999994E-5</v>
      </c>
      <c r="AA23">
        <v>2.4901884011999998E-3</v>
      </c>
      <c r="AB23">
        <v>8.5310771702999996E-3</v>
      </c>
      <c r="AC23">
        <v>7.2482592882000003E-3</v>
      </c>
      <c r="AD23">
        <v>1.1926180883099999E-2</v>
      </c>
      <c r="AE23">
        <v>7.9949565295000004E-3</v>
      </c>
      <c r="AF23">
        <v>-1.8581885401999999E-2</v>
      </c>
      <c r="AG23">
        <v>6.7661778010999997E-3</v>
      </c>
      <c r="AH23">
        <v>3.4400689537000002E-3</v>
      </c>
      <c r="AI23">
        <v>4.9809148972000004E-3</v>
      </c>
      <c r="AJ23">
        <v>-6.3190983599999999E-3</v>
      </c>
      <c r="AK23">
        <v>2.1689222617E-3</v>
      </c>
      <c r="AL23">
        <v>-2.3861325999999999E-5</v>
      </c>
      <c r="AM23">
        <v>-1.0222925019999999E-3</v>
      </c>
      <c r="AN23">
        <v>1.1581803748999999E-3</v>
      </c>
      <c r="AO23">
        <v>3.6552446345999999E-3</v>
      </c>
      <c r="AP23">
        <v>7.3190542831000002E-3</v>
      </c>
      <c r="AQ23">
        <v>8.4845987661000006E-3</v>
      </c>
      <c r="AR23">
        <v>5.6970483307000001E-3</v>
      </c>
      <c r="AS23">
        <v>4.5108059898000003E-3</v>
      </c>
      <c r="AT23">
        <v>-8.0736213090000005E-3</v>
      </c>
      <c r="AU23">
        <v>5.2922914515999998E-3</v>
      </c>
      <c r="AV23">
        <v>1.2057433936999999E-3</v>
      </c>
      <c r="AW23">
        <v>2.9834252578000002E-3</v>
      </c>
      <c r="AX23">
        <v>3.0019118094999999E-3</v>
      </c>
      <c r="AY23">
        <v>8.0427609285000003E-3</v>
      </c>
      <c r="AZ23">
        <v>-1.6186267729999999E-3</v>
      </c>
      <c r="BA23">
        <v>2.3228580877000002E-3</v>
      </c>
      <c r="BB23">
        <v>3.5714624017000002E-3</v>
      </c>
      <c r="BC23">
        <v>2.8982408353999999E-3</v>
      </c>
      <c r="BD23">
        <v>1.5652486438000001E-3</v>
      </c>
      <c r="BE23">
        <v>2.0019536582E-3</v>
      </c>
      <c r="BF23">
        <v>2.7287850715E-3</v>
      </c>
      <c r="BG23">
        <v>-1.6739051E-4</v>
      </c>
      <c r="BH23">
        <v>1.9241968671999999E-3</v>
      </c>
    </row>
    <row r="24" spans="1:60" x14ac:dyDescent="0.35">
      <c r="A24" s="3">
        <v>22</v>
      </c>
      <c r="B24" s="3" t="s">
        <v>97</v>
      </c>
      <c r="C24" s="3" t="s">
        <v>98</v>
      </c>
      <c r="D24" s="13" t="s">
        <v>161</v>
      </c>
      <c r="E24" s="17" t="s">
        <v>89</v>
      </c>
      <c r="F24">
        <v>-4.2130614617000003E-2</v>
      </c>
      <c r="G24">
        <v>-9.3511689329000003E-2</v>
      </c>
      <c r="H24">
        <v>-4.2135769221999998E-2</v>
      </c>
      <c r="I24">
        <v>9.4972839767000009E-3</v>
      </c>
      <c r="J24">
        <v>1.8767214623199999E-2</v>
      </c>
      <c r="K24">
        <v>1.65171008981E-2</v>
      </c>
      <c r="L24">
        <v>1.7741723506000001E-3</v>
      </c>
      <c r="M24">
        <v>-6.0067744729999997E-3</v>
      </c>
      <c r="N24">
        <v>3.2463955804000002E-3</v>
      </c>
      <c r="O24">
        <v>3.5610978654499997E-2</v>
      </c>
      <c r="P24">
        <v>-7.087679647E-3</v>
      </c>
      <c r="Q24">
        <v>-4.6516117177000001E-2</v>
      </c>
      <c r="R24">
        <v>1.3802540405000001E-2</v>
      </c>
      <c r="S24">
        <v>-5.505461366E-3</v>
      </c>
      <c r="T24">
        <v>-1.1890345145E-2</v>
      </c>
      <c r="U24">
        <v>1.32709885526E-2</v>
      </c>
      <c r="V24">
        <v>8.7086535030000002E-4</v>
      </c>
      <c r="W24">
        <v>9.7376898092999993E-3</v>
      </c>
      <c r="X24">
        <v>-1.1565162879999999E-3</v>
      </c>
      <c r="Y24">
        <v>-1.8593364669999999E-3</v>
      </c>
      <c r="Z24">
        <v>2.4013835997000002E-3</v>
      </c>
      <c r="AA24">
        <v>4.2727347707999996E-3</v>
      </c>
      <c r="AB24">
        <v>6.2498133125999996E-3</v>
      </c>
      <c r="AC24">
        <v>5.0871175856000003E-3</v>
      </c>
      <c r="AD24">
        <v>1.3620742314000001E-3</v>
      </c>
      <c r="AE24">
        <v>1.1442223250199999E-2</v>
      </c>
      <c r="AF24">
        <v>9.2629769245E-3</v>
      </c>
      <c r="AG24">
        <v>-3.4726697930000001E-3</v>
      </c>
      <c r="AH24">
        <v>9.7164826563000007E-3</v>
      </c>
      <c r="AI24">
        <v>6.5330645256E-3</v>
      </c>
      <c r="AJ24">
        <v>5.3542906356999998E-3</v>
      </c>
      <c r="AK24">
        <v>6.9782295289999999E-3</v>
      </c>
      <c r="AL24">
        <v>-2.4339703879999999E-3</v>
      </c>
      <c r="AM24">
        <v>1.5668251949E-3</v>
      </c>
      <c r="AN24">
        <v>2.7040511066999998E-3</v>
      </c>
      <c r="AO24">
        <v>-3.042832246E-3</v>
      </c>
      <c r="AP24">
        <v>4.4064614935E-3</v>
      </c>
      <c r="AQ24">
        <v>1.8008016592E-3</v>
      </c>
      <c r="AR24">
        <v>3.1737202836999998E-3</v>
      </c>
      <c r="AS24">
        <v>7.1325952310999996E-3</v>
      </c>
      <c r="AT24">
        <v>-9.8671511270000001E-3</v>
      </c>
      <c r="AU24">
        <v>5.2957997134E-3</v>
      </c>
      <c r="AV24">
        <v>5.0270889710999998E-3</v>
      </c>
      <c r="AW24">
        <v>7.1412606433E-3</v>
      </c>
      <c r="AX24">
        <v>6.2377845201000001E-3</v>
      </c>
      <c r="AY24">
        <v>9.0002585396000007E-3</v>
      </c>
      <c r="AZ24">
        <v>4.3829182529999998E-3</v>
      </c>
      <c r="BA24">
        <v>2.8440985043999998E-3</v>
      </c>
      <c r="BB24">
        <v>4.4125539794E-3</v>
      </c>
      <c r="BC24">
        <v>3.1614391118000001E-3</v>
      </c>
      <c r="BD24">
        <v>3.3772950812000001E-3</v>
      </c>
      <c r="BE24">
        <v>3.7460660303000001E-3</v>
      </c>
      <c r="BF24">
        <v>3.5341656909000001E-3</v>
      </c>
      <c r="BG24">
        <v>3.1300879459E-3</v>
      </c>
      <c r="BH24">
        <v>2.7860427948E-3</v>
      </c>
    </row>
    <row r="25" spans="1:60" x14ac:dyDescent="0.35">
      <c r="A25" s="3">
        <v>23</v>
      </c>
      <c r="B25" s="3" t="s">
        <v>99</v>
      </c>
      <c r="C25" s="3" t="s">
        <v>100</v>
      </c>
      <c r="D25" s="13" t="s">
        <v>161</v>
      </c>
      <c r="E25" s="17" t="s">
        <v>89</v>
      </c>
      <c r="F25">
        <v>-3.9381487200000002E-4</v>
      </c>
      <c r="G25">
        <v>-5.8481123344999997E-2</v>
      </c>
      <c r="H25">
        <v>3.0227968301799999E-2</v>
      </c>
      <c r="I25">
        <v>5.1192173894999997E-3</v>
      </c>
      <c r="J25">
        <v>1.7422987429799999E-2</v>
      </c>
      <c r="K25">
        <v>-1.1575244820000001E-3</v>
      </c>
      <c r="L25">
        <v>4.3302855440000001E-3</v>
      </c>
      <c r="M25">
        <v>1.9209688252999999E-3</v>
      </c>
      <c r="N25">
        <v>2.142366181E-4</v>
      </c>
      <c r="O25">
        <v>4.4094285916800001E-2</v>
      </c>
      <c r="P25">
        <v>-1.5336453219E-2</v>
      </c>
      <c r="Q25">
        <v>-3.90159583E-4</v>
      </c>
      <c r="R25">
        <v>-4.8085804599999997E-3</v>
      </c>
      <c r="S25">
        <v>-9.03329088E-4</v>
      </c>
      <c r="T25">
        <v>-3.3557610193999998E-2</v>
      </c>
      <c r="U25">
        <v>1.3567253099899999E-2</v>
      </c>
      <c r="V25">
        <v>2.3292165102000001E-3</v>
      </c>
      <c r="W25">
        <v>8.4897352596999993E-3</v>
      </c>
      <c r="X25">
        <v>-4.2711588599999998E-4</v>
      </c>
      <c r="Y25">
        <v>-5.9220309439999997E-3</v>
      </c>
      <c r="Z25">
        <v>-3.9826117520000001E-3</v>
      </c>
      <c r="AA25">
        <v>-1.423860026E-3</v>
      </c>
      <c r="AB25">
        <v>3.4689419801999999E-3</v>
      </c>
      <c r="AC25">
        <v>-2.6317576389999998E-3</v>
      </c>
      <c r="AD25">
        <v>2.6300672465999998E-3</v>
      </c>
      <c r="AE25">
        <v>1.4015505632599999E-2</v>
      </c>
      <c r="AF25">
        <v>2.7761149903000001E-3</v>
      </c>
      <c r="AG25">
        <v>8.8027451312999994E-3</v>
      </c>
      <c r="AH25">
        <v>1.3286211670000001E-3</v>
      </c>
      <c r="AI25">
        <v>4.2663962396999999E-3</v>
      </c>
      <c r="AJ25">
        <v>-2.2146128699999999E-3</v>
      </c>
      <c r="AK25">
        <v>-2.9503187E-5</v>
      </c>
      <c r="AL25">
        <v>-8.4062102599999995E-4</v>
      </c>
      <c r="AM25">
        <v>-8.0292428819999997E-3</v>
      </c>
      <c r="AN25">
        <v>-1.5428922360000001E-3</v>
      </c>
      <c r="AO25">
        <v>-1.0930995949999999E-3</v>
      </c>
      <c r="AP25">
        <v>1.5433300398E-3</v>
      </c>
      <c r="AQ25">
        <v>3.3868368360000001E-4</v>
      </c>
      <c r="AR25">
        <v>6.0711395640000005E-4</v>
      </c>
      <c r="AS25">
        <v>-1.903088612E-3</v>
      </c>
      <c r="AT25">
        <v>-7.6255661259999998E-3</v>
      </c>
      <c r="AU25">
        <v>4.1428673361E-3</v>
      </c>
      <c r="AV25">
        <v>-4.1452682909999998E-3</v>
      </c>
      <c r="AW25">
        <v>-7.1634038519999997E-3</v>
      </c>
      <c r="AX25">
        <v>-2.147444027E-3</v>
      </c>
      <c r="AY25">
        <v>6.4148087497000001E-3</v>
      </c>
      <c r="AZ25">
        <v>-3.0130951590000002E-3</v>
      </c>
      <c r="BA25">
        <v>-1.5886440629999999E-3</v>
      </c>
      <c r="BB25">
        <v>-1.3474645119999999E-3</v>
      </c>
      <c r="BC25">
        <v>5.4093475459999997E-4</v>
      </c>
      <c r="BD25">
        <v>-3.4071173349999998E-3</v>
      </c>
      <c r="BE25">
        <v>-2.6866306440000002E-3</v>
      </c>
      <c r="BF25">
        <v>1.3819258686999999E-3</v>
      </c>
      <c r="BG25">
        <v>-1.556198145E-3</v>
      </c>
      <c r="BH25">
        <v>-2.2433893600000001E-4</v>
      </c>
    </row>
    <row r="26" spans="1:60" x14ac:dyDescent="0.35">
      <c r="A26" s="3">
        <v>24</v>
      </c>
      <c r="B26" s="3" t="s">
        <v>101</v>
      </c>
      <c r="C26" s="4" t="s">
        <v>102</v>
      </c>
      <c r="D26" s="13" t="s">
        <v>161</v>
      </c>
      <c r="E26" s="17" t="s">
        <v>89</v>
      </c>
      <c r="F26">
        <v>-8.4127124150000007E-3</v>
      </c>
      <c r="G26">
        <v>5.4333336567000002E-3</v>
      </c>
      <c r="H26">
        <v>-2.838779173E-2</v>
      </c>
      <c r="I26">
        <v>4.0397568304999997E-3</v>
      </c>
      <c r="J26">
        <v>1.91010852078E-2</v>
      </c>
      <c r="K26">
        <v>1.5161345647699999E-2</v>
      </c>
      <c r="L26">
        <v>1.6421819169000001E-3</v>
      </c>
      <c r="M26">
        <v>1.4652488069900001E-2</v>
      </c>
      <c r="N26">
        <v>4.3890687011000004E-3</v>
      </c>
      <c r="O26">
        <v>4.7841371343399997E-2</v>
      </c>
      <c r="P26">
        <v>8.3055157854999995E-3</v>
      </c>
      <c r="Q26">
        <v>-1.4855040356E-2</v>
      </c>
      <c r="R26">
        <v>1.05150933629E-2</v>
      </c>
      <c r="S26">
        <v>4.6809184076999997E-3</v>
      </c>
      <c r="T26">
        <v>-2.7279214900000001E-3</v>
      </c>
      <c r="U26">
        <v>8.8083662250999992E-3</v>
      </c>
      <c r="V26">
        <v>4.2104388259999997E-3</v>
      </c>
      <c r="W26">
        <v>8.1402515050999994E-3</v>
      </c>
      <c r="X26">
        <v>-1.292596643E-2</v>
      </c>
      <c r="Y26">
        <v>-7.8155302940000008E-3</v>
      </c>
      <c r="Z26">
        <v>-6.3472450480000003E-3</v>
      </c>
      <c r="AA26">
        <v>3.6323202332000002E-3</v>
      </c>
      <c r="AB26">
        <v>7.0389725790999998E-3</v>
      </c>
      <c r="AC26">
        <v>-4.3116391640000001E-3</v>
      </c>
      <c r="AD26">
        <v>1.9284208187999999E-3</v>
      </c>
      <c r="AE26">
        <v>-5.0334443790000004E-3</v>
      </c>
      <c r="AF26">
        <v>-2.4257131931999999E-2</v>
      </c>
      <c r="AG26">
        <v>-1.9575721123E-2</v>
      </c>
      <c r="AH26">
        <v>2.1953499844999998E-3</v>
      </c>
      <c r="AI26">
        <v>5.2003795023999998E-3</v>
      </c>
      <c r="AJ26">
        <v>-1.053027169E-3</v>
      </c>
      <c r="AK26">
        <v>-5.0352319479999999E-3</v>
      </c>
      <c r="AL26">
        <v>-8.0948926600000002E-3</v>
      </c>
      <c r="AM26">
        <v>-1.4857607990000001E-3</v>
      </c>
      <c r="AN26">
        <v>-6.447038653E-3</v>
      </c>
      <c r="AO26">
        <v>5.3028170255000001E-3</v>
      </c>
      <c r="AP26">
        <v>-1.3173049042E-2</v>
      </c>
      <c r="AQ26">
        <v>1.2209081133E-3</v>
      </c>
      <c r="AR26">
        <v>6.6383920499999999E-5</v>
      </c>
      <c r="AS26">
        <v>-9.0812762900000007E-3</v>
      </c>
      <c r="AT26">
        <v>2.3914015800000001E-4</v>
      </c>
      <c r="AU26">
        <v>9.8089016459999997E-4</v>
      </c>
      <c r="AV26">
        <v>-1.7261161980000001E-3</v>
      </c>
      <c r="AW26">
        <v>5.2487363300000002E-5</v>
      </c>
      <c r="AX26">
        <v>1.6332775860000001E-3</v>
      </c>
      <c r="AY26">
        <v>5.2765969003999999E-3</v>
      </c>
      <c r="AZ26">
        <v>-1.581701706E-3</v>
      </c>
      <c r="BA26">
        <v>-4.4503778180000004E-3</v>
      </c>
      <c r="BB26">
        <v>3.5275309919000001E-3</v>
      </c>
      <c r="BC26">
        <v>2.2585591488999998E-3</v>
      </c>
      <c r="BD26">
        <v>-1.7478837880000001E-3</v>
      </c>
      <c r="BE26">
        <v>-4.6996057699999998E-4</v>
      </c>
      <c r="BF26">
        <v>-1.340110109E-3</v>
      </c>
      <c r="BG26">
        <v>-4.6635967500000004E-3</v>
      </c>
      <c r="BH26">
        <v>-2.475073425E-3</v>
      </c>
    </row>
    <row r="27" spans="1:60" x14ac:dyDescent="0.35">
      <c r="A27" s="3">
        <v>25</v>
      </c>
      <c r="B27" s="3" t="s">
        <v>103</v>
      </c>
      <c r="C27" s="4" t="s">
        <v>104</v>
      </c>
      <c r="D27" s="13" t="s">
        <v>161</v>
      </c>
      <c r="E27" s="17" t="s">
        <v>89</v>
      </c>
      <c r="F27">
        <v>-3.1459333150000001E-3</v>
      </c>
      <c r="G27">
        <v>-1.3658040678E-2</v>
      </c>
      <c r="H27">
        <v>-7.8256656229999996E-3</v>
      </c>
      <c r="I27">
        <v>1.9609643825999998E-3</v>
      </c>
      <c r="J27">
        <v>1.3624527101200001E-2</v>
      </c>
      <c r="K27">
        <v>1.5344386118699999E-2</v>
      </c>
      <c r="L27">
        <v>7.2010919367000003E-3</v>
      </c>
      <c r="M27">
        <v>1.11029088561E-2</v>
      </c>
      <c r="N27">
        <v>7.3806054721999997E-3</v>
      </c>
      <c r="O27">
        <v>5.1265338214100002E-2</v>
      </c>
      <c r="P27">
        <v>3.1266018108000002E-3</v>
      </c>
      <c r="Q27">
        <v>-3.6164324179999998E-3</v>
      </c>
      <c r="R27">
        <v>1.2998898278399999E-2</v>
      </c>
      <c r="S27">
        <v>-4.1408146559999996E-3</v>
      </c>
      <c r="T27">
        <v>-3.7140494240000001E-3</v>
      </c>
      <c r="U27">
        <v>4.4314025676000001E-3</v>
      </c>
      <c r="V27">
        <v>1.84952878E-5</v>
      </c>
      <c r="W27">
        <v>5.2568310227999997E-3</v>
      </c>
      <c r="X27">
        <v>-3.0958476079999998E-3</v>
      </c>
      <c r="Y27">
        <v>-2.2592769950000001E-3</v>
      </c>
      <c r="Z27">
        <v>-3.6217929999999999E-3</v>
      </c>
      <c r="AA27">
        <v>-4.04165599E-4</v>
      </c>
      <c r="AB27">
        <v>-1.777259318E-3</v>
      </c>
      <c r="AC27">
        <v>-6.2106440199999997E-4</v>
      </c>
      <c r="AD27">
        <v>-1.9061687880000001E-3</v>
      </c>
      <c r="AE27">
        <v>3.0662387522E-3</v>
      </c>
      <c r="AF27">
        <v>-9.7016998159999996E-3</v>
      </c>
      <c r="AG27">
        <v>-1.4284340594E-2</v>
      </c>
      <c r="AH27">
        <v>3.8088847778999999E-3</v>
      </c>
      <c r="AI27">
        <v>2.7683551784000002E-3</v>
      </c>
      <c r="AJ27">
        <v>-2.8387494319999998E-3</v>
      </c>
      <c r="AK27">
        <v>-2.0531466120000002E-3</v>
      </c>
      <c r="AL27">
        <v>-3.3046902500000002E-3</v>
      </c>
      <c r="AM27">
        <v>-3.3667317110000002E-3</v>
      </c>
      <c r="AN27">
        <v>-4.5967753179999996E-3</v>
      </c>
      <c r="AO27">
        <v>-2.218294317E-3</v>
      </c>
      <c r="AP27">
        <v>-2.096761841E-3</v>
      </c>
      <c r="AQ27">
        <v>6.0766508260000004E-4</v>
      </c>
      <c r="AR27">
        <v>-1.5867761969999999E-3</v>
      </c>
      <c r="AS27">
        <v>1.0925999508E-3</v>
      </c>
      <c r="AT27">
        <v>-9.6702838820000008E-3</v>
      </c>
      <c r="AU27">
        <v>-1.0318073747000001E-2</v>
      </c>
      <c r="AV27">
        <v>-2.4091074620000001E-3</v>
      </c>
      <c r="AW27">
        <v>-2.6806460479999999E-3</v>
      </c>
      <c r="AX27">
        <v>-4.2837165220000004E-3</v>
      </c>
      <c r="AY27">
        <v>-7.1975319E-5</v>
      </c>
      <c r="AZ27">
        <v>-5.1311051479999998E-3</v>
      </c>
      <c r="BA27">
        <v>-4.5580811030000003E-3</v>
      </c>
      <c r="BB27">
        <v>1.9108690666E-3</v>
      </c>
      <c r="BC27">
        <v>3.260256209E-4</v>
      </c>
      <c r="BD27">
        <v>-1.024871187E-3</v>
      </c>
      <c r="BE27">
        <v>-2.581812911E-3</v>
      </c>
      <c r="BF27">
        <v>-2.4420221600000001E-3</v>
      </c>
      <c r="BG27">
        <v>-3.5185125540000001E-3</v>
      </c>
      <c r="BH27">
        <v>-2.7679948409999999E-3</v>
      </c>
    </row>
    <row r="28" spans="1:60" x14ac:dyDescent="0.35">
      <c r="A28" s="3">
        <v>26</v>
      </c>
      <c r="B28" s="3" t="s">
        <v>105</v>
      </c>
      <c r="C28" s="4" t="s">
        <v>106</v>
      </c>
      <c r="D28" s="13" t="s">
        <v>161</v>
      </c>
      <c r="E28" s="17" t="s">
        <v>89</v>
      </c>
      <c r="F28">
        <v>-7.8742439500000005E-4</v>
      </c>
      <c r="G28">
        <v>-9.0419218730000001E-3</v>
      </c>
      <c r="H28">
        <v>-1.4496320602E-2</v>
      </c>
      <c r="I28">
        <v>2.7410589752999998E-3</v>
      </c>
      <c r="J28">
        <v>1.35837318096E-2</v>
      </c>
      <c r="K28">
        <v>1.43777044707E-2</v>
      </c>
      <c r="L28">
        <v>8.0330606698E-3</v>
      </c>
      <c r="M28">
        <v>1.16798303685E-2</v>
      </c>
      <c r="N28">
        <v>8.3313214803000003E-3</v>
      </c>
      <c r="O28">
        <v>4.5193420446900001E-2</v>
      </c>
      <c r="P28">
        <v>1.42866029498E-2</v>
      </c>
      <c r="Q28">
        <v>1.7099686303099999E-2</v>
      </c>
      <c r="R28">
        <v>1.2195098509399999E-2</v>
      </c>
      <c r="S28">
        <v>-4.3941638179999997E-3</v>
      </c>
      <c r="T28">
        <v>-1.3943294864E-2</v>
      </c>
      <c r="U28">
        <v>-1.5724523329000002E-2</v>
      </c>
      <c r="V28">
        <v>-8.5464976499999995E-4</v>
      </c>
      <c r="W28">
        <v>5.9785971881000004E-3</v>
      </c>
      <c r="X28">
        <v>-1.808469505E-3</v>
      </c>
      <c r="Y28">
        <v>-1.463944489E-3</v>
      </c>
      <c r="Z28">
        <v>-2.248978119E-3</v>
      </c>
      <c r="AA28">
        <v>7.2920124320000003E-4</v>
      </c>
      <c r="AB28">
        <v>-7.90855061E-4</v>
      </c>
      <c r="AC28">
        <v>2.5988616557E-3</v>
      </c>
      <c r="AD28">
        <v>5.9457238899999999E-5</v>
      </c>
      <c r="AE28">
        <v>2.7247245516E-3</v>
      </c>
      <c r="AF28">
        <v>-2.8349871488999999E-2</v>
      </c>
      <c r="AG28">
        <v>-1.158386986E-2</v>
      </c>
      <c r="AH28">
        <v>1.2982491489E-3</v>
      </c>
      <c r="AI28">
        <v>2.1423066531999998E-3</v>
      </c>
      <c r="AJ28">
        <v>-2.1988302110000002E-3</v>
      </c>
      <c r="AK28">
        <v>-3.5233589779999999E-3</v>
      </c>
      <c r="AL28">
        <v>-4.8307879009999999E-3</v>
      </c>
      <c r="AM28">
        <v>-5.1060836200000003E-4</v>
      </c>
      <c r="AN28">
        <v>-3.545837549E-3</v>
      </c>
      <c r="AO28">
        <v>-9.3112465099999997E-4</v>
      </c>
      <c r="AP28">
        <v>1.5985150304E-3</v>
      </c>
      <c r="AQ28">
        <v>7.5057914520000005E-4</v>
      </c>
      <c r="AR28">
        <v>-2.1483662669999999E-3</v>
      </c>
      <c r="AS28">
        <v>1.5963757111E-3</v>
      </c>
      <c r="AT28">
        <v>-8.1032943480000008E-3</v>
      </c>
      <c r="AU28">
        <v>-9.7186613169999991E-3</v>
      </c>
      <c r="AV28">
        <v>-2.750670909E-3</v>
      </c>
      <c r="AW28">
        <v>-1.989444319E-3</v>
      </c>
      <c r="AX28">
        <v>-3.4749839079999999E-3</v>
      </c>
      <c r="AY28">
        <v>2.6376365030000002E-4</v>
      </c>
      <c r="AZ28">
        <v>-4.1849132200000002E-3</v>
      </c>
      <c r="BA28">
        <v>-4.7321988899999999E-3</v>
      </c>
      <c r="BB28">
        <v>1.6774222592999999E-3</v>
      </c>
      <c r="BC28">
        <v>6.5283549780000005E-4</v>
      </c>
      <c r="BD28">
        <v>-2.2650678200000001E-3</v>
      </c>
      <c r="BE28">
        <v>-1.983837103E-3</v>
      </c>
      <c r="BF28">
        <v>-1.9970796179999998E-3</v>
      </c>
      <c r="BG28">
        <v>-2.9316488870000002E-3</v>
      </c>
      <c r="BH28">
        <v>-2.2833948459999999E-3</v>
      </c>
    </row>
    <row r="29" spans="1:60" x14ac:dyDescent="0.35">
      <c r="A29" s="3">
        <v>27</v>
      </c>
      <c r="B29" s="3" t="s">
        <v>107</v>
      </c>
      <c r="C29" s="4" t="s">
        <v>108</v>
      </c>
      <c r="D29" s="13" t="s">
        <v>161</v>
      </c>
      <c r="E29" s="17" t="s">
        <v>89</v>
      </c>
      <c r="F29">
        <v>1.5625093223899999E-2</v>
      </c>
      <c r="G29">
        <v>-1.0024792119E-2</v>
      </c>
      <c r="H29">
        <v>2.5965730816999998E-2</v>
      </c>
      <c r="I29">
        <v>7.3385904708000004E-3</v>
      </c>
      <c r="J29">
        <v>1.7536500192499999E-2</v>
      </c>
      <c r="K29">
        <v>-0.110265572319</v>
      </c>
      <c r="L29">
        <v>7.6424699976999997E-3</v>
      </c>
      <c r="M29">
        <v>1.6849679815100001E-2</v>
      </c>
      <c r="N29">
        <v>9.9972824872000005E-3</v>
      </c>
      <c r="O29">
        <v>4.0825884125499999E-2</v>
      </c>
      <c r="P29">
        <v>-1.475454635E-3</v>
      </c>
      <c r="Q29">
        <v>4.0275528454000002E-3</v>
      </c>
      <c r="R29">
        <v>-4.1395582909999999E-2</v>
      </c>
      <c r="S29">
        <v>1.02535314105E-2</v>
      </c>
      <c r="T29">
        <v>-1.692576286E-3</v>
      </c>
      <c r="U29">
        <v>2.4767686397299999E-2</v>
      </c>
      <c r="V29">
        <v>4.0324286342999999E-3</v>
      </c>
      <c r="W29">
        <v>7.7172615455999996E-3</v>
      </c>
      <c r="X29">
        <v>-6.3564891520000001E-3</v>
      </c>
      <c r="Y29">
        <v>1.6885610811000001E-3</v>
      </c>
      <c r="Z29">
        <v>-3.0256774170000001E-3</v>
      </c>
      <c r="AA29">
        <v>-2.1174180506999998E-2</v>
      </c>
      <c r="AB29">
        <v>2.6176059100000001E-3</v>
      </c>
      <c r="AC29">
        <v>2.80219196E-3</v>
      </c>
      <c r="AD29">
        <v>6.2528667101999997E-3</v>
      </c>
      <c r="AE29">
        <v>1.27103412808E-2</v>
      </c>
      <c r="AF29">
        <v>-1.1153515054E-2</v>
      </c>
      <c r="AG29">
        <v>4.0210784629000004E-3</v>
      </c>
      <c r="AH29">
        <v>-2.2439014980000001E-2</v>
      </c>
      <c r="AI29">
        <v>4.9930006482999997E-3</v>
      </c>
      <c r="AJ29">
        <v>3.0059285352999998E-3</v>
      </c>
      <c r="AK29">
        <v>2.0542674345999999E-3</v>
      </c>
      <c r="AL29">
        <v>-7.6554030499999997E-4</v>
      </c>
      <c r="AM29">
        <v>-1.012573686E-3</v>
      </c>
      <c r="AN29">
        <v>-1.7288745129999999E-3</v>
      </c>
      <c r="AO29">
        <v>-1.0259550540000001E-2</v>
      </c>
      <c r="AP29">
        <v>-5.1031117730000004E-3</v>
      </c>
      <c r="AQ29">
        <v>1.7123598451999999E-3</v>
      </c>
      <c r="AR29">
        <v>3.3923655070000002E-3</v>
      </c>
      <c r="AS29">
        <v>-2.2026462449999998E-3</v>
      </c>
      <c r="AT29">
        <v>1.6638081275999999E-3</v>
      </c>
      <c r="AU29">
        <v>1.4304363879000001E-3</v>
      </c>
      <c r="AV29">
        <v>4.9020546910000001E-4</v>
      </c>
      <c r="AW29">
        <v>1.9967822256999998E-3</v>
      </c>
      <c r="AX29">
        <v>1.638968094E-3</v>
      </c>
      <c r="AY29">
        <v>5.2827905335000001E-3</v>
      </c>
      <c r="AZ29">
        <v>1.8315768260999999E-3</v>
      </c>
      <c r="BA29">
        <v>2.1753106091000002E-3</v>
      </c>
      <c r="BB29">
        <v>-6.16369127E-4</v>
      </c>
      <c r="BC29">
        <v>-5.1637688499999996E-4</v>
      </c>
      <c r="BD29">
        <v>8.9061522610000003E-4</v>
      </c>
      <c r="BE29">
        <v>9.0924168070000003E-4</v>
      </c>
      <c r="BF29">
        <v>6.0293822770000004E-4</v>
      </c>
      <c r="BG29">
        <v>-4.1809642960000002E-3</v>
      </c>
      <c r="BH29">
        <v>-1.354061312E-3</v>
      </c>
    </row>
    <row r="30" spans="1:60" x14ac:dyDescent="0.35">
      <c r="A30" s="3">
        <v>28</v>
      </c>
      <c r="B30" s="3" t="s">
        <v>109</v>
      </c>
      <c r="C30" s="4" t="s">
        <v>110</v>
      </c>
      <c r="D30" s="13" t="s">
        <v>161</v>
      </c>
      <c r="E30" s="17" t="s">
        <v>89</v>
      </c>
      <c r="F30">
        <v>-1.3428772332999999E-2</v>
      </c>
      <c r="G30">
        <v>-5.4558017600000001E-2</v>
      </c>
      <c r="H30">
        <v>-1.8530887768E-2</v>
      </c>
      <c r="I30">
        <v>5.8482406769999997E-3</v>
      </c>
      <c r="J30">
        <v>1.8949160332E-2</v>
      </c>
      <c r="K30">
        <v>9.1078110308000001E-3</v>
      </c>
      <c r="L30">
        <v>3.0687736503999998E-3</v>
      </c>
      <c r="M30">
        <v>7.0522431353999999E-3</v>
      </c>
      <c r="N30">
        <v>4.3925875834999999E-3</v>
      </c>
      <c r="O30">
        <v>4.4926597739799998E-2</v>
      </c>
      <c r="P30">
        <v>-3.483027993E-3</v>
      </c>
      <c r="Q30">
        <v>5.9773509506E-3</v>
      </c>
      <c r="R30">
        <v>7.8578387906999992E-3</v>
      </c>
      <c r="S30">
        <v>-9.5854981280000008E-3</v>
      </c>
      <c r="T30">
        <v>-3.4994985622999998E-2</v>
      </c>
      <c r="U30">
        <v>-9.4539124330000005E-3</v>
      </c>
      <c r="V30">
        <v>1.1095159043500001E-2</v>
      </c>
      <c r="W30">
        <v>1.02383671943E-2</v>
      </c>
      <c r="X30">
        <v>-4.0421522369999997E-3</v>
      </c>
      <c r="Y30">
        <v>-4.9704578769999997E-3</v>
      </c>
      <c r="Z30">
        <v>-3.8885130809999998E-3</v>
      </c>
      <c r="AA30">
        <v>1.2220423693000001E-3</v>
      </c>
      <c r="AB30">
        <v>4.0420726448999996E-3</v>
      </c>
      <c r="AC30">
        <v>9.4102495079999998E-4</v>
      </c>
      <c r="AD30">
        <v>1.4059636881999999E-3</v>
      </c>
      <c r="AE30">
        <v>8.1282905753000002E-3</v>
      </c>
      <c r="AF30">
        <v>-7.7530359819999997E-3</v>
      </c>
      <c r="AG30">
        <v>-1.837249748E-3</v>
      </c>
      <c r="AH30">
        <v>3.3496193696000002E-3</v>
      </c>
      <c r="AI30">
        <v>3.1719005027000002E-3</v>
      </c>
      <c r="AJ30">
        <v>-9.6053600699999998E-4</v>
      </c>
      <c r="AK30">
        <v>2.8949333683999999E-3</v>
      </c>
      <c r="AL30">
        <v>-1.5067851110000001E-3</v>
      </c>
      <c r="AM30">
        <v>-2.3837515689999998E-3</v>
      </c>
      <c r="AN30">
        <v>-1.3817273739999999E-3</v>
      </c>
      <c r="AO30">
        <v>7.7751573709999996E-4</v>
      </c>
      <c r="AP30">
        <v>3.7657177321999999E-3</v>
      </c>
      <c r="AQ30">
        <v>5.0446786465999996E-3</v>
      </c>
      <c r="AR30">
        <v>2.9808277707E-3</v>
      </c>
      <c r="AS30">
        <v>-3.529944583E-3</v>
      </c>
      <c r="AT30">
        <v>-4.6479508299999998E-3</v>
      </c>
      <c r="AU30">
        <v>-5.8683271E-4</v>
      </c>
      <c r="AV30">
        <v>3.4151191189999997E-4</v>
      </c>
      <c r="AW30">
        <v>2.0211006474999999E-3</v>
      </c>
      <c r="AX30">
        <v>-7.8892980000000004E-5</v>
      </c>
      <c r="AY30">
        <v>5.8134513455999999E-3</v>
      </c>
      <c r="AZ30">
        <v>-1.2716010920000001E-3</v>
      </c>
      <c r="BA30">
        <v>1.3545473183999999E-3</v>
      </c>
      <c r="BB30">
        <v>2.9937366609E-3</v>
      </c>
      <c r="BC30">
        <v>2.1503532912000001E-3</v>
      </c>
      <c r="BD30">
        <v>-3.1791853400000002E-4</v>
      </c>
      <c r="BE30">
        <v>5.5117142220000004E-4</v>
      </c>
      <c r="BF30">
        <v>1.1480588149000001E-3</v>
      </c>
      <c r="BG30">
        <v>-5.3326778300000004E-4</v>
      </c>
      <c r="BH30">
        <v>1.1130791632999999E-3</v>
      </c>
    </row>
    <row r="31" spans="1:60" x14ac:dyDescent="0.35">
      <c r="A31" s="3">
        <v>29</v>
      </c>
      <c r="B31" s="3" t="s">
        <v>111</v>
      </c>
      <c r="C31" s="4" t="s">
        <v>112</v>
      </c>
      <c r="D31" s="13" t="s">
        <v>161</v>
      </c>
      <c r="E31" s="17" t="s">
        <v>89</v>
      </c>
      <c r="F31">
        <v>-1.0531373027E-2</v>
      </c>
      <c r="G31">
        <v>-3.4177698679000001E-2</v>
      </c>
      <c r="H31">
        <v>7.0803146173999999E-3</v>
      </c>
      <c r="I31">
        <v>6.663450015E-3</v>
      </c>
      <c r="J31">
        <v>1.6731334980500001E-2</v>
      </c>
      <c r="K31">
        <v>9.7237822743999995E-3</v>
      </c>
      <c r="L31">
        <v>1.7440249298000001E-3</v>
      </c>
      <c r="M31">
        <v>9.3039614817000005E-3</v>
      </c>
      <c r="N31">
        <v>-4.8365242551999997E-2</v>
      </c>
      <c r="O31">
        <v>4.5564089401700002E-2</v>
      </c>
      <c r="P31">
        <v>3.1395331749999999E-4</v>
      </c>
      <c r="Q31">
        <v>1.16124977147E-2</v>
      </c>
      <c r="R31">
        <v>8.7197377587000004E-3</v>
      </c>
      <c r="S31">
        <v>-7.6369886040000001E-3</v>
      </c>
      <c r="T31">
        <v>-2.3904448309000001E-2</v>
      </c>
      <c r="U31">
        <v>-1.0223958840000001E-3</v>
      </c>
      <c r="V31">
        <v>1.11794445928E-2</v>
      </c>
      <c r="W31">
        <v>1.04989502256E-2</v>
      </c>
      <c r="X31">
        <v>-2.2953174870000001E-3</v>
      </c>
      <c r="Y31">
        <v>-3.352220739E-3</v>
      </c>
      <c r="Z31">
        <v>-2.256357134E-3</v>
      </c>
      <c r="AA31">
        <v>1.4127886898E-3</v>
      </c>
      <c r="AB31">
        <v>5.3270195883000004E-3</v>
      </c>
      <c r="AC31">
        <v>2.8016437211E-3</v>
      </c>
      <c r="AD31">
        <v>3.7427012094000001E-3</v>
      </c>
      <c r="AE31">
        <v>8.1615860455999997E-3</v>
      </c>
      <c r="AF31">
        <v>-8.2242407839999993E-3</v>
      </c>
      <c r="AG31">
        <v>1.1610042550999999E-3</v>
      </c>
      <c r="AH31">
        <v>1.8712299252E-3</v>
      </c>
      <c r="AI31">
        <v>2.5036512765999998E-3</v>
      </c>
      <c r="AJ31">
        <v>-7.0576749000000004E-4</v>
      </c>
      <c r="AK31">
        <v>-8.3061939900000003E-4</v>
      </c>
      <c r="AL31">
        <v>-8.2157742100000004E-3</v>
      </c>
      <c r="AM31">
        <v>-5.312429223E-3</v>
      </c>
      <c r="AN31">
        <v>-1.2636775529999999E-3</v>
      </c>
      <c r="AO31">
        <v>1.1012042262000001E-3</v>
      </c>
      <c r="AP31">
        <v>1.1950709628E-3</v>
      </c>
      <c r="AQ31">
        <v>3.5699864771E-3</v>
      </c>
      <c r="AR31">
        <v>-1.8606029039999999E-3</v>
      </c>
      <c r="AS31">
        <v>-1.4996436009999999E-3</v>
      </c>
      <c r="AT31">
        <v>-5.3679674480000003E-3</v>
      </c>
      <c r="AU31">
        <v>-2.2273863509999999E-3</v>
      </c>
      <c r="AV31">
        <v>-2.8963465570000001E-3</v>
      </c>
      <c r="AW31">
        <v>-2.703679337E-3</v>
      </c>
      <c r="AX31">
        <v>2.072448959E-4</v>
      </c>
      <c r="AY31">
        <v>4.1862206080000002E-3</v>
      </c>
      <c r="AZ31">
        <v>-1.219809025E-3</v>
      </c>
      <c r="BA31">
        <v>-5.5828524700000004E-4</v>
      </c>
      <c r="BB31">
        <v>1.6591378296E-3</v>
      </c>
      <c r="BC31">
        <v>3.4513266459999998E-4</v>
      </c>
      <c r="BD31">
        <v>-1.0620560189999999E-3</v>
      </c>
      <c r="BE31">
        <v>7.9884525410000001E-4</v>
      </c>
      <c r="BF31">
        <v>4.3069723420000001E-4</v>
      </c>
      <c r="BG31">
        <v>-1.537908699E-3</v>
      </c>
      <c r="BH31">
        <v>-5.8246122600000001E-4</v>
      </c>
    </row>
    <row r="32" spans="1:60" x14ac:dyDescent="0.35">
      <c r="A32" s="3">
        <v>30</v>
      </c>
      <c r="B32" s="3" t="s">
        <v>113</v>
      </c>
      <c r="C32" s="4" t="s">
        <v>114</v>
      </c>
      <c r="D32" s="13" t="s">
        <v>161</v>
      </c>
      <c r="E32" s="17" t="s">
        <v>89</v>
      </c>
      <c r="F32">
        <v>-1.6590578919999999E-3</v>
      </c>
      <c r="G32">
        <v>-5.4862263830999999E-2</v>
      </c>
      <c r="H32">
        <v>4.5197320525000003E-3</v>
      </c>
      <c r="I32">
        <v>7.1768034713999996E-3</v>
      </c>
      <c r="J32">
        <v>1.9930417333000001E-2</v>
      </c>
      <c r="K32">
        <v>7.0568676526999996E-3</v>
      </c>
      <c r="L32">
        <v>3.6558886553999998E-3</v>
      </c>
      <c r="M32">
        <v>1.8952982488E-3</v>
      </c>
      <c r="N32">
        <v>9.0126701440000005E-4</v>
      </c>
      <c r="O32">
        <v>4.2385447451000001E-2</v>
      </c>
      <c r="P32">
        <v>-5.2714623259999998E-3</v>
      </c>
      <c r="Q32">
        <v>8.4548187832000007E-3</v>
      </c>
      <c r="R32">
        <v>-6.1458220699999995E-4</v>
      </c>
      <c r="S32">
        <v>-9.8644626229999997E-3</v>
      </c>
      <c r="T32">
        <v>-4.4252574874E-2</v>
      </c>
      <c r="U32">
        <v>9.0926728559999998E-4</v>
      </c>
      <c r="V32">
        <v>9.0763483466000001E-3</v>
      </c>
      <c r="W32">
        <v>7.5846873700999998E-3</v>
      </c>
      <c r="X32">
        <v>-4.7530181739999997E-3</v>
      </c>
      <c r="Y32">
        <v>-6.5891428000000004E-3</v>
      </c>
      <c r="Z32">
        <v>-1.244843726E-3</v>
      </c>
      <c r="AA32">
        <v>1.6234011492E-3</v>
      </c>
      <c r="AB32">
        <v>5.4353567109E-3</v>
      </c>
      <c r="AC32">
        <v>3.1440152173E-3</v>
      </c>
      <c r="AD32">
        <v>5.4807161757999996E-3</v>
      </c>
      <c r="AE32">
        <v>4.4010142128999997E-3</v>
      </c>
      <c r="AF32">
        <v>-2.3217300449E-2</v>
      </c>
      <c r="AG32">
        <v>2.7935985280000002E-4</v>
      </c>
      <c r="AH32">
        <v>2.3216887936000001E-3</v>
      </c>
      <c r="AI32">
        <v>7.8499419150000001E-4</v>
      </c>
      <c r="AJ32">
        <v>2.4206141879E-3</v>
      </c>
      <c r="AK32">
        <v>3.2513290643000001E-3</v>
      </c>
      <c r="AL32">
        <v>-3.8115077789999999E-3</v>
      </c>
      <c r="AM32">
        <v>3.9073273809999998E-4</v>
      </c>
      <c r="AN32">
        <v>3.728318864E-3</v>
      </c>
      <c r="AO32">
        <v>4.4256342734999999E-3</v>
      </c>
      <c r="AP32">
        <v>5.3767159988999998E-3</v>
      </c>
      <c r="AQ32">
        <v>5.0074305343000003E-3</v>
      </c>
      <c r="AR32">
        <v>4.5297881588999998E-3</v>
      </c>
      <c r="AS32">
        <v>-6.9340797900000004E-4</v>
      </c>
      <c r="AT32">
        <v>-1.3755739937E-2</v>
      </c>
      <c r="AU32">
        <v>-8.8629229000000004E-4</v>
      </c>
      <c r="AV32">
        <v>-1.224251043E-3</v>
      </c>
      <c r="AW32">
        <v>-2.7288138590000001E-3</v>
      </c>
      <c r="AX32">
        <v>1.3681272590000001E-3</v>
      </c>
      <c r="AY32">
        <v>6.4856300210000004E-3</v>
      </c>
      <c r="AZ32">
        <v>-6.8618072300000001E-3</v>
      </c>
      <c r="BA32">
        <v>1.5352909857999999E-3</v>
      </c>
      <c r="BB32">
        <v>2.0123961137E-3</v>
      </c>
      <c r="BC32">
        <v>1.0322240131999999E-3</v>
      </c>
      <c r="BD32">
        <v>-2.5087796E-4</v>
      </c>
      <c r="BE32">
        <v>1.6660441512E-3</v>
      </c>
      <c r="BF32">
        <v>1.90842609E-3</v>
      </c>
      <c r="BG32">
        <v>-4.8747205299999998E-4</v>
      </c>
      <c r="BH32">
        <v>8.7279529540000003E-4</v>
      </c>
    </row>
    <row r="33" spans="1:60" x14ac:dyDescent="0.35">
      <c r="A33" s="3">
        <v>31</v>
      </c>
      <c r="B33" s="3" t="s">
        <v>115</v>
      </c>
      <c r="C33" s="3" t="s">
        <v>116</v>
      </c>
      <c r="D33" s="13" t="s">
        <v>161</v>
      </c>
      <c r="E33" s="17" t="s">
        <v>89</v>
      </c>
      <c r="F33">
        <v>-2.0497919105000002E-2</v>
      </c>
      <c r="G33">
        <v>-0.111024424912</v>
      </c>
      <c r="H33">
        <v>1.8025568010099999E-2</v>
      </c>
      <c r="I33">
        <v>3.0641674744000002E-3</v>
      </c>
      <c r="J33">
        <v>2.0816848357000001E-2</v>
      </c>
      <c r="K33">
        <v>-7.5255482930000001E-3</v>
      </c>
      <c r="L33">
        <v>-1.392023382E-3</v>
      </c>
      <c r="M33">
        <v>2.2981116004300001E-2</v>
      </c>
      <c r="N33">
        <v>7.0830834230999999E-3</v>
      </c>
      <c r="O33">
        <v>5.97696511513E-2</v>
      </c>
      <c r="P33">
        <v>-8.5544781400000002E-3</v>
      </c>
      <c r="Q33">
        <v>2.3435006748999999E-2</v>
      </c>
      <c r="R33">
        <v>1.20325697855E-2</v>
      </c>
      <c r="S33">
        <v>1.34281926821E-2</v>
      </c>
      <c r="T33">
        <v>-6.1463818165000003E-2</v>
      </c>
      <c r="U33">
        <v>1.8781526861999999E-3</v>
      </c>
      <c r="V33">
        <v>-4.1444342799999999E-4</v>
      </c>
      <c r="W33">
        <v>1.1202145274700001E-2</v>
      </c>
      <c r="X33">
        <v>-1.652919678E-3</v>
      </c>
      <c r="Y33">
        <v>-4.3776455350000004E-3</v>
      </c>
      <c r="Z33">
        <v>-2.515932049E-3</v>
      </c>
      <c r="AA33">
        <v>-1.681620976E-3</v>
      </c>
      <c r="AB33">
        <v>5.2217167872999999E-3</v>
      </c>
      <c r="AC33">
        <v>-2.542455833E-3</v>
      </c>
      <c r="AD33">
        <v>8.7282301179000005E-3</v>
      </c>
      <c r="AE33">
        <v>9.5795104648999999E-3</v>
      </c>
      <c r="AF33">
        <v>-1.5300202553999999E-2</v>
      </c>
      <c r="AG33">
        <v>3.6925278667000001E-3</v>
      </c>
      <c r="AH33">
        <v>1.4380382244000001E-3</v>
      </c>
      <c r="AI33">
        <v>2.7394027860999999E-3</v>
      </c>
      <c r="AJ33">
        <v>3.1176012909999999E-3</v>
      </c>
      <c r="AK33">
        <v>5.9479027430999996E-3</v>
      </c>
      <c r="AL33">
        <v>-1.6282450180000001E-3</v>
      </c>
      <c r="AM33">
        <v>-2.6211406979999999E-3</v>
      </c>
      <c r="AN33">
        <v>-1.5968709599999999E-4</v>
      </c>
      <c r="AO33">
        <v>7.5302827180000003E-4</v>
      </c>
      <c r="AP33">
        <v>2.6142770581999999E-3</v>
      </c>
      <c r="AQ33">
        <v>5.2272425297999999E-3</v>
      </c>
      <c r="AR33">
        <v>5.2447398069999998E-3</v>
      </c>
      <c r="AS33">
        <v>6.3946319234000001E-3</v>
      </c>
      <c r="AT33">
        <v>-1.8469897390999999E-2</v>
      </c>
      <c r="AU33">
        <v>5.454444741E-4</v>
      </c>
      <c r="AV33">
        <v>-1.002021075E-3</v>
      </c>
      <c r="AW33">
        <v>-4.87645607E-4</v>
      </c>
      <c r="AX33">
        <v>2.607477719E-4</v>
      </c>
      <c r="AY33">
        <v>5.9793218229E-3</v>
      </c>
      <c r="AZ33">
        <v>-4.8277563409999998E-3</v>
      </c>
      <c r="BA33">
        <v>4.9102932719999998E-4</v>
      </c>
      <c r="BB33">
        <v>3.8326876279000002E-3</v>
      </c>
      <c r="BC33">
        <v>2.9748301747E-3</v>
      </c>
      <c r="BD33">
        <v>1.6936595430000001E-4</v>
      </c>
      <c r="BE33">
        <v>5.4720804050000004E-4</v>
      </c>
      <c r="BF33">
        <v>1.2528750311999999E-3</v>
      </c>
      <c r="BG33">
        <v>-2.5446231370000001E-3</v>
      </c>
      <c r="BH33">
        <v>2.1559540329999999E-4</v>
      </c>
    </row>
    <row r="34" spans="1:60" x14ac:dyDescent="0.35">
      <c r="A34" s="3">
        <v>32</v>
      </c>
      <c r="B34" s="3" t="s">
        <v>115</v>
      </c>
      <c r="C34" s="3" t="s">
        <v>117</v>
      </c>
      <c r="D34" s="13" t="s">
        <v>161</v>
      </c>
      <c r="E34" s="17" t="s">
        <v>89</v>
      </c>
      <c r="F34">
        <v>-3.0425267270999999E-2</v>
      </c>
      <c r="G34">
        <v>-9.8877208472000003E-2</v>
      </c>
      <c r="H34">
        <v>3.18402564768E-2</v>
      </c>
      <c r="I34">
        <v>5.0849109148000003E-3</v>
      </c>
      <c r="J34">
        <v>2.1225547432900001E-2</v>
      </c>
      <c r="K34">
        <v>2.2338923424000002E-3</v>
      </c>
      <c r="L34">
        <v>-2.3892270540000001E-3</v>
      </c>
      <c r="M34">
        <v>6.3287620775000003E-3</v>
      </c>
      <c r="N34">
        <v>8.6673992197000005E-3</v>
      </c>
      <c r="O34">
        <v>5.45087876616E-2</v>
      </c>
      <c r="P34">
        <v>-7.0262380000000004E-4</v>
      </c>
      <c r="Q34">
        <v>3.2666974278500002E-2</v>
      </c>
      <c r="R34">
        <v>4.1692792381000003E-3</v>
      </c>
      <c r="S34">
        <v>-1.5092692745E-2</v>
      </c>
      <c r="T34">
        <v>-5.5409425507000003E-2</v>
      </c>
      <c r="U34">
        <v>7.4495714123E-3</v>
      </c>
      <c r="V34">
        <v>6.6199087662E-3</v>
      </c>
      <c r="W34">
        <v>1.04846161518E-2</v>
      </c>
      <c r="X34">
        <v>-5.6584889780000001E-3</v>
      </c>
      <c r="Y34">
        <v>-8.4857392019999991E-3</v>
      </c>
      <c r="Z34">
        <v>-2.2845349240000002E-3</v>
      </c>
      <c r="AA34">
        <v>2.2260885073999998E-3</v>
      </c>
      <c r="AB34">
        <v>6.9852624660999996E-3</v>
      </c>
      <c r="AC34">
        <v>2.7934495365000002E-3</v>
      </c>
      <c r="AD34">
        <v>9.8903662796000005E-3</v>
      </c>
      <c r="AE34">
        <v>6.2192160333000004E-3</v>
      </c>
      <c r="AF34">
        <v>-1.9910859911000001E-2</v>
      </c>
      <c r="AG34">
        <v>3.0338665763999999E-3</v>
      </c>
      <c r="AH34">
        <v>2.7163090183999999E-3</v>
      </c>
      <c r="AI34">
        <v>5.9167042147999999E-3</v>
      </c>
      <c r="AJ34">
        <v>2.5892485487000001E-3</v>
      </c>
      <c r="AK34">
        <v>5.5696730309000003E-3</v>
      </c>
      <c r="AL34">
        <v>-4.4012123930000004E-3</v>
      </c>
      <c r="AM34">
        <v>-5.0625202530000003E-3</v>
      </c>
      <c r="AN34">
        <v>-9.3013196100000001E-4</v>
      </c>
      <c r="AO34">
        <v>1.8237126494E-3</v>
      </c>
      <c r="AP34">
        <v>3.3116530793000001E-3</v>
      </c>
      <c r="AQ34">
        <v>6.7188570064000003E-3</v>
      </c>
      <c r="AR34">
        <v>5.5525588901999996E-3</v>
      </c>
      <c r="AS34">
        <v>6.0838004183E-3</v>
      </c>
      <c r="AT34">
        <v>-1.7978934936000002E-2</v>
      </c>
      <c r="AU34">
        <v>1.464803154E-4</v>
      </c>
      <c r="AV34">
        <v>-1.6401450099999999E-3</v>
      </c>
      <c r="AW34">
        <v>-5.5147070599999997E-4</v>
      </c>
      <c r="AX34">
        <v>7.1231184979999999E-4</v>
      </c>
      <c r="AY34">
        <v>6.3152845008000004E-3</v>
      </c>
      <c r="AZ34">
        <v>-6.9994337210000004E-3</v>
      </c>
      <c r="BA34">
        <v>3.5898361310000002E-4</v>
      </c>
      <c r="BB34">
        <v>4.3936017355999998E-3</v>
      </c>
      <c r="BC34">
        <v>3.1401512211000002E-3</v>
      </c>
      <c r="BD34">
        <v>-1.7961589599999999E-4</v>
      </c>
      <c r="BE34">
        <v>2.8861087440000001E-4</v>
      </c>
      <c r="BF34">
        <v>1.7611549051E-3</v>
      </c>
      <c r="BG34">
        <v>-3.0835965819999999E-3</v>
      </c>
      <c r="BH34">
        <v>2.35886762E-4</v>
      </c>
    </row>
    <row r="35" spans="1:60" x14ac:dyDescent="0.35">
      <c r="A35" s="3">
        <v>33</v>
      </c>
      <c r="B35" s="3" t="s">
        <v>184</v>
      </c>
      <c r="C35" t="s">
        <v>181</v>
      </c>
      <c r="D35" s="13">
        <v>814</v>
      </c>
      <c r="E35" s="17" t="s">
        <v>89</v>
      </c>
      <c r="F35">
        <v>1.08124907675E-2</v>
      </c>
      <c r="G35">
        <v>-2.0766532394E-2</v>
      </c>
      <c r="H35">
        <v>5.8915049349799999E-2</v>
      </c>
      <c r="I35">
        <v>3.6333326981000001E-3</v>
      </c>
      <c r="J35">
        <v>9.4112335438999994E-3</v>
      </c>
      <c r="K35">
        <v>-1.1056433498E-2</v>
      </c>
      <c r="L35">
        <v>-2.2064931384000001E-2</v>
      </c>
      <c r="M35">
        <v>-5.8639130251000003E-2</v>
      </c>
      <c r="N35">
        <v>-2.1820517210000001E-3</v>
      </c>
      <c r="O35">
        <v>4.6195663326299999E-2</v>
      </c>
      <c r="P35">
        <v>3.2138910899999997E-5</v>
      </c>
      <c r="Q35">
        <v>2.9139375285E-3</v>
      </c>
      <c r="R35">
        <v>-9.3438521319999992E-3</v>
      </c>
      <c r="S35">
        <v>7.7993211789999998E-4</v>
      </c>
      <c r="T35">
        <v>-2.034016688E-2</v>
      </c>
      <c r="U35">
        <v>2.0323797461299999E-2</v>
      </c>
      <c r="V35">
        <v>1.14091876495E-2</v>
      </c>
      <c r="W35">
        <v>1.2591094601E-2</v>
      </c>
      <c r="X35">
        <v>-3.8386957399999999E-4</v>
      </c>
      <c r="Y35">
        <v>-4.6818284479999998E-3</v>
      </c>
      <c r="Z35">
        <v>5.7315143579999997E-4</v>
      </c>
      <c r="AA35">
        <v>1.9330861968E-3</v>
      </c>
      <c r="AB35">
        <v>5.3046475986000003E-3</v>
      </c>
      <c r="AC35">
        <v>-2.7504091859999998E-3</v>
      </c>
      <c r="AD35">
        <v>2.8510532433999999E-3</v>
      </c>
      <c r="AE35">
        <v>6.5241562523999999E-3</v>
      </c>
      <c r="AF35">
        <v>-1.0884384011E-2</v>
      </c>
      <c r="AG35">
        <v>1.11975782586E-2</v>
      </c>
      <c r="AH35">
        <v>-1.7709651000000001E-4</v>
      </c>
      <c r="AI35">
        <v>1.6080414454999999E-3</v>
      </c>
      <c r="AJ35">
        <v>-1.920960586E-3</v>
      </c>
      <c r="AK35">
        <v>3.9095476076999999E-3</v>
      </c>
      <c r="AL35">
        <v>3.4034816459E-3</v>
      </c>
      <c r="AM35">
        <v>-5.8450406999999995E-4</v>
      </c>
      <c r="AN35">
        <v>-8.3725166399999996E-4</v>
      </c>
      <c r="AO35">
        <v>1.9483441187E-3</v>
      </c>
      <c r="AP35">
        <v>2.9099161823E-3</v>
      </c>
      <c r="AQ35">
        <v>-1.2775985237E-2</v>
      </c>
      <c r="AR35">
        <v>-7.7199768700000003E-4</v>
      </c>
      <c r="AS35">
        <v>9.2702979849999996E-4</v>
      </c>
      <c r="AT35">
        <v>-3.2158384518000002E-2</v>
      </c>
      <c r="AU35">
        <v>1.5206562467000001E-3</v>
      </c>
      <c r="AV35">
        <v>-4.6609863369999997E-3</v>
      </c>
      <c r="AW35">
        <v>9.5534169359999999E-4</v>
      </c>
      <c r="AX35">
        <v>2.5522997459999998E-4</v>
      </c>
      <c r="AY35">
        <v>2.3623105588E-3</v>
      </c>
      <c r="AZ35">
        <v>9.129369757E-4</v>
      </c>
      <c r="BA35">
        <v>-4.9146516289999996E-3</v>
      </c>
      <c r="BB35">
        <v>2.4746495239999998E-4</v>
      </c>
      <c r="BC35">
        <v>-4.2572749010000004E-3</v>
      </c>
      <c r="BD35">
        <v>3.1958096859999998E-4</v>
      </c>
      <c r="BE35">
        <v>2.5785838030000001E-4</v>
      </c>
      <c r="BF35">
        <v>9.8775340199999998E-4</v>
      </c>
      <c r="BG35">
        <v>-1.870559752E-3</v>
      </c>
      <c r="BH35">
        <v>9.6226163400000002E-5</v>
      </c>
    </row>
    <row r="36" spans="1:60" x14ac:dyDescent="0.35">
      <c r="A36" s="3">
        <v>34</v>
      </c>
      <c r="B36" s="3" t="s">
        <v>184</v>
      </c>
      <c r="C36" t="s">
        <v>182</v>
      </c>
      <c r="D36" s="13">
        <v>814</v>
      </c>
      <c r="E36" s="17" t="s">
        <v>89</v>
      </c>
      <c r="F36">
        <v>1.12258131375E-2</v>
      </c>
      <c r="G36">
        <v>-1.6615910853000002E-2</v>
      </c>
      <c r="H36">
        <v>6.58178848431E-2</v>
      </c>
      <c r="I36">
        <v>2.3810464102000002E-3</v>
      </c>
      <c r="J36">
        <v>7.4197989084000002E-3</v>
      </c>
      <c r="K36">
        <v>-1.8688695969E-2</v>
      </c>
      <c r="L36">
        <v>-2.5366837278000001E-2</v>
      </c>
      <c r="M36">
        <v>-0.112453495931</v>
      </c>
      <c r="N36">
        <v>4.4587151699999999E-5</v>
      </c>
      <c r="O36">
        <v>4.5208427108500003E-2</v>
      </c>
      <c r="P36">
        <v>1.9758440617000002E-3</v>
      </c>
      <c r="Q36">
        <v>8.2394683452000003E-3</v>
      </c>
      <c r="R36">
        <v>-1.3882418031E-2</v>
      </c>
      <c r="S36">
        <v>2.2956668335999998E-3</v>
      </c>
      <c r="T36">
        <v>-1.9346265902999999E-2</v>
      </c>
      <c r="U36">
        <v>2.3646061801600001E-2</v>
      </c>
      <c r="V36">
        <v>1.3441179124999999E-2</v>
      </c>
      <c r="W36">
        <v>1.3330692250399999E-2</v>
      </c>
      <c r="X36">
        <v>1.8965952672999999E-3</v>
      </c>
      <c r="Y36">
        <v>-4.5890377489999998E-3</v>
      </c>
      <c r="Z36">
        <v>9.2357634980000001E-4</v>
      </c>
      <c r="AA36">
        <v>7.2350822779999999E-4</v>
      </c>
      <c r="AB36">
        <v>5.8553924645000002E-3</v>
      </c>
      <c r="AC36">
        <v>-8.0352310080000003E-3</v>
      </c>
      <c r="AD36">
        <v>4.2025823656999996E-3</v>
      </c>
      <c r="AE36">
        <v>1.2101929135399999E-2</v>
      </c>
      <c r="AF36">
        <v>2.5740859911999999E-3</v>
      </c>
      <c r="AG36">
        <v>1.4197985012700001E-2</v>
      </c>
      <c r="AH36">
        <v>-1.107296773E-3</v>
      </c>
      <c r="AI36">
        <v>2.2578954126999998E-3</v>
      </c>
      <c r="AJ36">
        <v>-2.0804622399999998E-3</v>
      </c>
      <c r="AK36">
        <v>4.3692588165000004E-3</v>
      </c>
      <c r="AL36">
        <v>3.8042892859999999E-3</v>
      </c>
      <c r="AM36">
        <v>1.0771635471E-3</v>
      </c>
      <c r="AN36">
        <v>1.3550848412E-3</v>
      </c>
      <c r="AO36">
        <v>4.3606466478000004E-3</v>
      </c>
      <c r="AP36">
        <v>3.8908594346000001E-3</v>
      </c>
      <c r="AQ36">
        <v>-8.5098131590000004E-3</v>
      </c>
      <c r="AR36">
        <v>3.6293209250000001E-4</v>
      </c>
      <c r="AS36">
        <v>2.3730102646999998E-3</v>
      </c>
      <c r="AT36">
        <v>-3.0103639437E-2</v>
      </c>
      <c r="AU36">
        <v>3.3536608122999999E-3</v>
      </c>
      <c r="AV36">
        <v>-4.9759441630000002E-3</v>
      </c>
      <c r="AW36">
        <v>2.2431230704000001E-3</v>
      </c>
      <c r="AX36">
        <v>1.5427106251999999E-3</v>
      </c>
      <c r="AY36">
        <v>1.9447634931E-3</v>
      </c>
      <c r="AZ36">
        <v>3.1542191494E-3</v>
      </c>
      <c r="BA36">
        <v>-2.4619784330000001E-3</v>
      </c>
      <c r="BB36">
        <v>1.2339731553E-3</v>
      </c>
      <c r="BC36">
        <v>-9.1594422750000005E-3</v>
      </c>
      <c r="BD36">
        <v>1.510420449E-4</v>
      </c>
      <c r="BE36">
        <v>9.077504999E-4</v>
      </c>
      <c r="BF36">
        <v>1.2353312802999999E-3</v>
      </c>
      <c r="BG36">
        <v>-5.5153807000000001E-4</v>
      </c>
      <c r="BH36">
        <v>8.0817669329999995E-4</v>
      </c>
    </row>
    <row r="37" spans="1:60" x14ac:dyDescent="0.35">
      <c r="A37" s="3">
        <v>35</v>
      </c>
      <c r="B37" s="3" t="s">
        <v>185</v>
      </c>
      <c r="C37" t="s">
        <v>183</v>
      </c>
      <c r="D37" s="13">
        <v>808</v>
      </c>
      <c r="E37" s="17" t="s">
        <v>89</v>
      </c>
      <c r="F37">
        <v>2.9372543979799999E-2</v>
      </c>
      <c r="G37">
        <v>5.4410885425500002E-2</v>
      </c>
      <c r="H37">
        <v>9.5846799621699993E-2</v>
      </c>
      <c r="I37">
        <v>-5.4027107899999995E-4</v>
      </c>
      <c r="J37">
        <v>-9.5950711500000004E-4</v>
      </c>
      <c r="K37">
        <v>-2.4948697208000001E-2</v>
      </c>
      <c r="L37">
        <v>1.49628672205E-2</v>
      </c>
      <c r="M37">
        <v>-0.320956244221</v>
      </c>
      <c r="N37">
        <v>1.2969221006E-2</v>
      </c>
      <c r="O37">
        <v>4.8261089318200001E-2</v>
      </c>
      <c r="P37">
        <v>1.58412880893E-2</v>
      </c>
      <c r="Q37">
        <v>3.7129168424399998E-2</v>
      </c>
      <c r="R37">
        <v>-6.3857495400000006E-2</v>
      </c>
      <c r="S37">
        <v>1.1672351885600001E-2</v>
      </c>
      <c r="T37">
        <v>-1.6823032397E-2</v>
      </c>
      <c r="U37">
        <v>3.7797910536599998E-2</v>
      </c>
      <c r="V37">
        <v>1.0053586607E-2</v>
      </c>
      <c r="W37">
        <v>1.1028259916800001E-2</v>
      </c>
      <c r="X37">
        <v>7.4101619025000003E-3</v>
      </c>
      <c r="Y37">
        <v>-8.7002147299999996E-4</v>
      </c>
      <c r="Z37">
        <v>-4.8373096719999996E-3</v>
      </c>
      <c r="AA37">
        <v>-2.4389195921000001E-2</v>
      </c>
      <c r="AB37">
        <v>8.3735808718000005E-3</v>
      </c>
      <c r="AC37">
        <v>7.5389004145999996E-3</v>
      </c>
      <c r="AD37">
        <v>1.29449252958E-2</v>
      </c>
      <c r="AE37">
        <v>9.9539303590999995E-3</v>
      </c>
      <c r="AF37">
        <v>-3.1291298997999997E-2</v>
      </c>
      <c r="AG37">
        <v>1.8916452496400001E-2</v>
      </c>
      <c r="AH37">
        <v>-3.2182852672000002E-2</v>
      </c>
      <c r="AI37">
        <v>5.50565119E-4</v>
      </c>
      <c r="AJ37">
        <v>2.4733750361999999E-3</v>
      </c>
      <c r="AK37">
        <v>5.8453690189999999E-3</v>
      </c>
      <c r="AL37">
        <v>4.9216128007999998E-3</v>
      </c>
      <c r="AM37">
        <v>4.5837755157999999E-3</v>
      </c>
      <c r="AN37">
        <v>5.7776270986000001E-3</v>
      </c>
      <c r="AO37">
        <v>6.5530215432999996E-3</v>
      </c>
      <c r="AP37">
        <v>-8.3867178700000003E-4</v>
      </c>
      <c r="AQ37">
        <v>2.5719484692000001E-3</v>
      </c>
      <c r="AR37">
        <v>-2.6208964220000002E-3</v>
      </c>
      <c r="AS37">
        <v>2.5026551378E-3</v>
      </c>
      <c r="AT37">
        <v>-6.6329369299999996E-4</v>
      </c>
      <c r="AU37">
        <v>8.0733401697000006E-3</v>
      </c>
      <c r="AV37">
        <v>2.7809145485999998E-3</v>
      </c>
      <c r="AW37">
        <v>4.5906395289999997E-3</v>
      </c>
      <c r="AX37">
        <v>3.8917470106000001E-3</v>
      </c>
      <c r="AY37">
        <v>5.9142448295999997E-3</v>
      </c>
      <c r="AZ37">
        <v>5.9854034675999998E-3</v>
      </c>
      <c r="BA37">
        <v>2.3673989322999999E-3</v>
      </c>
      <c r="BB37">
        <v>2.8145552980999998E-3</v>
      </c>
      <c r="BC37">
        <v>5.7207461879999995E-4</v>
      </c>
      <c r="BD37">
        <v>2.0186724376000001E-3</v>
      </c>
      <c r="BE37">
        <v>1.7228837476000001E-3</v>
      </c>
      <c r="BF37">
        <v>2.2949641051999998E-3</v>
      </c>
      <c r="BG37">
        <v>1.0005301229E-3</v>
      </c>
      <c r="BH37">
        <v>1.4875548146E-3</v>
      </c>
    </row>
    <row r="38" spans="1:60" x14ac:dyDescent="0.35">
      <c r="A38" s="3">
        <v>36</v>
      </c>
      <c r="B38" s="3" t="s">
        <v>60</v>
      </c>
      <c r="C38" s="3" t="s">
        <v>118</v>
      </c>
      <c r="D38" s="13" t="s">
        <v>161</v>
      </c>
      <c r="E38" s="18" t="s">
        <v>191</v>
      </c>
      <c r="F38">
        <v>2.5014346817299998E-2</v>
      </c>
      <c r="G38">
        <v>2.86229136088E-2</v>
      </c>
      <c r="H38">
        <v>-9.6899534180000003E-3</v>
      </c>
      <c r="I38">
        <v>-8.7721584920000002E-3</v>
      </c>
      <c r="J38">
        <v>-3.2396383419000002E-2</v>
      </c>
      <c r="K38">
        <v>3.7458472869999999E-4</v>
      </c>
      <c r="L38">
        <v>1.24754587362E-2</v>
      </c>
      <c r="M38">
        <v>1.4289640908000001E-2</v>
      </c>
      <c r="N38">
        <v>6.5206251768000004E-3</v>
      </c>
      <c r="O38">
        <v>4.2141760147499999E-2</v>
      </c>
      <c r="P38">
        <v>1.2530047515599999E-2</v>
      </c>
      <c r="Q38">
        <v>-1.7429368351999999E-2</v>
      </c>
      <c r="R38">
        <v>-1.4205795077E-2</v>
      </c>
      <c r="S38">
        <v>7.6689315925999998E-3</v>
      </c>
      <c r="T38">
        <v>1.8157233026499998E-2</v>
      </c>
      <c r="U38">
        <v>1.4582150577699999E-2</v>
      </c>
      <c r="V38">
        <v>-1.0805096062000001E-2</v>
      </c>
      <c r="W38">
        <v>-3.0209714019000002E-2</v>
      </c>
      <c r="X38">
        <v>-1.581087727E-3</v>
      </c>
      <c r="Y38">
        <v>-3.5865552900000001E-3</v>
      </c>
      <c r="Z38">
        <v>-6.34356293E-4</v>
      </c>
      <c r="AA38">
        <v>-3.4753511180000002E-3</v>
      </c>
      <c r="AB38">
        <v>-1.971211762E-3</v>
      </c>
      <c r="AC38">
        <v>3.8205040379999999E-4</v>
      </c>
      <c r="AD38">
        <v>-4.1691502430000003E-3</v>
      </c>
      <c r="AE38">
        <v>8.3263585734000001E-3</v>
      </c>
      <c r="AF38">
        <v>4.4833868343000004E-3</v>
      </c>
      <c r="AG38">
        <v>-4.5887969579999997E-3</v>
      </c>
      <c r="AH38">
        <v>-6.7314182489999997E-3</v>
      </c>
      <c r="AI38">
        <v>4.2305172714000002E-3</v>
      </c>
      <c r="AJ38">
        <v>-3.8276114590000002E-3</v>
      </c>
      <c r="AK38">
        <v>-1.0127964139999999E-2</v>
      </c>
      <c r="AL38">
        <v>-1.4227786079999999E-3</v>
      </c>
      <c r="AM38">
        <v>2.5873386741E-3</v>
      </c>
      <c r="AN38">
        <v>-3.5411816709999999E-3</v>
      </c>
      <c r="AO38">
        <v>-6.6288041880000004E-3</v>
      </c>
      <c r="AP38">
        <v>2.0125009939999999E-4</v>
      </c>
      <c r="AQ38">
        <v>-2.3602029119999999E-3</v>
      </c>
      <c r="AR38">
        <v>-4.1532495779999998E-3</v>
      </c>
      <c r="AS38">
        <v>-1.9382082301000001E-2</v>
      </c>
      <c r="AT38">
        <v>8.5349674301999998E-3</v>
      </c>
      <c r="AU38">
        <v>1.6451642949E-3</v>
      </c>
      <c r="AV38">
        <v>-1.5407319070000001E-3</v>
      </c>
      <c r="AW38">
        <v>-2.3205759680000001E-3</v>
      </c>
      <c r="AX38">
        <v>3.8673534670000001E-4</v>
      </c>
      <c r="AY38">
        <v>2.0415194273E-3</v>
      </c>
      <c r="AZ38">
        <v>3.5579388627999999E-3</v>
      </c>
      <c r="BA38">
        <v>-9.0220293899999999E-4</v>
      </c>
      <c r="BB38">
        <v>-2.1152696579999999E-3</v>
      </c>
      <c r="BC38">
        <v>-5.3284171559999996E-3</v>
      </c>
      <c r="BD38">
        <v>7.0126026909999998E-4</v>
      </c>
      <c r="BE38">
        <v>-2.03436599E-4</v>
      </c>
      <c r="BF38">
        <v>-4.6865028499999998E-4</v>
      </c>
      <c r="BG38">
        <v>-1.9483423009999999E-3</v>
      </c>
      <c r="BH38">
        <v>-2.9382734860000002E-3</v>
      </c>
    </row>
    <row r="39" spans="1:60" x14ac:dyDescent="0.35">
      <c r="A39" s="3">
        <v>37</v>
      </c>
      <c r="B39" s="3" t="s">
        <v>63</v>
      </c>
      <c r="C39" s="3" t="s">
        <v>119</v>
      </c>
      <c r="D39" s="13" t="s">
        <v>161</v>
      </c>
      <c r="E39" s="18" t="s">
        <v>191</v>
      </c>
      <c r="F39">
        <v>2.38720795959E-2</v>
      </c>
      <c r="G39">
        <v>2.6579922476800001E-2</v>
      </c>
      <c r="H39">
        <v>-1.2910361336999999E-2</v>
      </c>
      <c r="I39">
        <v>-2.9474611809999999E-3</v>
      </c>
      <c r="J39">
        <v>-8.2904301180000001E-3</v>
      </c>
      <c r="K39">
        <v>-2.6870625370000001E-3</v>
      </c>
      <c r="L39">
        <v>1.1793826814600001E-2</v>
      </c>
      <c r="M39">
        <v>1.41329956967E-2</v>
      </c>
      <c r="N39">
        <v>7.1539213722999996E-3</v>
      </c>
      <c r="O39">
        <v>3.5915907914599997E-2</v>
      </c>
      <c r="P39">
        <v>-9.6522665039999993E-3</v>
      </c>
      <c r="Q39">
        <v>-3.2907229933999999E-2</v>
      </c>
      <c r="R39">
        <v>-6.7002935069999997E-3</v>
      </c>
      <c r="S39">
        <v>4.1135710373999997E-3</v>
      </c>
      <c r="T39">
        <v>5.6331998838000004E-3</v>
      </c>
      <c r="U39">
        <v>-1.1785792087999999E-2</v>
      </c>
      <c r="V39">
        <v>-1.9716931920000002E-3</v>
      </c>
      <c r="W39">
        <v>-9.0884259600000003E-3</v>
      </c>
      <c r="X39">
        <v>-2.5207563599999999E-4</v>
      </c>
      <c r="Y39">
        <v>-2.27732576E-4</v>
      </c>
      <c r="Z39">
        <v>-8.2071236699999997E-4</v>
      </c>
      <c r="AA39">
        <v>-2.0244225909999999E-3</v>
      </c>
      <c r="AB39">
        <v>-3.2707175089999999E-3</v>
      </c>
      <c r="AC39">
        <v>-4.4482990830000003E-3</v>
      </c>
      <c r="AD39">
        <v>-7.0510493579999996E-3</v>
      </c>
      <c r="AE39">
        <v>1.37770331628E-2</v>
      </c>
      <c r="AF39">
        <v>7.3940280289E-3</v>
      </c>
      <c r="AG39">
        <v>-5.2621936140000002E-3</v>
      </c>
      <c r="AH39">
        <v>-3.0483427050000001E-3</v>
      </c>
      <c r="AI39">
        <v>5.1589773812999997E-3</v>
      </c>
      <c r="AJ39">
        <v>-4.67801341E-4</v>
      </c>
      <c r="AK39">
        <v>-2.3481952339999999E-3</v>
      </c>
      <c r="AL39">
        <v>-3.6342597980000002E-3</v>
      </c>
      <c r="AM39">
        <v>-1.9122639199999999E-4</v>
      </c>
      <c r="AN39">
        <v>-6.3227694799999998E-4</v>
      </c>
      <c r="AO39">
        <v>-2.5446210660000001E-3</v>
      </c>
      <c r="AP39">
        <v>-4.5550140240000004E-3</v>
      </c>
      <c r="AQ39">
        <v>-1.389437677E-3</v>
      </c>
      <c r="AR39">
        <v>-2.06028691E-3</v>
      </c>
      <c r="AS39">
        <v>-4.0906223939999996E-3</v>
      </c>
      <c r="AT39">
        <v>4.5354990838000001E-3</v>
      </c>
      <c r="AU39">
        <v>-3.2441310560000001E-3</v>
      </c>
      <c r="AV39">
        <v>-9.5631507500000003E-4</v>
      </c>
      <c r="AW39">
        <v>-6.3944944969999999E-3</v>
      </c>
      <c r="AX39">
        <v>-1.298781919E-3</v>
      </c>
      <c r="AY39">
        <v>1.5431454573000001E-3</v>
      </c>
      <c r="AZ39">
        <v>2.6880091445E-3</v>
      </c>
      <c r="BA39">
        <v>-3.11610891E-4</v>
      </c>
      <c r="BB39">
        <v>-9.4018386199999995E-4</v>
      </c>
      <c r="BC39">
        <v>-2.7025309080000001E-3</v>
      </c>
      <c r="BD39">
        <v>-7.0450107599999998E-4</v>
      </c>
      <c r="BE39">
        <v>-2.7967731900000001E-4</v>
      </c>
      <c r="BF39">
        <v>-7.03568681E-4</v>
      </c>
      <c r="BG39">
        <v>6.5081432959999996E-4</v>
      </c>
      <c r="BH39">
        <v>-1.4682383300000001E-4</v>
      </c>
    </row>
    <row r="40" spans="1:60" x14ac:dyDescent="0.35">
      <c r="A40" s="3">
        <v>38</v>
      </c>
      <c r="B40" s="3" t="s">
        <v>79</v>
      </c>
      <c r="C40" s="3" t="s">
        <v>120</v>
      </c>
      <c r="D40" s="13" t="s">
        <v>161</v>
      </c>
      <c r="E40" s="18" t="s">
        <v>191</v>
      </c>
      <c r="F40">
        <v>2.8183339722999998E-2</v>
      </c>
      <c r="G40">
        <v>3.6345784476400002E-2</v>
      </c>
      <c r="H40">
        <v>2.7219308900699998E-2</v>
      </c>
      <c r="I40">
        <v>-1.1501463407E-2</v>
      </c>
      <c r="J40">
        <v>-3.2746062909999998E-2</v>
      </c>
      <c r="K40">
        <v>7.1972190932000002E-3</v>
      </c>
      <c r="L40">
        <v>1.4570290162700001E-2</v>
      </c>
      <c r="M40">
        <v>1.6796783364499999E-2</v>
      </c>
      <c r="N40">
        <v>9.8154251078000007E-3</v>
      </c>
      <c r="O40">
        <v>3.8086056887299997E-2</v>
      </c>
      <c r="P40">
        <v>-8.002354158E-3</v>
      </c>
      <c r="Q40">
        <v>-9.8006025930000001E-3</v>
      </c>
      <c r="R40">
        <v>-2.8334343229000001E-2</v>
      </c>
      <c r="S40">
        <v>9.7740168150000002E-4</v>
      </c>
      <c r="T40">
        <v>1.3966572789100001E-2</v>
      </c>
      <c r="U40">
        <v>7.8180350414000007E-3</v>
      </c>
      <c r="V40">
        <v>-3.2881253536000001E-2</v>
      </c>
      <c r="W40">
        <v>-2.9666355830000001E-2</v>
      </c>
      <c r="X40">
        <v>-4.0557222889999996E-3</v>
      </c>
      <c r="Y40">
        <v>4.8884810892999998E-3</v>
      </c>
      <c r="Z40">
        <v>-1.6692979899999999E-4</v>
      </c>
      <c r="AA40">
        <v>-6.44221366E-4</v>
      </c>
      <c r="AB40">
        <v>-9.9878049300000009E-4</v>
      </c>
      <c r="AC40">
        <v>-2.1071602380000002E-3</v>
      </c>
      <c r="AD40">
        <v>8.8311348579999999E-4</v>
      </c>
      <c r="AE40">
        <v>6.6365619057000003E-3</v>
      </c>
      <c r="AF40">
        <v>-1.5184823934000001E-2</v>
      </c>
      <c r="AG40">
        <v>-3.8769585000000001E-5</v>
      </c>
      <c r="AH40">
        <v>-1.0061830198000001E-2</v>
      </c>
      <c r="AI40">
        <v>5.6154505714000004E-3</v>
      </c>
      <c r="AJ40">
        <v>-1.1067196069999999E-3</v>
      </c>
      <c r="AK40">
        <v>-7.0351804189999999E-3</v>
      </c>
      <c r="AL40">
        <v>-4.03201557E-4</v>
      </c>
      <c r="AM40">
        <v>3.5342628981E-3</v>
      </c>
      <c r="AN40">
        <v>-4.9655206380000002E-3</v>
      </c>
      <c r="AO40">
        <v>-1.0794605907E-2</v>
      </c>
      <c r="AP40">
        <v>-4.8188597989999998E-3</v>
      </c>
      <c r="AQ40">
        <v>-1.1452609173E-2</v>
      </c>
      <c r="AR40">
        <v>-2.940714135E-3</v>
      </c>
      <c r="AS40">
        <v>1.2739561038E-3</v>
      </c>
      <c r="AT40">
        <v>6.2932458187000004E-3</v>
      </c>
      <c r="AU40">
        <v>3.5272388580000002E-4</v>
      </c>
      <c r="AV40">
        <v>-1.7812984449999999E-3</v>
      </c>
      <c r="AW40">
        <v>3.1318596748E-3</v>
      </c>
      <c r="AX40">
        <v>6.5859595249999998E-4</v>
      </c>
      <c r="AY40">
        <v>3.6242664227000001E-3</v>
      </c>
      <c r="AZ40">
        <v>2.6115259670999999E-3</v>
      </c>
      <c r="BA40">
        <v>1.6275521300000001E-4</v>
      </c>
      <c r="BB40">
        <v>-3.4330408059999999E-3</v>
      </c>
      <c r="BC40">
        <v>-1.127246424E-3</v>
      </c>
      <c r="BD40">
        <v>-1.8829444980000001E-3</v>
      </c>
      <c r="BE40">
        <v>-1.0036834730000001E-3</v>
      </c>
      <c r="BF40">
        <v>-9.7051169500000001E-4</v>
      </c>
      <c r="BG40">
        <v>-9.1721720900000004E-4</v>
      </c>
      <c r="BH40">
        <v>1.8101981890000001E-4</v>
      </c>
    </row>
    <row r="41" spans="1:60" x14ac:dyDescent="0.35">
      <c r="A41" s="3">
        <v>39</v>
      </c>
      <c r="B41" s="3" t="s">
        <v>60</v>
      </c>
      <c r="C41" s="3" t="s">
        <v>121</v>
      </c>
      <c r="D41" s="13" t="s">
        <v>161</v>
      </c>
      <c r="E41" s="18" t="s">
        <v>191</v>
      </c>
      <c r="F41">
        <v>2.2047141116899999E-2</v>
      </c>
      <c r="G41">
        <v>2.4619742944199999E-2</v>
      </c>
      <c r="H41">
        <v>-1.4813229242000001E-2</v>
      </c>
      <c r="I41">
        <v>-7.9532907100000004E-4</v>
      </c>
      <c r="J41">
        <v>2.304218584E-4</v>
      </c>
      <c r="K41">
        <v>1.49447723775E-2</v>
      </c>
      <c r="L41">
        <v>1.1990946719999999E-2</v>
      </c>
      <c r="M41">
        <v>1.21592488837E-2</v>
      </c>
      <c r="N41">
        <v>4.9581695479999997E-3</v>
      </c>
      <c r="O41">
        <v>2.9892411999200001E-2</v>
      </c>
      <c r="P41">
        <v>-1.7635380131000002E-2</v>
      </c>
      <c r="Q41">
        <v>-3.9042643432E-2</v>
      </c>
      <c r="R41">
        <v>-7.3022117430000004E-3</v>
      </c>
      <c r="S41">
        <v>2.5275970577999999E-3</v>
      </c>
      <c r="T41">
        <v>1.33633735259E-2</v>
      </c>
      <c r="U41">
        <v>-1.4368926665E-2</v>
      </c>
      <c r="V41">
        <v>-2.6080517299999998E-3</v>
      </c>
      <c r="W41">
        <v>-4.488713349E-3</v>
      </c>
      <c r="X41">
        <v>9.6612249859999997E-4</v>
      </c>
      <c r="Y41">
        <v>3.8299705045000002E-3</v>
      </c>
      <c r="Z41">
        <v>-1.4510776510000001E-3</v>
      </c>
      <c r="AA41">
        <v>-2.1672161940000001E-3</v>
      </c>
      <c r="AB41">
        <v>-7.7612325940000001E-3</v>
      </c>
      <c r="AC41">
        <v>-9.6453844789999993E-3</v>
      </c>
      <c r="AD41">
        <v>-1.1610341951999999E-2</v>
      </c>
      <c r="AE41">
        <v>1.44872724908E-2</v>
      </c>
      <c r="AF41">
        <v>8.9441187677999998E-3</v>
      </c>
      <c r="AG41">
        <v>-6.5662284989999996E-3</v>
      </c>
      <c r="AH41">
        <v>-1.8690480650000001E-3</v>
      </c>
      <c r="AI41">
        <v>4.5670071324000003E-3</v>
      </c>
      <c r="AJ41">
        <v>1.5080846573E-3</v>
      </c>
      <c r="AK41">
        <v>-1.4534394439999999E-3</v>
      </c>
      <c r="AL41">
        <v>-8.1047228900000005E-4</v>
      </c>
      <c r="AM41">
        <v>9.3333335999999995E-5</v>
      </c>
      <c r="AN41">
        <v>-2.3615026630000001E-3</v>
      </c>
      <c r="AO41">
        <v>-5.4505431699999997E-3</v>
      </c>
      <c r="AP41">
        <v>-7.5046170030000003E-3</v>
      </c>
      <c r="AQ41">
        <v>-5.9704819240000003E-3</v>
      </c>
      <c r="AR41">
        <v>-5.137035394E-3</v>
      </c>
      <c r="AS41">
        <v>-2.5392700539999999E-3</v>
      </c>
      <c r="AT41">
        <v>5.6270014747000002E-3</v>
      </c>
      <c r="AU41">
        <v>-3.1613983959999999E-3</v>
      </c>
      <c r="AV41">
        <v>1.8438189252000001E-3</v>
      </c>
      <c r="AW41">
        <v>-5.3126687739999999E-3</v>
      </c>
      <c r="AX41">
        <v>-6.7518694099999996E-4</v>
      </c>
      <c r="AY41">
        <v>1.1719626114E-3</v>
      </c>
      <c r="AZ41">
        <v>2.9324450003000001E-3</v>
      </c>
      <c r="BA41">
        <v>-7.4399804299999999E-4</v>
      </c>
      <c r="BB41">
        <v>2.0541593883000001E-3</v>
      </c>
      <c r="BC41">
        <v>5.7393829699999997E-4</v>
      </c>
      <c r="BD41">
        <v>-1.0616716999999999E-5</v>
      </c>
      <c r="BE41">
        <v>-4.58594662E-4</v>
      </c>
      <c r="BF41">
        <v>-1.381193902E-3</v>
      </c>
      <c r="BG41">
        <v>3.5535221129999998E-4</v>
      </c>
      <c r="BH41">
        <v>-5.9237047000000001E-4</v>
      </c>
    </row>
    <row r="42" spans="1:60" x14ac:dyDescent="0.35">
      <c r="A42" s="3">
        <v>40</v>
      </c>
      <c r="B42" s="3" t="s">
        <v>66</v>
      </c>
      <c r="C42" s="3" t="s">
        <v>122</v>
      </c>
      <c r="D42" s="13" t="s">
        <v>161</v>
      </c>
      <c r="E42" s="18" t="s">
        <v>191</v>
      </c>
      <c r="F42">
        <v>2.7388426515400001E-2</v>
      </c>
      <c r="G42">
        <v>3.85145890627E-2</v>
      </c>
      <c r="H42">
        <v>3.4111127971999999E-2</v>
      </c>
      <c r="I42">
        <v>-5.6725286989999998E-3</v>
      </c>
      <c r="J42">
        <v>-1.0776713558000001E-2</v>
      </c>
      <c r="K42">
        <v>-1.4660651408E-2</v>
      </c>
      <c r="L42">
        <v>1.39520309616E-2</v>
      </c>
      <c r="M42">
        <v>1.80452554385E-2</v>
      </c>
      <c r="N42">
        <v>1.0879076935000001E-2</v>
      </c>
      <c r="O42">
        <v>4.0106562544000003E-2</v>
      </c>
      <c r="P42">
        <v>-5.9737674689999999E-3</v>
      </c>
      <c r="Q42">
        <v>-5.8986913479999997E-3</v>
      </c>
      <c r="R42">
        <v>-3.8346475875000001E-2</v>
      </c>
      <c r="S42">
        <v>-3.2570911829999999E-3</v>
      </c>
      <c r="T42">
        <v>1.23869094386E-2</v>
      </c>
      <c r="U42">
        <v>8.7679276067999991E-3</v>
      </c>
      <c r="V42">
        <v>-3.1597731430999997E-2</v>
      </c>
      <c r="W42">
        <v>-7.9281037510000006E-3</v>
      </c>
      <c r="X42">
        <v>-1.4751991218000001E-2</v>
      </c>
      <c r="Y42">
        <v>-4.027089799E-3</v>
      </c>
      <c r="Z42">
        <v>-3.3416660930000001E-3</v>
      </c>
      <c r="AA42">
        <v>-2.3500461869999999E-3</v>
      </c>
      <c r="AB42">
        <v>1.4086199155000001E-3</v>
      </c>
      <c r="AC42">
        <v>-1.0989782800000001E-4</v>
      </c>
      <c r="AD42">
        <v>4.1805949075999996E-3</v>
      </c>
      <c r="AE42">
        <v>-9.0429307940000005E-3</v>
      </c>
      <c r="AF42">
        <v>1.3597552115399999E-2</v>
      </c>
      <c r="AG42">
        <v>-3.6183492009999999E-3</v>
      </c>
      <c r="AH42">
        <v>-2.0187104667000001E-2</v>
      </c>
      <c r="AI42">
        <v>1.9389692883E-3</v>
      </c>
      <c r="AJ42">
        <v>7.3077632850000003E-4</v>
      </c>
      <c r="AK42">
        <v>-6.5622191999999995E-5</v>
      </c>
      <c r="AL42">
        <v>-2.053827829E-3</v>
      </c>
      <c r="AM42">
        <v>-3.1063891070000002E-3</v>
      </c>
      <c r="AN42">
        <v>-6.7503065519999997E-3</v>
      </c>
      <c r="AO42">
        <v>-1.5523656970000001E-2</v>
      </c>
      <c r="AP42">
        <v>-5.7549612340000002E-3</v>
      </c>
      <c r="AQ42">
        <v>-1.3055676776000001E-2</v>
      </c>
      <c r="AR42">
        <v>-2.6873408559999999E-3</v>
      </c>
      <c r="AS42">
        <v>4.5366981496000004E-3</v>
      </c>
      <c r="AT42">
        <v>5.3395482165999996E-3</v>
      </c>
      <c r="AU42">
        <v>-1.3288151500000001E-4</v>
      </c>
      <c r="AV42">
        <v>-1.78454603E-3</v>
      </c>
      <c r="AW42">
        <v>-4.4168825699999998E-4</v>
      </c>
      <c r="AX42">
        <v>-3.0211772810000001E-3</v>
      </c>
      <c r="AY42">
        <v>2.8303335143000001E-3</v>
      </c>
      <c r="AZ42">
        <v>3.5062282878000001E-3</v>
      </c>
      <c r="BA42">
        <v>9.2317323110000004E-4</v>
      </c>
      <c r="BB42">
        <v>-4.3606940419999999E-3</v>
      </c>
      <c r="BC42">
        <v>-9.917512250000001E-4</v>
      </c>
      <c r="BD42">
        <v>-7.3024213999999996E-5</v>
      </c>
      <c r="BE42">
        <v>3.8612484270000001E-4</v>
      </c>
      <c r="BF42">
        <v>-1.4394083899999999E-4</v>
      </c>
      <c r="BG42">
        <v>-1.0781512700000001E-3</v>
      </c>
      <c r="BH42">
        <v>-9.6404988900000005E-4</v>
      </c>
    </row>
    <row r="43" spans="1:60" x14ac:dyDescent="0.35">
      <c r="A43" s="3">
        <v>41</v>
      </c>
      <c r="B43" s="3" t="s">
        <v>123</v>
      </c>
      <c r="C43" s="3" t="s">
        <v>124</v>
      </c>
      <c r="D43" s="13" t="s">
        <v>161</v>
      </c>
      <c r="E43" s="18" t="s">
        <v>191</v>
      </c>
      <c r="F43">
        <v>2.36514789781E-2</v>
      </c>
      <c r="G43">
        <v>2.4907948165499998E-2</v>
      </c>
      <c r="H43">
        <v>-1.7115208513E-2</v>
      </c>
      <c r="I43">
        <v>-4.9258816699999995E-4</v>
      </c>
      <c r="J43">
        <v>1.762844363E-3</v>
      </c>
      <c r="K43">
        <v>-7.9925580280000002E-3</v>
      </c>
      <c r="L43">
        <v>1.1444592614900001E-2</v>
      </c>
      <c r="M43">
        <v>1.39664268801E-2</v>
      </c>
      <c r="N43">
        <v>7.3887529830000001E-3</v>
      </c>
      <c r="O43">
        <v>3.5289371256300002E-2</v>
      </c>
      <c r="P43">
        <v>-8.7041313579999998E-3</v>
      </c>
      <c r="Q43">
        <v>-2.6346132107999999E-2</v>
      </c>
      <c r="R43">
        <v>-7.1159419569999998E-3</v>
      </c>
      <c r="S43">
        <v>4.6057719867000002E-3</v>
      </c>
      <c r="T43">
        <v>-1.2303799E-5</v>
      </c>
      <c r="U43">
        <v>-1.608860111E-2</v>
      </c>
      <c r="V43">
        <v>2.5274385329999999E-3</v>
      </c>
      <c r="W43">
        <v>-3.32855533E-4</v>
      </c>
      <c r="X43">
        <v>-8.85168294E-4</v>
      </c>
      <c r="Y43">
        <v>-2.3124526649999999E-3</v>
      </c>
      <c r="Z43">
        <v>-1.8522478399999999E-3</v>
      </c>
      <c r="AA43">
        <v>-4.1928429959999999E-3</v>
      </c>
      <c r="AB43">
        <v>-4.2792317260000002E-3</v>
      </c>
      <c r="AC43">
        <v>-6.060536343E-3</v>
      </c>
      <c r="AD43">
        <v>-5.7810367829999997E-3</v>
      </c>
      <c r="AE43">
        <v>1.25136004414E-2</v>
      </c>
      <c r="AF43">
        <v>6.7250439409000003E-3</v>
      </c>
      <c r="AG43">
        <v>-7.0104782729999999E-3</v>
      </c>
      <c r="AH43">
        <v>-2.7369346579999999E-3</v>
      </c>
      <c r="AI43">
        <v>4.9969646915999999E-3</v>
      </c>
      <c r="AJ43">
        <v>4.5936226079999997E-4</v>
      </c>
      <c r="AK43">
        <v>-2.9076612700000001E-4</v>
      </c>
      <c r="AL43">
        <v>-2.091010534E-3</v>
      </c>
      <c r="AM43">
        <v>-3.5775380249999998E-3</v>
      </c>
      <c r="AN43">
        <v>-9.9049052499999997E-4</v>
      </c>
      <c r="AO43">
        <v>-3.0174147949999998E-3</v>
      </c>
      <c r="AP43">
        <v>-5.2945701689999999E-3</v>
      </c>
      <c r="AQ43">
        <v>-3.6601299539999999E-3</v>
      </c>
      <c r="AR43">
        <v>-2.9137200979999999E-3</v>
      </c>
      <c r="AS43">
        <v>-2.45084981E-3</v>
      </c>
      <c r="AT43">
        <v>4.3208613814999996E-3</v>
      </c>
      <c r="AU43">
        <v>-3.6919760680000002E-3</v>
      </c>
      <c r="AV43">
        <v>-1.913623843E-3</v>
      </c>
      <c r="AW43">
        <v>-5.6171686740000004E-3</v>
      </c>
      <c r="AX43">
        <v>-2.4567569079999999E-3</v>
      </c>
      <c r="AY43">
        <v>4.1449630902E-3</v>
      </c>
      <c r="AZ43">
        <v>2.5146617262999998E-3</v>
      </c>
      <c r="BA43">
        <v>-5.4716744199999996E-4</v>
      </c>
      <c r="BB43">
        <v>-2.2625523140000002E-3</v>
      </c>
      <c r="BC43">
        <v>7.0094103919999997E-4</v>
      </c>
      <c r="BD43">
        <v>-8.2463301999999999E-4</v>
      </c>
      <c r="BE43">
        <v>-8.3102534400000003E-4</v>
      </c>
      <c r="BF43">
        <v>-5.6340546399999999E-4</v>
      </c>
      <c r="BG43">
        <v>5.7264533109999995E-4</v>
      </c>
      <c r="BH43">
        <v>-1.8761171199999999E-4</v>
      </c>
    </row>
    <row r="44" spans="1:60" x14ac:dyDescent="0.35">
      <c r="A44" s="3">
        <v>42</v>
      </c>
      <c r="B44" s="15" t="s">
        <v>70</v>
      </c>
      <c r="C44" s="3" t="s">
        <v>125</v>
      </c>
      <c r="D44" s="13" t="s">
        <v>161</v>
      </c>
      <c r="E44" s="18" t="s">
        <v>191</v>
      </c>
      <c r="F44">
        <v>2.71385215681E-2</v>
      </c>
      <c r="G44">
        <v>2.12637172216E-2</v>
      </c>
      <c r="H44">
        <v>3.9080406143999998E-2</v>
      </c>
      <c r="I44">
        <v>-1.9574467637E-2</v>
      </c>
      <c r="J44">
        <v>-2.3013152923000001E-2</v>
      </c>
      <c r="K44">
        <v>-2.7537613908000001E-2</v>
      </c>
      <c r="L44">
        <v>1.16713992411E-2</v>
      </c>
      <c r="M44">
        <v>1.0112988997399999E-2</v>
      </c>
      <c r="N44">
        <v>5.7263076909000003E-3</v>
      </c>
      <c r="O44">
        <v>3.8450623639600001E-2</v>
      </c>
      <c r="P44">
        <v>8.4225565786000007E-3</v>
      </c>
      <c r="Q44">
        <v>7.7145914089999995E-4</v>
      </c>
      <c r="R44">
        <v>-2.9982537641999998E-2</v>
      </c>
      <c r="S44">
        <v>3.1526611400000001E-4</v>
      </c>
      <c r="T44">
        <v>1.25062578549E-2</v>
      </c>
      <c r="U44">
        <v>2.43564755551E-2</v>
      </c>
      <c r="V44">
        <v>-1.6486095879E-2</v>
      </c>
      <c r="W44">
        <v>-1.0133067741E-2</v>
      </c>
      <c r="X44">
        <v>-8.5529099120000007E-3</v>
      </c>
      <c r="Y44">
        <v>3.4913447433999999E-3</v>
      </c>
      <c r="Z44">
        <v>-5.9147674929999998E-3</v>
      </c>
      <c r="AA44">
        <v>-1.550182441E-3</v>
      </c>
      <c r="AB44">
        <v>1.4257426287999999E-3</v>
      </c>
      <c r="AC44">
        <v>4.2477425881999997E-3</v>
      </c>
      <c r="AD44">
        <v>2.8935476585999998E-3</v>
      </c>
      <c r="AE44">
        <v>1.08139035047E-2</v>
      </c>
      <c r="AF44">
        <v>1.6633510245499999E-2</v>
      </c>
      <c r="AG44">
        <v>9.7574567949999997E-4</v>
      </c>
      <c r="AH44">
        <v>-1.5490153251E-2</v>
      </c>
      <c r="AI44">
        <v>-1.203708572E-3</v>
      </c>
      <c r="AJ44">
        <v>-9.9533817400000008E-4</v>
      </c>
      <c r="AK44">
        <v>-1.7658090459999999E-3</v>
      </c>
      <c r="AL44">
        <v>-3.384450065E-3</v>
      </c>
      <c r="AM44">
        <v>-6.3681604280000003E-3</v>
      </c>
      <c r="AN44">
        <v>-3.4683039170000001E-3</v>
      </c>
      <c r="AO44">
        <v>-8.9315206899999999E-3</v>
      </c>
      <c r="AP44">
        <v>-1.916785565E-3</v>
      </c>
      <c r="AQ44">
        <v>3.1698841827999999E-3</v>
      </c>
      <c r="AR44">
        <v>-8.0446644730000003E-3</v>
      </c>
      <c r="AS44">
        <v>-1.045115831E-2</v>
      </c>
      <c r="AT44">
        <v>5.0539117471000003E-3</v>
      </c>
      <c r="AU44">
        <v>-1.752269126E-3</v>
      </c>
      <c r="AV44">
        <v>-5.6942871379999996E-3</v>
      </c>
      <c r="AW44">
        <v>-6.2949872000000002E-3</v>
      </c>
      <c r="AX44">
        <v>-4.3561682740000003E-3</v>
      </c>
      <c r="AY44">
        <v>1.2465426668E-3</v>
      </c>
      <c r="AZ44">
        <v>3.4539848103000001E-3</v>
      </c>
      <c r="BA44">
        <v>-7.1728772899999995E-4</v>
      </c>
      <c r="BB44">
        <v>-1.7687268097000001E-2</v>
      </c>
      <c r="BC44">
        <v>-9.5346410450000002E-3</v>
      </c>
      <c r="BD44">
        <v>8.6695889429999997E-4</v>
      </c>
      <c r="BE44">
        <v>7.0601284959999995E-4</v>
      </c>
      <c r="BF44">
        <v>-2.750692201E-3</v>
      </c>
      <c r="BG44">
        <v>-7.4657036599999995E-4</v>
      </c>
      <c r="BH44">
        <v>-4.9578401700000002E-4</v>
      </c>
    </row>
    <row r="45" spans="1:60" x14ac:dyDescent="0.35">
      <c r="A45" s="3">
        <v>43</v>
      </c>
      <c r="B45" s="3" t="s">
        <v>72</v>
      </c>
      <c r="C45" s="3" t="s">
        <v>126</v>
      </c>
      <c r="D45" s="13" t="s">
        <v>161</v>
      </c>
      <c r="E45" s="18" t="s">
        <v>191</v>
      </c>
      <c r="F45">
        <v>2.6121773770700001E-2</v>
      </c>
      <c r="G45">
        <v>2.0984455380499999E-2</v>
      </c>
      <c r="H45">
        <v>2.3634531296800002E-2</v>
      </c>
      <c r="I45">
        <v>-1.1431173068000001E-2</v>
      </c>
      <c r="J45">
        <v>-1.2070468246000001E-2</v>
      </c>
      <c r="K45">
        <v>4.7233962577999996E-3</v>
      </c>
      <c r="L45">
        <v>1.2797515256199999E-2</v>
      </c>
      <c r="M45">
        <v>1.1110652265600001E-2</v>
      </c>
      <c r="N45">
        <v>4.7551497384000002E-3</v>
      </c>
      <c r="O45">
        <v>3.57158272592E-2</v>
      </c>
      <c r="P45">
        <v>-1.5277511884E-2</v>
      </c>
      <c r="Q45">
        <v>-1.5433146928E-2</v>
      </c>
      <c r="R45">
        <v>-2.0269875042E-2</v>
      </c>
      <c r="S45">
        <v>-5.3095813509999997E-3</v>
      </c>
      <c r="T45">
        <v>7.4147897211999996E-3</v>
      </c>
      <c r="U45">
        <v>7.8839820259999998E-4</v>
      </c>
      <c r="V45">
        <v>-1.1868930775E-2</v>
      </c>
      <c r="W45">
        <v>-9.0021872129999996E-3</v>
      </c>
      <c r="X45">
        <v>-1.0082547798E-2</v>
      </c>
      <c r="Y45">
        <v>3.7526124965000002E-3</v>
      </c>
      <c r="Z45">
        <v>-4.7103033620000002E-3</v>
      </c>
      <c r="AA45">
        <v>-2.7177908050000001E-3</v>
      </c>
      <c r="AB45">
        <v>-1.250049171E-3</v>
      </c>
      <c r="AC45">
        <v>-3.2001312160000002E-3</v>
      </c>
      <c r="AD45">
        <v>-2.6972020659999998E-3</v>
      </c>
      <c r="AE45">
        <v>1.50342186425E-2</v>
      </c>
      <c r="AF45">
        <v>1.31154265555E-2</v>
      </c>
      <c r="AG45">
        <v>-1.094124094E-3</v>
      </c>
      <c r="AH45">
        <v>-1.1807672987000001E-2</v>
      </c>
      <c r="AI45">
        <v>2.7862549697000001E-3</v>
      </c>
      <c r="AJ45">
        <v>-5.3763239099999997E-4</v>
      </c>
      <c r="AK45">
        <v>-2.0734904399999999E-3</v>
      </c>
      <c r="AL45">
        <v>-1.65561898E-3</v>
      </c>
      <c r="AM45">
        <v>-2.7653894889999998E-3</v>
      </c>
      <c r="AN45">
        <v>-4.1336381410000001E-3</v>
      </c>
      <c r="AO45">
        <v>-9.4734890439999997E-3</v>
      </c>
      <c r="AP45">
        <v>-4.7830766370000003E-3</v>
      </c>
      <c r="AQ45">
        <v>-9.4759763140000002E-3</v>
      </c>
      <c r="AR45">
        <v>-3.887529065E-3</v>
      </c>
      <c r="AS45">
        <v>-2.9463377020000001E-3</v>
      </c>
      <c r="AT45">
        <v>5.9060007346000004E-3</v>
      </c>
      <c r="AU45">
        <v>-3.6734063199999999E-4</v>
      </c>
      <c r="AV45">
        <v>-1.919322964E-3</v>
      </c>
      <c r="AW45">
        <v>-4.9038216690000004E-3</v>
      </c>
      <c r="AX45">
        <v>-2.9037841910000001E-3</v>
      </c>
      <c r="AY45">
        <v>3.0755056989999999E-3</v>
      </c>
      <c r="AZ45">
        <v>3.2817331633E-3</v>
      </c>
      <c r="BA45">
        <v>5.4004241319999995E-4</v>
      </c>
      <c r="BB45">
        <v>-3.7929356970000001E-3</v>
      </c>
      <c r="BC45">
        <v>-1.6383427989999999E-3</v>
      </c>
      <c r="BD45">
        <v>5.3510501889999997E-4</v>
      </c>
      <c r="BE45">
        <v>1.64319371E-5</v>
      </c>
      <c r="BF45">
        <v>-5.4862178100000003E-4</v>
      </c>
      <c r="BG45">
        <v>-3.4914765200000001E-4</v>
      </c>
      <c r="BH45">
        <v>2.8837949939999999E-4</v>
      </c>
    </row>
    <row r="46" spans="1:60" x14ac:dyDescent="0.35">
      <c r="A46" s="3">
        <v>44</v>
      </c>
      <c r="B46" s="3" t="s">
        <v>85</v>
      </c>
      <c r="C46" s="3" t="s">
        <v>127</v>
      </c>
      <c r="D46" s="13" t="s">
        <v>161</v>
      </c>
      <c r="E46" s="18" t="s">
        <v>191</v>
      </c>
      <c r="F46">
        <v>2.3169984826900001E-2</v>
      </c>
      <c r="G46">
        <v>2.1227160293100001E-2</v>
      </c>
      <c r="H46">
        <v>-2.3600063437999998E-2</v>
      </c>
      <c r="I46">
        <v>-1.9821505359999998E-3</v>
      </c>
      <c r="J46">
        <v>-6.145507043E-3</v>
      </c>
      <c r="K46">
        <v>1.35339447811E-2</v>
      </c>
      <c r="L46">
        <v>1.2131254389399999E-2</v>
      </c>
      <c r="M46">
        <v>7.6048498183000001E-3</v>
      </c>
      <c r="N46">
        <v>5.7544385634E-3</v>
      </c>
      <c r="O46">
        <v>3.4200578252E-2</v>
      </c>
      <c r="P46">
        <v>-1.1025828160000001E-2</v>
      </c>
      <c r="Q46">
        <v>-3.6969525288000002E-2</v>
      </c>
      <c r="R46">
        <v>5.0801804409999997E-4</v>
      </c>
      <c r="S46">
        <v>4.0922821155000002E-3</v>
      </c>
      <c r="T46">
        <v>5.8726000794999999E-3</v>
      </c>
      <c r="U46">
        <v>-1.9049334681999999E-2</v>
      </c>
      <c r="V46">
        <v>2.7988778560999999E-3</v>
      </c>
      <c r="W46">
        <v>-7.2063740150000001E-3</v>
      </c>
      <c r="X46">
        <v>1.1034584522E-3</v>
      </c>
      <c r="Y46">
        <v>1.0261614725000001E-3</v>
      </c>
      <c r="Z46">
        <v>-1.0912692809999999E-3</v>
      </c>
      <c r="AA46">
        <v>-1.7492183780000001E-3</v>
      </c>
      <c r="AB46">
        <v>-5.6300330709999997E-3</v>
      </c>
      <c r="AC46">
        <v>-6.6523156150000004E-3</v>
      </c>
      <c r="AD46">
        <v>-8.4276311060000001E-3</v>
      </c>
      <c r="AE46">
        <v>1.48050038033E-2</v>
      </c>
      <c r="AF46">
        <v>7.2337222478999997E-3</v>
      </c>
      <c r="AG46">
        <v>-8.6050860990000005E-3</v>
      </c>
      <c r="AH46">
        <v>-1.5791130430000001E-3</v>
      </c>
      <c r="AI46">
        <v>5.9443129525000001E-3</v>
      </c>
      <c r="AJ46">
        <v>2.7444652680000002E-4</v>
      </c>
      <c r="AK46">
        <v>-2.72245953E-3</v>
      </c>
      <c r="AL46">
        <v>4.2958700730000001E-4</v>
      </c>
      <c r="AM46">
        <v>5.5002288630000003E-4</v>
      </c>
      <c r="AN46">
        <v>-1.2682102780000001E-3</v>
      </c>
      <c r="AO46">
        <v>-3.6776705420000001E-3</v>
      </c>
      <c r="AP46">
        <v>-5.8054608889999996E-3</v>
      </c>
      <c r="AQ46">
        <v>-2.5936454750000002E-3</v>
      </c>
      <c r="AR46">
        <v>-2.9067632839999999E-3</v>
      </c>
      <c r="AS46">
        <v>-4.7456157300000001E-4</v>
      </c>
      <c r="AT46">
        <v>3.7270529242000002E-3</v>
      </c>
      <c r="AU46">
        <v>-3.7618157120000001E-3</v>
      </c>
      <c r="AV46">
        <v>-1.1063291640000001E-3</v>
      </c>
      <c r="AW46">
        <v>-5.2319494259999997E-3</v>
      </c>
      <c r="AX46">
        <v>-8.0328455299999999E-4</v>
      </c>
      <c r="AY46">
        <v>1.5703306709999999E-3</v>
      </c>
      <c r="AZ46">
        <v>2.3532127229000002E-3</v>
      </c>
      <c r="BA46">
        <v>-8.0460391100000003E-4</v>
      </c>
      <c r="BB46">
        <v>1.5513904990000001E-3</v>
      </c>
      <c r="BC46">
        <v>1.2623189136E-3</v>
      </c>
      <c r="BD46">
        <v>-6.7417948600000002E-4</v>
      </c>
      <c r="BE46">
        <v>-3.3444178799999999E-4</v>
      </c>
      <c r="BF46">
        <v>-1.121303579E-3</v>
      </c>
      <c r="BG46">
        <v>5.3077276609999995E-4</v>
      </c>
      <c r="BH46">
        <v>-2.5564523500000002E-4</v>
      </c>
    </row>
    <row r="47" spans="1:60" x14ac:dyDescent="0.35">
      <c r="A47" s="3">
        <v>45</v>
      </c>
      <c r="B47" s="3" t="s">
        <v>72</v>
      </c>
      <c r="C47" s="4" t="s">
        <v>128</v>
      </c>
      <c r="D47" s="13" t="s">
        <v>161</v>
      </c>
      <c r="E47" s="18" t="s">
        <v>191</v>
      </c>
      <c r="F47">
        <v>2.1703730598100001E-2</v>
      </c>
      <c r="G47">
        <v>2.37604420582E-2</v>
      </c>
      <c r="H47">
        <v>-2.6361231121000001E-2</v>
      </c>
      <c r="I47">
        <v>-3.0554229929999998E-3</v>
      </c>
      <c r="J47">
        <v>-1.2872176157000001E-2</v>
      </c>
      <c r="K47">
        <v>8.0816240510000002E-3</v>
      </c>
      <c r="L47">
        <v>1.1120529132499999E-2</v>
      </c>
      <c r="M47">
        <v>1.1843563634700001E-2</v>
      </c>
      <c r="N47">
        <v>4.5575041150000004E-3</v>
      </c>
      <c r="O47">
        <v>3.3976749362599999E-2</v>
      </c>
      <c r="P47">
        <v>6.5039944150000004E-3</v>
      </c>
      <c r="Q47">
        <v>-1.3508399819000001E-2</v>
      </c>
      <c r="R47">
        <v>-3.3432078699999999E-3</v>
      </c>
      <c r="S47">
        <v>2.6674748526000001E-3</v>
      </c>
      <c r="T47">
        <v>5.9062326074000001E-3</v>
      </c>
      <c r="U47">
        <v>-1.8091000270000001E-2</v>
      </c>
      <c r="V47">
        <v>-4.7656002390000004E-3</v>
      </c>
      <c r="W47">
        <v>-1.2563141618E-2</v>
      </c>
      <c r="X47">
        <v>-2.4758059860000002E-3</v>
      </c>
      <c r="Y47">
        <v>-2.1668860029999998E-3</v>
      </c>
      <c r="Z47">
        <v>-3.002843729E-3</v>
      </c>
      <c r="AA47">
        <v>-2.2752382839999999E-3</v>
      </c>
      <c r="AB47">
        <v>4.2568009400000004E-3</v>
      </c>
      <c r="AC47">
        <v>-5.8014391019999998E-3</v>
      </c>
      <c r="AD47">
        <v>-8.1018441170000004E-3</v>
      </c>
      <c r="AE47">
        <v>1.29832668164E-2</v>
      </c>
      <c r="AF47">
        <v>1.12941888219E-2</v>
      </c>
      <c r="AG47">
        <v>-1.9146661500000001E-4</v>
      </c>
      <c r="AH47">
        <v>-3.3635308809999999E-3</v>
      </c>
      <c r="AI47">
        <v>1.2871501614999999E-3</v>
      </c>
      <c r="AJ47">
        <v>-1.8587867660000001E-3</v>
      </c>
      <c r="AK47">
        <v>-1.1559509939999999E-3</v>
      </c>
      <c r="AL47">
        <v>4.4169866600000002E-5</v>
      </c>
      <c r="AM47">
        <v>-8.8401340400000002E-4</v>
      </c>
      <c r="AN47">
        <v>-3.0892834729999998E-3</v>
      </c>
      <c r="AO47">
        <v>-3.6383188229999999E-3</v>
      </c>
      <c r="AP47">
        <v>-6.7416759900000003E-4</v>
      </c>
      <c r="AQ47">
        <v>-4.4521308549999999E-3</v>
      </c>
      <c r="AR47">
        <v>-5.6319534589999998E-3</v>
      </c>
      <c r="AS47">
        <v>-1.1568536656E-2</v>
      </c>
      <c r="AT47">
        <v>2.5995849466E-3</v>
      </c>
      <c r="AU47">
        <v>-6.0259706589999998E-3</v>
      </c>
      <c r="AV47">
        <v>6.0819730599999996E-4</v>
      </c>
      <c r="AW47">
        <v>-2.1300406229999998E-3</v>
      </c>
      <c r="AX47">
        <v>-2.4458952940000001E-3</v>
      </c>
      <c r="AY47">
        <v>2.9941618426000001E-3</v>
      </c>
      <c r="AZ47">
        <v>1.2865442947E-3</v>
      </c>
      <c r="BA47">
        <v>8.7552134640000003E-4</v>
      </c>
      <c r="BB47">
        <v>1.9956697446E-3</v>
      </c>
      <c r="BC47">
        <v>-3.76067625E-4</v>
      </c>
      <c r="BD47">
        <v>-2.7329986500000003E-4</v>
      </c>
      <c r="BE47">
        <v>-7.4760458299999997E-4</v>
      </c>
      <c r="BF47">
        <v>-1.2897291029999999E-3</v>
      </c>
      <c r="BG47">
        <v>-6.4058661799999998E-4</v>
      </c>
      <c r="BH47">
        <v>-1.5255210260000001E-3</v>
      </c>
    </row>
    <row r="48" spans="1:60" x14ac:dyDescent="0.35">
      <c r="A48" s="3">
        <v>46</v>
      </c>
      <c r="B48" s="3" t="s">
        <v>72</v>
      </c>
      <c r="C48" s="4" t="s">
        <v>129</v>
      </c>
      <c r="D48" s="13" t="s">
        <v>161</v>
      </c>
      <c r="E48" s="18" t="s">
        <v>191</v>
      </c>
      <c r="F48">
        <v>2.3868075720999998E-2</v>
      </c>
      <c r="G48">
        <v>2.1334043852400002E-2</v>
      </c>
      <c r="H48">
        <v>-8.2280222900000003E-4</v>
      </c>
      <c r="I48">
        <v>-4.4542055530000001E-3</v>
      </c>
      <c r="J48">
        <v>2.927691444E-3</v>
      </c>
      <c r="K48">
        <v>-1.2523156063E-2</v>
      </c>
      <c r="L48">
        <v>1.8074439966499999E-2</v>
      </c>
      <c r="M48">
        <v>1.28352437215E-2</v>
      </c>
      <c r="N48">
        <v>2.9902220074000002E-3</v>
      </c>
      <c r="O48">
        <v>3.6784024306600001E-2</v>
      </c>
      <c r="P48">
        <v>3.2152602909999999E-3</v>
      </c>
      <c r="Q48">
        <v>-2.0106428406999999E-2</v>
      </c>
      <c r="R48">
        <v>-6.865592605E-3</v>
      </c>
      <c r="S48">
        <v>1.7361296035000001E-3</v>
      </c>
      <c r="T48">
        <v>-6.33482893E-4</v>
      </c>
      <c r="U48">
        <v>-1.0645783161E-2</v>
      </c>
      <c r="V48">
        <v>-9.2249012929999999E-3</v>
      </c>
      <c r="W48">
        <v>-1.0214774661999999E-2</v>
      </c>
      <c r="X48">
        <v>-3.6702224579999998E-3</v>
      </c>
      <c r="Y48">
        <v>-5.4007982919999998E-3</v>
      </c>
      <c r="Z48">
        <v>-4.9047497440000004E-3</v>
      </c>
      <c r="AA48">
        <v>-7.8004606680000003E-3</v>
      </c>
      <c r="AB48">
        <v>2.7441938592E-3</v>
      </c>
      <c r="AC48">
        <v>-5.0512694590000001E-3</v>
      </c>
      <c r="AD48">
        <v>-8.3932347580000007E-3</v>
      </c>
      <c r="AE48">
        <v>9.5280694498999993E-3</v>
      </c>
      <c r="AF48">
        <v>4.6830270956000003E-3</v>
      </c>
      <c r="AG48">
        <v>-7.3143306329999996E-3</v>
      </c>
      <c r="AH48">
        <v>-8.3674730210000006E-3</v>
      </c>
      <c r="AI48">
        <v>-8.0259671969999998E-3</v>
      </c>
      <c r="AJ48">
        <v>-1.910458177E-3</v>
      </c>
      <c r="AK48">
        <v>-1.7475946359999999E-3</v>
      </c>
      <c r="AL48">
        <v>1.443919111E-4</v>
      </c>
      <c r="AM48">
        <v>-4.3292652699999999E-4</v>
      </c>
      <c r="AN48">
        <v>-4.1153559290000004E-3</v>
      </c>
      <c r="AO48">
        <v>-5.8561728350000003E-3</v>
      </c>
      <c r="AP48">
        <v>-2.2699666199999999E-4</v>
      </c>
      <c r="AQ48">
        <v>-5.1650954570000001E-3</v>
      </c>
      <c r="AR48">
        <v>-3.1021302440000001E-3</v>
      </c>
      <c r="AS48">
        <v>-2.033077185E-3</v>
      </c>
      <c r="AT48">
        <v>7.8197588788999992E-3</v>
      </c>
      <c r="AU48">
        <v>1.00739691862E-2</v>
      </c>
      <c r="AV48">
        <v>-3.0284333700000002E-4</v>
      </c>
      <c r="AW48">
        <v>-1.897682038E-3</v>
      </c>
      <c r="AX48">
        <v>-2.1767611280000001E-3</v>
      </c>
      <c r="AY48">
        <v>2.5634129637000002E-3</v>
      </c>
      <c r="AZ48">
        <v>2.3386456162000002E-3</v>
      </c>
      <c r="BA48">
        <v>8.310793627E-4</v>
      </c>
      <c r="BB48">
        <v>1.3629609471000001E-3</v>
      </c>
      <c r="BC48">
        <v>-3.4668637900000002E-4</v>
      </c>
      <c r="BD48">
        <v>2.1550980819999999E-4</v>
      </c>
      <c r="BE48">
        <v>-1.1167125180000001E-3</v>
      </c>
      <c r="BF48">
        <v>1.045483062E-4</v>
      </c>
      <c r="BG48">
        <v>-2.1185917999999999E-4</v>
      </c>
      <c r="BH48">
        <v>-1.1127042870000001E-3</v>
      </c>
    </row>
    <row r="49" spans="1:60" x14ac:dyDescent="0.35">
      <c r="A49" s="3">
        <v>47</v>
      </c>
      <c r="B49" s="3" t="s">
        <v>130</v>
      </c>
      <c r="C49" s="4" t="s">
        <v>131</v>
      </c>
      <c r="D49" s="13" t="s">
        <v>161</v>
      </c>
      <c r="E49" s="18" t="s">
        <v>191</v>
      </c>
      <c r="F49">
        <v>2.0911594954199999E-2</v>
      </c>
      <c r="G49">
        <v>2.5487068943800002E-2</v>
      </c>
      <c r="H49">
        <v>-1.4305054393E-2</v>
      </c>
      <c r="I49">
        <v>-6.832580865E-3</v>
      </c>
      <c r="J49">
        <v>-1.1811361785E-2</v>
      </c>
      <c r="K49">
        <v>-3.890776407E-3</v>
      </c>
      <c r="L49">
        <v>1.1825738892799999E-2</v>
      </c>
      <c r="M49">
        <v>1.2288884624100001E-2</v>
      </c>
      <c r="N49">
        <v>6.9391740167000001E-3</v>
      </c>
      <c r="O49">
        <v>3.7217742475299999E-2</v>
      </c>
      <c r="P49">
        <v>3.5844045497000002E-3</v>
      </c>
      <c r="Q49">
        <v>-1.9222997663999999E-2</v>
      </c>
      <c r="R49">
        <v>2.4635054758999999E-3</v>
      </c>
      <c r="S49">
        <v>5.5678364311999998E-3</v>
      </c>
      <c r="T49">
        <v>2.4080694978599999E-2</v>
      </c>
      <c r="U49">
        <v>6.6524696428000001E-3</v>
      </c>
      <c r="V49">
        <v>-7.2335210660000003E-3</v>
      </c>
      <c r="W49">
        <v>-8.3100441429999998E-3</v>
      </c>
      <c r="X49">
        <v>-2.0695413129999999E-3</v>
      </c>
      <c r="Y49">
        <v>-3.3454858260000002E-3</v>
      </c>
      <c r="Z49">
        <v>-2.3642714850000001E-3</v>
      </c>
      <c r="AA49">
        <v>-5.1481998540000001E-3</v>
      </c>
      <c r="AB49">
        <v>-5.2289866989999999E-3</v>
      </c>
      <c r="AC49">
        <v>2.311894244E-4</v>
      </c>
      <c r="AD49">
        <v>-1.0320030806E-2</v>
      </c>
      <c r="AE49">
        <v>9.2209058402999994E-3</v>
      </c>
      <c r="AF49">
        <v>4.8285402142999997E-3</v>
      </c>
      <c r="AG49">
        <v>-9.1799221460000004E-3</v>
      </c>
      <c r="AH49">
        <v>-4.0476576780000004E-3</v>
      </c>
      <c r="AI49">
        <v>-4.6952655970000003E-3</v>
      </c>
      <c r="AJ49">
        <v>-5.4973238269999999E-3</v>
      </c>
      <c r="AK49">
        <v>-9.9947798890000009E-3</v>
      </c>
      <c r="AL49">
        <v>-2.6862082979999999E-3</v>
      </c>
      <c r="AM49">
        <v>-2.753869E-4</v>
      </c>
      <c r="AN49">
        <v>-3.1672567439999999E-3</v>
      </c>
      <c r="AO49">
        <v>-5.1499770970000001E-3</v>
      </c>
      <c r="AP49">
        <v>-2.139284107E-3</v>
      </c>
      <c r="AQ49">
        <v>-3.808471199E-3</v>
      </c>
      <c r="AR49">
        <v>-3.8347415939999998E-3</v>
      </c>
      <c r="AS49">
        <v>-1.6641028970000001E-3</v>
      </c>
      <c r="AT49">
        <v>3.0751736822000001E-3</v>
      </c>
      <c r="AU49">
        <v>-3.4454307249999999E-3</v>
      </c>
      <c r="AV49">
        <v>4.0491416029999998E-4</v>
      </c>
      <c r="AW49">
        <v>-8.5150480800000002E-4</v>
      </c>
      <c r="AX49">
        <v>-2.844721042E-3</v>
      </c>
      <c r="AY49">
        <v>-2.1640938940000001E-3</v>
      </c>
      <c r="AZ49">
        <v>1.7294660490000001E-4</v>
      </c>
      <c r="BA49">
        <v>-4.0535694330000004E-3</v>
      </c>
      <c r="BB49">
        <v>1.8329492417999999E-3</v>
      </c>
      <c r="BC49">
        <v>-4.3731620999999997E-5</v>
      </c>
      <c r="BD49">
        <v>1.2257532743999999E-3</v>
      </c>
      <c r="BE49">
        <v>-1.828751914E-3</v>
      </c>
      <c r="BF49">
        <v>-2.5049351089999998E-3</v>
      </c>
      <c r="BG49">
        <v>-1.6101872659999999E-3</v>
      </c>
      <c r="BH49">
        <v>-2.4413226530000001E-3</v>
      </c>
    </row>
    <row r="50" spans="1:60" x14ac:dyDescent="0.35">
      <c r="A50" s="3">
        <v>48</v>
      </c>
      <c r="B50" s="3" t="s">
        <v>132</v>
      </c>
      <c r="C50" s="4" t="s">
        <v>133</v>
      </c>
      <c r="D50" s="13" t="s">
        <v>161</v>
      </c>
      <c r="E50" s="18" t="s">
        <v>191</v>
      </c>
      <c r="F50">
        <v>2.61906227523E-2</v>
      </c>
      <c r="G50">
        <v>3.2288384151900003E-2</v>
      </c>
      <c r="H50">
        <v>3.2330686996499998E-2</v>
      </c>
      <c r="I50">
        <v>4.4866272170000004E-3</v>
      </c>
      <c r="J50">
        <v>1.13314790256E-2</v>
      </c>
      <c r="K50">
        <v>-6.3608311235999998E-2</v>
      </c>
      <c r="L50">
        <v>1.3279162979500001E-2</v>
      </c>
      <c r="M50">
        <v>1.6223829393199999E-2</v>
      </c>
      <c r="N50">
        <v>9.2947895163000005E-3</v>
      </c>
      <c r="O50">
        <v>3.9120986224699998E-2</v>
      </c>
      <c r="P50">
        <v>9.7749971749999994E-3</v>
      </c>
      <c r="Q50">
        <v>-7.8197141229999993E-3</v>
      </c>
      <c r="R50">
        <v>-7.2546311466999996E-2</v>
      </c>
      <c r="S50">
        <v>1.05202271036E-2</v>
      </c>
      <c r="T50">
        <v>1.28559338624E-2</v>
      </c>
      <c r="U50">
        <v>1.9815257491699999E-2</v>
      </c>
      <c r="V50">
        <v>-7.6916618919999997E-3</v>
      </c>
      <c r="W50">
        <v>2.9372134850999998E-3</v>
      </c>
      <c r="X50">
        <v>-2.11669059E-4</v>
      </c>
      <c r="Y50">
        <v>-2.1333012250000002E-3</v>
      </c>
      <c r="Z50">
        <v>1.3259816877E-3</v>
      </c>
      <c r="AA50">
        <v>-2.5949838632999999E-2</v>
      </c>
      <c r="AB50">
        <v>-9.4598679099999999E-4</v>
      </c>
      <c r="AC50">
        <v>4.8880483353000003E-3</v>
      </c>
      <c r="AD50">
        <v>-1.6605976320000001E-3</v>
      </c>
      <c r="AE50">
        <v>1.4380046847499999E-2</v>
      </c>
      <c r="AF50">
        <v>-1.5006864036E-2</v>
      </c>
      <c r="AG50">
        <v>-4.3581657820000001E-3</v>
      </c>
      <c r="AH50">
        <v>-1.1472436242000001E-2</v>
      </c>
      <c r="AI50">
        <v>-1.0678294735E-2</v>
      </c>
      <c r="AJ50">
        <v>1.3077272388E-3</v>
      </c>
      <c r="AK50">
        <v>1.0719797914E-3</v>
      </c>
      <c r="AL50">
        <v>8.3802471909999996E-4</v>
      </c>
      <c r="AM50">
        <v>-2.4173043099999999E-4</v>
      </c>
      <c r="AN50">
        <v>-1.1996499755000001E-2</v>
      </c>
      <c r="AO50">
        <v>-1.6266349882999999E-2</v>
      </c>
      <c r="AP50">
        <v>-7.5019603350000002E-3</v>
      </c>
      <c r="AQ50">
        <v>8.56819512E-5</v>
      </c>
      <c r="AR50">
        <v>-1.7849522590000001E-3</v>
      </c>
      <c r="AS50">
        <v>1.1123708377E-3</v>
      </c>
      <c r="AT50">
        <v>5.2539745047000003E-3</v>
      </c>
      <c r="AU50">
        <v>-7.1501025200000005E-4</v>
      </c>
      <c r="AV50">
        <v>-2.0672249779999999E-3</v>
      </c>
      <c r="AW50">
        <v>-4.67937998E-4</v>
      </c>
      <c r="AX50">
        <v>-4.3177343010000003E-3</v>
      </c>
      <c r="AY50">
        <v>2.040708692E-4</v>
      </c>
      <c r="AZ50">
        <v>9.8105167780000008E-4</v>
      </c>
      <c r="BA50">
        <v>1.4556576309E-3</v>
      </c>
      <c r="BB50">
        <v>-1.4490830570000001E-3</v>
      </c>
      <c r="BC50">
        <v>-1.549928038E-3</v>
      </c>
      <c r="BD50">
        <v>1.7237937357E-3</v>
      </c>
      <c r="BE50">
        <v>-1.406383539E-3</v>
      </c>
      <c r="BF50">
        <v>-1.3929341310000001E-3</v>
      </c>
      <c r="BG50">
        <v>-3.8686406500000001E-4</v>
      </c>
      <c r="BH50">
        <v>5.4914735929999996E-4</v>
      </c>
    </row>
    <row r="51" spans="1:60" x14ac:dyDescent="0.35">
      <c r="A51" s="3">
        <v>49</v>
      </c>
      <c r="B51" s="3" t="s">
        <v>132</v>
      </c>
      <c r="C51" s="4" t="s">
        <v>134</v>
      </c>
      <c r="D51" s="13" t="s">
        <v>161</v>
      </c>
      <c r="E51" s="18" t="s">
        <v>191</v>
      </c>
      <c r="F51">
        <v>2.71963102745E-2</v>
      </c>
      <c r="G51">
        <v>3.5941579695699999E-2</v>
      </c>
      <c r="H51">
        <v>2.4871320971100001E-2</v>
      </c>
      <c r="I51">
        <v>1.3202857884000001E-3</v>
      </c>
      <c r="J51">
        <v>4.6944215641000001E-3</v>
      </c>
      <c r="K51">
        <v>-4.4719551208000002E-2</v>
      </c>
      <c r="L51">
        <v>1.53781183347E-2</v>
      </c>
      <c r="M51">
        <v>1.55337879775E-2</v>
      </c>
      <c r="N51">
        <v>9.5471988097999994E-3</v>
      </c>
      <c r="O51">
        <v>3.5612100240999998E-2</v>
      </c>
      <c r="P51">
        <v>1.9505328743999999E-3</v>
      </c>
      <c r="Q51">
        <v>-5.0524380049999998E-3</v>
      </c>
      <c r="R51">
        <v>-1.8387176953E-2</v>
      </c>
      <c r="S51">
        <v>9.7754777248000007E-3</v>
      </c>
      <c r="T51">
        <v>1.5287510393299999E-2</v>
      </c>
      <c r="U51">
        <v>1.7824946725199999E-2</v>
      </c>
      <c r="V51">
        <v>2.7298084519999997E-4</v>
      </c>
      <c r="W51">
        <v>4.210497411E-4</v>
      </c>
      <c r="X51">
        <v>-2.1128958440000001E-3</v>
      </c>
      <c r="Y51">
        <v>-4.325625332E-3</v>
      </c>
      <c r="Z51">
        <v>-6.0831834599999997E-4</v>
      </c>
      <c r="AA51">
        <v>-9.2839418430000001E-3</v>
      </c>
      <c r="AB51">
        <v>-2.3496429290000001E-3</v>
      </c>
      <c r="AC51">
        <v>4.2589721809999998E-4</v>
      </c>
      <c r="AD51">
        <v>-4.2068771590000002E-3</v>
      </c>
      <c r="AE51">
        <v>-9.0253889999999999E-5</v>
      </c>
      <c r="AF51">
        <v>-3.0342050833000001E-2</v>
      </c>
      <c r="AG51">
        <v>2.6481283460000002E-4</v>
      </c>
      <c r="AH51">
        <v>-2.2665517448000001E-2</v>
      </c>
      <c r="AI51">
        <v>-1.3317224051E-2</v>
      </c>
      <c r="AJ51">
        <v>9.1349751699999998E-5</v>
      </c>
      <c r="AK51">
        <v>-1.488511348E-3</v>
      </c>
      <c r="AL51">
        <v>-6.0136621390000002E-3</v>
      </c>
      <c r="AM51">
        <v>-5.9880555480000004E-3</v>
      </c>
      <c r="AN51">
        <v>-5.4399664719999999E-3</v>
      </c>
      <c r="AO51">
        <v>-1.1519532038E-2</v>
      </c>
      <c r="AP51">
        <v>-1.2830703486E-2</v>
      </c>
      <c r="AQ51">
        <v>-5.5456986639999999E-3</v>
      </c>
      <c r="AR51">
        <v>-6.8771892250000001E-3</v>
      </c>
      <c r="AS51">
        <v>9.7423305550000002E-4</v>
      </c>
      <c r="AT51">
        <v>5.1586834651999999E-3</v>
      </c>
      <c r="AU51">
        <v>-1.600720675E-3</v>
      </c>
      <c r="AV51">
        <v>-1.8862893600000001E-3</v>
      </c>
      <c r="AW51">
        <v>-2.8623878710000001E-3</v>
      </c>
      <c r="AX51">
        <v>-1.352976141E-3</v>
      </c>
      <c r="AY51">
        <v>5.8663090689999996E-4</v>
      </c>
      <c r="AZ51">
        <v>2.1862914263999999E-3</v>
      </c>
      <c r="BA51">
        <v>-8.1105433500000003E-4</v>
      </c>
      <c r="BB51">
        <v>-2.2346196600000001E-4</v>
      </c>
      <c r="BC51">
        <v>-2.3487026239999999E-3</v>
      </c>
      <c r="BD51">
        <v>1.091484395E-4</v>
      </c>
      <c r="BE51">
        <v>-8.8632150399999996E-4</v>
      </c>
      <c r="BF51">
        <v>-9.9865801500000008E-4</v>
      </c>
      <c r="BG51">
        <v>5.0050719529999999E-4</v>
      </c>
      <c r="BH51">
        <v>2.1023768259999999E-4</v>
      </c>
    </row>
    <row r="52" spans="1:60" x14ac:dyDescent="0.35">
      <c r="A52" s="3">
        <v>50</v>
      </c>
      <c r="B52" s="3" t="s">
        <v>135</v>
      </c>
      <c r="C52" s="4" t="s">
        <v>136</v>
      </c>
      <c r="D52" s="13" t="s">
        <v>161</v>
      </c>
      <c r="E52" s="18" t="s">
        <v>191</v>
      </c>
      <c r="F52">
        <v>1.8647637703E-2</v>
      </c>
      <c r="G52">
        <v>2.0699846589800001E-2</v>
      </c>
      <c r="H52">
        <v>-1.1096351117000001E-2</v>
      </c>
      <c r="I52">
        <v>-3.466696007E-3</v>
      </c>
      <c r="J52">
        <v>-5.9526821160000003E-3</v>
      </c>
      <c r="K52">
        <v>2.008983925E-4</v>
      </c>
      <c r="L52">
        <v>1.13876794554E-2</v>
      </c>
      <c r="M52">
        <v>1.18049675196E-2</v>
      </c>
      <c r="N52">
        <v>7.2421883257999999E-3</v>
      </c>
      <c r="O52">
        <v>3.63796583842E-2</v>
      </c>
      <c r="P52">
        <v>7.1793623887999999E-3</v>
      </c>
      <c r="Q52">
        <v>-1.4213918864000001E-2</v>
      </c>
      <c r="R52">
        <v>-8.0796201200000002E-4</v>
      </c>
      <c r="S52">
        <v>3.5590617696000001E-3</v>
      </c>
      <c r="T52">
        <v>1.67357975636E-2</v>
      </c>
      <c r="U52">
        <v>4.7100936887999999E-3</v>
      </c>
      <c r="V52">
        <v>-5.5736785970000001E-3</v>
      </c>
      <c r="W52">
        <v>-8.3636630370000006E-3</v>
      </c>
      <c r="X52">
        <v>-4.446520053E-3</v>
      </c>
      <c r="Y52">
        <v>-4.7864021E-3</v>
      </c>
      <c r="Z52">
        <v>-3.9174047299999999E-3</v>
      </c>
      <c r="AA52">
        <v>-4.3194796340000003E-3</v>
      </c>
      <c r="AB52">
        <v>-4.3879917909999998E-3</v>
      </c>
      <c r="AC52">
        <v>-9.5935898099999998E-4</v>
      </c>
      <c r="AD52">
        <v>-6.4984346599999999E-3</v>
      </c>
      <c r="AE52">
        <v>8.4070775651000004E-3</v>
      </c>
      <c r="AF52">
        <v>-2.1461757690000001E-3</v>
      </c>
      <c r="AG52">
        <v>-1.336049556E-2</v>
      </c>
      <c r="AH52">
        <v>-5.1884411849999999E-3</v>
      </c>
      <c r="AI52">
        <v>-5.8655137259999999E-3</v>
      </c>
      <c r="AJ52">
        <v>-1.142173284E-3</v>
      </c>
      <c r="AK52">
        <v>-3.3577646370000001E-3</v>
      </c>
      <c r="AL52">
        <v>-7.8817260800000003E-4</v>
      </c>
      <c r="AM52">
        <v>-2.3896987340000001E-3</v>
      </c>
      <c r="AN52">
        <v>-3.1108751500000002E-3</v>
      </c>
      <c r="AO52">
        <v>-5.1932108140000004E-3</v>
      </c>
      <c r="AP52">
        <v>-6.5660896999999996E-3</v>
      </c>
      <c r="AQ52">
        <v>-5.076081235E-3</v>
      </c>
      <c r="AR52">
        <v>-2.6569050959999998E-3</v>
      </c>
      <c r="AS52">
        <v>1.6988918257E-3</v>
      </c>
      <c r="AT52">
        <v>2.6000846664000002E-3</v>
      </c>
      <c r="AU52">
        <v>-7.4371487830000001E-3</v>
      </c>
      <c r="AV52">
        <v>-7.0037944599999995E-4</v>
      </c>
      <c r="AW52">
        <v>-1.4420352799999999E-3</v>
      </c>
      <c r="AX52">
        <v>-1.8045328370000001E-3</v>
      </c>
      <c r="AY52">
        <v>-8.2312891999999994E-5</v>
      </c>
      <c r="AZ52">
        <v>5.4913835279999995E-4</v>
      </c>
      <c r="BA52">
        <v>-2.2432627600000002E-3</v>
      </c>
      <c r="BB52">
        <v>1.6675311037000001E-3</v>
      </c>
      <c r="BC52">
        <v>-1.4568459599999999E-4</v>
      </c>
      <c r="BD52">
        <v>-1.05444298E-4</v>
      </c>
      <c r="BE52">
        <v>-8.3384379399999999E-4</v>
      </c>
      <c r="BF52">
        <v>-1.445190437E-3</v>
      </c>
      <c r="BG52">
        <v>-5.5562202299999999E-4</v>
      </c>
      <c r="BH52">
        <v>-1.0423082670000001E-3</v>
      </c>
    </row>
    <row r="53" spans="1:60" x14ac:dyDescent="0.35">
      <c r="A53" s="3">
        <v>51</v>
      </c>
      <c r="B53" s="3" t="s">
        <v>137</v>
      </c>
      <c r="C53" s="3" t="s">
        <v>138</v>
      </c>
      <c r="D53" s="13" t="s">
        <v>161</v>
      </c>
      <c r="E53" s="18" t="s">
        <v>191</v>
      </c>
      <c r="F53">
        <v>1.7589163482699999E-2</v>
      </c>
      <c r="G53">
        <v>1.7814239348299999E-2</v>
      </c>
      <c r="H53">
        <v>-1.2303610994E-2</v>
      </c>
      <c r="I53">
        <v>8.2903453382000003E-3</v>
      </c>
      <c r="J53">
        <v>1.55349557577E-2</v>
      </c>
      <c r="K53">
        <v>6.1758525569E-3</v>
      </c>
      <c r="L53">
        <v>9.3035778292000007E-3</v>
      </c>
      <c r="M53">
        <v>1.33678144549E-2</v>
      </c>
      <c r="N53">
        <v>8.0533097508000001E-3</v>
      </c>
      <c r="O53">
        <v>3.9639626997000001E-2</v>
      </c>
      <c r="P53">
        <v>-8.3342805440000008E-3</v>
      </c>
      <c r="Q53">
        <v>-1.2867328145999999E-2</v>
      </c>
      <c r="R53">
        <v>-3.135312418E-3</v>
      </c>
      <c r="S53">
        <v>5.0962176088000001E-3</v>
      </c>
      <c r="T53">
        <v>5.1695719188E-3</v>
      </c>
      <c r="U53">
        <v>-5.148549031E-3</v>
      </c>
      <c r="V53">
        <v>1.2458121760500001E-2</v>
      </c>
      <c r="W53">
        <v>7.8590031059000004E-3</v>
      </c>
      <c r="X53">
        <v>-1.3925658162999999E-2</v>
      </c>
      <c r="Y53">
        <v>-2.195308638E-3</v>
      </c>
      <c r="Z53">
        <v>-5.5081926769999998E-3</v>
      </c>
      <c r="AA53">
        <v>3.2782768600000003E-5</v>
      </c>
      <c r="AB53">
        <v>1.0318437967E-3</v>
      </c>
      <c r="AC53">
        <v>1.6356637095999999E-3</v>
      </c>
      <c r="AD53">
        <v>-1.129847811E-3</v>
      </c>
      <c r="AE53">
        <v>1.14851188233E-2</v>
      </c>
      <c r="AF53">
        <v>-2.8607486740000001E-3</v>
      </c>
      <c r="AG53">
        <v>-2.9605131240000001E-3</v>
      </c>
      <c r="AH53">
        <v>-3.0286128220000002E-3</v>
      </c>
      <c r="AI53">
        <v>-7.2767914520000003E-3</v>
      </c>
      <c r="AJ53">
        <v>1.0075739789E-3</v>
      </c>
      <c r="AK53">
        <v>1.7923550960000001E-3</v>
      </c>
      <c r="AL53">
        <v>-6.5877249580000002E-3</v>
      </c>
      <c r="AM53">
        <v>-1.1700095214999999E-2</v>
      </c>
      <c r="AN53">
        <v>-4.5253675849999996E-3</v>
      </c>
      <c r="AO53">
        <v>-9.9528564180000004E-3</v>
      </c>
      <c r="AP53">
        <v>-3.748664772E-3</v>
      </c>
      <c r="AQ53">
        <v>-1.4957109799999999E-3</v>
      </c>
      <c r="AR53">
        <v>-1.7594741359999999E-3</v>
      </c>
      <c r="AS53">
        <v>-1.5999950222999999E-2</v>
      </c>
      <c r="AT53">
        <v>-4.1527939100000002E-4</v>
      </c>
      <c r="AU53">
        <v>-1.6784835580000001E-3</v>
      </c>
      <c r="AV53">
        <v>-5.8310124719999998E-3</v>
      </c>
      <c r="AW53">
        <v>-1.1506147358000001E-2</v>
      </c>
      <c r="AX53">
        <v>-4.0393514200000001E-3</v>
      </c>
      <c r="AY53">
        <v>1.4865670165E-3</v>
      </c>
      <c r="AZ53">
        <v>-3.558705469E-3</v>
      </c>
      <c r="BA53">
        <v>-3.7716193730000002E-3</v>
      </c>
      <c r="BB53">
        <v>-2.3644361050000002E-3</v>
      </c>
      <c r="BC53">
        <v>-5.5464234610000003E-3</v>
      </c>
      <c r="BD53">
        <v>-3.5525986999999999E-3</v>
      </c>
      <c r="BE53">
        <v>-2.9127106720000001E-3</v>
      </c>
      <c r="BF53">
        <v>-1.9605695089999998E-3</v>
      </c>
      <c r="BG53">
        <v>-5.9653376599999998E-4</v>
      </c>
      <c r="BH53">
        <v>-6.4522637599999995E-4</v>
      </c>
    </row>
    <row r="54" spans="1:60" x14ac:dyDescent="0.35">
      <c r="A54" s="3">
        <v>52</v>
      </c>
      <c r="B54" s="3" t="s">
        <v>139</v>
      </c>
      <c r="C54" s="3" t="s">
        <v>140</v>
      </c>
      <c r="D54" s="13">
        <v>1031</v>
      </c>
      <c r="E54" s="19" t="s">
        <v>186</v>
      </c>
      <c r="F54">
        <v>-2.997511229E-3</v>
      </c>
      <c r="G54">
        <v>3.9874342467400001E-2</v>
      </c>
      <c r="H54">
        <v>-1.9517753059000002E-2</v>
      </c>
      <c r="I54">
        <v>8.3571003365000007E-3</v>
      </c>
      <c r="J54">
        <v>1.8598615109299999E-2</v>
      </c>
      <c r="K54">
        <v>1.3343964632200001E-2</v>
      </c>
      <c r="L54">
        <v>6.9438793126999996E-3</v>
      </c>
      <c r="M54">
        <v>3.2258227954999998E-3</v>
      </c>
      <c r="N54">
        <v>6.1845861019000003E-3</v>
      </c>
      <c r="O54">
        <v>-6.7157203664000006E-2</v>
      </c>
      <c r="P54">
        <v>-3.351284756E-3</v>
      </c>
      <c r="Q54">
        <v>-1.8441710061999999E-2</v>
      </c>
      <c r="R54">
        <v>1.0445606823099999E-2</v>
      </c>
      <c r="S54">
        <v>1.7050612501999999E-3</v>
      </c>
      <c r="T54">
        <v>2.4359682962300001E-2</v>
      </c>
      <c r="U54">
        <v>-2.1131124166E-2</v>
      </c>
      <c r="V54">
        <v>1.1560489488499999E-2</v>
      </c>
      <c r="W54">
        <v>6.9710544980999996E-3</v>
      </c>
      <c r="X54">
        <v>2.277425126E-3</v>
      </c>
      <c r="Y54">
        <v>4.6093256260000002E-3</v>
      </c>
      <c r="Z54">
        <v>-1.4284656500000001E-3</v>
      </c>
      <c r="AA54">
        <v>2.9869087083000002E-3</v>
      </c>
      <c r="AB54">
        <v>-6.103541227E-3</v>
      </c>
      <c r="AC54">
        <v>-1.330875282E-3</v>
      </c>
      <c r="AD54">
        <v>-1.4380474735000001E-2</v>
      </c>
      <c r="AE54">
        <v>-9.2176616940000001E-3</v>
      </c>
      <c r="AF54">
        <v>7.8306070477E-3</v>
      </c>
      <c r="AG54">
        <v>-4.685573373E-3</v>
      </c>
      <c r="AH54">
        <v>3.6091292009000002E-3</v>
      </c>
      <c r="AI54">
        <v>-1.2881821800000001E-3</v>
      </c>
      <c r="AJ54">
        <v>2.2512387177000001E-3</v>
      </c>
      <c r="AK54">
        <v>1.7808719229E-3</v>
      </c>
      <c r="AL54">
        <v>2.5897493543000001E-3</v>
      </c>
      <c r="AM54">
        <v>5.0875228470000002E-4</v>
      </c>
      <c r="AN54">
        <v>1.5378715971E-3</v>
      </c>
      <c r="AO54">
        <v>2.0409240112999999E-3</v>
      </c>
      <c r="AP54">
        <v>2.1540183812000001E-3</v>
      </c>
      <c r="AQ54">
        <v>9.1362280179999999E-4</v>
      </c>
      <c r="AR54">
        <v>-2.9212563350000001E-3</v>
      </c>
      <c r="AS54">
        <v>-6.6826755949999997E-3</v>
      </c>
      <c r="AT54">
        <v>4.9699898245999996E-3</v>
      </c>
      <c r="AU54">
        <v>-2.6607710759999998E-3</v>
      </c>
      <c r="AV54">
        <v>9.3590925310000001E-4</v>
      </c>
      <c r="AW54">
        <v>-4.5017456030000003E-3</v>
      </c>
      <c r="AX54">
        <v>1.1707191252999999E-3</v>
      </c>
      <c r="AY54">
        <v>-4.9185524170000001E-3</v>
      </c>
      <c r="AZ54">
        <v>4.3209461666000003E-3</v>
      </c>
      <c r="BA54">
        <v>-4.2362061139999997E-3</v>
      </c>
      <c r="BB54">
        <v>1.8447579065000001E-3</v>
      </c>
      <c r="BC54">
        <v>-9.1144105200000004E-4</v>
      </c>
      <c r="BD54">
        <v>-2.2906814969999999E-3</v>
      </c>
      <c r="BE54">
        <v>-7.3016603700000004E-4</v>
      </c>
      <c r="BF54">
        <v>-1.10556293E-4</v>
      </c>
      <c r="BG54">
        <v>1.2725551062999999E-3</v>
      </c>
      <c r="BH54">
        <v>-1.8010615899999999E-4</v>
      </c>
    </row>
    <row r="55" spans="1:60" x14ac:dyDescent="0.35">
      <c r="A55" s="3">
        <v>53</v>
      </c>
      <c r="B55" s="3" t="s">
        <v>141</v>
      </c>
      <c r="C55" s="3" t="s">
        <v>142</v>
      </c>
      <c r="D55" s="13">
        <v>1041</v>
      </c>
      <c r="E55" s="19" t="s">
        <v>186</v>
      </c>
      <c r="F55">
        <v>-2.0593410007999999E-2</v>
      </c>
      <c r="G55">
        <v>2.6221864888000001E-2</v>
      </c>
      <c r="H55">
        <v>9.3322993090000003E-4</v>
      </c>
      <c r="I55">
        <v>5.9561407199000002E-3</v>
      </c>
      <c r="J55">
        <v>1.53733505447E-2</v>
      </c>
      <c r="K55">
        <v>1.02729204263E-2</v>
      </c>
      <c r="L55">
        <v>-2.4860858000000001E-3</v>
      </c>
      <c r="M55">
        <v>-1.63653547E-4</v>
      </c>
      <c r="N55">
        <v>5.0281559274999998E-3</v>
      </c>
      <c r="O55">
        <v>-0.121005687704</v>
      </c>
      <c r="P55">
        <v>-3.663983855E-3</v>
      </c>
      <c r="Q55">
        <v>-8.2546603649999994E-3</v>
      </c>
      <c r="R55">
        <v>7.7652572795999996E-3</v>
      </c>
      <c r="S55">
        <v>-5.4989920300000002E-4</v>
      </c>
      <c r="T55">
        <v>2.2685674340899999E-2</v>
      </c>
      <c r="U55">
        <v>-2.866755184E-3</v>
      </c>
      <c r="V55">
        <v>6.9596060932999998E-3</v>
      </c>
      <c r="W55">
        <v>1.8918457502999999E-3</v>
      </c>
      <c r="X55">
        <v>3.0561337876999998E-3</v>
      </c>
      <c r="Y55">
        <v>4.7352920727E-3</v>
      </c>
      <c r="Z55">
        <v>3.5326049999E-3</v>
      </c>
      <c r="AA55">
        <v>3.6303522372E-3</v>
      </c>
      <c r="AB55">
        <v>6.0729582039999999E-4</v>
      </c>
      <c r="AC55">
        <v>3.3573896091000002E-3</v>
      </c>
      <c r="AD55">
        <v>-4.1974383419999999E-3</v>
      </c>
      <c r="AE55">
        <v>-2.1410498334000001E-2</v>
      </c>
      <c r="AF55">
        <v>4.5486289442000002E-3</v>
      </c>
      <c r="AG55">
        <v>8.2578862520999996E-3</v>
      </c>
      <c r="AH55">
        <v>4.9195797986999997E-3</v>
      </c>
      <c r="AI55">
        <v>-2.0885639809999999E-3</v>
      </c>
      <c r="AJ55">
        <v>7.3448397030000004E-4</v>
      </c>
      <c r="AK55">
        <v>1.3692563017E-3</v>
      </c>
      <c r="AL55">
        <v>1.9085195870999999E-3</v>
      </c>
      <c r="AM55">
        <v>2.8392194294999998E-3</v>
      </c>
      <c r="AN55">
        <v>4.3116593882999996E-3</v>
      </c>
      <c r="AO55">
        <v>5.8494382815999996E-3</v>
      </c>
      <c r="AP55">
        <v>4.6983227021000001E-3</v>
      </c>
      <c r="AQ55">
        <v>7.0307173655999996E-3</v>
      </c>
      <c r="AR55">
        <v>-1.017558046E-3</v>
      </c>
      <c r="AS55">
        <v>-7.1353998899999996E-4</v>
      </c>
      <c r="AT55">
        <v>3.8532612188E-3</v>
      </c>
      <c r="AU55">
        <v>3.5077275984000001E-3</v>
      </c>
      <c r="AV55">
        <v>2.0565661676999998E-3</v>
      </c>
      <c r="AW55">
        <v>2.5664131159000001E-3</v>
      </c>
      <c r="AX55">
        <v>2.3756587873E-3</v>
      </c>
      <c r="AY55">
        <v>-5.259579619E-3</v>
      </c>
      <c r="AZ55">
        <v>4.7575065702999998E-3</v>
      </c>
      <c r="BA55">
        <v>1.7297339780000001E-4</v>
      </c>
      <c r="BB55">
        <v>2.3256324302999998E-3</v>
      </c>
      <c r="BC55">
        <v>1.2815235506E-3</v>
      </c>
      <c r="BD55">
        <v>-3.1500550399999998E-4</v>
      </c>
      <c r="BE55">
        <v>-6.7061834900000001E-4</v>
      </c>
      <c r="BF55">
        <v>1.0185117957E-3</v>
      </c>
      <c r="BG55">
        <v>1.7050042442999999E-3</v>
      </c>
      <c r="BH55">
        <v>1.1613411880000001E-3</v>
      </c>
    </row>
    <row r="56" spans="1:60" x14ac:dyDescent="0.35">
      <c r="A56" s="3">
        <v>54</v>
      </c>
      <c r="B56" s="3" t="s">
        <v>148</v>
      </c>
      <c r="C56" s="3" t="s">
        <v>162</v>
      </c>
      <c r="D56" s="13">
        <v>1035</v>
      </c>
      <c r="E56" s="19" t="s">
        <v>186</v>
      </c>
      <c r="F56">
        <v>-7.4431779603000001E-2</v>
      </c>
      <c r="G56">
        <v>9.9731322021000008E-3</v>
      </c>
      <c r="H56">
        <v>2.7117486324499999E-2</v>
      </c>
      <c r="I56">
        <v>4.8402961017E-3</v>
      </c>
      <c r="J56">
        <v>1.45953588688E-2</v>
      </c>
      <c r="K56">
        <v>9.4593248908999995E-3</v>
      </c>
      <c r="L56">
        <v>2.3458038773E-3</v>
      </c>
      <c r="M56">
        <v>2.1675081075000001E-3</v>
      </c>
      <c r="N56">
        <v>8.9817623806000002E-3</v>
      </c>
      <c r="O56">
        <v>-0.166922947106</v>
      </c>
      <c r="P56">
        <v>7.4124520186999998E-3</v>
      </c>
      <c r="Q56">
        <v>1.77231037897E-2</v>
      </c>
      <c r="R56">
        <v>1.01991955776E-2</v>
      </c>
      <c r="S56">
        <v>-1.0605359581E-2</v>
      </c>
      <c r="T56">
        <v>1.5914299779599999E-2</v>
      </c>
      <c r="U56">
        <v>8.7507132371999995E-3</v>
      </c>
      <c r="V56">
        <v>4.0172244471999999E-3</v>
      </c>
      <c r="W56">
        <v>3.0267641957999998E-3</v>
      </c>
      <c r="X56">
        <v>3.5613496803E-3</v>
      </c>
      <c r="Y56">
        <v>5.1189096051000001E-3</v>
      </c>
      <c r="Z56">
        <v>7.1002209944999997E-3</v>
      </c>
      <c r="AA56">
        <v>8.6161437332000004E-3</v>
      </c>
      <c r="AB56">
        <v>7.5633388322999999E-3</v>
      </c>
      <c r="AC56">
        <v>9.2547014249999993E-3</v>
      </c>
      <c r="AD56">
        <v>6.7776622552000003E-3</v>
      </c>
      <c r="AE56">
        <v>-5.4989536853000003E-2</v>
      </c>
      <c r="AF56">
        <v>8.6160810177000006E-3</v>
      </c>
      <c r="AG56">
        <v>1.1838508192900001E-2</v>
      </c>
      <c r="AH56">
        <v>6.0771498652999996E-3</v>
      </c>
      <c r="AI56">
        <v>2.0855906626000001E-3</v>
      </c>
      <c r="AJ56">
        <v>1.0409701166999999E-3</v>
      </c>
      <c r="AK56">
        <v>2.7639488092999999E-3</v>
      </c>
      <c r="AL56">
        <v>3.4108830202999999E-3</v>
      </c>
      <c r="AM56">
        <v>3.2858029121000001E-3</v>
      </c>
      <c r="AN56">
        <v>4.8415772976999998E-3</v>
      </c>
      <c r="AO56">
        <v>7.1680549316000004E-3</v>
      </c>
      <c r="AP56">
        <v>6.3329604891000004E-3</v>
      </c>
      <c r="AQ56">
        <v>1.03217647531E-2</v>
      </c>
      <c r="AR56">
        <v>4.8705716994000003E-3</v>
      </c>
      <c r="AS56">
        <v>2.0685953272000001E-3</v>
      </c>
      <c r="AT56">
        <v>1.1695739683E-3</v>
      </c>
      <c r="AU56">
        <v>4.6642386244999997E-3</v>
      </c>
      <c r="AV56">
        <v>2.3045364554000001E-3</v>
      </c>
      <c r="AW56">
        <v>2.9831113659999999E-3</v>
      </c>
      <c r="AX56">
        <v>2.2838777141000002E-3</v>
      </c>
      <c r="AY56">
        <v>6.3422336235999998E-3</v>
      </c>
      <c r="AZ56">
        <v>8.5328834229999998E-4</v>
      </c>
      <c r="BA56">
        <v>3.3389629115000001E-3</v>
      </c>
      <c r="BB56">
        <v>1.8533704999000001E-3</v>
      </c>
      <c r="BC56">
        <v>1.6960380746E-3</v>
      </c>
      <c r="BD56">
        <v>1.6945653953000001E-3</v>
      </c>
      <c r="BE56">
        <v>1.9431937762000001E-3</v>
      </c>
      <c r="BF56">
        <v>2.5097411846999999E-3</v>
      </c>
      <c r="BG56">
        <v>2.4578302853E-3</v>
      </c>
      <c r="BH56">
        <v>1.6158581864E-3</v>
      </c>
    </row>
    <row r="57" spans="1:60" x14ac:dyDescent="0.35">
      <c r="A57" s="3">
        <v>55</v>
      </c>
      <c r="B57" s="3" t="s">
        <v>139</v>
      </c>
      <c r="C57" s="3" t="s">
        <v>143</v>
      </c>
      <c r="D57" s="13">
        <v>1037</v>
      </c>
      <c r="E57" s="19" t="s">
        <v>186</v>
      </c>
      <c r="F57">
        <v>-6.2919275999999993E-5</v>
      </c>
      <c r="G57">
        <v>3.89718853251E-2</v>
      </c>
      <c r="H57">
        <v>-2.9279223688999999E-2</v>
      </c>
      <c r="I57">
        <v>9.1479383896999993E-3</v>
      </c>
      <c r="J57">
        <v>1.91025983734E-2</v>
      </c>
      <c r="K57">
        <v>1.30423568544E-2</v>
      </c>
      <c r="L57">
        <v>6.0885178505000002E-3</v>
      </c>
      <c r="M57">
        <v>2.5605327928E-3</v>
      </c>
      <c r="N57">
        <v>8.4306634300000005E-5</v>
      </c>
      <c r="O57">
        <v>-3.7890585982999998E-2</v>
      </c>
      <c r="P57">
        <v>-1.405091875E-3</v>
      </c>
      <c r="Q57">
        <v>-2.197812025E-2</v>
      </c>
      <c r="R57">
        <v>1.18232686645E-2</v>
      </c>
      <c r="S57">
        <v>4.8331425250000001E-4</v>
      </c>
      <c r="T57">
        <v>2.1861650397800001E-2</v>
      </c>
      <c r="U57">
        <v>-2.8013174169999999E-2</v>
      </c>
      <c r="V57">
        <v>1.24929436492E-2</v>
      </c>
      <c r="W57">
        <v>9.3461029905E-3</v>
      </c>
      <c r="X57">
        <v>-4.6437561499999998E-4</v>
      </c>
      <c r="Y57">
        <v>3.7055549950000002E-3</v>
      </c>
      <c r="Z57">
        <v>-3.6597352199999999E-3</v>
      </c>
      <c r="AA57">
        <v>2.8819881674999998E-3</v>
      </c>
      <c r="AB57">
        <v>-7.1925860579999997E-3</v>
      </c>
      <c r="AC57">
        <v>-1.2019764539999999E-3</v>
      </c>
      <c r="AD57">
        <v>-1.4216444514000001E-2</v>
      </c>
      <c r="AE57">
        <v>-3.5911800450000001E-3</v>
      </c>
      <c r="AF57">
        <v>9.9288022614999992E-3</v>
      </c>
      <c r="AG57">
        <v>-8.764208628E-3</v>
      </c>
      <c r="AH57">
        <v>3.1025084930000001E-3</v>
      </c>
      <c r="AI57">
        <v>-6.9129774299999996E-4</v>
      </c>
      <c r="AJ57">
        <v>2.6578842469000001E-3</v>
      </c>
      <c r="AK57">
        <v>3.5938070966000002E-3</v>
      </c>
      <c r="AL57">
        <v>2.8015580923000001E-3</v>
      </c>
      <c r="AM57">
        <v>-2.9727346200000002E-4</v>
      </c>
      <c r="AN57">
        <v>6.1044183890000001E-4</v>
      </c>
      <c r="AO57">
        <v>9.0400488810000003E-4</v>
      </c>
      <c r="AP57">
        <v>1.4752055835000001E-3</v>
      </c>
      <c r="AQ57">
        <v>2.6186178990000002E-4</v>
      </c>
      <c r="AR57">
        <v>-2.0113172019999999E-3</v>
      </c>
      <c r="AS57">
        <v>-7.4112076720000003E-3</v>
      </c>
      <c r="AT57">
        <v>5.9349710223000002E-3</v>
      </c>
      <c r="AU57">
        <v>-4.4437403569999997E-3</v>
      </c>
      <c r="AV57">
        <v>-1.32381189E-4</v>
      </c>
      <c r="AW57">
        <v>-5.9321993139999996E-3</v>
      </c>
      <c r="AX57">
        <v>1.3172359518000001E-3</v>
      </c>
      <c r="AY57">
        <v>-6.6232145469999996E-3</v>
      </c>
      <c r="AZ57">
        <v>3.7531192632000001E-3</v>
      </c>
      <c r="BA57">
        <v>-2.7434397800000002E-3</v>
      </c>
      <c r="BB57">
        <v>1.7335432217000001E-3</v>
      </c>
      <c r="BC57">
        <v>-7.30735146E-4</v>
      </c>
      <c r="BD57">
        <v>-2.1509133780000002E-3</v>
      </c>
      <c r="BE57">
        <v>4.0568140560000001E-4</v>
      </c>
      <c r="BF57">
        <v>-5.6772677999999999E-5</v>
      </c>
      <c r="BG57">
        <v>1.1080181224E-3</v>
      </c>
      <c r="BH57">
        <v>-2.3747968599999999E-4</v>
      </c>
    </row>
    <row r="58" spans="1:60" x14ac:dyDescent="0.35">
      <c r="A58" s="3">
        <v>56</v>
      </c>
      <c r="B58" s="3" t="s">
        <v>148</v>
      </c>
      <c r="C58" t="s">
        <v>177</v>
      </c>
      <c r="D58" s="13">
        <v>1042</v>
      </c>
      <c r="E58" s="19" t="s">
        <v>186</v>
      </c>
      <c r="F58">
        <v>-1.2275696452000001E-2</v>
      </c>
      <c r="G58">
        <v>2.1494324596500001E-2</v>
      </c>
      <c r="H58">
        <v>7.3201416545999997E-3</v>
      </c>
      <c r="I58">
        <v>4.8857977108000003E-3</v>
      </c>
      <c r="J58">
        <v>1.59448967447E-2</v>
      </c>
      <c r="K58">
        <v>6.4620695015000004E-3</v>
      </c>
      <c r="L58">
        <v>-9.7180328399999998E-4</v>
      </c>
      <c r="M58">
        <v>6.8785874007000003E-3</v>
      </c>
      <c r="N58">
        <v>-2.1228810880000002E-3</v>
      </c>
      <c r="O58">
        <v>-0.101688837309</v>
      </c>
      <c r="P58">
        <v>-4.8317100699999998E-4</v>
      </c>
      <c r="Q58">
        <v>-9.825436093E-3</v>
      </c>
      <c r="R58">
        <v>6.4502419523999998E-3</v>
      </c>
      <c r="S58">
        <v>-1.459807175E-3</v>
      </c>
      <c r="T58">
        <v>1.6188543766199999E-2</v>
      </c>
      <c r="U58">
        <v>-3.4385236209999999E-3</v>
      </c>
      <c r="V58">
        <v>1.00399553572E-2</v>
      </c>
      <c r="W58">
        <v>5.8186126495999996E-3</v>
      </c>
      <c r="X58">
        <v>2.160633187E-3</v>
      </c>
      <c r="Y58">
        <v>3.2021759425000002E-3</v>
      </c>
      <c r="Z58">
        <v>2.4456106347999999E-3</v>
      </c>
      <c r="AA58">
        <v>4.1756900479999999E-3</v>
      </c>
      <c r="AB58">
        <v>1.2164850124000001E-3</v>
      </c>
      <c r="AC58">
        <v>2.8915589297999998E-3</v>
      </c>
      <c r="AD58">
        <v>-4.6919094180000002E-3</v>
      </c>
      <c r="AE58">
        <v>-1.4253551808E-2</v>
      </c>
      <c r="AF58">
        <v>4.2030090231999998E-3</v>
      </c>
      <c r="AG58">
        <v>4.3891141972999996E-3</v>
      </c>
      <c r="AH58">
        <v>4.3287121329000002E-3</v>
      </c>
      <c r="AI58">
        <v>-4.7831290500000001E-4</v>
      </c>
      <c r="AJ58">
        <v>1.0535658324000001E-3</v>
      </c>
      <c r="AK58">
        <v>3.2619324193E-3</v>
      </c>
      <c r="AL58">
        <v>2.0822980032999998E-3</v>
      </c>
      <c r="AM58">
        <v>6.379297245E-4</v>
      </c>
      <c r="AN58">
        <v>6.3883665350000004E-4</v>
      </c>
      <c r="AO58">
        <v>3.9050048777999999E-3</v>
      </c>
      <c r="AP58">
        <v>4.0285635933999999E-3</v>
      </c>
      <c r="AQ58">
        <v>6.2083931257000003E-3</v>
      </c>
      <c r="AR58">
        <v>9.1996356290000004E-4</v>
      </c>
      <c r="AS58">
        <v>-2.7173320250000002E-3</v>
      </c>
      <c r="AT58">
        <v>5.1908137169000002E-3</v>
      </c>
      <c r="AU58">
        <v>1.5315302496000001E-3</v>
      </c>
      <c r="AV58">
        <v>7.1385997370000003E-4</v>
      </c>
      <c r="AW58">
        <v>-2.4451075720000001E-3</v>
      </c>
      <c r="AX58">
        <v>-3.1435674720000002E-3</v>
      </c>
      <c r="AY58">
        <v>5.1686011961999999E-3</v>
      </c>
      <c r="AZ58">
        <v>-1.0693320559E-2</v>
      </c>
      <c r="BA58">
        <v>1.5730148729000001E-3</v>
      </c>
      <c r="BB58">
        <v>-4.6395521400000001E-4</v>
      </c>
      <c r="BC58">
        <v>3.002829393E-4</v>
      </c>
      <c r="BD58">
        <v>1.4663224630000001E-4</v>
      </c>
      <c r="BE58">
        <v>2.6150555819999999E-4</v>
      </c>
      <c r="BF58">
        <v>1.2566869994E-3</v>
      </c>
      <c r="BG58">
        <v>1.2952519720000001E-3</v>
      </c>
      <c r="BH58">
        <v>4.8239372849999998E-4</v>
      </c>
    </row>
    <row r="59" spans="1:60" x14ac:dyDescent="0.35">
      <c r="A59" s="3">
        <v>57</v>
      </c>
      <c r="B59" s="3" t="s">
        <v>165</v>
      </c>
      <c r="C59" s="3" t="s">
        <v>170</v>
      </c>
      <c r="D59" s="13">
        <v>1077</v>
      </c>
      <c r="E59" s="19" t="s">
        <v>186</v>
      </c>
      <c r="F59">
        <v>2.6333505719400001E-2</v>
      </c>
      <c r="G59">
        <v>5.3790046474E-2</v>
      </c>
      <c r="H59">
        <v>-1.3957858899999999E-4</v>
      </c>
      <c r="I59">
        <v>1.01957709131E-2</v>
      </c>
      <c r="J59">
        <v>2.1069759277499999E-2</v>
      </c>
      <c r="K59">
        <v>1.4704341189100001E-2</v>
      </c>
      <c r="L59">
        <v>1.1900898894100001E-2</v>
      </c>
      <c r="M59">
        <v>1.34753262576E-2</v>
      </c>
      <c r="N59">
        <v>3.2111328824999999E-3</v>
      </c>
      <c r="O59">
        <v>2.1942486458999998E-2</v>
      </c>
      <c r="P59">
        <v>1.1021586723700001E-2</v>
      </c>
      <c r="Q59">
        <v>-0.20506369246799999</v>
      </c>
      <c r="R59">
        <v>7.239278652E-3</v>
      </c>
      <c r="S59">
        <v>1.34456525549E-2</v>
      </c>
      <c r="T59">
        <v>3.3827524457700001E-2</v>
      </c>
      <c r="U59">
        <v>1.9683729568800001E-2</v>
      </c>
      <c r="V59">
        <v>1.51511522214E-2</v>
      </c>
      <c r="W59">
        <v>1.3445296430700001E-2</v>
      </c>
      <c r="X59">
        <v>7.1818042750000002E-3</v>
      </c>
      <c r="Y59">
        <v>6.9943397215E-3</v>
      </c>
      <c r="Z59">
        <v>5.9573195152999997E-3</v>
      </c>
      <c r="AA59">
        <v>8.1808882483999992E-3</v>
      </c>
      <c r="AB59">
        <v>-1.1370711632E-2</v>
      </c>
      <c r="AC59">
        <v>-1.3033529152E-2</v>
      </c>
      <c r="AD59">
        <v>-4.6402682280000003E-2</v>
      </c>
      <c r="AE59">
        <v>3.6845716153999998E-3</v>
      </c>
      <c r="AF59">
        <v>2.06345178624E-2</v>
      </c>
      <c r="AG59">
        <v>1.55708282675E-2</v>
      </c>
      <c r="AH59">
        <v>6.9300046867999997E-3</v>
      </c>
      <c r="AI59">
        <v>2.1475541012999999E-3</v>
      </c>
      <c r="AJ59">
        <v>2.0051375587E-3</v>
      </c>
      <c r="AK59">
        <v>1.4109225864E-3</v>
      </c>
      <c r="AL59">
        <v>2.2047720829999999E-3</v>
      </c>
      <c r="AM59">
        <v>3.6607930607E-3</v>
      </c>
      <c r="AN59">
        <v>2.2110751425999998E-3</v>
      </c>
      <c r="AO59">
        <v>4.9899948800000002E-3</v>
      </c>
      <c r="AP59">
        <v>4.6758189049000004E-3</v>
      </c>
      <c r="AQ59">
        <v>-0.118594601531</v>
      </c>
      <c r="AR59">
        <v>-7.6854570079999997E-3</v>
      </c>
      <c r="AS59">
        <v>-3.6680870780000001E-3</v>
      </c>
      <c r="AT59">
        <v>9.7128841090999996E-3</v>
      </c>
      <c r="AU59">
        <v>6.8662174346999999E-3</v>
      </c>
      <c r="AV59">
        <v>1.0116067240000001E-4</v>
      </c>
      <c r="AW59">
        <v>-1.98116182E-4</v>
      </c>
      <c r="AX59">
        <v>-8.9585920399999999E-4</v>
      </c>
      <c r="AY59">
        <v>5.9406548700999999E-3</v>
      </c>
      <c r="AZ59">
        <v>-7.9671919199999998E-4</v>
      </c>
      <c r="BA59">
        <v>1.8834249862E-3</v>
      </c>
      <c r="BB59">
        <v>7.1166360779999997E-4</v>
      </c>
      <c r="BC59">
        <v>-6.5380970000000003E-6</v>
      </c>
      <c r="BD59">
        <v>-4.2618091300000004E-3</v>
      </c>
      <c r="BE59">
        <v>5.6700892619999997E-4</v>
      </c>
      <c r="BF59">
        <v>1.7725184787999999E-3</v>
      </c>
      <c r="BG59">
        <v>-8.5612264699999998E-4</v>
      </c>
      <c r="BH59">
        <v>-3.4598513960000001E-3</v>
      </c>
    </row>
    <row r="60" spans="1:60" x14ac:dyDescent="0.35">
      <c r="A60" s="3">
        <v>58</v>
      </c>
      <c r="B60" s="3" t="s">
        <v>174</v>
      </c>
      <c r="C60" s="3" t="s">
        <v>171</v>
      </c>
      <c r="D60" s="13">
        <v>1078</v>
      </c>
      <c r="E60" s="20" t="s">
        <v>187</v>
      </c>
      <c r="F60">
        <v>-1.8030305146E-2</v>
      </c>
      <c r="G60">
        <v>7.1022163314000001E-3</v>
      </c>
      <c r="H60">
        <v>-3.0286144314999999E-2</v>
      </c>
      <c r="I60">
        <v>4.4772645975999998E-3</v>
      </c>
      <c r="J60">
        <v>1.0820180988399999E-2</v>
      </c>
      <c r="K60">
        <v>-1.300552204E-3</v>
      </c>
      <c r="L60">
        <v>-1.9313349925000001E-2</v>
      </c>
      <c r="M60">
        <v>-1.2749349430000001E-3</v>
      </c>
      <c r="N60">
        <v>-1.2754004536999999E-2</v>
      </c>
      <c r="O60">
        <v>-1.1421784834E-2</v>
      </c>
      <c r="P60">
        <v>6.0775241621999999E-3</v>
      </c>
      <c r="Q60">
        <v>-3.1817181990000001E-3</v>
      </c>
      <c r="R60">
        <v>9.3309134100000007E-3</v>
      </c>
      <c r="S60">
        <v>-8.8189736530000003E-3</v>
      </c>
      <c r="T60">
        <v>1.0281062757399999E-2</v>
      </c>
      <c r="U60">
        <v>-1.8855670456999998E-2</v>
      </c>
      <c r="V60">
        <v>1.09727716657E-2</v>
      </c>
      <c r="W60">
        <v>4.8138633355E-3</v>
      </c>
      <c r="X60">
        <v>-3.490723284E-3</v>
      </c>
      <c r="Y60">
        <v>1.9361226963999999E-3</v>
      </c>
      <c r="Z60">
        <v>1.3086985485999999E-3</v>
      </c>
      <c r="AA60">
        <v>5.3811232902000001E-3</v>
      </c>
      <c r="AB60">
        <v>3.5680028213999999E-3</v>
      </c>
      <c r="AC60">
        <v>5.2760862547E-3</v>
      </c>
      <c r="AD60">
        <v>-1.5779519859999999E-3</v>
      </c>
      <c r="AE60">
        <v>3.8070726605000001E-3</v>
      </c>
      <c r="AF60">
        <v>1.3457504008899999E-2</v>
      </c>
      <c r="AG60">
        <v>2.0763362733999999E-3</v>
      </c>
      <c r="AH60">
        <v>5.4427901406999997E-3</v>
      </c>
      <c r="AI60">
        <v>-5.3142670839999998E-3</v>
      </c>
      <c r="AJ60">
        <v>5.0039785100000004E-4</v>
      </c>
      <c r="AK60">
        <v>3.2211818683000001E-3</v>
      </c>
      <c r="AL60">
        <v>1.086888274E-4</v>
      </c>
      <c r="AM60">
        <v>-8.6233915999999996E-4</v>
      </c>
      <c r="AN60">
        <v>-2.0293979999999999E-6</v>
      </c>
      <c r="AO60">
        <v>3.9462564789999998E-3</v>
      </c>
      <c r="AP60">
        <v>4.7086955426000002E-3</v>
      </c>
      <c r="AQ60">
        <v>7.0125211100000003E-3</v>
      </c>
      <c r="AR60">
        <v>3.0217315019E-3</v>
      </c>
      <c r="AS60">
        <v>-4.3331985789999998E-3</v>
      </c>
      <c r="AT60">
        <v>3.0094470711000002E-3</v>
      </c>
      <c r="AU60">
        <v>8.2442601390000003E-4</v>
      </c>
      <c r="AV60">
        <v>8.0849097619999999E-4</v>
      </c>
      <c r="AW60">
        <v>-8.4583426499999998E-4</v>
      </c>
      <c r="AX60">
        <v>-1.545067917E-3</v>
      </c>
      <c r="AY60">
        <v>6.3741286577000001E-3</v>
      </c>
      <c r="AZ60">
        <v>-3.5805897559999999E-3</v>
      </c>
      <c r="BA60">
        <v>1.5917591875E-3</v>
      </c>
      <c r="BB60">
        <v>1.6540400310000001E-4</v>
      </c>
      <c r="BC60">
        <v>4.9520270020000001E-4</v>
      </c>
      <c r="BD60">
        <v>8.5916417649999999E-4</v>
      </c>
      <c r="BE60">
        <v>1.2163002351999999E-3</v>
      </c>
      <c r="BF60">
        <v>1.0317154372999999E-3</v>
      </c>
      <c r="BG60">
        <v>1.4535105897999999E-3</v>
      </c>
      <c r="BH60">
        <v>3.1089215279999998E-4</v>
      </c>
    </row>
    <row r="61" spans="1:60" x14ac:dyDescent="0.35">
      <c r="A61" s="3">
        <v>59</v>
      </c>
      <c r="B61" s="3" t="s">
        <v>175</v>
      </c>
      <c r="C61" s="3" t="s">
        <v>172</v>
      </c>
      <c r="D61" s="13">
        <v>1079</v>
      </c>
      <c r="E61" s="20" t="s">
        <v>187</v>
      </c>
      <c r="F61">
        <v>-1.9380017507E-2</v>
      </c>
      <c r="G61">
        <v>1.3819930528999999E-3</v>
      </c>
      <c r="H61">
        <v>2.5103139333099999E-2</v>
      </c>
      <c r="I61">
        <v>3.7211152820000002E-4</v>
      </c>
      <c r="J61">
        <v>1.41949710348E-2</v>
      </c>
      <c r="K61">
        <v>-2.3441103067000001E-2</v>
      </c>
      <c r="L61">
        <v>-6.7280488883999998E-2</v>
      </c>
      <c r="M61">
        <v>-9.5553946859999999E-3</v>
      </c>
      <c r="N61">
        <v>-2.5688692922E-2</v>
      </c>
      <c r="O61">
        <v>-2.9490897371999999E-2</v>
      </c>
      <c r="P61">
        <v>3.6154375131999998E-3</v>
      </c>
      <c r="Q61">
        <v>7.2820562607999999E-3</v>
      </c>
      <c r="R61">
        <v>2.5093136496000001E-3</v>
      </c>
      <c r="S61">
        <v>-4.0944003400000002E-3</v>
      </c>
      <c r="T61">
        <v>1.40884163744E-2</v>
      </c>
      <c r="U61">
        <v>1.3463645397E-2</v>
      </c>
      <c r="V61">
        <v>9.3950041844000007E-3</v>
      </c>
      <c r="W61">
        <v>9.9627679567999994E-3</v>
      </c>
      <c r="X61">
        <v>1.3539056996E-3</v>
      </c>
      <c r="Y61">
        <v>1.8824819157000001E-3</v>
      </c>
      <c r="Z61">
        <v>5.2247806994999996E-3</v>
      </c>
      <c r="AA61">
        <v>-1.18820521E-4</v>
      </c>
      <c r="AB61">
        <v>3.7807111554000001E-3</v>
      </c>
      <c r="AC61">
        <v>4.5475541031000004E-3</v>
      </c>
      <c r="AD61">
        <v>4.1283504168000001E-3</v>
      </c>
      <c r="AE61">
        <v>1.7411787886000001E-3</v>
      </c>
      <c r="AF61">
        <v>1.72443868032E-2</v>
      </c>
      <c r="AG61">
        <v>1.3173588077800001E-2</v>
      </c>
      <c r="AH61">
        <v>4.1838654595999997E-3</v>
      </c>
      <c r="AI61">
        <v>-2.1806956814000002E-2</v>
      </c>
      <c r="AJ61">
        <v>1.0341961329999999E-3</v>
      </c>
      <c r="AK61">
        <v>3.2789613459999999E-3</v>
      </c>
      <c r="AL61">
        <v>3.3977078438000002E-3</v>
      </c>
      <c r="AM61">
        <v>2.1949722191000002E-3</v>
      </c>
      <c r="AN61">
        <v>3.5533831437000001E-3</v>
      </c>
      <c r="AO61">
        <v>6.0742006560000001E-3</v>
      </c>
      <c r="AP61">
        <v>5.6492773825999997E-3</v>
      </c>
      <c r="AQ61">
        <v>7.8977382490000008E-3</v>
      </c>
      <c r="AR61">
        <v>3.6003972077999998E-3</v>
      </c>
      <c r="AS61">
        <v>1.0771465729E-3</v>
      </c>
      <c r="AT61">
        <v>-3.60067691E-4</v>
      </c>
      <c r="AU61">
        <v>4.9353944723000004E-3</v>
      </c>
      <c r="AV61">
        <v>1.1032457909000001E-3</v>
      </c>
      <c r="AW61">
        <v>2.678145073E-3</v>
      </c>
      <c r="AX61">
        <v>1.9823905268999999E-3</v>
      </c>
      <c r="AY61">
        <v>6.1776593183000003E-3</v>
      </c>
      <c r="AZ61">
        <v>-1.7682579638999999E-2</v>
      </c>
      <c r="BA61">
        <v>1.9505886151999999E-3</v>
      </c>
      <c r="BB61">
        <v>1.0517441051E-3</v>
      </c>
      <c r="BC61">
        <v>-1.3519313949999999E-3</v>
      </c>
      <c r="BD61">
        <v>1.0717626310000001E-3</v>
      </c>
      <c r="BE61">
        <v>1.44803387E-3</v>
      </c>
      <c r="BF61">
        <v>-9.3560913999999999E-4</v>
      </c>
      <c r="BG61">
        <v>1.504454855E-3</v>
      </c>
      <c r="BH61">
        <v>8.9590924699999995E-4</v>
      </c>
    </row>
    <row r="62" spans="1:60" x14ac:dyDescent="0.35">
      <c r="A62" s="3">
        <v>60</v>
      </c>
      <c r="B62" s="3" t="s">
        <v>176</v>
      </c>
      <c r="C62" s="3" t="s">
        <v>173</v>
      </c>
      <c r="D62" s="13">
        <v>1080</v>
      </c>
      <c r="E62" s="20" t="s">
        <v>187</v>
      </c>
      <c r="F62">
        <v>-1.2998094049E-2</v>
      </c>
      <c r="G62">
        <v>2.07917010233E-2</v>
      </c>
      <c r="H62">
        <v>1.04727708168E-2</v>
      </c>
      <c r="I62">
        <v>3.6291731340000002E-3</v>
      </c>
      <c r="J62">
        <v>1.54312689952E-2</v>
      </c>
      <c r="K62">
        <v>-1.7241531035E-2</v>
      </c>
      <c r="L62">
        <v>-3.5459249425999997E-2</v>
      </c>
      <c r="M62">
        <v>-4.7285871419999997E-3</v>
      </c>
      <c r="N62">
        <v>-1.2881878369E-2</v>
      </c>
      <c r="O62">
        <v>-3.9263985270000003E-2</v>
      </c>
      <c r="P62">
        <v>6.5855848700000002E-3</v>
      </c>
      <c r="Q62">
        <v>-1.2236672302E-2</v>
      </c>
      <c r="R62">
        <v>6.6472470123999997E-3</v>
      </c>
      <c r="S62">
        <v>-1.9344090280000001E-3</v>
      </c>
      <c r="T62">
        <v>1.7524634719499999E-2</v>
      </c>
      <c r="U62">
        <v>3.3465284992E-3</v>
      </c>
      <c r="V62">
        <v>1.0965891812E-2</v>
      </c>
      <c r="W62">
        <v>9.9039079305E-3</v>
      </c>
      <c r="X62">
        <v>7.0768077979999999E-4</v>
      </c>
      <c r="Y62">
        <v>2.679375405E-3</v>
      </c>
      <c r="Z62">
        <v>2.7148875434999998E-3</v>
      </c>
      <c r="AA62">
        <v>3.615714964E-3</v>
      </c>
      <c r="AB62">
        <v>2.4382649055E-3</v>
      </c>
      <c r="AC62">
        <v>2.9666468980000002E-3</v>
      </c>
      <c r="AD62">
        <v>-4.5468207000000003E-4</v>
      </c>
      <c r="AE62">
        <v>-4.3848656209999996E-3</v>
      </c>
      <c r="AF62">
        <v>1.5058032189899999E-2</v>
      </c>
      <c r="AG62">
        <v>5.5960734368999997E-3</v>
      </c>
      <c r="AH62">
        <v>4.3746481688000001E-3</v>
      </c>
      <c r="AI62">
        <v>-1.2832763064E-2</v>
      </c>
      <c r="AJ62">
        <v>1.4388276659E-3</v>
      </c>
      <c r="AK62">
        <v>2.4451833885E-3</v>
      </c>
      <c r="AL62">
        <v>3.2528424777999998E-3</v>
      </c>
      <c r="AM62">
        <v>5.0141579400000004E-4</v>
      </c>
      <c r="AN62">
        <v>1.1405495776E-3</v>
      </c>
      <c r="AO62">
        <v>3.9809691874999999E-3</v>
      </c>
      <c r="AP62">
        <v>4.5040585861000001E-3</v>
      </c>
      <c r="AQ62">
        <v>2.5152945064E-3</v>
      </c>
      <c r="AR62">
        <v>1.7839100738000001E-3</v>
      </c>
      <c r="AS62">
        <v>-2.0709159019999999E-3</v>
      </c>
      <c r="AT62">
        <v>-1.431872675E-3</v>
      </c>
      <c r="AU62">
        <v>6.704353365E-4</v>
      </c>
      <c r="AV62">
        <v>9.2767026299999994E-5</v>
      </c>
      <c r="AW62">
        <v>-1.973874449E-3</v>
      </c>
      <c r="AX62">
        <v>-2.6661087649999999E-3</v>
      </c>
      <c r="AY62">
        <v>4.7424011103000003E-3</v>
      </c>
      <c r="AZ62">
        <v>-7.4912491190000001E-3</v>
      </c>
      <c r="BA62">
        <v>4.5124337010000001E-4</v>
      </c>
      <c r="BB62">
        <v>-9.6107913899999998E-4</v>
      </c>
      <c r="BC62">
        <v>-9.3734731899999997E-4</v>
      </c>
      <c r="BD62">
        <v>-3.8455572000000002E-4</v>
      </c>
      <c r="BE62">
        <v>-2.6045354200000001E-4</v>
      </c>
      <c r="BF62">
        <v>-6.63938918E-4</v>
      </c>
      <c r="BG62">
        <v>5.8025051840000005E-4</v>
      </c>
      <c r="BH62">
        <v>-2.9206011599999999E-4</v>
      </c>
    </row>
    <row r="63" spans="1:60" x14ac:dyDescent="0.35">
      <c r="A63" s="3">
        <v>61</v>
      </c>
      <c r="B63" s="3" t="s">
        <v>141</v>
      </c>
      <c r="C63" s="3" t="s">
        <v>144</v>
      </c>
      <c r="D63" s="13">
        <v>1026</v>
      </c>
      <c r="E63" s="20" t="s">
        <v>187</v>
      </c>
      <c r="F63">
        <v>-2.2969600270000001E-2</v>
      </c>
      <c r="G63">
        <v>3.0228975521400001E-2</v>
      </c>
      <c r="H63">
        <v>1.1450084599E-2</v>
      </c>
      <c r="I63">
        <v>7.7586116354000003E-3</v>
      </c>
      <c r="J63">
        <v>1.8549345892399999E-2</v>
      </c>
      <c r="K63">
        <v>7.5618581231000001E-3</v>
      </c>
      <c r="L63">
        <v>-8.3580229220000003E-3</v>
      </c>
      <c r="M63">
        <v>2.9310007876E-3</v>
      </c>
      <c r="N63">
        <v>-9.8354627349999998E-3</v>
      </c>
      <c r="O63">
        <v>-0.112083345753</v>
      </c>
      <c r="P63">
        <v>4.2219108984999998E-3</v>
      </c>
      <c r="Q63">
        <v>-1.31904636E-4</v>
      </c>
      <c r="R63">
        <v>1.1159298154800001E-2</v>
      </c>
      <c r="S63">
        <v>9.5080241890000002E-4</v>
      </c>
      <c r="T63">
        <v>2.08071626439E-2</v>
      </c>
      <c r="U63">
        <v>5.2487049789999996E-4</v>
      </c>
      <c r="V63">
        <v>9.3299940586999992E-3</v>
      </c>
      <c r="W63">
        <v>6.1212080525000004E-3</v>
      </c>
      <c r="X63">
        <v>3.8690529550000001E-3</v>
      </c>
      <c r="Y63">
        <v>4.7380971435000002E-3</v>
      </c>
      <c r="Z63">
        <v>3.3828172882000001E-3</v>
      </c>
      <c r="AA63">
        <v>5.7156116299E-3</v>
      </c>
      <c r="AB63">
        <v>5.1032036439999995E-4</v>
      </c>
      <c r="AC63">
        <v>4.5395174130000004E-3</v>
      </c>
      <c r="AD63">
        <v>-9.807437459999999E-4</v>
      </c>
      <c r="AE63">
        <v>-3.7579534409999997E-2</v>
      </c>
      <c r="AF63">
        <v>3.9300977898000002E-3</v>
      </c>
      <c r="AG63">
        <v>4.3128478639E-3</v>
      </c>
      <c r="AH63">
        <v>5.3697486955000002E-3</v>
      </c>
      <c r="AI63">
        <v>-1.4723391460000001E-3</v>
      </c>
      <c r="AJ63">
        <v>2.4925763877999998E-3</v>
      </c>
      <c r="AK63">
        <v>3.5141420525999999E-3</v>
      </c>
      <c r="AL63">
        <v>3.4882870292000001E-3</v>
      </c>
      <c r="AM63">
        <v>2.1806717443999999E-3</v>
      </c>
      <c r="AN63">
        <v>1.9718496945E-3</v>
      </c>
      <c r="AO63">
        <v>4.7610317594000001E-3</v>
      </c>
      <c r="AP63">
        <v>3.7708579633E-3</v>
      </c>
      <c r="AQ63">
        <v>6.6850791926000002E-3</v>
      </c>
      <c r="AR63">
        <v>2.3173488656999999E-3</v>
      </c>
      <c r="AS63">
        <v>-1.8211887600000001E-3</v>
      </c>
      <c r="AT63">
        <v>4.8307455070000001E-3</v>
      </c>
      <c r="AU63">
        <v>1.4086072835E-3</v>
      </c>
      <c r="AV63">
        <v>1.1592190722000001E-3</v>
      </c>
      <c r="AW63">
        <v>-2.8998119250000002E-3</v>
      </c>
      <c r="AX63">
        <v>2.5419140689999999E-3</v>
      </c>
      <c r="AY63">
        <v>-2.0487264278E-2</v>
      </c>
      <c r="AZ63">
        <v>4.8196934372999999E-3</v>
      </c>
      <c r="BA63">
        <v>4.148123465E-4</v>
      </c>
      <c r="BB63">
        <v>1.0649188093E-3</v>
      </c>
      <c r="BC63">
        <v>-2.3023403900000001E-4</v>
      </c>
      <c r="BD63">
        <v>-5.3341945099999997E-4</v>
      </c>
      <c r="BE63">
        <v>2.8086686609999999E-4</v>
      </c>
      <c r="BF63">
        <v>1.0654927224E-3</v>
      </c>
      <c r="BG63">
        <v>1.7697335892000001E-3</v>
      </c>
      <c r="BH63">
        <v>8.817979359E-4</v>
      </c>
    </row>
    <row r="64" spans="1:60" x14ac:dyDescent="0.35">
      <c r="A64" s="3">
        <v>62</v>
      </c>
      <c r="B64" s="3" t="s">
        <v>145</v>
      </c>
      <c r="C64" s="3" t="s">
        <v>146</v>
      </c>
      <c r="D64" s="13">
        <v>1028</v>
      </c>
      <c r="E64" s="21" t="s">
        <v>188</v>
      </c>
      <c r="F64">
        <v>-2.0425375313999999E-2</v>
      </c>
      <c r="G64">
        <v>3.3899603626699998E-2</v>
      </c>
      <c r="H64">
        <v>1.5290215054900001E-2</v>
      </c>
      <c r="I64">
        <v>7.4349622451999999E-3</v>
      </c>
      <c r="J64">
        <v>1.8357830733399999E-2</v>
      </c>
      <c r="K64">
        <v>8.6040055686999999E-3</v>
      </c>
      <c r="L64">
        <v>-1.7839155078000001E-2</v>
      </c>
      <c r="M64">
        <v>-9.6571105499999995E-4</v>
      </c>
      <c r="N64">
        <v>-3.3676454540000002E-3</v>
      </c>
      <c r="O64">
        <v>-9.9493496377000001E-2</v>
      </c>
      <c r="P64">
        <v>2.6037911489999998E-4</v>
      </c>
      <c r="Q64">
        <v>-2.4097486019999999E-3</v>
      </c>
      <c r="R64">
        <v>9.8532395641000008E-3</v>
      </c>
      <c r="S64">
        <v>6.0026568531999997E-3</v>
      </c>
      <c r="T64">
        <v>2.3060345192600001E-2</v>
      </c>
      <c r="U64">
        <v>-2.4482823800000002E-3</v>
      </c>
      <c r="V64">
        <v>8.4056322281000004E-3</v>
      </c>
      <c r="W64">
        <v>5.0708568727000003E-3</v>
      </c>
      <c r="X64">
        <v>3.6189109696E-3</v>
      </c>
      <c r="Y64">
        <v>4.7333136129000001E-3</v>
      </c>
      <c r="Z64">
        <v>9.0351799599999998E-4</v>
      </c>
      <c r="AA64">
        <v>2.8252234818E-3</v>
      </c>
      <c r="AB64">
        <v>-2.349013457E-3</v>
      </c>
      <c r="AC64">
        <v>2.1833129782999998E-3</v>
      </c>
      <c r="AD64">
        <v>-5.2788013349999996E-3</v>
      </c>
      <c r="AE64">
        <v>-2.474677015E-2</v>
      </c>
      <c r="AF64">
        <v>3.2245362782999999E-3</v>
      </c>
      <c r="AG64">
        <v>4.2558292430000004E-3</v>
      </c>
      <c r="AH64">
        <v>4.5963192049000004E-3</v>
      </c>
      <c r="AI64">
        <v>-6.9542050989999998E-3</v>
      </c>
      <c r="AJ64">
        <v>3.0867024623000001E-3</v>
      </c>
      <c r="AK64">
        <v>2.3113663945999998E-3</v>
      </c>
      <c r="AL64">
        <v>4.1370330545999999E-3</v>
      </c>
      <c r="AM64">
        <v>2.9384537176E-3</v>
      </c>
      <c r="AN64">
        <v>3.2959260554999998E-3</v>
      </c>
      <c r="AO64">
        <v>5.5377121100999996E-3</v>
      </c>
      <c r="AP64">
        <v>4.6799123200999999E-3</v>
      </c>
      <c r="AQ64">
        <v>3.7268260731999998E-3</v>
      </c>
      <c r="AR64">
        <v>-5.7016015600000003E-4</v>
      </c>
      <c r="AS64">
        <v>-2.029845361E-3</v>
      </c>
      <c r="AT64">
        <v>3.3805150771000002E-3</v>
      </c>
      <c r="AU64">
        <v>1.2636723982000001E-3</v>
      </c>
      <c r="AV64">
        <v>2.4786187570000002E-3</v>
      </c>
      <c r="AW64">
        <v>-1.096048572E-3</v>
      </c>
      <c r="AX64">
        <v>1.7220844671E-3</v>
      </c>
      <c r="AY64">
        <v>-1.7707722488E-2</v>
      </c>
      <c r="AZ64">
        <v>5.1858853459999998E-3</v>
      </c>
      <c r="BA64">
        <v>-1.5917054950000001E-3</v>
      </c>
      <c r="BB64">
        <v>2.1390305908000002E-3</v>
      </c>
      <c r="BC64">
        <v>5.7283357849999999E-4</v>
      </c>
      <c r="BD64">
        <v>-1.6888458889999999E-3</v>
      </c>
      <c r="BE64">
        <v>-9.49867317E-4</v>
      </c>
      <c r="BF64">
        <v>9.8852951899999994E-5</v>
      </c>
      <c r="BG64">
        <v>1.9431916313000001E-3</v>
      </c>
      <c r="BH64">
        <v>8.3310045789999996E-4</v>
      </c>
    </row>
    <row r="65" spans="1:60" x14ac:dyDescent="0.35">
      <c r="A65" s="3">
        <v>63</v>
      </c>
      <c r="B65" s="3" t="s">
        <v>139</v>
      </c>
      <c r="C65" s="3" t="s">
        <v>147</v>
      </c>
      <c r="D65" s="22">
        <v>1030</v>
      </c>
      <c r="E65" s="21" t="s">
        <v>188</v>
      </c>
      <c r="F65">
        <v>-7.8093040490000001E-2</v>
      </c>
      <c r="G65">
        <v>6.8867820942000004E-3</v>
      </c>
      <c r="H65">
        <v>2.1012115303000001E-2</v>
      </c>
      <c r="I65">
        <v>5.1670305805E-3</v>
      </c>
      <c r="J65">
        <v>1.53011992028E-2</v>
      </c>
      <c r="K65">
        <v>1.14085622407E-2</v>
      </c>
      <c r="L65">
        <v>8.0183577055000007E-3</v>
      </c>
      <c r="M65">
        <v>5.6885746831000002E-3</v>
      </c>
      <c r="N65">
        <v>1.18136360034E-2</v>
      </c>
      <c r="O65">
        <v>-0.173489153866</v>
      </c>
      <c r="P65">
        <v>7.3510727995000002E-3</v>
      </c>
      <c r="Q65">
        <v>1.51807639635E-2</v>
      </c>
      <c r="R65">
        <v>1.03146734641E-2</v>
      </c>
      <c r="S65">
        <v>-1.2480510774E-2</v>
      </c>
      <c r="T65">
        <v>1.48221622591E-2</v>
      </c>
      <c r="U65">
        <v>6.5992551880000002E-3</v>
      </c>
      <c r="V65">
        <v>5.3284076680000002E-3</v>
      </c>
      <c r="W65">
        <v>3.0871562341E-3</v>
      </c>
      <c r="X65">
        <v>2.5647167921999999E-3</v>
      </c>
      <c r="Y65">
        <v>4.9324063648000004E-3</v>
      </c>
      <c r="Z65">
        <v>6.6057839399000003E-3</v>
      </c>
      <c r="AA65">
        <v>8.0920821469999994E-3</v>
      </c>
      <c r="AB65">
        <v>7.9950187013000003E-3</v>
      </c>
      <c r="AC65">
        <v>9.2976879790999997E-3</v>
      </c>
      <c r="AD65">
        <v>6.0477482208000002E-3</v>
      </c>
      <c r="AE65">
        <v>-5.1546441335999997E-2</v>
      </c>
      <c r="AF65">
        <v>8.8077634958999996E-3</v>
      </c>
      <c r="AG65">
        <v>1.1647059719600001E-2</v>
      </c>
      <c r="AH65">
        <v>6.1420409643999996E-3</v>
      </c>
      <c r="AI65">
        <v>3.5429867922000002E-3</v>
      </c>
      <c r="AJ65">
        <v>1.3116886411E-3</v>
      </c>
      <c r="AK65">
        <v>3.0496715815E-3</v>
      </c>
      <c r="AL65">
        <v>3.5931470300999998E-3</v>
      </c>
      <c r="AM65">
        <v>3.3073244240999999E-3</v>
      </c>
      <c r="AN65">
        <v>4.9309497920999997E-3</v>
      </c>
      <c r="AO65">
        <v>7.2335976338999998E-3</v>
      </c>
      <c r="AP65">
        <v>6.2149795389999998E-3</v>
      </c>
      <c r="AQ65">
        <v>1.0342508750299999E-2</v>
      </c>
      <c r="AR65">
        <v>5.0081436167999996E-3</v>
      </c>
      <c r="AS65">
        <v>1.6158929617000001E-3</v>
      </c>
      <c r="AT65">
        <v>2.7919541526999999E-3</v>
      </c>
      <c r="AU65">
        <v>5.1650861399999996E-3</v>
      </c>
      <c r="AV65">
        <v>2.6530940115000001E-3</v>
      </c>
      <c r="AW65">
        <v>3.0990522500999999E-3</v>
      </c>
      <c r="AX65">
        <v>3.6729814984000002E-3</v>
      </c>
      <c r="AY65">
        <v>4.3149149959999999E-3</v>
      </c>
      <c r="AZ65">
        <v>5.8817276285000001E-3</v>
      </c>
      <c r="BA65">
        <v>2.6697167223000001E-3</v>
      </c>
      <c r="BB65">
        <v>3.5586852285999998E-3</v>
      </c>
      <c r="BC65">
        <v>2.186407871E-3</v>
      </c>
      <c r="BD65">
        <v>1.4919501775000001E-3</v>
      </c>
      <c r="BE65">
        <v>5.3424006919999996E-4</v>
      </c>
      <c r="BF65">
        <v>2.8599753142999999E-3</v>
      </c>
      <c r="BG65">
        <v>2.4536400299999999E-3</v>
      </c>
      <c r="BH65">
        <v>2.0127805832999999E-3</v>
      </c>
    </row>
    <row r="66" spans="1:60" x14ac:dyDescent="0.35">
      <c r="A66" s="3">
        <v>64</v>
      </c>
      <c r="B66" s="3" t="s">
        <v>148</v>
      </c>
      <c r="C66" s="3" t="s">
        <v>149</v>
      </c>
      <c r="D66" s="22">
        <v>1045</v>
      </c>
      <c r="E66" s="21" t="s">
        <v>188</v>
      </c>
      <c r="F66">
        <v>-2.9972636300000001E-3</v>
      </c>
      <c r="G66">
        <v>3.9874213785299997E-2</v>
      </c>
      <c r="H66">
        <v>-1.9517774586E-2</v>
      </c>
      <c r="I66">
        <v>8.3573162228000007E-3</v>
      </c>
      <c r="J66">
        <v>1.8598405569200002E-2</v>
      </c>
      <c r="K66">
        <v>1.3343933883900001E-2</v>
      </c>
      <c r="L66">
        <v>6.9436145048000003E-3</v>
      </c>
      <c r="M66">
        <v>3.2258480679000002E-3</v>
      </c>
      <c r="N66">
        <v>6.1843151782E-3</v>
      </c>
      <c r="O66">
        <v>-6.7157083327000003E-2</v>
      </c>
      <c r="P66">
        <v>-3.3513271650000001E-3</v>
      </c>
      <c r="Q66">
        <v>-1.8441985718000001E-2</v>
      </c>
      <c r="R66">
        <v>1.0445779567E-2</v>
      </c>
      <c r="S66">
        <v>1.7050554888999999E-3</v>
      </c>
      <c r="T66">
        <v>2.43597019018E-2</v>
      </c>
      <c r="U66">
        <v>-2.1130974553999999E-2</v>
      </c>
      <c r="V66">
        <v>1.1560680822500001E-2</v>
      </c>
      <c r="W66">
        <v>6.9709375709999999E-3</v>
      </c>
      <c r="X66">
        <v>2.2774562277000001E-3</v>
      </c>
      <c r="Y66">
        <v>4.6090544527000003E-3</v>
      </c>
      <c r="Z66">
        <v>-1.4282926369999999E-3</v>
      </c>
      <c r="AA66">
        <v>2.9871247804000001E-3</v>
      </c>
      <c r="AB66">
        <v>-6.1037688659999999E-3</v>
      </c>
      <c r="AC66">
        <v>-1.331127662E-3</v>
      </c>
      <c r="AD66">
        <v>-1.4380584957E-2</v>
      </c>
      <c r="AE66">
        <v>-9.2174266029999997E-3</v>
      </c>
      <c r="AF66">
        <v>7.8307555670000008E-3</v>
      </c>
      <c r="AG66">
        <v>-4.6857453120000003E-3</v>
      </c>
      <c r="AH66">
        <v>3.6091046996E-3</v>
      </c>
      <c r="AI66">
        <v>-1.2881449859999999E-3</v>
      </c>
      <c r="AJ66">
        <v>2.2514361168000001E-3</v>
      </c>
      <c r="AK66">
        <v>1.7808659032E-3</v>
      </c>
      <c r="AL66">
        <v>2.5895953040000002E-3</v>
      </c>
      <c r="AM66">
        <v>5.0870313090000004E-4</v>
      </c>
      <c r="AN66">
        <v>1.5381307601000001E-3</v>
      </c>
      <c r="AO66">
        <v>2.0409920257999999E-3</v>
      </c>
      <c r="AP66">
        <v>2.1539753817999998E-3</v>
      </c>
      <c r="AQ66">
        <v>9.133209388E-4</v>
      </c>
      <c r="AR66">
        <v>-2.9213732260000001E-3</v>
      </c>
      <c r="AS66">
        <v>-6.6829095629999998E-3</v>
      </c>
      <c r="AT66">
        <v>4.9702181946000004E-3</v>
      </c>
      <c r="AU66">
        <v>-2.660776906E-3</v>
      </c>
      <c r="AV66">
        <v>9.3560721999999996E-4</v>
      </c>
      <c r="AW66">
        <v>-4.5016959860000004E-3</v>
      </c>
      <c r="AX66">
        <v>1.1704726137E-3</v>
      </c>
      <c r="AY66">
        <v>-4.9184534110000002E-3</v>
      </c>
      <c r="AZ66">
        <v>4.3208229300999998E-3</v>
      </c>
      <c r="BA66">
        <v>-4.2360270659999996E-3</v>
      </c>
      <c r="BB66">
        <v>1.8450292833E-3</v>
      </c>
      <c r="BC66">
        <v>-9.1153960500000002E-4</v>
      </c>
      <c r="BD66">
        <v>-2.2905457E-3</v>
      </c>
      <c r="BE66">
        <v>-7.2993161300000001E-4</v>
      </c>
      <c r="BF66">
        <v>-1.10402049E-4</v>
      </c>
      <c r="BG66">
        <v>1.2722715175999999E-3</v>
      </c>
      <c r="BH66">
        <v>-1.80192407E-4</v>
      </c>
    </row>
    <row r="67" spans="1:60" x14ac:dyDescent="0.35">
      <c r="A67" s="3">
        <v>65</v>
      </c>
      <c r="B67" s="3" t="s">
        <v>141</v>
      </c>
      <c r="C67" s="3" t="s">
        <v>150</v>
      </c>
      <c r="D67" s="22">
        <v>1065</v>
      </c>
      <c r="E67" s="21" t="s">
        <v>188</v>
      </c>
      <c r="F67">
        <v>-4.9770510465000001E-2</v>
      </c>
      <c r="G67">
        <v>8.1872469188000001E-3</v>
      </c>
      <c r="H67">
        <v>8.9977918764999998E-2</v>
      </c>
      <c r="I67">
        <v>1.7489598796000001E-3</v>
      </c>
      <c r="J67">
        <v>1.6428942218700001E-2</v>
      </c>
      <c r="K67">
        <v>-9.3736929889999994E-3</v>
      </c>
      <c r="L67">
        <v>-4.9504673823000001E-2</v>
      </c>
      <c r="M67">
        <v>-2.1480346819999999E-2</v>
      </c>
      <c r="N67">
        <v>-2.1935593021999999E-2</v>
      </c>
      <c r="O67">
        <v>-0.17064901399999999</v>
      </c>
      <c r="P67">
        <v>9.0979195795999994E-3</v>
      </c>
      <c r="Q67">
        <v>3.8463767068199997E-2</v>
      </c>
      <c r="R67">
        <v>9.5784285135999993E-3</v>
      </c>
      <c r="S67">
        <v>-2.0889442250000001E-3</v>
      </c>
      <c r="T67">
        <v>1.7609509223299999E-2</v>
      </c>
      <c r="U67">
        <v>3.6095314564899998E-2</v>
      </c>
      <c r="V67">
        <v>3.2504290954999998E-3</v>
      </c>
      <c r="W67">
        <v>6.4692826776000002E-3</v>
      </c>
      <c r="X67">
        <v>7.0666333937999997E-3</v>
      </c>
      <c r="Y67">
        <v>4.8213716857999998E-3</v>
      </c>
      <c r="Z67">
        <v>9.8310664741E-3</v>
      </c>
      <c r="AA67">
        <v>9.7173111037999992E-3</v>
      </c>
      <c r="AB67">
        <v>5.1754456969000003E-3</v>
      </c>
      <c r="AC67">
        <v>8.5903928482000003E-3</v>
      </c>
      <c r="AD67">
        <v>1.26144949321E-2</v>
      </c>
      <c r="AE67">
        <v>-5.0162232032000001E-2</v>
      </c>
      <c r="AF67">
        <v>1.26916916608E-2</v>
      </c>
      <c r="AG67">
        <v>1.81706950034E-2</v>
      </c>
      <c r="AH67">
        <v>4.966064345E-3</v>
      </c>
      <c r="AI67">
        <v>-1.858286315E-2</v>
      </c>
      <c r="AJ67">
        <v>1.0519711458E-3</v>
      </c>
      <c r="AK67">
        <v>1.5394887827E-3</v>
      </c>
      <c r="AL67">
        <v>4.9566769560999997E-3</v>
      </c>
      <c r="AM67">
        <v>5.1438210468000003E-3</v>
      </c>
      <c r="AN67">
        <v>7.1555049783999999E-3</v>
      </c>
      <c r="AO67">
        <v>8.3737646214999996E-3</v>
      </c>
      <c r="AP67">
        <v>7.4944575104000004E-3</v>
      </c>
      <c r="AQ67">
        <v>1.11091707386E-2</v>
      </c>
      <c r="AR67">
        <v>6.1165769639999999E-3</v>
      </c>
      <c r="AS67">
        <v>5.8831806108E-3</v>
      </c>
      <c r="AT67">
        <v>-7.9098818390000002E-3</v>
      </c>
      <c r="AU67">
        <v>5.8026100285999997E-3</v>
      </c>
      <c r="AV67">
        <v>2.3712867585E-3</v>
      </c>
      <c r="AW67">
        <v>5.1310080772000001E-3</v>
      </c>
      <c r="AX67">
        <v>3.1526150079000002E-3</v>
      </c>
      <c r="AY67">
        <v>-1.7976979476999999E-2</v>
      </c>
      <c r="AZ67">
        <v>5.9105014700000002E-3</v>
      </c>
      <c r="BA67">
        <v>2.7226379232999998E-3</v>
      </c>
      <c r="BB67">
        <v>-3.3351030100000001E-4</v>
      </c>
      <c r="BC67">
        <v>1.2108175053000001E-3</v>
      </c>
      <c r="BD67">
        <v>2.0447113224000002E-3</v>
      </c>
      <c r="BE67">
        <v>-1.843934434E-3</v>
      </c>
      <c r="BF67">
        <v>-5.1532720199999995E-4</v>
      </c>
      <c r="BG67">
        <v>2.3494433339000002E-3</v>
      </c>
      <c r="BH67">
        <v>2.0543820335999999E-3</v>
      </c>
    </row>
    <row r="68" spans="1:60" x14ac:dyDescent="0.35">
      <c r="A68" s="3">
        <v>66</v>
      </c>
      <c r="B68" s="3" t="s">
        <v>139</v>
      </c>
      <c r="C68" s="3" t="s">
        <v>151</v>
      </c>
      <c r="D68" s="22">
        <v>1058</v>
      </c>
      <c r="E68" s="23" t="s">
        <v>189</v>
      </c>
      <c r="F68">
        <v>-2.5911028198000001E-2</v>
      </c>
      <c r="G68">
        <v>1.26152937762E-2</v>
      </c>
      <c r="H68">
        <v>2.8402708564400001E-2</v>
      </c>
      <c r="I68">
        <v>6.6900152947000002E-3</v>
      </c>
      <c r="J68">
        <v>1.8704664565100001E-2</v>
      </c>
      <c r="K68">
        <v>4.6484354920999999E-3</v>
      </c>
      <c r="L68">
        <v>-1.7967768801000001E-2</v>
      </c>
      <c r="M68">
        <v>2.6679573884999998E-3</v>
      </c>
      <c r="N68">
        <v>-4.5301867155000002E-2</v>
      </c>
      <c r="O68">
        <v>-0.111771204657</v>
      </c>
      <c r="P68">
        <v>6.2286019061999999E-3</v>
      </c>
      <c r="Q68">
        <v>1.18649763852E-2</v>
      </c>
      <c r="R68">
        <v>1.1120454759900001E-2</v>
      </c>
      <c r="S68">
        <v>-3.5611299379999998E-3</v>
      </c>
      <c r="T68">
        <v>1.2050074930600001E-2</v>
      </c>
      <c r="U68">
        <v>1.1139312871E-2</v>
      </c>
      <c r="V68">
        <v>9.9095746240000001E-3</v>
      </c>
      <c r="W68">
        <v>7.6130180523000003E-3</v>
      </c>
      <c r="X68">
        <v>2.9772905730999998E-3</v>
      </c>
      <c r="Y68">
        <v>3.7902443431000001E-3</v>
      </c>
      <c r="Z68">
        <v>5.3012479528999996E-3</v>
      </c>
      <c r="AA68">
        <v>7.8510222045999993E-3</v>
      </c>
      <c r="AB68">
        <v>4.0779600075999999E-3</v>
      </c>
      <c r="AC68">
        <v>6.8661909448999997E-3</v>
      </c>
      <c r="AD68">
        <v>3.7482887013999999E-3</v>
      </c>
      <c r="AE68">
        <v>-2.9899492829999999E-2</v>
      </c>
      <c r="AF68">
        <v>7.0417604900999999E-3</v>
      </c>
      <c r="AG68">
        <v>1.0449892386399999E-2</v>
      </c>
      <c r="AH68">
        <v>6.2457129857000004E-3</v>
      </c>
      <c r="AI68">
        <v>-2.4878664889999998E-3</v>
      </c>
      <c r="AJ68">
        <v>1.9236653233E-3</v>
      </c>
      <c r="AK68">
        <v>3.8523478274999998E-3</v>
      </c>
      <c r="AL68">
        <v>3.9033962964E-3</v>
      </c>
      <c r="AM68">
        <v>1.9172831371999999E-3</v>
      </c>
      <c r="AN68">
        <v>1.9697383373999998E-3</v>
      </c>
      <c r="AO68">
        <v>5.8020136413E-3</v>
      </c>
      <c r="AP68">
        <v>3.7516079408000001E-3</v>
      </c>
      <c r="AQ68">
        <v>9.2892271227000001E-3</v>
      </c>
      <c r="AR68">
        <v>4.2368214504000003E-3</v>
      </c>
      <c r="AS68">
        <v>-8.7070752500000004E-4</v>
      </c>
      <c r="AT68">
        <v>4.2698861607999997E-3</v>
      </c>
      <c r="AU68">
        <v>4.3483140604999998E-3</v>
      </c>
      <c r="AV68">
        <v>1.3937894299E-3</v>
      </c>
      <c r="AW68">
        <v>-3.2458038299999997E-4</v>
      </c>
      <c r="AX68">
        <v>3.2592775995000001E-3</v>
      </c>
      <c r="AY68">
        <v>-3.0013414238E-2</v>
      </c>
      <c r="AZ68">
        <v>5.2483141107E-3</v>
      </c>
      <c r="BA68">
        <v>2.1508944629999999E-3</v>
      </c>
      <c r="BB68">
        <v>8.5439779299999999E-4</v>
      </c>
      <c r="BC68">
        <v>5.2138036120000003E-4</v>
      </c>
      <c r="BD68">
        <v>1.2520583598999999E-3</v>
      </c>
      <c r="BE68">
        <v>1.1655651263000001E-3</v>
      </c>
      <c r="BF68">
        <v>1.4623709020999999E-3</v>
      </c>
      <c r="BG68">
        <v>2.1684779815E-3</v>
      </c>
      <c r="BH68">
        <v>1.3635422738E-3</v>
      </c>
    </row>
    <row r="69" spans="1:60" x14ac:dyDescent="0.35">
      <c r="A69" s="3">
        <v>67</v>
      </c>
      <c r="B69" s="3" t="s">
        <v>148</v>
      </c>
      <c r="C69" s="3" t="s">
        <v>152</v>
      </c>
      <c r="D69" s="22">
        <v>1061</v>
      </c>
      <c r="E69" s="23" t="s">
        <v>189</v>
      </c>
      <c r="F69">
        <v>-4.4675993301E-2</v>
      </c>
      <c r="G69">
        <v>1.9189084149900001E-2</v>
      </c>
      <c r="H69">
        <v>7.6327105785299998E-2</v>
      </c>
      <c r="I69">
        <v>4.3961332513999998E-3</v>
      </c>
      <c r="J69">
        <v>1.7737946272799999E-2</v>
      </c>
      <c r="K69">
        <v>2.6993670580000001E-4</v>
      </c>
      <c r="L69">
        <v>-3.5939459820999997E-2</v>
      </c>
      <c r="M69">
        <v>-1.001510049E-3</v>
      </c>
      <c r="N69">
        <v>-4.9020209850000003E-2</v>
      </c>
      <c r="O69">
        <v>-0.17597506977300001</v>
      </c>
      <c r="P69">
        <v>1.06121650401E-2</v>
      </c>
      <c r="Q69">
        <v>3.0368185255800002E-2</v>
      </c>
      <c r="R69">
        <v>1.03662414428E-2</v>
      </c>
      <c r="S69">
        <v>-1.017825481E-3</v>
      </c>
      <c r="T69">
        <v>1.90503261348E-2</v>
      </c>
      <c r="U69">
        <v>3.1753255324299998E-2</v>
      </c>
      <c r="V69">
        <v>6.4518100197E-3</v>
      </c>
      <c r="W69">
        <v>5.5141545622000004E-3</v>
      </c>
      <c r="X69">
        <v>7.5328528126999998E-3</v>
      </c>
      <c r="Y69">
        <v>6.0864831543E-3</v>
      </c>
      <c r="Z69">
        <v>9.7111885452000005E-3</v>
      </c>
      <c r="AA69">
        <v>9.9700045510000002E-3</v>
      </c>
      <c r="AB69">
        <v>6.4702829364E-3</v>
      </c>
      <c r="AC69">
        <v>9.4109629766000007E-3</v>
      </c>
      <c r="AD69">
        <v>1.05210661178E-2</v>
      </c>
      <c r="AE69">
        <v>-5.7739341473999999E-2</v>
      </c>
      <c r="AF69">
        <v>6.5800315012E-3</v>
      </c>
      <c r="AG69">
        <v>1.6146268471000001E-2</v>
      </c>
      <c r="AH69">
        <v>6.5563381238999997E-3</v>
      </c>
      <c r="AI69">
        <v>-1.0063719194999999E-2</v>
      </c>
      <c r="AJ69">
        <v>2.3153177812E-3</v>
      </c>
      <c r="AK69">
        <v>3.9914815376E-3</v>
      </c>
      <c r="AL69">
        <v>4.7690731719999997E-3</v>
      </c>
      <c r="AM69">
        <v>4.5406733823000001E-3</v>
      </c>
      <c r="AN69">
        <v>5.9755454228000004E-3</v>
      </c>
      <c r="AO69">
        <v>7.8091477939000002E-3</v>
      </c>
      <c r="AP69">
        <v>6.8795273562999998E-3</v>
      </c>
      <c r="AQ69">
        <v>1.07705957586E-2</v>
      </c>
      <c r="AR69">
        <v>5.7199627034999999E-3</v>
      </c>
      <c r="AS69">
        <v>4.2371008697000001E-3</v>
      </c>
      <c r="AT69">
        <v>2.4707630249E-3</v>
      </c>
      <c r="AU69">
        <v>6.1580359220999997E-3</v>
      </c>
      <c r="AV69">
        <v>2.7817178221999999E-3</v>
      </c>
      <c r="AW69">
        <v>4.2855917711999997E-3</v>
      </c>
      <c r="AX69">
        <v>3.8015301884E-3</v>
      </c>
      <c r="AY69">
        <v>-4.2729672977999997E-2</v>
      </c>
      <c r="AZ69">
        <v>6.0621477651000002E-3</v>
      </c>
      <c r="BA69">
        <v>3.4331198939000001E-3</v>
      </c>
      <c r="BB69">
        <v>1.2515950966E-3</v>
      </c>
      <c r="BC69">
        <v>1.6155769975E-3</v>
      </c>
      <c r="BD69">
        <v>2.1316435811999999E-3</v>
      </c>
      <c r="BE69">
        <v>1.0188230418E-3</v>
      </c>
      <c r="BF69">
        <v>8.1010532709999996E-4</v>
      </c>
      <c r="BG69">
        <v>2.3511233190000001E-3</v>
      </c>
      <c r="BH69">
        <v>1.9607879427E-3</v>
      </c>
    </row>
    <row r="70" spans="1:60" x14ac:dyDescent="0.35">
      <c r="A70" s="3">
        <v>68</v>
      </c>
      <c r="B70" s="3" t="s">
        <v>145</v>
      </c>
      <c r="C70" s="3" t="s">
        <v>153</v>
      </c>
      <c r="D70" s="22">
        <v>1056</v>
      </c>
      <c r="E70" s="23" t="s">
        <v>189</v>
      </c>
      <c r="F70">
        <v>-3.2793857947000002E-2</v>
      </c>
      <c r="G70">
        <v>2.3911523690600001E-2</v>
      </c>
      <c r="H70">
        <v>6.0222524214500001E-2</v>
      </c>
      <c r="I70">
        <v>5.0006905368999996E-3</v>
      </c>
      <c r="J70">
        <v>1.7752239923900001E-2</v>
      </c>
      <c r="K70">
        <v>9.21778936E-4</v>
      </c>
      <c r="L70">
        <v>-4.7126997253999998E-2</v>
      </c>
      <c r="M70">
        <v>-8.2590793590000006E-3</v>
      </c>
      <c r="N70">
        <v>-2.6668019001999999E-2</v>
      </c>
      <c r="O70">
        <v>-0.14743496217999999</v>
      </c>
      <c r="P70">
        <v>7.9915398164000003E-3</v>
      </c>
      <c r="Q70">
        <v>2.4420163487000001E-2</v>
      </c>
      <c r="R70">
        <v>8.4059666174999999E-3</v>
      </c>
      <c r="S70">
        <v>2.3582858353999999E-3</v>
      </c>
      <c r="T70">
        <v>2.25023659278E-2</v>
      </c>
      <c r="U70">
        <v>2.2988773772699998E-2</v>
      </c>
      <c r="V70">
        <v>6.7653194997999997E-3</v>
      </c>
      <c r="W70">
        <v>4.3873033079000002E-3</v>
      </c>
      <c r="X70">
        <v>6.4364784276000004E-3</v>
      </c>
      <c r="Y70">
        <v>5.4033499377000001E-3</v>
      </c>
      <c r="Z70">
        <v>7.4850186747000003E-3</v>
      </c>
      <c r="AA70">
        <v>6.4271646887999996E-3</v>
      </c>
      <c r="AB70">
        <v>4.8215588732000002E-3</v>
      </c>
      <c r="AC70">
        <v>8.0027731585000008E-3</v>
      </c>
      <c r="AD70">
        <v>7.0861647168000003E-3</v>
      </c>
      <c r="AE70">
        <v>-4.1147593471999998E-2</v>
      </c>
      <c r="AF70">
        <v>-1.235344267E-3</v>
      </c>
      <c r="AG70">
        <v>1.38707103467E-2</v>
      </c>
      <c r="AH70">
        <v>5.4437910061999996E-3</v>
      </c>
      <c r="AI70">
        <v>-1.6974404996E-2</v>
      </c>
      <c r="AJ70">
        <v>1.8753619234E-3</v>
      </c>
      <c r="AK70">
        <v>2.585705058E-3</v>
      </c>
      <c r="AL70">
        <v>4.1009798908E-3</v>
      </c>
      <c r="AM70">
        <v>4.1221570171999997E-3</v>
      </c>
      <c r="AN70">
        <v>6.2253638595999999E-3</v>
      </c>
      <c r="AO70">
        <v>7.3254113204000004E-3</v>
      </c>
      <c r="AP70">
        <v>6.5350758033999997E-3</v>
      </c>
      <c r="AQ70">
        <v>9.3222650138000008E-3</v>
      </c>
      <c r="AR70">
        <v>3.9408234784999996E-3</v>
      </c>
      <c r="AS70">
        <v>3.5176903167999998E-3</v>
      </c>
      <c r="AT70">
        <v>-1.0520605819999999E-3</v>
      </c>
      <c r="AU70">
        <v>4.9636632235999997E-3</v>
      </c>
      <c r="AV70">
        <v>2.7102906910999999E-3</v>
      </c>
      <c r="AW70">
        <v>3.4978823920000001E-3</v>
      </c>
      <c r="AX70">
        <v>2.9434917190999999E-3</v>
      </c>
      <c r="AY70">
        <v>-2.7204199988999998E-2</v>
      </c>
      <c r="AZ70">
        <v>5.7205815580000001E-3</v>
      </c>
      <c r="BA70">
        <v>2.6338362961999999E-3</v>
      </c>
      <c r="BB70">
        <v>1.2928103262000001E-3</v>
      </c>
      <c r="BC70">
        <v>1.5761955809E-3</v>
      </c>
      <c r="BD70">
        <v>-3.7981959699999999E-4</v>
      </c>
      <c r="BE70">
        <v>-8.25545655E-4</v>
      </c>
      <c r="BF70">
        <v>-1.74290918E-4</v>
      </c>
      <c r="BG70">
        <v>2.1627689463E-3</v>
      </c>
      <c r="BH70">
        <v>1.6183440919999999E-3</v>
      </c>
    </row>
    <row r="71" spans="1:60" x14ac:dyDescent="0.35">
      <c r="A71" s="3">
        <v>69</v>
      </c>
      <c r="B71" s="3" t="s">
        <v>145</v>
      </c>
      <c r="C71" s="3" t="s">
        <v>154</v>
      </c>
      <c r="D71" s="22">
        <v>1057</v>
      </c>
      <c r="E71" s="23" t="s">
        <v>189</v>
      </c>
      <c r="F71">
        <v>-4.2660872987999997E-2</v>
      </c>
      <c r="G71">
        <v>2.39557630035E-2</v>
      </c>
      <c r="H71">
        <v>5.9794673350200001E-2</v>
      </c>
      <c r="I71">
        <v>5.1823423795000004E-3</v>
      </c>
      <c r="J71">
        <v>1.75775888068E-2</v>
      </c>
      <c r="K71">
        <v>-2.1390015670000001E-3</v>
      </c>
      <c r="L71">
        <v>-5.1082693364000002E-2</v>
      </c>
      <c r="M71">
        <v>-7.5980249459999998E-3</v>
      </c>
      <c r="N71">
        <v>-2.5903703007000001E-2</v>
      </c>
      <c r="O71">
        <v>-0.13356161754699999</v>
      </c>
      <c r="P71">
        <v>9.9241189750999999E-3</v>
      </c>
      <c r="Q71">
        <v>2.5435691349600002E-2</v>
      </c>
      <c r="R71">
        <v>9.5285504774999998E-3</v>
      </c>
      <c r="S71">
        <v>-1.2293228320000001E-3</v>
      </c>
      <c r="T71">
        <v>1.94659631324E-2</v>
      </c>
      <c r="U71">
        <v>2.1922668551500001E-2</v>
      </c>
      <c r="V71">
        <v>7.5094573848999997E-3</v>
      </c>
      <c r="W71">
        <v>6.0005643270999998E-3</v>
      </c>
      <c r="X71">
        <v>5.8311321095000004E-3</v>
      </c>
      <c r="Y71">
        <v>5.1847657601000003E-3</v>
      </c>
      <c r="Z71">
        <v>7.3813405611999998E-3</v>
      </c>
      <c r="AA71">
        <v>7.9095528995000008E-3</v>
      </c>
      <c r="AB71">
        <v>5.3849989111000003E-3</v>
      </c>
      <c r="AC71">
        <v>8.7119225495999996E-3</v>
      </c>
      <c r="AD71">
        <v>7.9756448334000005E-3</v>
      </c>
      <c r="AE71">
        <v>-4.4044133236000003E-2</v>
      </c>
      <c r="AF71">
        <v>7.7616807984999996E-3</v>
      </c>
      <c r="AG71">
        <v>1.3154594051E-2</v>
      </c>
      <c r="AH71">
        <v>5.8770710746E-3</v>
      </c>
      <c r="AI71">
        <v>-1.4485062957E-2</v>
      </c>
      <c r="AJ71">
        <v>2.3212433122E-3</v>
      </c>
      <c r="AK71">
        <v>3.432359497E-3</v>
      </c>
      <c r="AL71">
        <v>4.3294075630000003E-3</v>
      </c>
      <c r="AM71">
        <v>3.6305521273E-3</v>
      </c>
      <c r="AN71">
        <v>4.6645302431000003E-3</v>
      </c>
      <c r="AO71">
        <v>6.6332233328999998E-3</v>
      </c>
      <c r="AP71">
        <v>5.5271002918999999E-3</v>
      </c>
      <c r="AQ71">
        <v>9.7549621167999992E-3</v>
      </c>
      <c r="AR71">
        <v>4.8954214113999996E-3</v>
      </c>
      <c r="AS71">
        <v>2.4930072148E-3</v>
      </c>
      <c r="AT71">
        <v>9.2989456909999999E-4</v>
      </c>
      <c r="AU71">
        <v>4.7449867390999996E-3</v>
      </c>
      <c r="AV71">
        <v>2.0229297561E-3</v>
      </c>
      <c r="AW71">
        <v>2.2081976519999998E-3</v>
      </c>
      <c r="AX71">
        <v>2.8853349051999998E-3</v>
      </c>
      <c r="AY71">
        <v>-3.3191448539000003E-2</v>
      </c>
      <c r="AZ71">
        <v>5.6111234892999998E-3</v>
      </c>
      <c r="BA71">
        <v>2.5588125397000001E-3</v>
      </c>
      <c r="BB71">
        <v>1.0871202256999999E-3</v>
      </c>
      <c r="BC71">
        <v>1.2097156040999999E-3</v>
      </c>
      <c r="BD71">
        <v>2.2559265140000001E-4</v>
      </c>
      <c r="BE71">
        <v>-1.9983561599999999E-4</v>
      </c>
      <c r="BF71">
        <v>-1.5316020099999999E-4</v>
      </c>
      <c r="BG71">
        <v>2.1391089754000002E-3</v>
      </c>
      <c r="BH71">
        <v>1.4741759805999999E-3</v>
      </c>
    </row>
    <row r="72" spans="1:60" x14ac:dyDescent="0.35">
      <c r="A72" s="3">
        <v>70</v>
      </c>
      <c r="B72" s="3" t="s">
        <v>141</v>
      </c>
      <c r="C72" s="3" t="s">
        <v>155</v>
      </c>
      <c r="D72" s="22">
        <v>1064</v>
      </c>
      <c r="E72" s="23" t="s">
        <v>189</v>
      </c>
      <c r="F72">
        <v>-3.0690743372999998E-2</v>
      </c>
      <c r="G72">
        <v>2.2247030691300001E-2</v>
      </c>
      <c r="H72">
        <v>9.4047012267099994E-2</v>
      </c>
      <c r="I72">
        <v>3.8391839337999999E-3</v>
      </c>
      <c r="J72">
        <v>1.7145214942000001E-2</v>
      </c>
      <c r="K72">
        <v>-1.8133676618E-2</v>
      </c>
      <c r="L72">
        <v>-0.109186517276</v>
      </c>
      <c r="M72">
        <v>-2.2262053374000002E-2</v>
      </c>
      <c r="N72">
        <v>-4.0114166118999997E-2</v>
      </c>
      <c r="O72">
        <v>-0.120006562148</v>
      </c>
      <c r="P72">
        <v>1.26469082779E-2</v>
      </c>
      <c r="Q72">
        <v>4.1942555988700003E-2</v>
      </c>
      <c r="R72">
        <v>1.06246988162E-2</v>
      </c>
      <c r="S72">
        <v>3.2984448768E-3</v>
      </c>
      <c r="T72">
        <v>2.2766067483600001E-2</v>
      </c>
      <c r="U72">
        <v>3.8018617807999998E-2</v>
      </c>
      <c r="V72">
        <v>5.1795749304000003E-3</v>
      </c>
      <c r="W72">
        <v>8.3033510071999998E-3</v>
      </c>
      <c r="X72">
        <v>7.8330703738000006E-3</v>
      </c>
      <c r="Y72">
        <v>5.5832710598999998E-3</v>
      </c>
      <c r="Z72">
        <v>1.05570313801E-2</v>
      </c>
      <c r="AA72">
        <v>1.04029143412E-2</v>
      </c>
      <c r="AB72">
        <v>5.1493900511000003E-3</v>
      </c>
      <c r="AC72">
        <v>9.7325163285999997E-3</v>
      </c>
      <c r="AD72">
        <v>1.3871079826000001E-2</v>
      </c>
      <c r="AE72">
        <v>-3.1186455666999999E-2</v>
      </c>
      <c r="AF72">
        <v>1.7106440878799999E-2</v>
      </c>
      <c r="AG72">
        <v>1.9468489503600001E-2</v>
      </c>
      <c r="AH72">
        <v>5.9599769349999998E-3</v>
      </c>
      <c r="AI72">
        <v>-3.8129028703000001E-2</v>
      </c>
      <c r="AJ72">
        <v>2.3128122656999998E-3</v>
      </c>
      <c r="AK72">
        <v>2.5091817856000001E-3</v>
      </c>
      <c r="AL72">
        <v>5.5183507822999999E-3</v>
      </c>
      <c r="AM72">
        <v>5.7338007471999996E-3</v>
      </c>
      <c r="AN72">
        <v>7.3550499463999998E-3</v>
      </c>
      <c r="AO72">
        <v>8.3483065086000004E-3</v>
      </c>
      <c r="AP72">
        <v>7.6276259859000004E-3</v>
      </c>
      <c r="AQ72">
        <v>1.09905736899E-2</v>
      </c>
      <c r="AR72">
        <v>6.1825998432999997E-3</v>
      </c>
      <c r="AS72">
        <v>5.9399212956000001E-3</v>
      </c>
      <c r="AT72">
        <v>-4.8665559529999999E-3</v>
      </c>
      <c r="AU72">
        <v>6.9631680668999999E-3</v>
      </c>
      <c r="AV72">
        <v>2.5408886977E-3</v>
      </c>
      <c r="AW72">
        <v>5.1488556362999996E-3</v>
      </c>
      <c r="AX72">
        <v>3.6865834709000002E-3</v>
      </c>
      <c r="AY72">
        <v>-6.2743514764000002E-2</v>
      </c>
      <c r="AZ72">
        <v>6.3002950671000001E-3</v>
      </c>
      <c r="BA72">
        <v>3.0692974741000001E-3</v>
      </c>
      <c r="BB72">
        <v>-1.7965640450000001E-3</v>
      </c>
      <c r="BC72">
        <v>1.3452813965E-3</v>
      </c>
      <c r="BD72">
        <v>1.8083758084999999E-3</v>
      </c>
      <c r="BE72">
        <v>-1.305325652E-3</v>
      </c>
      <c r="BF72">
        <v>-2.696767343E-3</v>
      </c>
      <c r="BG72">
        <v>2.1384758945999999E-3</v>
      </c>
      <c r="BH72">
        <v>1.8756536549999999E-3</v>
      </c>
    </row>
    <row r="73" spans="1:60" x14ac:dyDescent="0.35">
      <c r="A73" s="3">
        <v>71</v>
      </c>
      <c r="B73" s="3" t="s">
        <v>139</v>
      </c>
      <c r="C73" s="3" t="s">
        <v>156</v>
      </c>
      <c r="D73" s="22">
        <v>1059</v>
      </c>
      <c r="E73" s="23" t="s">
        <v>189</v>
      </c>
      <c r="F73">
        <v>-3.3412046703999998E-2</v>
      </c>
      <c r="G73">
        <v>1.1388863605999999E-2</v>
      </c>
      <c r="H73">
        <v>4.5452522540900001E-2</v>
      </c>
      <c r="I73">
        <v>5.3780177262E-3</v>
      </c>
      <c r="J73">
        <v>1.7750904597599999E-2</v>
      </c>
      <c r="K73">
        <v>2.878546949E-4</v>
      </c>
      <c r="L73">
        <v>-1.257696449E-2</v>
      </c>
      <c r="M73">
        <v>-2.1611396539999998E-3</v>
      </c>
      <c r="N73">
        <v>-4.2243425259000003E-2</v>
      </c>
      <c r="O73">
        <v>-0.147951927815</v>
      </c>
      <c r="P73">
        <v>6.0288517432999997E-3</v>
      </c>
      <c r="Q73">
        <v>1.89592608684E-2</v>
      </c>
      <c r="R73">
        <v>1.0271901661500001E-2</v>
      </c>
      <c r="S73">
        <v>-3.0423728970000001E-3</v>
      </c>
      <c r="T73">
        <v>1.39984957485E-2</v>
      </c>
      <c r="U73">
        <v>1.8511189995599999E-2</v>
      </c>
      <c r="V73">
        <v>7.0180773776999999E-3</v>
      </c>
      <c r="W73">
        <v>6.0822083348999996E-3</v>
      </c>
      <c r="X73">
        <v>4.9351981961E-3</v>
      </c>
      <c r="Y73">
        <v>4.4881614060000002E-3</v>
      </c>
      <c r="Z73">
        <v>6.6777233192999996E-3</v>
      </c>
      <c r="AA73">
        <v>7.6666443318E-3</v>
      </c>
      <c r="AB73">
        <v>2.8725913618E-3</v>
      </c>
      <c r="AC73">
        <v>6.8457787678999999E-3</v>
      </c>
      <c r="AD73">
        <v>5.8771947488999998E-3</v>
      </c>
      <c r="AE73">
        <v>-4.1388022704999999E-2</v>
      </c>
      <c r="AF73">
        <v>4.7269294285999996E-3</v>
      </c>
      <c r="AG73">
        <v>1.24070645112E-2</v>
      </c>
      <c r="AH73">
        <v>5.3420093031999998E-3</v>
      </c>
      <c r="AI73">
        <v>-7.1947002900000004E-4</v>
      </c>
      <c r="AJ73">
        <v>1.3331054305999999E-3</v>
      </c>
      <c r="AK73">
        <v>2.2702669380000001E-3</v>
      </c>
      <c r="AL73">
        <v>3.9874114144000002E-3</v>
      </c>
      <c r="AM73">
        <v>3.0892684716E-3</v>
      </c>
      <c r="AN73">
        <v>3.9912417959999998E-3</v>
      </c>
      <c r="AO73">
        <v>6.4987136305E-3</v>
      </c>
      <c r="AP73">
        <v>5.2038692749000002E-3</v>
      </c>
      <c r="AQ73">
        <v>9.8843249002999994E-3</v>
      </c>
      <c r="AR73">
        <v>4.6912156996999996E-3</v>
      </c>
      <c r="AS73">
        <v>1.3341819828000001E-3</v>
      </c>
      <c r="AT73">
        <v>6.8203635930000003E-4</v>
      </c>
      <c r="AU73">
        <v>5.1863181920999996E-3</v>
      </c>
      <c r="AV73">
        <v>1.4443076617000001E-3</v>
      </c>
      <c r="AW73">
        <v>1.3175489568000001E-3</v>
      </c>
      <c r="AX73">
        <v>2.8594873037E-3</v>
      </c>
      <c r="AY73">
        <v>-6.7601267399999996E-3</v>
      </c>
      <c r="AZ73">
        <v>5.3319194414E-3</v>
      </c>
      <c r="BA73">
        <v>1.6762430320000001E-3</v>
      </c>
      <c r="BB73">
        <v>-4.7991705999999998E-4</v>
      </c>
      <c r="BC73">
        <v>3.0966835439999999E-4</v>
      </c>
      <c r="BD73">
        <v>1.4024625674E-3</v>
      </c>
      <c r="BE73">
        <v>-9.0446141E-5</v>
      </c>
      <c r="BF73">
        <v>1.7059964436E-3</v>
      </c>
      <c r="BG73">
        <v>2.1468787086999998E-3</v>
      </c>
      <c r="BH73">
        <v>1.5119573475000001E-3</v>
      </c>
    </row>
    <row r="74" spans="1:60" x14ac:dyDescent="0.35">
      <c r="A74" s="3">
        <v>72</v>
      </c>
      <c r="B74" s="3" t="s">
        <v>148</v>
      </c>
      <c r="C74" s="3" t="s">
        <v>157</v>
      </c>
      <c r="D74" s="22">
        <v>1060</v>
      </c>
      <c r="E74" s="23" t="s">
        <v>189</v>
      </c>
      <c r="F74">
        <v>-3.7347684885000003E-2</v>
      </c>
      <c r="G74">
        <v>2.1850723527700001E-2</v>
      </c>
      <c r="H74">
        <v>8.1387765550899993E-2</v>
      </c>
      <c r="I74">
        <v>4.3900106629000003E-3</v>
      </c>
      <c r="J74">
        <v>1.7678628508400001E-2</v>
      </c>
      <c r="K74">
        <v>-1.250431268E-3</v>
      </c>
      <c r="L74">
        <v>-3.4411271840999999E-2</v>
      </c>
      <c r="M74">
        <v>4.2201402990000003E-4</v>
      </c>
      <c r="N74">
        <v>-5.0973371891999998E-2</v>
      </c>
      <c r="O74">
        <v>-0.19741619468400001</v>
      </c>
      <c r="P74">
        <v>1.10397937156E-2</v>
      </c>
      <c r="Q74">
        <v>3.1262983621600002E-2</v>
      </c>
      <c r="R74">
        <v>9.9935878974999996E-3</v>
      </c>
      <c r="S74">
        <v>-1.3962160899999999E-4</v>
      </c>
      <c r="T74">
        <v>2.0532741599700002E-2</v>
      </c>
      <c r="U74">
        <v>3.3511292070800003E-2</v>
      </c>
      <c r="V74">
        <v>6.4102652352000002E-3</v>
      </c>
      <c r="W74">
        <v>4.8394852952999999E-3</v>
      </c>
      <c r="X74">
        <v>8.2345712503000008E-3</v>
      </c>
      <c r="Y74">
        <v>6.3196596454E-3</v>
      </c>
      <c r="Z74">
        <v>1.01150913136E-2</v>
      </c>
      <c r="AA74">
        <v>9.8799708917000004E-3</v>
      </c>
      <c r="AB74">
        <v>6.4790287495999997E-3</v>
      </c>
      <c r="AC74">
        <v>9.5153671389999993E-3</v>
      </c>
      <c r="AD74">
        <v>1.11080462142E-2</v>
      </c>
      <c r="AE74">
        <v>-5.5856733419E-2</v>
      </c>
      <c r="AF74">
        <v>8.0312391343000007E-3</v>
      </c>
      <c r="AG74">
        <v>1.67538807648E-2</v>
      </c>
      <c r="AH74">
        <v>6.5172747591999997E-3</v>
      </c>
      <c r="AI74">
        <v>-1.1052349006E-2</v>
      </c>
      <c r="AJ74">
        <v>2.2914548727999999E-3</v>
      </c>
      <c r="AK74">
        <v>3.7021325419999999E-3</v>
      </c>
      <c r="AL74">
        <v>4.8355248939999998E-3</v>
      </c>
      <c r="AM74">
        <v>4.6933785761E-3</v>
      </c>
      <c r="AN74">
        <v>6.3265384130000001E-3</v>
      </c>
      <c r="AO74">
        <v>7.8384071010000004E-3</v>
      </c>
      <c r="AP74">
        <v>7.0887767834E-3</v>
      </c>
      <c r="AQ74">
        <v>1.08295715898E-2</v>
      </c>
      <c r="AR74">
        <v>5.8567307521000004E-3</v>
      </c>
      <c r="AS74">
        <v>4.7581347726000003E-3</v>
      </c>
      <c r="AT74">
        <v>2.2339128356999999E-3</v>
      </c>
      <c r="AU74">
        <v>6.4345663055000004E-3</v>
      </c>
      <c r="AV74">
        <v>2.9060132025000001E-3</v>
      </c>
      <c r="AW74">
        <v>4.7270299974E-3</v>
      </c>
      <c r="AX74">
        <v>3.8698836392999998E-3</v>
      </c>
      <c r="AY74">
        <v>-4.7071854373000002E-2</v>
      </c>
      <c r="AZ74">
        <v>6.1505509218000003E-3</v>
      </c>
      <c r="BA74">
        <v>3.5076373962999998E-3</v>
      </c>
      <c r="BB74">
        <v>1.1983260757000001E-3</v>
      </c>
      <c r="BC74">
        <v>1.7033968120999999E-3</v>
      </c>
      <c r="BD74">
        <v>2.2065672197999998E-3</v>
      </c>
      <c r="BE74">
        <v>8.1200062630000004E-4</v>
      </c>
      <c r="BF74">
        <v>8.5070926199999999E-4</v>
      </c>
      <c r="BG74">
        <v>2.4285651626E-3</v>
      </c>
      <c r="BH74">
        <v>1.9962903302000001E-3</v>
      </c>
    </row>
    <row r="75" spans="1:60" x14ac:dyDescent="0.35">
      <c r="A75" s="3">
        <v>73</v>
      </c>
      <c r="B75" s="3" t="s">
        <v>139</v>
      </c>
      <c r="C75" t="s">
        <v>180</v>
      </c>
      <c r="D75" s="13">
        <v>1053</v>
      </c>
      <c r="E75" s="23" t="s">
        <v>189</v>
      </c>
      <c r="F75">
        <v>-1.5044148875E-2</v>
      </c>
      <c r="G75">
        <v>1.9982669145399999E-2</v>
      </c>
      <c r="H75">
        <v>8.8636556655999996E-2</v>
      </c>
      <c r="I75">
        <v>1.9508783519000001E-3</v>
      </c>
      <c r="J75">
        <v>1.4325529698600001E-2</v>
      </c>
      <c r="K75">
        <v>-3.5686553527000002E-2</v>
      </c>
      <c r="L75">
        <v>-8.9433151840000003E-2</v>
      </c>
      <c r="M75">
        <v>-4.0823921730000004E-3</v>
      </c>
      <c r="N75">
        <v>-6.9398276046000004E-2</v>
      </c>
      <c r="O75">
        <v>-0.10737293747399999</v>
      </c>
      <c r="P75">
        <v>1.0369233373300001E-2</v>
      </c>
      <c r="Q75">
        <v>2.03777719909E-2</v>
      </c>
      <c r="R75">
        <v>2.2119803497999998E-3</v>
      </c>
      <c r="S75">
        <v>5.3052003097000004E-3</v>
      </c>
      <c r="T75">
        <v>2.3752682239200001E-2</v>
      </c>
      <c r="U75">
        <v>3.8760586755599999E-2</v>
      </c>
      <c r="V75">
        <v>9.8331340611000004E-3</v>
      </c>
      <c r="W75">
        <v>9.4496617485999995E-3</v>
      </c>
      <c r="X75">
        <v>8.5104755317E-3</v>
      </c>
      <c r="Y75">
        <v>4.1572123922000003E-3</v>
      </c>
      <c r="Z75">
        <v>9.2718072187000008E-3</v>
      </c>
      <c r="AA75">
        <v>5.8560475358000004E-3</v>
      </c>
      <c r="AB75">
        <v>1.6890433634999999E-3</v>
      </c>
      <c r="AC75">
        <v>5.6086089882000003E-3</v>
      </c>
      <c r="AD75">
        <v>9.8035949402E-3</v>
      </c>
      <c r="AE75">
        <v>-1.2872971843E-2</v>
      </c>
      <c r="AF75">
        <v>1.7365672246699999E-2</v>
      </c>
      <c r="AG75">
        <v>2.04527907752E-2</v>
      </c>
      <c r="AH75">
        <v>3.9438741467000002E-3</v>
      </c>
      <c r="AI75">
        <v>-1.6323400777000001E-2</v>
      </c>
      <c r="AJ75">
        <v>1.4565364323999999E-3</v>
      </c>
      <c r="AK75">
        <v>1.3440205285000001E-3</v>
      </c>
      <c r="AL75">
        <v>4.6047022118999997E-3</v>
      </c>
      <c r="AM75">
        <v>5.7148805353999998E-3</v>
      </c>
      <c r="AN75">
        <v>7.6061723661999996E-3</v>
      </c>
      <c r="AO75">
        <v>8.4949695950000004E-3</v>
      </c>
      <c r="AP75">
        <v>7.3149013058000003E-3</v>
      </c>
      <c r="AQ75">
        <v>4.2901712220999996E-3</v>
      </c>
      <c r="AR75">
        <v>4.6507341315000002E-3</v>
      </c>
      <c r="AS75">
        <v>5.7157789285000003E-3</v>
      </c>
      <c r="AT75">
        <v>-3.401608326E-3</v>
      </c>
      <c r="AU75">
        <v>6.6050207660000001E-3</v>
      </c>
      <c r="AV75">
        <v>1.1365148277999999E-3</v>
      </c>
      <c r="AW75">
        <v>4.5785013559999999E-3</v>
      </c>
      <c r="AX75">
        <v>3.8872488223999999E-3</v>
      </c>
      <c r="AY75">
        <v>5.6740918048000001E-3</v>
      </c>
      <c r="AZ75">
        <v>-5.4760224660000002E-2</v>
      </c>
      <c r="BA75">
        <v>2.9037812245E-3</v>
      </c>
      <c r="BB75">
        <v>1.326721527E-3</v>
      </c>
      <c r="BC75">
        <v>-5.3038865040000004E-3</v>
      </c>
      <c r="BD75">
        <v>3.12373221E-4</v>
      </c>
      <c r="BE75">
        <v>1.7915295276E-3</v>
      </c>
      <c r="BF75">
        <v>-1.0303174660000001E-3</v>
      </c>
      <c r="BG75">
        <v>1.8875394798E-3</v>
      </c>
      <c r="BH75">
        <v>1.7986765620000001E-3</v>
      </c>
    </row>
    <row r="76" spans="1:60" x14ac:dyDescent="0.35">
      <c r="A76" s="3">
        <v>74</v>
      </c>
      <c r="B76" s="3" t="s">
        <v>141</v>
      </c>
      <c r="C76" s="3" t="s">
        <v>158</v>
      </c>
      <c r="D76" s="22">
        <v>1047</v>
      </c>
      <c r="E76" s="24" t="s">
        <v>190</v>
      </c>
      <c r="F76">
        <v>-8.2509350209999995E-3</v>
      </c>
      <c r="G76">
        <v>3.7346479056599997E-2</v>
      </c>
      <c r="H76">
        <v>-8.5994024510000003E-3</v>
      </c>
      <c r="I76">
        <v>8.1560062886000002E-3</v>
      </c>
      <c r="J76">
        <v>1.85839830809E-2</v>
      </c>
      <c r="K76">
        <v>1.36777046449E-2</v>
      </c>
      <c r="L76">
        <v>7.0220809216000003E-3</v>
      </c>
      <c r="M76">
        <v>3.1461951493999998E-3</v>
      </c>
      <c r="N76">
        <v>5.2181774302999997E-3</v>
      </c>
      <c r="O76">
        <v>-0.103243388421</v>
      </c>
      <c r="P76">
        <v>-3.802199778E-3</v>
      </c>
      <c r="Q76">
        <v>-1.6863809386E-2</v>
      </c>
      <c r="R76">
        <v>9.1404285913999992E-3</v>
      </c>
      <c r="S76">
        <v>2.1805057079E-3</v>
      </c>
      <c r="T76">
        <v>2.4774694117799999E-2</v>
      </c>
      <c r="U76">
        <v>-1.362936467E-2</v>
      </c>
      <c r="V76">
        <v>1.0535077398500001E-2</v>
      </c>
      <c r="W76">
        <v>4.7378333711E-3</v>
      </c>
      <c r="X76">
        <v>2.4844818346E-3</v>
      </c>
      <c r="Y76">
        <v>4.7398762383999999E-3</v>
      </c>
      <c r="Z76">
        <v>-2.9072074600000001E-4</v>
      </c>
      <c r="AA76">
        <v>2.1243224623999999E-3</v>
      </c>
      <c r="AB76">
        <v>-4.0002598380000001E-3</v>
      </c>
      <c r="AC76">
        <v>4.236687884E-4</v>
      </c>
      <c r="AD76">
        <v>-1.0556158782000001E-2</v>
      </c>
      <c r="AE76">
        <v>-1.7740697638999998E-2</v>
      </c>
      <c r="AF76">
        <v>4.2577513044999996E-3</v>
      </c>
      <c r="AG76">
        <v>-2.1664133700000001E-4</v>
      </c>
      <c r="AH76">
        <v>4.0172938178000004E-3</v>
      </c>
      <c r="AI76">
        <v>-2.06448745E-4</v>
      </c>
      <c r="AJ76">
        <v>2.3230150664E-3</v>
      </c>
      <c r="AK76">
        <v>2.4267621795000002E-3</v>
      </c>
      <c r="AL76">
        <v>3.3340737396999999E-3</v>
      </c>
      <c r="AM76">
        <v>2.0003808324999999E-3</v>
      </c>
      <c r="AN76">
        <v>3.1083047481E-3</v>
      </c>
      <c r="AO76">
        <v>3.5871774685000001E-3</v>
      </c>
      <c r="AP76">
        <v>3.2337830145000002E-3</v>
      </c>
      <c r="AQ76">
        <v>2.9449799560999999E-3</v>
      </c>
      <c r="AR76">
        <v>-2.2020841960000001E-3</v>
      </c>
      <c r="AS76">
        <v>-3.706051355E-3</v>
      </c>
      <c r="AT76">
        <v>5.1886041895000002E-3</v>
      </c>
      <c r="AU76">
        <v>7.2483948100000002E-5</v>
      </c>
      <c r="AV76">
        <v>1.9393100688999999E-3</v>
      </c>
      <c r="AW76">
        <v>-1.3084513530000001E-3</v>
      </c>
      <c r="AX76">
        <v>1.7829728605000001E-3</v>
      </c>
      <c r="AY76">
        <v>-7.4249126230000002E-3</v>
      </c>
      <c r="AZ76">
        <v>4.8421004999000001E-3</v>
      </c>
      <c r="BA76">
        <v>-1.3759457870000001E-3</v>
      </c>
      <c r="BB76">
        <v>2.5142768798E-3</v>
      </c>
      <c r="BC76">
        <v>3.9822066929999999E-4</v>
      </c>
      <c r="BD76">
        <v>-1.656001343E-3</v>
      </c>
      <c r="BE76">
        <v>-3.2003488200000002E-4</v>
      </c>
      <c r="BF76">
        <v>6.9639897430000004E-4</v>
      </c>
      <c r="BG76">
        <v>1.7104180084000001E-3</v>
      </c>
      <c r="BH76">
        <v>7.2369372759999997E-4</v>
      </c>
    </row>
    <row r="77" spans="1:60" x14ac:dyDescent="0.35">
      <c r="A77" s="3">
        <v>75</v>
      </c>
      <c r="B77" s="3" t="s">
        <v>165</v>
      </c>
      <c r="C77" s="3" t="s">
        <v>166</v>
      </c>
      <c r="D77" s="13">
        <v>1073</v>
      </c>
      <c r="E77" s="24" t="s">
        <v>190</v>
      </c>
      <c r="F77">
        <v>-3.1612405933E-2</v>
      </c>
      <c r="G77">
        <v>3.3669765951399998E-2</v>
      </c>
      <c r="H77">
        <v>8.2623144521299999E-2</v>
      </c>
      <c r="I77">
        <v>3.2170879729000001E-3</v>
      </c>
      <c r="J77">
        <v>1.6510826335299999E-2</v>
      </c>
      <c r="K77">
        <v>-1.8198847761999998E-2</v>
      </c>
      <c r="L77">
        <v>-4.3852047647E-2</v>
      </c>
      <c r="M77">
        <v>3.608355874E-4</v>
      </c>
      <c r="N77">
        <v>-2.6202224553999998E-2</v>
      </c>
      <c r="O77">
        <v>-0.19264346263400001</v>
      </c>
      <c r="P77">
        <v>1.30515673855E-2</v>
      </c>
      <c r="Q77">
        <v>5.7022622822999998E-3</v>
      </c>
      <c r="R77">
        <v>6.0866096163000004E-3</v>
      </c>
      <c r="S77">
        <v>3.5603676613E-3</v>
      </c>
      <c r="T77">
        <v>2.5098950905E-2</v>
      </c>
      <c r="U77">
        <v>3.8852387469299997E-2</v>
      </c>
      <c r="V77">
        <v>8.7609566115000002E-3</v>
      </c>
      <c r="W77">
        <v>5.0406223746000001E-3</v>
      </c>
      <c r="X77">
        <v>9.5121185718999995E-3</v>
      </c>
      <c r="Y77">
        <v>6.2761611269999996E-3</v>
      </c>
      <c r="Z77">
        <v>1.00678957218E-2</v>
      </c>
      <c r="AA77">
        <v>7.8922413522999994E-3</v>
      </c>
      <c r="AB77">
        <v>4.8229302557999997E-3</v>
      </c>
      <c r="AC77">
        <v>4.1756923647000002E-3</v>
      </c>
      <c r="AD77">
        <v>9.4485422606000007E-3</v>
      </c>
      <c r="AE77">
        <v>-6.0042575754000002E-2</v>
      </c>
      <c r="AF77">
        <v>8.6022930306000004E-3</v>
      </c>
      <c r="AG77">
        <v>1.7638203816500001E-2</v>
      </c>
      <c r="AH77">
        <v>5.8886452009000003E-3</v>
      </c>
      <c r="AI77">
        <v>-1.3738793064999999E-2</v>
      </c>
      <c r="AJ77">
        <v>2.2432876657E-3</v>
      </c>
      <c r="AK77">
        <v>2.8544108081999999E-3</v>
      </c>
      <c r="AL77">
        <v>4.7545778023000002E-3</v>
      </c>
      <c r="AM77">
        <v>5.7008103322999997E-3</v>
      </c>
      <c r="AN77">
        <v>7.4120362382E-3</v>
      </c>
      <c r="AO77">
        <v>8.5534126769999993E-3</v>
      </c>
      <c r="AP77">
        <v>7.2336341428000002E-3</v>
      </c>
      <c r="AQ77">
        <v>4.6025441401000003E-3</v>
      </c>
      <c r="AR77">
        <v>5.5074202227999997E-3</v>
      </c>
      <c r="AS77">
        <v>5.5092607997E-3</v>
      </c>
      <c r="AT77">
        <v>2.4501081149E-3</v>
      </c>
      <c r="AU77">
        <v>7.5110375961999999E-3</v>
      </c>
      <c r="AV77">
        <v>2.6366870397000002E-3</v>
      </c>
      <c r="AW77">
        <v>5.5999719994999997E-3</v>
      </c>
      <c r="AX77">
        <v>4.9007383476999998E-3</v>
      </c>
      <c r="AY77">
        <v>6.9591896114000002E-3</v>
      </c>
      <c r="AZ77">
        <v>-3.7994296548000003E-2</v>
      </c>
      <c r="BA77">
        <v>3.3933136311000002E-3</v>
      </c>
      <c r="BB77">
        <v>2.7445135466000001E-3</v>
      </c>
      <c r="BC77">
        <v>-5.9210137900000005E-4</v>
      </c>
      <c r="BD77">
        <v>1.6228290587999999E-3</v>
      </c>
      <c r="BE77">
        <v>2.2652820050999998E-3</v>
      </c>
      <c r="BF77">
        <v>3.3465217999999999E-4</v>
      </c>
      <c r="BG77">
        <v>1.9048316063000001E-3</v>
      </c>
      <c r="BH77">
        <v>1.3221060194999999E-3</v>
      </c>
    </row>
    <row r="78" spans="1:60" x14ac:dyDescent="0.35">
      <c r="A78" s="3">
        <v>76</v>
      </c>
      <c r="B78" s="3" t="s">
        <v>174</v>
      </c>
      <c r="C78" s="3" t="s">
        <v>167</v>
      </c>
      <c r="D78" s="13">
        <v>1074</v>
      </c>
      <c r="E78" s="24" t="s">
        <v>190</v>
      </c>
      <c r="F78">
        <v>2.1795805153299999E-2</v>
      </c>
      <c r="G78">
        <v>5.3812466826700003E-2</v>
      </c>
      <c r="H78">
        <v>-1.4545365209999999E-2</v>
      </c>
      <c r="I78">
        <v>9.7773208490999994E-3</v>
      </c>
      <c r="J78">
        <v>1.9807057793900001E-2</v>
      </c>
      <c r="K78">
        <v>8.3504311595000002E-3</v>
      </c>
      <c r="L78">
        <v>-5.9663792950000001E-3</v>
      </c>
      <c r="M78">
        <v>7.1336552118000003E-3</v>
      </c>
      <c r="N78">
        <v>-1.4803902660000001E-3</v>
      </c>
      <c r="O78">
        <v>3.1204519021999998E-3</v>
      </c>
      <c r="P78">
        <v>1.2431494163900001E-2</v>
      </c>
      <c r="Q78">
        <v>-0.212057747677</v>
      </c>
      <c r="R78">
        <v>8.1477518967000007E-3</v>
      </c>
      <c r="S78">
        <v>1.4114716607E-2</v>
      </c>
      <c r="T78">
        <v>3.6948492898300003E-2</v>
      </c>
      <c r="U78">
        <v>2.3559084989200001E-2</v>
      </c>
      <c r="V78">
        <v>8.2683921101999996E-3</v>
      </c>
      <c r="W78">
        <v>1.12092572995E-2</v>
      </c>
      <c r="X78">
        <v>8.8786426099999993E-3</v>
      </c>
      <c r="Y78">
        <v>7.3101553878999999E-3</v>
      </c>
      <c r="Z78">
        <v>5.0458717991000001E-3</v>
      </c>
      <c r="AA78">
        <v>8.4371280586000002E-3</v>
      </c>
      <c r="AB78">
        <v>-1.4875105338000001E-2</v>
      </c>
      <c r="AC78">
        <v>-1.4809747985E-2</v>
      </c>
      <c r="AD78">
        <v>-4.5562063904999998E-2</v>
      </c>
      <c r="AE78">
        <v>1.664107032E-3</v>
      </c>
      <c r="AF78">
        <v>2.1497693664399999E-2</v>
      </c>
      <c r="AG78">
        <v>1.8627729954899998E-2</v>
      </c>
      <c r="AH78">
        <v>6.8228034883999998E-3</v>
      </c>
      <c r="AI78">
        <v>-2.229249642E-3</v>
      </c>
      <c r="AJ78">
        <v>2.4294356132999999E-3</v>
      </c>
      <c r="AK78">
        <v>1.6478939953000001E-3</v>
      </c>
      <c r="AL78">
        <v>3.1837719943000001E-3</v>
      </c>
      <c r="AM78">
        <v>5.5676200780000002E-3</v>
      </c>
      <c r="AN78">
        <v>6.1462351898000003E-3</v>
      </c>
      <c r="AO78">
        <v>6.6772242067999997E-3</v>
      </c>
      <c r="AP78">
        <v>6.1040944858000001E-3</v>
      </c>
      <c r="AQ78">
        <v>-6.3572775998E-2</v>
      </c>
      <c r="AR78">
        <v>-2.7940493049999999E-3</v>
      </c>
      <c r="AS78">
        <v>-7.4363102300000004E-4</v>
      </c>
      <c r="AT78">
        <v>9.1076198067999992E-3</v>
      </c>
      <c r="AU78">
        <v>8.5968327792000001E-3</v>
      </c>
      <c r="AV78">
        <v>1.5442171996E-3</v>
      </c>
      <c r="AW78">
        <v>2.8063639096E-3</v>
      </c>
      <c r="AX78">
        <v>2.1119505904000002E-3</v>
      </c>
      <c r="AY78">
        <v>7.1090232372999999E-3</v>
      </c>
      <c r="AZ78">
        <v>-4.8493687320000003E-3</v>
      </c>
      <c r="BA78">
        <v>2.4008273871E-3</v>
      </c>
      <c r="BB78">
        <v>9.9169785260000008E-4</v>
      </c>
      <c r="BC78">
        <v>3.074235716E-4</v>
      </c>
      <c r="BD78">
        <v>-1.9585667460000002E-3</v>
      </c>
      <c r="BE78">
        <v>1.6808195412999999E-3</v>
      </c>
      <c r="BF78">
        <v>1.6412389196E-3</v>
      </c>
      <c r="BG78">
        <v>-9.925278960000001E-4</v>
      </c>
      <c r="BH78">
        <v>-3.7782351300000001E-4</v>
      </c>
    </row>
    <row r="79" spans="1:60" x14ac:dyDescent="0.35">
      <c r="A79" s="3">
        <v>77</v>
      </c>
      <c r="B79" s="3" t="s">
        <v>175</v>
      </c>
      <c r="C79" s="3" t="s">
        <v>168</v>
      </c>
      <c r="D79" s="13">
        <v>1075</v>
      </c>
      <c r="E79" s="24" t="s">
        <v>190</v>
      </c>
      <c r="F79">
        <v>-7.739504201E-3</v>
      </c>
      <c r="G79">
        <v>3.55666855322E-2</v>
      </c>
      <c r="H79">
        <v>5.1543200336200003E-2</v>
      </c>
      <c r="I79">
        <v>3.1136969188000001E-3</v>
      </c>
      <c r="J79">
        <v>1.5447650690599999E-2</v>
      </c>
      <c r="K79">
        <v>-3.8859876452000001E-2</v>
      </c>
      <c r="L79">
        <v>-8.8177133914000005E-2</v>
      </c>
      <c r="M79">
        <v>-2.2792532585999999E-2</v>
      </c>
      <c r="N79">
        <v>-1.1116161248E-2</v>
      </c>
      <c r="O79">
        <v>-8.8600214049999997E-3</v>
      </c>
      <c r="P79">
        <v>1.10658433579E-2</v>
      </c>
      <c r="Q79">
        <v>-4.4824415223999999E-2</v>
      </c>
      <c r="R79">
        <v>4.9152017112000001E-3</v>
      </c>
      <c r="S79">
        <v>5.9351238304000001E-3</v>
      </c>
      <c r="T79">
        <v>2.7524615186399998E-2</v>
      </c>
      <c r="U79">
        <v>3.2975019410999999E-2</v>
      </c>
      <c r="V79">
        <v>9.4241070133999991E-3</v>
      </c>
      <c r="W79">
        <v>9.6679471356999995E-3</v>
      </c>
      <c r="X79">
        <v>3.8441483611000001E-3</v>
      </c>
      <c r="Y79">
        <v>1.9069689909999999E-3</v>
      </c>
      <c r="Z79">
        <v>3.7128273393000001E-3</v>
      </c>
      <c r="AA79">
        <v>1.7310892069999999E-3</v>
      </c>
      <c r="AB79">
        <v>-1.6443091570000001E-3</v>
      </c>
      <c r="AC79">
        <v>-1.6798154139999999E-3</v>
      </c>
      <c r="AD79">
        <v>-2.901285098E-3</v>
      </c>
      <c r="AE79">
        <v>4.7560962950000003E-4</v>
      </c>
      <c r="AF79">
        <v>2.1864799371099999E-2</v>
      </c>
      <c r="AG79">
        <v>1.9226329838599999E-2</v>
      </c>
      <c r="AH79">
        <v>3.4613307346999999E-3</v>
      </c>
      <c r="AI79">
        <v>-2.8906680133999999E-2</v>
      </c>
      <c r="AJ79">
        <v>4.6800237860000001E-4</v>
      </c>
      <c r="AK79">
        <v>-7.1614279399999999E-4</v>
      </c>
      <c r="AL79">
        <v>3.5253278148E-3</v>
      </c>
      <c r="AM79">
        <v>3.1774381683000001E-3</v>
      </c>
      <c r="AN79">
        <v>5.8460439502999997E-3</v>
      </c>
      <c r="AO79">
        <v>6.4735039971999999E-3</v>
      </c>
      <c r="AP79">
        <v>4.7857295597999996E-3</v>
      </c>
      <c r="AQ79">
        <v>-1.2254642134E-2</v>
      </c>
      <c r="AR79">
        <v>1.9279812963E-3</v>
      </c>
      <c r="AS79">
        <v>1.9825172147E-3</v>
      </c>
      <c r="AT79">
        <v>-3.532886284E-3</v>
      </c>
      <c r="AU79">
        <v>4.3800652358E-3</v>
      </c>
      <c r="AV79">
        <v>-1.390600128E-3</v>
      </c>
      <c r="AW79">
        <v>2.7089719784999999E-3</v>
      </c>
      <c r="AX79">
        <v>2.0097383266000001E-3</v>
      </c>
      <c r="AY79">
        <v>3.5004843479999998E-3</v>
      </c>
      <c r="AZ79">
        <v>-1.521744303E-2</v>
      </c>
      <c r="BA79">
        <v>8.7978410659999998E-4</v>
      </c>
      <c r="BB79">
        <v>-1.6902522900000001E-3</v>
      </c>
      <c r="BC79">
        <v>-5.2868263529999996E-3</v>
      </c>
      <c r="BD79">
        <v>-1.291550168E-3</v>
      </c>
      <c r="BE79">
        <v>-1.329479517E-3</v>
      </c>
      <c r="BF79">
        <v>-3.3789659629999999E-3</v>
      </c>
      <c r="BG79">
        <v>7.8528982400000004E-5</v>
      </c>
      <c r="BH79">
        <v>-1.5557797749999999E-3</v>
      </c>
    </row>
    <row r="80" spans="1:60" x14ac:dyDescent="0.35">
      <c r="A80" s="3">
        <v>78</v>
      </c>
      <c r="B80" s="3" t="s">
        <v>176</v>
      </c>
      <c r="C80" s="3" t="s">
        <v>169</v>
      </c>
      <c r="D80" s="13">
        <v>1076</v>
      </c>
      <c r="E80" s="24" t="s">
        <v>190</v>
      </c>
      <c r="F80">
        <v>-2.7555434848999999E-2</v>
      </c>
      <c r="G80">
        <v>2.5291305005799999E-2</v>
      </c>
      <c r="H80">
        <v>9.6970329902700006E-2</v>
      </c>
      <c r="I80">
        <v>4.9355815759999995E-4</v>
      </c>
      <c r="J80">
        <v>1.26423231826E-2</v>
      </c>
      <c r="K80">
        <v>-1.8556042128000001E-2</v>
      </c>
      <c r="L80">
        <v>-5.6451575789000001E-2</v>
      </c>
      <c r="M80">
        <v>3.2836510519000002E-3</v>
      </c>
      <c r="N80">
        <v>-1.4997237264000001E-2</v>
      </c>
      <c r="O80">
        <v>-0.21172382853400001</v>
      </c>
      <c r="P80">
        <v>1.0304553114199999E-2</v>
      </c>
      <c r="Q80">
        <v>3.5112810043500003E-2</v>
      </c>
      <c r="R80">
        <v>8.6811224500000004E-5</v>
      </c>
      <c r="S80">
        <v>3.4914493716000001E-3</v>
      </c>
      <c r="T80">
        <v>2.3091678606300001E-2</v>
      </c>
      <c r="U80">
        <v>4.0001517876200002E-2</v>
      </c>
      <c r="V80">
        <v>7.5598898958000003E-3</v>
      </c>
      <c r="W80">
        <v>5.7154244912000001E-3</v>
      </c>
      <c r="X80">
        <v>9.1701105110999995E-3</v>
      </c>
      <c r="Y80">
        <v>4.8792364335000001E-3</v>
      </c>
      <c r="Z80">
        <v>1.0379008508700001E-2</v>
      </c>
      <c r="AA80">
        <v>7.2086579391000003E-3</v>
      </c>
      <c r="AB80">
        <v>5.2751930247999998E-3</v>
      </c>
      <c r="AC80">
        <v>7.0573624086000004E-3</v>
      </c>
      <c r="AD80">
        <v>1.27721919876E-2</v>
      </c>
      <c r="AE80">
        <v>-3.8432334360000001E-2</v>
      </c>
      <c r="AF80">
        <v>9.7744436146999999E-3</v>
      </c>
      <c r="AG80">
        <v>1.8890717994900001E-2</v>
      </c>
      <c r="AH80">
        <v>4.8796355272E-3</v>
      </c>
      <c r="AI80">
        <v>-1.5525360990999999E-2</v>
      </c>
      <c r="AJ80">
        <v>1.5786226871E-3</v>
      </c>
      <c r="AK80">
        <v>2.2976827631E-3</v>
      </c>
      <c r="AL80">
        <v>4.6069703363000002E-3</v>
      </c>
      <c r="AM80">
        <v>5.7492111774999997E-3</v>
      </c>
      <c r="AN80">
        <v>7.1983233406E-3</v>
      </c>
      <c r="AO80">
        <v>8.331618293E-3</v>
      </c>
      <c r="AP80">
        <v>7.2963500597000002E-3</v>
      </c>
      <c r="AQ80">
        <v>1.07028137859E-2</v>
      </c>
      <c r="AR80">
        <v>5.3160640316000001E-3</v>
      </c>
      <c r="AS80">
        <v>5.9622752218999996E-3</v>
      </c>
      <c r="AT80">
        <v>-4.32465323E-4</v>
      </c>
      <c r="AU80">
        <v>6.0722849117999999E-3</v>
      </c>
      <c r="AV80">
        <v>1.7337958495000001E-3</v>
      </c>
      <c r="AW80">
        <v>4.9017966112000003E-3</v>
      </c>
      <c r="AX80">
        <v>4.2041143824999997E-3</v>
      </c>
      <c r="AY80">
        <v>6.4532156183999996E-3</v>
      </c>
      <c r="AZ80">
        <v>-6.3305810221E-2</v>
      </c>
      <c r="BA80">
        <v>2.7241724496999999E-3</v>
      </c>
      <c r="BB80">
        <v>2.3611390666000002E-3</v>
      </c>
      <c r="BC80">
        <v>-2.2192795419999998E-3</v>
      </c>
      <c r="BD80">
        <v>1.2041320873E-3</v>
      </c>
      <c r="BE80">
        <v>2.4444999482999999E-3</v>
      </c>
      <c r="BF80">
        <v>-1.1089950300000001E-4</v>
      </c>
      <c r="BG80">
        <v>1.9136777652999999E-3</v>
      </c>
      <c r="BH80">
        <v>1.9256569289000001E-3</v>
      </c>
    </row>
    <row r="81" spans="1:60" x14ac:dyDescent="0.35">
      <c r="A81" s="3">
        <v>79</v>
      </c>
      <c r="B81" s="3" t="s">
        <v>139</v>
      </c>
      <c r="C81" t="s">
        <v>179</v>
      </c>
      <c r="D81" s="13">
        <v>1052</v>
      </c>
      <c r="E81" s="24" t="s">
        <v>190</v>
      </c>
      <c r="F81">
        <v>-2.2111533523999999E-2</v>
      </c>
      <c r="G81">
        <v>1.49696334716E-2</v>
      </c>
      <c r="H81">
        <v>9.4107665242399996E-2</v>
      </c>
      <c r="I81">
        <v>5.4117272829999998E-4</v>
      </c>
      <c r="J81">
        <v>1.16606217494E-2</v>
      </c>
      <c r="K81">
        <v>-2.9848466511999999E-2</v>
      </c>
      <c r="L81">
        <v>-6.0149055424000002E-2</v>
      </c>
      <c r="M81">
        <v>2.8559456121999998E-3</v>
      </c>
      <c r="N81">
        <v>-7.4346969257000003E-2</v>
      </c>
      <c r="O81">
        <v>-0.15119072673299999</v>
      </c>
      <c r="P81">
        <v>9.0271712542000001E-3</v>
      </c>
      <c r="Q81">
        <v>3.1685023191999999E-2</v>
      </c>
      <c r="R81">
        <v>-1.391360729E-3</v>
      </c>
      <c r="S81">
        <v>3.2844770053000001E-3</v>
      </c>
      <c r="T81">
        <v>2.1614880495700001E-2</v>
      </c>
      <c r="U81">
        <v>3.90746598968E-2</v>
      </c>
      <c r="V81">
        <v>8.3033743569999995E-3</v>
      </c>
      <c r="W81">
        <v>7.8801061184999993E-3</v>
      </c>
      <c r="X81">
        <v>8.8639116994999999E-3</v>
      </c>
      <c r="Y81">
        <v>4.2757440634000003E-3</v>
      </c>
      <c r="Z81">
        <v>9.6045921456999993E-3</v>
      </c>
      <c r="AA81">
        <v>7.2448826191999997E-3</v>
      </c>
      <c r="AB81">
        <v>7.44760086E-4</v>
      </c>
      <c r="AC81">
        <v>5.9821428913000001E-3</v>
      </c>
      <c r="AD81">
        <v>1.10243804751E-2</v>
      </c>
      <c r="AE81">
        <v>-1.9603987677000001E-2</v>
      </c>
      <c r="AF81">
        <v>1.2986988286300001E-2</v>
      </c>
      <c r="AG81">
        <v>1.97997045669E-2</v>
      </c>
      <c r="AH81">
        <v>3.8478475016999998E-3</v>
      </c>
      <c r="AI81">
        <v>-6.1682708999999999E-3</v>
      </c>
      <c r="AJ81">
        <v>9.5161717139999997E-4</v>
      </c>
      <c r="AK81">
        <v>7.1767024749999999E-4</v>
      </c>
      <c r="AL81">
        <v>4.4600395795999998E-3</v>
      </c>
      <c r="AM81">
        <v>5.7570869280000004E-3</v>
      </c>
      <c r="AN81">
        <v>7.2585899212000001E-3</v>
      </c>
      <c r="AO81">
        <v>8.7523839299999996E-3</v>
      </c>
      <c r="AP81">
        <v>7.1519465729000002E-3</v>
      </c>
      <c r="AQ81">
        <v>8.6675345496000002E-3</v>
      </c>
      <c r="AR81">
        <v>4.5428657141999996E-3</v>
      </c>
      <c r="AS81">
        <v>5.7738225336999996E-3</v>
      </c>
      <c r="AT81">
        <v>-1.5563252669999999E-3</v>
      </c>
      <c r="AU81">
        <v>6.6929361563999997E-3</v>
      </c>
      <c r="AV81">
        <v>1.0138459004E-3</v>
      </c>
      <c r="AW81">
        <v>4.6643940509E-3</v>
      </c>
      <c r="AX81">
        <v>3.9651603990000003E-3</v>
      </c>
      <c r="AY81">
        <v>5.7187114563E-3</v>
      </c>
      <c r="AZ81">
        <v>-4.2014704660999998E-2</v>
      </c>
      <c r="BA81">
        <v>2.4654876637999999E-3</v>
      </c>
      <c r="BB81">
        <v>1.0511420019999999E-3</v>
      </c>
      <c r="BC81">
        <v>-6.6779178360000004E-3</v>
      </c>
      <c r="BD81">
        <v>1.7718598030000001E-4</v>
      </c>
      <c r="BE81">
        <v>1.9720484360000001E-3</v>
      </c>
      <c r="BF81">
        <v>2.7589894920000002E-4</v>
      </c>
      <c r="BG81">
        <v>1.8461583839E-3</v>
      </c>
      <c r="BH81">
        <v>1.8031152182999999E-3</v>
      </c>
    </row>
    <row r="82" spans="1:60" x14ac:dyDescent="0.35">
      <c r="E82" s="34"/>
    </row>
  </sheetData>
  <mergeCells count="1">
    <mergeCell ref="A1:E1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DE6D6-0354-6844-A389-6AD66F16B814}">
  <dimension ref="A1:BC56"/>
  <sheetViews>
    <sheetView workbookViewId="0"/>
  </sheetViews>
  <sheetFormatPr defaultColWidth="10.83203125" defaultRowHeight="15.5" x14ac:dyDescent="0.35"/>
  <cols>
    <col min="1" max="1" width="18.6640625" style="45" bestFit="1" customWidth="1"/>
    <col min="2" max="5" width="12.83203125" style="45" bestFit="1" customWidth="1"/>
    <col min="6" max="16384" width="10.83203125" style="45"/>
  </cols>
  <sheetData>
    <row r="1" spans="1:55" x14ac:dyDescent="0.35">
      <c r="A1" s="9" t="s">
        <v>1524</v>
      </c>
      <c r="B1" s="9" t="s">
        <v>193</v>
      </c>
      <c r="C1" s="9" t="s">
        <v>194</v>
      </c>
      <c r="D1" s="9" t="s">
        <v>195</v>
      </c>
      <c r="E1" s="9" t="s">
        <v>196</v>
      </c>
      <c r="F1" s="9" t="s">
        <v>197</v>
      </c>
      <c r="G1" s="9" t="s">
        <v>198</v>
      </c>
      <c r="H1" s="9" t="s">
        <v>199</v>
      </c>
      <c r="I1" s="9" t="s">
        <v>200</v>
      </c>
      <c r="J1" s="9" t="s">
        <v>201</v>
      </c>
      <c r="K1" s="9" t="s">
        <v>202</v>
      </c>
      <c r="L1" s="9" t="s">
        <v>203</v>
      </c>
      <c r="M1" s="9" t="s">
        <v>204</v>
      </c>
      <c r="N1" s="9" t="s">
        <v>205</v>
      </c>
      <c r="O1" s="9" t="s">
        <v>206</v>
      </c>
      <c r="P1" s="9" t="s">
        <v>207</v>
      </c>
      <c r="Q1" s="9" t="s">
        <v>208</v>
      </c>
      <c r="R1" s="9" t="s">
        <v>209</v>
      </c>
      <c r="S1" s="9" t="s">
        <v>210</v>
      </c>
      <c r="T1" s="9" t="s">
        <v>211</v>
      </c>
      <c r="U1" s="9" t="s">
        <v>212</v>
      </c>
      <c r="V1" s="9" t="s">
        <v>213</v>
      </c>
      <c r="W1" s="9" t="s">
        <v>214</v>
      </c>
      <c r="X1" s="9" t="s">
        <v>215</v>
      </c>
      <c r="Y1" s="9" t="s">
        <v>216</v>
      </c>
      <c r="Z1" s="9" t="s">
        <v>217</v>
      </c>
      <c r="AA1" s="9" t="s">
        <v>218</v>
      </c>
      <c r="AB1" s="9" t="s">
        <v>219</v>
      </c>
      <c r="AC1" s="9" t="s">
        <v>220</v>
      </c>
      <c r="AD1" s="9" t="s">
        <v>221</v>
      </c>
      <c r="AE1" s="9" t="s">
        <v>222</v>
      </c>
      <c r="AF1" s="9" t="s">
        <v>223</v>
      </c>
      <c r="AG1" s="9" t="s">
        <v>224</v>
      </c>
      <c r="AH1" s="9" t="s">
        <v>225</v>
      </c>
      <c r="AI1" s="9" t="s">
        <v>226</v>
      </c>
      <c r="AJ1" s="9" t="s">
        <v>227</v>
      </c>
      <c r="AK1" s="9" t="s">
        <v>228</v>
      </c>
      <c r="AL1" s="9" t="s">
        <v>229</v>
      </c>
      <c r="AM1" s="9" t="s">
        <v>230</v>
      </c>
      <c r="AN1" s="9" t="s">
        <v>231</v>
      </c>
      <c r="AO1" s="9" t="s">
        <v>232</v>
      </c>
      <c r="AP1" s="9" t="s">
        <v>233</v>
      </c>
      <c r="AQ1" s="9" t="s">
        <v>234</v>
      </c>
      <c r="AR1" s="9" t="s">
        <v>235</v>
      </c>
      <c r="AS1" s="9" t="s">
        <v>236</v>
      </c>
      <c r="AT1" s="9" t="s">
        <v>237</v>
      </c>
      <c r="AU1" s="9" t="s">
        <v>238</v>
      </c>
      <c r="AV1" s="9" t="s">
        <v>239</v>
      </c>
      <c r="AW1" s="9" t="s">
        <v>240</v>
      </c>
      <c r="AX1" s="9" t="s">
        <v>241</v>
      </c>
      <c r="AY1" s="9" t="s">
        <v>242</v>
      </c>
      <c r="AZ1" s="9" t="s">
        <v>243</v>
      </c>
      <c r="BA1" s="9" t="s">
        <v>244</v>
      </c>
      <c r="BB1" s="9" t="s">
        <v>245</v>
      </c>
      <c r="BC1" s="9" t="s">
        <v>246</v>
      </c>
    </row>
    <row r="2" spans="1:55" x14ac:dyDescent="0.35">
      <c r="A2" s="50" t="s">
        <v>5</v>
      </c>
      <c r="B2" s="50" t="s">
        <v>247</v>
      </c>
      <c r="C2" s="51" t="s">
        <v>248</v>
      </c>
      <c r="D2" s="52" t="s">
        <v>249</v>
      </c>
      <c r="E2" s="53" t="s">
        <v>250</v>
      </c>
      <c r="F2" s="54">
        <v>0.23837</v>
      </c>
      <c r="G2" s="55" t="s">
        <v>251</v>
      </c>
      <c r="H2" s="56" t="s">
        <v>252</v>
      </c>
      <c r="I2" s="57" t="s">
        <v>253</v>
      </c>
      <c r="J2" s="58" t="s">
        <v>254</v>
      </c>
      <c r="K2" s="59" t="s">
        <v>255</v>
      </c>
      <c r="L2" s="60">
        <v>2.6199999999999999E-3</v>
      </c>
      <c r="M2" s="61">
        <v>3.066E-2</v>
      </c>
      <c r="N2" s="62" t="s">
        <v>256</v>
      </c>
      <c r="O2" s="63" t="s">
        <v>257</v>
      </c>
      <c r="P2" s="64" t="s">
        <v>258</v>
      </c>
      <c r="Q2" s="62" t="s">
        <v>259</v>
      </c>
      <c r="R2" s="65" t="s">
        <v>260</v>
      </c>
      <c r="S2" s="66" t="s">
        <v>261</v>
      </c>
      <c r="T2" s="60" t="s">
        <v>262</v>
      </c>
      <c r="U2" s="67">
        <v>2.1839999999999998E-2</v>
      </c>
      <c r="V2" s="68">
        <v>3.5580000000000001E-2</v>
      </c>
      <c r="W2" s="69" t="s">
        <v>263</v>
      </c>
      <c r="X2" s="60">
        <v>2.5699999999999998E-3</v>
      </c>
      <c r="Y2" s="70" t="s">
        <v>264</v>
      </c>
      <c r="Z2" s="62" t="s">
        <v>265</v>
      </c>
      <c r="AA2" s="71" t="s">
        <v>266</v>
      </c>
      <c r="AB2" s="72" t="s">
        <v>267</v>
      </c>
      <c r="AC2" s="73">
        <v>7.8420000000000004E-2</v>
      </c>
      <c r="AD2" s="74">
        <v>2.818E-2</v>
      </c>
      <c r="AE2" s="75" t="s">
        <v>268</v>
      </c>
      <c r="AF2" s="76">
        <v>6.0359999999999997E-2</v>
      </c>
      <c r="AG2" s="55" t="s">
        <v>269</v>
      </c>
      <c r="AH2" s="60" t="s">
        <v>270</v>
      </c>
      <c r="AI2" s="77" t="s">
        <v>271</v>
      </c>
      <c r="AJ2" s="69">
        <v>4.2189999999999998E-2</v>
      </c>
      <c r="AK2" s="67">
        <v>2.188E-2</v>
      </c>
      <c r="AL2" s="78">
        <v>2.052E-2</v>
      </c>
      <c r="AM2" s="70">
        <v>5.4010000000000002E-2</v>
      </c>
      <c r="AN2" s="65" t="s">
        <v>272</v>
      </c>
      <c r="AO2" s="79" t="s">
        <v>273</v>
      </c>
      <c r="AP2" s="59" t="s">
        <v>274</v>
      </c>
      <c r="AQ2" s="80">
        <v>2.5139999999999999E-2</v>
      </c>
      <c r="AR2" s="77">
        <v>1.504E-2</v>
      </c>
      <c r="AS2" s="67">
        <v>2.2409999999999999E-2</v>
      </c>
      <c r="AT2" s="74">
        <v>2.657E-2</v>
      </c>
      <c r="AU2" s="81">
        <v>4.3099999999999999E-2</v>
      </c>
      <c r="AV2" s="72">
        <v>8.3000000000000001E-3</v>
      </c>
      <c r="AW2" s="82">
        <v>6.0999999999999997E-4</v>
      </c>
      <c r="AX2" s="65">
        <v>1.183E-2</v>
      </c>
      <c r="AY2" s="82" t="s">
        <v>275</v>
      </c>
      <c r="AZ2" s="79">
        <v>5.7999999999999996E-3</v>
      </c>
      <c r="BA2" s="77" t="s">
        <v>276</v>
      </c>
      <c r="BB2" s="59">
        <v>1.1390000000000001E-2</v>
      </c>
      <c r="BC2" s="82">
        <v>1.49E-3</v>
      </c>
    </row>
    <row r="3" spans="1:55" x14ac:dyDescent="0.35">
      <c r="A3" s="50" t="s">
        <v>6</v>
      </c>
      <c r="B3" s="83">
        <v>7.6230000000000006E-2</v>
      </c>
      <c r="C3" s="50" t="s">
        <v>277</v>
      </c>
      <c r="D3" s="79">
        <v>6.4700000000000001E-3</v>
      </c>
      <c r="E3" s="84" t="s">
        <v>278</v>
      </c>
      <c r="F3" s="85" t="s">
        <v>279</v>
      </c>
      <c r="G3" s="86">
        <v>0.31344</v>
      </c>
      <c r="H3" s="77">
        <v>1.5900000000000001E-2</v>
      </c>
      <c r="I3" s="87">
        <v>0.10962</v>
      </c>
      <c r="J3" s="60" t="s">
        <v>280</v>
      </c>
      <c r="K3" s="88">
        <v>0.23551</v>
      </c>
      <c r="L3" s="53" t="s">
        <v>281</v>
      </c>
      <c r="M3" s="89" t="s">
        <v>282</v>
      </c>
      <c r="N3" s="76" t="s">
        <v>283</v>
      </c>
      <c r="O3" s="89" t="s">
        <v>284</v>
      </c>
      <c r="P3" s="65">
        <v>1.162E-2</v>
      </c>
      <c r="Q3" s="90">
        <v>6.3560000000000005E-2</v>
      </c>
      <c r="R3" s="63" t="s">
        <v>285</v>
      </c>
      <c r="S3" s="74" t="s">
        <v>286</v>
      </c>
      <c r="T3" s="69" t="s">
        <v>287</v>
      </c>
      <c r="U3" s="91">
        <v>0.10231</v>
      </c>
      <c r="V3" s="92" t="s">
        <v>288</v>
      </c>
      <c r="W3" s="62" t="s">
        <v>289</v>
      </c>
      <c r="X3" s="71">
        <v>1.711E-2</v>
      </c>
      <c r="Y3" s="93" t="s">
        <v>290</v>
      </c>
      <c r="Z3" s="85" t="s">
        <v>291</v>
      </c>
      <c r="AA3" s="94">
        <v>4.0129999999999999E-2</v>
      </c>
      <c r="AB3" s="59">
        <v>1.072E-2</v>
      </c>
      <c r="AC3" s="61">
        <v>2.989E-2</v>
      </c>
      <c r="AD3" s="95" t="s">
        <v>292</v>
      </c>
      <c r="AE3" s="59" t="s">
        <v>293</v>
      </c>
      <c r="AF3" s="81">
        <v>4.3150000000000001E-2</v>
      </c>
      <c r="AG3" s="67" t="s">
        <v>294</v>
      </c>
      <c r="AH3" s="80" t="s">
        <v>295</v>
      </c>
      <c r="AI3" s="60" t="s">
        <v>296</v>
      </c>
      <c r="AJ3" s="78">
        <v>1.9900000000000001E-2</v>
      </c>
      <c r="AK3" s="60">
        <v>1.8600000000000001E-3</v>
      </c>
      <c r="AL3" s="94" t="s">
        <v>297</v>
      </c>
      <c r="AM3" s="71">
        <v>1.7229999999999999E-2</v>
      </c>
      <c r="AN3" s="71" t="s">
        <v>298</v>
      </c>
      <c r="AO3" s="67">
        <v>2.298E-2</v>
      </c>
      <c r="AP3" s="82">
        <v>1.06E-3</v>
      </c>
      <c r="AQ3" s="59">
        <v>9.8399999999999998E-3</v>
      </c>
      <c r="AR3" s="59" t="s">
        <v>299</v>
      </c>
      <c r="AS3" s="77">
        <v>1.4409999999999999E-2</v>
      </c>
      <c r="AT3" s="79" t="s">
        <v>300</v>
      </c>
      <c r="AU3" s="72" t="s">
        <v>301</v>
      </c>
      <c r="AV3" s="80" t="s">
        <v>302</v>
      </c>
      <c r="AW3" s="72" t="s">
        <v>303</v>
      </c>
      <c r="AX3" s="60" t="s">
        <v>304</v>
      </c>
      <c r="AY3" s="72">
        <v>7.0499999999999998E-3</v>
      </c>
      <c r="AZ3" s="71">
        <v>1.7930000000000001E-2</v>
      </c>
      <c r="BA3" s="71">
        <v>1.7479999999999999E-2</v>
      </c>
      <c r="BB3" s="72" t="s">
        <v>305</v>
      </c>
      <c r="BC3" s="72" t="s">
        <v>306</v>
      </c>
    </row>
    <row r="4" spans="1:55" x14ac:dyDescent="0.35">
      <c r="A4" s="50" t="s">
        <v>7</v>
      </c>
      <c r="B4" s="50">
        <v>0.64900000000000002</v>
      </c>
      <c r="C4" s="59">
        <v>9.2200000000000008E-3</v>
      </c>
      <c r="D4" s="50" t="s">
        <v>307</v>
      </c>
      <c r="E4" s="50" t="s">
        <v>308</v>
      </c>
      <c r="F4" s="62" t="s">
        <v>309</v>
      </c>
      <c r="G4" s="96" t="s">
        <v>310</v>
      </c>
      <c r="H4" s="92">
        <v>8.4870000000000001E-2</v>
      </c>
      <c r="I4" s="97">
        <v>0.11878</v>
      </c>
      <c r="J4" s="98" t="s">
        <v>311</v>
      </c>
      <c r="K4" s="90" t="s">
        <v>312</v>
      </c>
      <c r="L4" s="56" t="s">
        <v>313</v>
      </c>
      <c r="M4" s="87" t="s">
        <v>314</v>
      </c>
      <c r="N4" s="93" t="s">
        <v>315</v>
      </c>
      <c r="O4" s="99" t="s">
        <v>316</v>
      </c>
      <c r="P4" s="74">
        <v>2.7109999999999999E-2</v>
      </c>
      <c r="Q4" s="82" t="s">
        <v>317</v>
      </c>
      <c r="R4" s="100" t="s">
        <v>318</v>
      </c>
      <c r="S4" s="81">
        <v>4.3459999999999999E-2</v>
      </c>
      <c r="T4" s="101">
        <v>9.0209999999999999E-2</v>
      </c>
      <c r="U4" s="60">
        <v>2.3600000000000001E-3</v>
      </c>
      <c r="V4" s="63">
        <v>5.0639999999999998E-2</v>
      </c>
      <c r="W4" s="65" t="s">
        <v>319</v>
      </c>
      <c r="X4" s="83" t="s">
        <v>320</v>
      </c>
      <c r="Y4" s="55" t="s">
        <v>321</v>
      </c>
      <c r="Z4" s="79">
        <v>5.9500000000000004E-3</v>
      </c>
      <c r="AA4" s="67">
        <v>2.1680000000000001E-2</v>
      </c>
      <c r="AB4" s="81" t="s">
        <v>322</v>
      </c>
      <c r="AC4" s="76" t="s">
        <v>323</v>
      </c>
      <c r="AD4" s="53" t="s">
        <v>324</v>
      </c>
      <c r="AE4" s="60">
        <v>2.8500000000000001E-3</v>
      </c>
      <c r="AF4" s="60">
        <v>3.62E-3</v>
      </c>
      <c r="AG4" s="77" t="s">
        <v>325</v>
      </c>
      <c r="AH4" s="82">
        <v>1.75E-3</v>
      </c>
      <c r="AI4" s="71" t="s">
        <v>326</v>
      </c>
      <c r="AJ4" s="55" t="s">
        <v>327</v>
      </c>
      <c r="AK4" s="72" t="s">
        <v>328</v>
      </c>
      <c r="AL4" s="53" t="s">
        <v>329</v>
      </c>
      <c r="AM4" s="65" t="s">
        <v>330</v>
      </c>
      <c r="AN4" s="70" t="s">
        <v>331</v>
      </c>
      <c r="AO4" s="79">
        <v>5.28E-3</v>
      </c>
      <c r="AP4" s="61" t="s">
        <v>332</v>
      </c>
      <c r="AQ4" s="93" t="s">
        <v>333</v>
      </c>
      <c r="AR4" s="78">
        <v>2.036E-2</v>
      </c>
      <c r="AS4" s="79" t="s">
        <v>334</v>
      </c>
      <c r="AT4" s="78">
        <v>2.1100000000000001E-2</v>
      </c>
      <c r="AU4" s="67" t="s">
        <v>335</v>
      </c>
      <c r="AV4" s="71">
        <v>1.8620000000000001E-2</v>
      </c>
      <c r="AW4" s="79">
        <v>4.8300000000000001E-3</v>
      </c>
      <c r="AX4" s="79" t="s">
        <v>300</v>
      </c>
      <c r="AY4" s="82">
        <v>5.6999999999999998E-4</v>
      </c>
      <c r="AZ4" s="60">
        <v>2.5400000000000002E-3</v>
      </c>
      <c r="BA4" s="79" t="s">
        <v>336</v>
      </c>
      <c r="BB4" s="59">
        <v>9.8300000000000002E-3</v>
      </c>
      <c r="BC4" s="72">
        <v>7.1500000000000001E-3</v>
      </c>
    </row>
    <row r="5" spans="1:55" x14ac:dyDescent="0.35">
      <c r="A5" s="50" t="s">
        <v>8</v>
      </c>
      <c r="B5" s="102">
        <v>0.34167999999999998</v>
      </c>
      <c r="C5" s="103">
        <v>0.22413</v>
      </c>
      <c r="D5" s="50">
        <v>0.58716000000000002</v>
      </c>
      <c r="E5" s="50" t="s">
        <v>337</v>
      </c>
      <c r="F5" s="98">
        <v>5.9389999999999998E-2</v>
      </c>
      <c r="G5" s="104">
        <v>0.24440000000000001</v>
      </c>
      <c r="H5" s="105" t="s">
        <v>338</v>
      </c>
      <c r="I5" s="70" t="s">
        <v>339</v>
      </c>
      <c r="J5" s="66">
        <v>0.11552</v>
      </c>
      <c r="K5" s="71" t="s">
        <v>340</v>
      </c>
      <c r="L5" s="90" t="s">
        <v>341</v>
      </c>
      <c r="M5" s="78" t="s">
        <v>342</v>
      </c>
      <c r="N5" s="61" t="s">
        <v>343</v>
      </c>
      <c r="O5" s="106">
        <v>0.10657999999999999</v>
      </c>
      <c r="P5" s="75">
        <v>4.7199999999999999E-2</v>
      </c>
      <c r="Q5" s="80" t="s">
        <v>344</v>
      </c>
      <c r="R5" s="81" t="s">
        <v>345</v>
      </c>
      <c r="S5" s="63" t="s">
        <v>346</v>
      </c>
      <c r="T5" s="94" t="s">
        <v>347</v>
      </c>
      <c r="U5" s="60" t="s">
        <v>348</v>
      </c>
      <c r="V5" s="107" t="s">
        <v>349</v>
      </c>
      <c r="W5" s="108">
        <v>0.18651999999999999</v>
      </c>
      <c r="X5" s="109">
        <v>9.3520000000000006E-2</v>
      </c>
      <c r="Y5" s="95" t="s">
        <v>350</v>
      </c>
      <c r="Z5" s="110" t="s">
        <v>351</v>
      </c>
      <c r="AA5" s="65">
        <v>1.358E-2</v>
      </c>
      <c r="AB5" s="95" t="s">
        <v>352</v>
      </c>
      <c r="AC5" s="78">
        <v>1.9480000000000001E-2</v>
      </c>
      <c r="AD5" s="94" t="s">
        <v>353</v>
      </c>
      <c r="AE5" s="74">
        <v>2.811E-2</v>
      </c>
      <c r="AF5" s="78" t="s">
        <v>354</v>
      </c>
      <c r="AG5" s="65" t="s">
        <v>355</v>
      </c>
      <c r="AH5" s="63">
        <v>5.2330000000000002E-2</v>
      </c>
      <c r="AI5" s="61">
        <v>2.9559999999999999E-2</v>
      </c>
      <c r="AJ5" s="65">
        <v>1.35E-2</v>
      </c>
      <c r="AK5" s="74">
        <v>2.639E-2</v>
      </c>
      <c r="AL5" s="55">
        <v>3.2500000000000001E-2</v>
      </c>
      <c r="AM5" s="72" t="s">
        <v>356</v>
      </c>
      <c r="AN5" s="65">
        <v>1.1730000000000001E-2</v>
      </c>
      <c r="AO5" s="94">
        <v>3.8760000000000003E-2</v>
      </c>
      <c r="AP5" s="79">
        <v>5.8100000000000001E-3</v>
      </c>
      <c r="AQ5" s="78" t="s">
        <v>357</v>
      </c>
      <c r="AR5" s="77" t="s">
        <v>358</v>
      </c>
      <c r="AS5" s="74" t="s">
        <v>359</v>
      </c>
      <c r="AT5" s="71">
        <v>1.7250000000000001E-2</v>
      </c>
      <c r="AU5" s="82">
        <v>2.9E-4</v>
      </c>
      <c r="AV5" s="60">
        <v>2.16E-3</v>
      </c>
      <c r="AW5" s="78" t="s">
        <v>360</v>
      </c>
      <c r="AX5" s="72" t="s">
        <v>361</v>
      </c>
      <c r="AY5" s="72" t="s">
        <v>362</v>
      </c>
      <c r="AZ5" s="79">
        <v>6.4999999999999997E-3</v>
      </c>
      <c r="BA5" s="59" t="s">
        <v>363</v>
      </c>
      <c r="BB5" s="60">
        <v>2.2599999999999999E-3</v>
      </c>
      <c r="BC5" s="60">
        <v>1.97E-3</v>
      </c>
    </row>
    <row r="6" spans="1:55" x14ac:dyDescent="0.35">
      <c r="A6" s="50" t="s">
        <v>9</v>
      </c>
      <c r="B6" s="111">
        <v>0.39800999999999997</v>
      </c>
      <c r="C6" s="112">
        <v>0.37142999999999998</v>
      </c>
      <c r="D6" s="50">
        <v>0.41604999999999998</v>
      </c>
      <c r="E6" s="50" t="s">
        <v>364</v>
      </c>
      <c r="F6" s="67" t="s">
        <v>365</v>
      </c>
      <c r="G6" s="113">
        <v>0.17971000000000001</v>
      </c>
      <c r="H6" s="61" t="s">
        <v>366</v>
      </c>
      <c r="I6" s="101" t="s">
        <v>367</v>
      </c>
      <c r="J6" s="106">
        <v>0.10568</v>
      </c>
      <c r="K6" s="98" t="s">
        <v>368</v>
      </c>
      <c r="L6" s="81">
        <v>4.3650000000000001E-2</v>
      </c>
      <c r="M6" s="93">
        <v>3.6499999999999998E-2</v>
      </c>
      <c r="N6" s="95">
        <v>6.9940000000000002E-2</v>
      </c>
      <c r="O6" s="90" t="s">
        <v>369</v>
      </c>
      <c r="P6" s="79">
        <v>5.3499999999999997E-3</v>
      </c>
      <c r="Q6" s="92" t="s">
        <v>370</v>
      </c>
      <c r="R6" s="80">
        <v>2.4129999999999999E-2</v>
      </c>
      <c r="S6" s="78">
        <v>1.8800000000000001E-2</v>
      </c>
      <c r="T6" s="114" t="s">
        <v>371</v>
      </c>
      <c r="U6" s="60">
        <v>2.9499999999999999E-3</v>
      </c>
      <c r="V6" s="109">
        <v>9.4509999999999997E-2</v>
      </c>
      <c r="W6" s="68" t="s">
        <v>372</v>
      </c>
      <c r="X6" s="96" t="s">
        <v>373</v>
      </c>
      <c r="Y6" s="75">
        <v>4.539E-2</v>
      </c>
      <c r="Z6" s="67">
        <v>2.2259999999999999E-2</v>
      </c>
      <c r="AA6" s="115" t="s">
        <v>374</v>
      </c>
      <c r="AB6" s="98" t="s">
        <v>375</v>
      </c>
      <c r="AC6" s="62" t="s">
        <v>376</v>
      </c>
      <c r="AD6" s="77">
        <v>1.6230000000000001E-2</v>
      </c>
      <c r="AE6" s="74" t="s">
        <v>377</v>
      </c>
      <c r="AF6" s="59">
        <v>1.1429999999999999E-2</v>
      </c>
      <c r="AG6" s="62">
        <v>5.5359999999999999E-2</v>
      </c>
      <c r="AH6" s="72" t="s">
        <v>378</v>
      </c>
      <c r="AI6" s="78" t="s">
        <v>379</v>
      </c>
      <c r="AJ6" s="82">
        <v>1.2E-4</v>
      </c>
      <c r="AK6" s="69">
        <v>4.249E-2</v>
      </c>
      <c r="AL6" s="80" t="s">
        <v>380</v>
      </c>
      <c r="AM6" s="79">
        <v>6.0499999999999998E-3</v>
      </c>
      <c r="AN6" s="70">
        <v>5.2760000000000001E-2</v>
      </c>
      <c r="AO6" s="80" t="s">
        <v>381</v>
      </c>
      <c r="AP6" s="79">
        <v>4.4200000000000003E-3</v>
      </c>
      <c r="AQ6" s="59">
        <v>1.0189999999999999E-2</v>
      </c>
      <c r="AR6" s="78" t="s">
        <v>382</v>
      </c>
      <c r="AS6" s="59" t="s">
        <v>383</v>
      </c>
      <c r="AT6" s="71">
        <v>1.6789999999999999E-2</v>
      </c>
      <c r="AU6" s="72" t="s">
        <v>384</v>
      </c>
      <c r="AV6" s="59" t="s">
        <v>385</v>
      </c>
      <c r="AW6" s="60">
        <v>3.98E-3</v>
      </c>
      <c r="AX6" s="61">
        <v>2.8410000000000001E-2</v>
      </c>
      <c r="AY6" s="82">
        <v>1.57E-3</v>
      </c>
      <c r="AZ6" s="65">
        <v>1.3089999999999999E-2</v>
      </c>
      <c r="BA6" s="82">
        <v>4.2999999999999999E-4</v>
      </c>
      <c r="BB6" s="60" t="s">
        <v>386</v>
      </c>
      <c r="BC6" s="60">
        <v>2.3600000000000001E-3</v>
      </c>
    </row>
    <row r="7" spans="1:55" x14ac:dyDescent="0.35">
      <c r="A7" s="50" t="s">
        <v>10</v>
      </c>
      <c r="B7" s="116" t="s">
        <v>387</v>
      </c>
      <c r="C7" s="76">
        <v>6.1109999999999998E-2</v>
      </c>
      <c r="D7" s="50">
        <v>0.62390000000000001</v>
      </c>
      <c r="E7" s="50">
        <v>0.4975</v>
      </c>
      <c r="F7" s="117" t="s">
        <v>388</v>
      </c>
      <c r="G7" s="91" t="s">
        <v>389</v>
      </c>
      <c r="H7" s="118">
        <v>0.13841999999999999</v>
      </c>
      <c r="I7" s="119">
        <v>0.28526000000000001</v>
      </c>
      <c r="J7" s="120" t="s">
        <v>390</v>
      </c>
      <c r="K7" s="109">
        <v>9.4700000000000006E-2</v>
      </c>
      <c r="L7" s="79" t="s">
        <v>391</v>
      </c>
      <c r="M7" s="109" t="s">
        <v>392</v>
      </c>
      <c r="N7" s="106" t="s">
        <v>393</v>
      </c>
      <c r="O7" s="121" t="s">
        <v>394</v>
      </c>
      <c r="P7" s="106" t="s">
        <v>395</v>
      </c>
      <c r="Q7" s="122">
        <v>6.5140000000000003E-2</v>
      </c>
      <c r="R7" s="71" t="s">
        <v>396</v>
      </c>
      <c r="S7" s="75" t="s">
        <v>397</v>
      </c>
      <c r="T7" s="67" t="s">
        <v>398</v>
      </c>
      <c r="U7" s="123">
        <v>0.11088000000000001</v>
      </c>
      <c r="V7" s="124">
        <v>0.14354</v>
      </c>
      <c r="W7" s="58">
        <v>0.12139999999999999</v>
      </c>
      <c r="X7" s="72" t="s">
        <v>399</v>
      </c>
      <c r="Y7" s="60">
        <v>3.8700000000000002E-3</v>
      </c>
      <c r="Z7" s="53">
        <v>4.8030000000000003E-2</v>
      </c>
      <c r="AA7" s="95">
        <v>7.0099999999999996E-2</v>
      </c>
      <c r="AB7" s="67" t="s">
        <v>400</v>
      </c>
      <c r="AC7" s="72">
        <v>8.1300000000000001E-3</v>
      </c>
      <c r="AD7" s="78">
        <v>1.8749999999999999E-2</v>
      </c>
      <c r="AE7" s="81">
        <v>4.3589999999999997E-2</v>
      </c>
      <c r="AF7" s="81">
        <v>4.4839999999999998E-2</v>
      </c>
      <c r="AG7" s="79">
        <v>6.4999999999999997E-3</v>
      </c>
      <c r="AH7" s="62">
        <v>5.7009999999999998E-2</v>
      </c>
      <c r="AI7" s="72" t="s">
        <v>401</v>
      </c>
      <c r="AJ7" s="63" t="s">
        <v>402</v>
      </c>
      <c r="AK7" s="77" t="s">
        <v>403</v>
      </c>
      <c r="AL7" s="93">
        <v>3.7350000000000001E-2</v>
      </c>
      <c r="AM7" s="82" t="s">
        <v>404</v>
      </c>
      <c r="AN7" s="68">
        <v>3.551E-2</v>
      </c>
      <c r="AO7" s="72" t="s">
        <v>405</v>
      </c>
      <c r="AP7" s="78">
        <v>2.036E-2</v>
      </c>
      <c r="AQ7" s="59" t="s">
        <v>406</v>
      </c>
      <c r="AR7" s="59" t="s">
        <v>407</v>
      </c>
      <c r="AS7" s="65">
        <v>1.163E-2</v>
      </c>
      <c r="AT7" s="60">
        <v>2.15E-3</v>
      </c>
      <c r="AU7" s="82">
        <v>4.4999999999999999E-4</v>
      </c>
      <c r="AV7" s="79" t="s">
        <v>408</v>
      </c>
      <c r="AW7" s="71">
        <v>1.8239999999999999E-2</v>
      </c>
      <c r="AX7" s="77" t="s">
        <v>409</v>
      </c>
      <c r="AY7" s="59">
        <v>9.4000000000000004E-3</v>
      </c>
      <c r="AZ7" s="59">
        <v>1.0999999999999999E-2</v>
      </c>
      <c r="BA7" s="72" t="s">
        <v>410</v>
      </c>
      <c r="BB7" s="82" t="s">
        <v>411</v>
      </c>
      <c r="BC7" s="82" t="s">
        <v>412</v>
      </c>
    </row>
    <row r="8" spans="1:55" x14ac:dyDescent="0.35">
      <c r="A8" s="50" t="s">
        <v>11</v>
      </c>
      <c r="B8" s="50" t="s">
        <v>413</v>
      </c>
      <c r="C8" s="125">
        <v>9.6710000000000004E-2</v>
      </c>
      <c r="D8" s="117">
        <v>0.14468</v>
      </c>
      <c r="E8" s="120">
        <v>0.21807000000000001</v>
      </c>
      <c r="F8" s="126">
        <v>0.26101999999999997</v>
      </c>
      <c r="G8" s="127">
        <v>0.23139999999999999</v>
      </c>
      <c r="H8" s="128">
        <v>0.24843999999999999</v>
      </c>
      <c r="I8" s="129">
        <v>0.18242</v>
      </c>
      <c r="J8" s="67" t="s">
        <v>414</v>
      </c>
      <c r="K8" s="85">
        <v>6.7919999999999994E-2</v>
      </c>
      <c r="L8" s="53" t="s">
        <v>415</v>
      </c>
      <c r="M8" s="130" t="s">
        <v>416</v>
      </c>
      <c r="N8" s="118">
        <v>0.13815</v>
      </c>
      <c r="O8" s="53">
        <v>4.9759999999999999E-2</v>
      </c>
      <c r="P8" s="67" t="s">
        <v>417</v>
      </c>
      <c r="Q8" s="107" t="s">
        <v>418</v>
      </c>
      <c r="R8" s="80" t="s">
        <v>419</v>
      </c>
      <c r="S8" s="97">
        <v>0.11924999999999999</v>
      </c>
      <c r="T8" s="71">
        <v>1.7649999999999999E-2</v>
      </c>
      <c r="U8" s="82" t="s">
        <v>420</v>
      </c>
      <c r="V8" s="61">
        <v>2.845E-2</v>
      </c>
      <c r="W8" s="67">
        <v>2.2599999999999999E-2</v>
      </c>
      <c r="X8" s="69">
        <v>4.283E-2</v>
      </c>
      <c r="Y8" s="72" t="s">
        <v>421</v>
      </c>
      <c r="Z8" s="65" t="s">
        <v>422</v>
      </c>
      <c r="AA8" s="67" t="s">
        <v>423</v>
      </c>
      <c r="AB8" s="71" t="s">
        <v>424</v>
      </c>
      <c r="AC8" s="82" t="s">
        <v>425</v>
      </c>
      <c r="AD8" s="77" t="s">
        <v>426</v>
      </c>
      <c r="AE8" s="74">
        <v>2.7089999999999999E-2</v>
      </c>
      <c r="AF8" s="93">
        <v>3.7679999999999998E-2</v>
      </c>
      <c r="AG8" s="65" t="s">
        <v>427</v>
      </c>
      <c r="AH8" s="63">
        <v>5.0299999999999997E-2</v>
      </c>
      <c r="AI8" s="53" t="s">
        <v>428</v>
      </c>
      <c r="AJ8" s="78">
        <v>2.0299999999999999E-2</v>
      </c>
      <c r="AK8" s="80" t="s">
        <v>429</v>
      </c>
      <c r="AL8" s="69">
        <v>4.0969999999999999E-2</v>
      </c>
      <c r="AM8" s="76">
        <v>6.0679999999999998E-2</v>
      </c>
      <c r="AN8" s="80" t="s">
        <v>430</v>
      </c>
      <c r="AO8" s="82">
        <v>1.2700000000000001E-3</v>
      </c>
      <c r="AP8" s="67">
        <v>2.2620000000000001E-2</v>
      </c>
      <c r="AQ8" s="77" t="s">
        <v>431</v>
      </c>
      <c r="AR8" s="59">
        <v>9.92E-3</v>
      </c>
      <c r="AS8" s="78" t="s">
        <v>432</v>
      </c>
      <c r="AT8" s="79">
        <v>6.4799999999999996E-3</v>
      </c>
      <c r="AU8" s="82">
        <v>1.8000000000000001E-4</v>
      </c>
      <c r="AV8" s="77">
        <v>1.5310000000000001E-2</v>
      </c>
      <c r="AW8" s="60" t="s">
        <v>433</v>
      </c>
      <c r="AX8" s="67">
        <v>2.145E-2</v>
      </c>
      <c r="AY8" s="60" t="s">
        <v>434</v>
      </c>
      <c r="AZ8" s="71" t="s">
        <v>435</v>
      </c>
      <c r="BA8" s="77">
        <v>1.525E-2</v>
      </c>
      <c r="BB8" s="59" t="s">
        <v>436</v>
      </c>
      <c r="BC8" s="79">
        <v>5.3699999999999998E-3</v>
      </c>
    </row>
    <row r="9" spans="1:55" x14ac:dyDescent="0.35">
      <c r="A9" s="50" t="s">
        <v>12</v>
      </c>
      <c r="B9" s="131" t="s">
        <v>437</v>
      </c>
      <c r="C9" s="87" t="s">
        <v>438</v>
      </c>
      <c r="D9" s="132">
        <v>0.29148000000000002</v>
      </c>
      <c r="E9" s="133">
        <v>0.26806000000000002</v>
      </c>
      <c r="F9" s="50" t="s">
        <v>439</v>
      </c>
      <c r="G9" s="105" t="s">
        <v>440</v>
      </c>
      <c r="H9" s="134">
        <v>0.2656</v>
      </c>
      <c r="I9" s="135" t="s">
        <v>441</v>
      </c>
      <c r="J9" s="50">
        <v>0.45257999999999998</v>
      </c>
      <c r="K9" s="136" t="s">
        <v>442</v>
      </c>
      <c r="L9" s="137" t="s">
        <v>443</v>
      </c>
      <c r="M9" s="68" t="s">
        <v>444</v>
      </c>
      <c r="N9" s="138">
        <v>7.1800000000000003E-2</v>
      </c>
      <c r="O9" s="110">
        <v>9.35E-2</v>
      </c>
      <c r="P9" s="73">
        <v>7.7020000000000005E-2</v>
      </c>
      <c r="Q9" s="105" t="s">
        <v>445</v>
      </c>
      <c r="R9" s="101">
        <v>9.078E-2</v>
      </c>
      <c r="S9" s="78" t="s">
        <v>446</v>
      </c>
      <c r="T9" s="74">
        <v>2.614E-2</v>
      </c>
      <c r="U9" s="90" t="s">
        <v>447</v>
      </c>
      <c r="V9" s="79">
        <v>5.94E-3</v>
      </c>
      <c r="W9" s="115" t="s">
        <v>448</v>
      </c>
      <c r="X9" s="74" t="s">
        <v>449</v>
      </c>
      <c r="Y9" s="83" t="s">
        <v>450</v>
      </c>
      <c r="Z9" s="65">
        <v>1.197E-2</v>
      </c>
      <c r="AA9" s="67" t="s">
        <v>451</v>
      </c>
      <c r="AB9" s="82" t="s">
        <v>452</v>
      </c>
      <c r="AC9" s="94" t="s">
        <v>453</v>
      </c>
      <c r="AD9" s="59">
        <v>1.06E-2</v>
      </c>
      <c r="AE9" s="77" t="s">
        <v>454</v>
      </c>
      <c r="AF9" s="60">
        <v>3.2599999999999999E-3</v>
      </c>
      <c r="AG9" s="80" t="s">
        <v>455</v>
      </c>
      <c r="AH9" s="74" t="s">
        <v>456</v>
      </c>
      <c r="AI9" s="78">
        <v>2.0639999999999999E-2</v>
      </c>
      <c r="AJ9" s="65" t="s">
        <v>457</v>
      </c>
      <c r="AK9" s="75" t="s">
        <v>458</v>
      </c>
      <c r="AL9" s="75">
        <v>4.6899999999999997E-2</v>
      </c>
      <c r="AM9" s="67">
        <v>2.315E-2</v>
      </c>
      <c r="AN9" s="79" t="s">
        <v>459</v>
      </c>
      <c r="AO9" s="60" t="s">
        <v>460</v>
      </c>
      <c r="AP9" s="80">
        <v>2.3800000000000002E-2</v>
      </c>
      <c r="AQ9" s="60">
        <v>2.4199999999999998E-3</v>
      </c>
      <c r="AR9" s="72" t="s">
        <v>461</v>
      </c>
      <c r="AS9" s="78">
        <v>2.0990000000000002E-2</v>
      </c>
      <c r="AT9" s="79" t="s">
        <v>462</v>
      </c>
      <c r="AU9" s="72" t="s">
        <v>328</v>
      </c>
      <c r="AV9" s="82" t="s">
        <v>463</v>
      </c>
      <c r="AW9" s="79" t="s">
        <v>464</v>
      </c>
      <c r="AX9" s="78" t="s">
        <v>465</v>
      </c>
      <c r="AY9" s="60">
        <v>2.7599999999999999E-3</v>
      </c>
      <c r="AZ9" s="59">
        <v>1.1310000000000001E-2</v>
      </c>
      <c r="BA9" s="60" t="s">
        <v>466</v>
      </c>
      <c r="BB9" s="82" t="s">
        <v>467</v>
      </c>
      <c r="BC9" s="82">
        <v>1.1199999999999999E-3</v>
      </c>
    </row>
    <row r="10" spans="1:55" x14ac:dyDescent="0.35">
      <c r="A10" s="50" t="s">
        <v>13</v>
      </c>
      <c r="B10" s="50" t="s">
        <v>468</v>
      </c>
      <c r="C10" s="107">
        <v>0.13034999999999999</v>
      </c>
      <c r="D10" s="139">
        <v>0.10357</v>
      </c>
      <c r="E10" s="110">
        <v>9.3410000000000007E-2</v>
      </c>
      <c r="F10" s="133">
        <v>0.26878000000000002</v>
      </c>
      <c r="G10" s="96">
        <v>0.14759</v>
      </c>
      <c r="H10" s="98">
        <v>5.7459999999999997E-2</v>
      </c>
      <c r="I10" s="140">
        <v>0.17216000000000001</v>
      </c>
      <c r="J10" s="55" t="s">
        <v>469</v>
      </c>
      <c r="K10" s="71">
        <v>1.7809999999999999E-2</v>
      </c>
      <c r="L10" s="70">
        <v>5.4640000000000001E-2</v>
      </c>
      <c r="M10" s="83" t="s">
        <v>470</v>
      </c>
      <c r="N10" s="140">
        <v>0.17285</v>
      </c>
      <c r="O10" s="53" t="s">
        <v>471</v>
      </c>
      <c r="P10" s="141">
        <v>0.29576999999999998</v>
      </c>
      <c r="Q10" s="104">
        <v>0.24535999999999999</v>
      </c>
      <c r="R10" s="142">
        <v>0.22256000000000001</v>
      </c>
      <c r="S10" s="107">
        <v>0.13081000000000001</v>
      </c>
      <c r="T10" s="73">
        <v>7.8409999999999994E-2</v>
      </c>
      <c r="U10" s="53" t="s">
        <v>472</v>
      </c>
      <c r="V10" s="68" t="s">
        <v>473</v>
      </c>
      <c r="W10" s="79">
        <v>5.0200000000000002E-3</v>
      </c>
      <c r="X10" s="118" t="s">
        <v>474</v>
      </c>
      <c r="Y10" s="143" t="s">
        <v>475</v>
      </c>
      <c r="Z10" s="79" t="s">
        <v>476</v>
      </c>
      <c r="AA10" s="69">
        <v>4.172E-2</v>
      </c>
      <c r="AB10" s="59" t="s">
        <v>477</v>
      </c>
      <c r="AC10" s="83">
        <v>7.5859999999999997E-2</v>
      </c>
      <c r="AD10" s="77">
        <v>1.6E-2</v>
      </c>
      <c r="AE10" s="65">
        <v>1.238E-2</v>
      </c>
      <c r="AF10" s="75" t="s">
        <v>478</v>
      </c>
      <c r="AG10" s="62">
        <v>5.6320000000000002E-2</v>
      </c>
      <c r="AH10" s="79">
        <v>5.4299999999999999E-3</v>
      </c>
      <c r="AI10" s="59" t="s">
        <v>479</v>
      </c>
      <c r="AJ10" s="55">
        <v>3.0939999999999999E-2</v>
      </c>
      <c r="AK10" s="82">
        <v>3.1E-4</v>
      </c>
      <c r="AL10" s="82">
        <v>9.7000000000000005E-4</v>
      </c>
      <c r="AM10" s="61" t="s">
        <v>480</v>
      </c>
      <c r="AN10" s="79" t="s">
        <v>481</v>
      </c>
      <c r="AO10" s="79" t="s">
        <v>482</v>
      </c>
      <c r="AP10" s="82" t="s">
        <v>483</v>
      </c>
      <c r="AQ10" s="59">
        <v>1.0670000000000001E-2</v>
      </c>
      <c r="AR10" s="79" t="s">
        <v>484</v>
      </c>
      <c r="AS10" s="60">
        <v>4.0299999999999997E-3</v>
      </c>
      <c r="AT10" s="79">
        <v>4.8399999999999997E-3</v>
      </c>
      <c r="AU10" s="72">
        <v>8.3000000000000001E-3</v>
      </c>
      <c r="AV10" s="79">
        <v>4.6800000000000001E-3</v>
      </c>
      <c r="AW10" s="82">
        <v>1E-3</v>
      </c>
      <c r="AX10" s="82">
        <v>2.7E-4</v>
      </c>
      <c r="AY10" s="60">
        <v>2.1800000000000001E-3</v>
      </c>
      <c r="AZ10" s="79">
        <v>5.3600000000000002E-3</v>
      </c>
      <c r="BA10" s="60" t="s">
        <v>485</v>
      </c>
      <c r="BB10" s="60">
        <v>2.1299999999999999E-3</v>
      </c>
      <c r="BC10" s="82">
        <v>2.5999999999999998E-4</v>
      </c>
    </row>
    <row r="11" spans="1:55" x14ac:dyDescent="0.35">
      <c r="A11" s="50" t="s">
        <v>14</v>
      </c>
      <c r="B11" s="50" t="s">
        <v>486</v>
      </c>
      <c r="C11" s="103">
        <v>0.22506999999999999</v>
      </c>
      <c r="D11" s="144" t="s">
        <v>487</v>
      </c>
      <c r="E11" s="94">
        <v>3.9289999999999999E-2</v>
      </c>
      <c r="F11" s="145">
        <v>0.25255</v>
      </c>
      <c r="G11" s="146" t="s">
        <v>488</v>
      </c>
      <c r="H11" s="100" t="s">
        <v>489</v>
      </c>
      <c r="I11" s="59" t="s">
        <v>490</v>
      </c>
      <c r="J11" s="80" t="s">
        <v>491</v>
      </c>
      <c r="K11" s="99" t="s">
        <v>492</v>
      </c>
      <c r="L11" s="58">
        <v>0.12045</v>
      </c>
      <c r="M11" s="87">
        <v>0.11037</v>
      </c>
      <c r="N11" s="101" t="s">
        <v>493</v>
      </c>
      <c r="O11" s="82" t="s">
        <v>494</v>
      </c>
      <c r="P11" s="138" t="s">
        <v>495</v>
      </c>
      <c r="Q11" s="94">
        <v>3.9730000000000001E-2</v>
      </c>
      <c r="R11" s="63">
        <v>5.0900000000000001E-2</v>
      </c>
      <c r="S11" s="106" t="s">
        <v>496</v>
      </c>
      <c r="T11" s="72" t="s">
        <v>497</v>
      </c>
      <c r="U11" s="79" t="s">
        <v>498</v>
      </c>
      <c r="V11" s="68" t="s">
        <v>499</v>
      </c>
      <c r="W11" s="67">
        <v>2.2210000000000001E-2</v>
      </c>
      <c r="X11" s="60" t="s">
        <v>433</v>
      </c>
      <c r="Y11" s="69">
        <v>4.1529999999999997E-2</v>
      </c>
      <c r="Z11" s="59">
        <v>1.128E-2</v>
      </c>
      <c r="AA11" s="60">
        <v>3.2599999999999999E-3</v>
      </c>
      <c r="AB11" s="67">
        <v>2.2790000000000001E-2</v>
      </c>
      <c r="AC11" s="60" t="s">
        <v>500</v>
      </c>
      <c r="AD11" s="59" t="s">
        <v>501</v>
      </c>
      <c r="AE11" s="71">
        <v>1.8589999999999999E-2</v>
      </c>
      <c r="AF11" s="80" t="s">
        <v>502</v>
      </c>
      <c r="AG11" s="80">
        <v>2.3890000000000002E-2</v>
      </c>
      <c r="AH11" s="72" t="s">
        <v>503</v>
      </c>
      <c r="AI11" s="59" t="s">
        <v>504</v>
      </c>
      <c r="AJ11" s="79" t="s">
        <v>505</v>
      </c>
      <c r="AK11" s="93">
        <v>3.6510000000000001E-2</v>
      </c>
      <c r="AL11" s="82">
        <v>4.4999999999999999E-4</v>
      </c>
      <c r="AM11" s="77" t="s">
        <v>506</v>
      </c>
      <c r="AN11" s="65">
        <v>1.208E-2</v>
      </c>
      <c r="AO11" s="79">
        <v>5.4999999999999997E-3</v>
      </c>
      <c r="AP11" s="77" t="s">
        <v>507</v>
      </c>
      <c r="AQ11" s="72" t="s">
        <v>461</v>
      </c>
      <c r="AR11" s="72">
        <v>7.1199999999999996E-3</v>
      </c>
      <c r="AS11" s="79">
        <v>5.62E-3</v>
      </c>
      <c r="AT11" s="55" t="s">
        <v>508</v>
      </c>
      <c r="AU11" s="65" t="s">
        <v>509</v>
      </c>
      <c r="AV11" s="80" t="s">
        <v>510</v>
      </c>
      <c r="AW11" s="72" t="s">
        <v>511</v>
      </c>
      <c r="AX11" s="60" t="s">
        <v>512</v>
      </c>
      <c r="AY11" s="71" t="s">
        <v>513</v>
      </c>
      <c r="AZ11" s="80" t="s">
        <v>514</v>
      </c>
      <c r="BA11" s="60" t="s">
        <v>515</v>
      </c>
      <c r="BB11" s="60" t="s">
        <v>516</v>
      </c>
      <c r="BC11" s="82">
        <v>5.1999999999999995E-4</v>
      </c>
    </row>
    <row r="12" spans="1:55" x14ac:dyDescent="0.35">
      <c r="A12" s="50" t="s">
        <v>15</v>
      </c>
      <c r="B12" s="50">
        <v>0.45724999999999999</v>
      </c>
      <c r="C12" s="120" t="s">
        <v>517</v>
      </c>
      <c r="D12" s="54" t="s">
        <v>518</v>
      </c>
      <c r="E12" s="88" t="s">
        <v>519</v>
      </c>
      <c r="F12" s="64" t="s">
        <v>520</v>
      </c>
      <c r="G12" s="143" t="s">
        <v>521</v>
      </c>
      <c r="H12" s="109" t="s">
        <v>522</v>
      </c>
      <c r="I12" s="50">
        <v>0.44979000000000002</v>
      </c>
      <c r="J12" s="147">
        <v>0.31141999999999997</v>
      </c>
      <c r="K12" s="137">
        <v>0.1641</v>
      </c>
      <c r="L12" s="148">
        <v>0.35737000000000002</v>
      </c>
      <c r="M12" s="79">
        <v>4.4600000000000004E-3</v>
      </c>
      <c r="N12" s="64">
        <v>0.12751000000000001</v>
      </c>
      <c r="O12" s="130">
        <v>0.11516</v>
      </c>
      <c r="P12" s="137" t="s">
        <v>523</v>
      </c>
      <c r="Q12" s="53" t="s">
        <v>524</v>
      </c>
      <c r="R12" s="143">
        <v>0.14141999999999999</v>
      </c>
      <c r="S12" s="53">
        <v>4.9829999999999999E-2</v>
      </c>
      <c r="T12" s="82">
        <v>8.0999999999999996E-4</v>
      </c>
      <c r="U12" s="92">
        <v>8.5050000000000001E-2</v>
      </c>
      <c r="V12" s="73">
        <v>7.7329999999999996E-2</v>
      </c>
      <c r="W12" s="62" t="s">
        <v>525</v>
      </c>
      <c r="X12" s="115">
        <v>8.251E-2</v>
      </c>
      <c r="Y12" s="95" t="s">
        <v>526</v>
      </c>
      <c r="Z12" s="98">
        <v>5.9159999999999997E-2</v>
      </c>
      <c r="AA12" s="77" t="s">
        <v>527</v>
      </c>
      <c r="AB12" s="83">
        <v>7.5639999999999999E-2</v>
      </c>
      <c r="AC12" s="73" t="s">
        <v>528</v>
      </c>
      <c r="AD12" s="68" t="s">
        <v>529</v>
      </c>
      <c r="AE12" s="79" t="s">
        <v>530</v>
      </c>
      <c r="AF12" s="72" t="s">
        <v>531</v>
      </c>
      <c r="AG12" s="59">
        <v>9.7900000000000001E-3</v>
      </c>
      <c r="AH12" s="78">
        <v>2.0889999999999999E-2</v>
      </c>
      <c r="AI12" s="55" t="s">
        <v>532</v>
      </c>
      <c r="AJ12" s="59">
        <v>1.091E-2</v>
      </c>
      <c r="AK12" s="94">
        <v>3.8030000000000001E-2</v>
      </c>
      <c r="AL12" s="82" t="s">
        <v>533</v>
      </c>
      <c r="AM12" s="71" t="s">
        <v>534</v>
      </c>
      <c r="AN12" s="60" t="s">
        <v>535</v>
      </c>
      <c r="AO12" s="67">
        <v>2.3259999999999999E-2</v>
      </c>
      <c r="AP12" s="67">
        <v>2.2630000000000001E-2</v>
      </c>
      <c r="AQ12" s="71">
        <v>1.8180000000000002E-2</v>
      </c>
      <c r="AR12" s="59" t="s">
        <v>536</v>
      </c>
      <c r="AS12" s="60" t="s">
        <v>537</v>
      </c>
      <c r="AT12" s="71">
        <v>1.6639999999999999E-2</v>
      </c>
      <c r="AU12" s="79">
        <v>4.7600000000000003E-3</v>
      </c>
      <c r="AV12" s="59">
        <v>9.11E-3</v>
      </c>
      <c r="AW12" s="60" t="s">
        <v>538</v>
      </c>
      <c r="AX12" s="77" t="s">
        <v>539</v>
      </c>
      <c r="AY12" s="60" t="s">
        <v>540</v>
      </c>
      <c r="AZ12" s="82">
        <v>2.9999999999999997E-4</v>
      </c>
      <c r="BA12" s="60" t="s">
        <v>262</v>
      </c>
      <c r="BB12" s="60">
        <v>2.0500000000000002E-3</v>
      </c>
      <c r="BC12" s="82">
        <v>1.5E-3</v>
      </c>
    </row>
    <row r="13" spans="1:55" x14ac:dyDescent="0.35">
      <c r="A13" s="50" t="s">
        <v>16</v>
      </c>
      <c r="B13" s="127">
        <v>0.23182</v>
      </c>
      <c r="C13" s="50">
        <v>0.47288999999999998</v>
      </c>
      <c r="D13" s="50" t="s">
        <v>541</v>
      </c>
      <c r="E13" s="149">
        <v>0.32741999999999999</v>
      </c>
      <c r="F13" s="150" t="s">
        <v>542</v>
      </c>
      <c r="G13" s="126">
        <v>0.26230999999999999</v>
      </c>
      <c r="H13" s="146" t="s">
        <v>543</v>
      </c>
      <c r="I13" s="63" t="s">
        <v>544</v>
      </c>
      <c r="J13" s="140" t="s">
        <v>545</v>
      </c>
      <c r="K13" s="151">
        <v>0.15367</v>
      </c>
      <c r="L13" s="83" t="s">
        <v>546</v>
      </c>
      <c r="M13" s="80" t="s">
        <v>547</v>
      </c>
      <c r="N13" s="98">
        <v>5.7430000000000002E-2</v>
      </c>
      <c r="O13" s="75">
        <v>4.7629999999999999E-2</v>
      </c>
      <c r="P13" s="61" t="s">
        <v>548</v>
      </c>
      <c r="Q13" s="79" t="s">
        <v>549</v>
      </c>
      <c r="R13" s="85" t="s">
        <v>550</v>
      </c>
      <c r="S13" s="82" t="s">
        <v>551</v>
      </c>
      <c r="T13" s="67">
        <v>2.2200000000000001E-2</v>
      </c>
      <c r="U13" s="71">
        <v>1.7500000000000002E-2</v>
      </c>
      <c r="V13" s="71" t="s">
        <v>552</v>
      </c>
      <c r="W13" s="62" t="s">
        <v>525</v>
      </c>
      <c r="X13" s="98">
        <v>5.944E-2</v>
      </c>
      <c r="Y13" s="83" t="s">
        <v>553</v>
      </c>
      <c r="Z13" s="71">
        <v>1.8120000000000001E-2</v>
      </c>
      <c r="AA13" s="122" t="s">
        <v>554</v>
      </c>
      <c r="AB13" s="77" t="s">
        <v>555</v>
      </c>
      <c r="AC13" s="77">
        <v>1.521E-2</v>
      </c>
      <c r="AD13" s="73">
        <v>7.7369999999999994E-2</v>
      </c>
      <c r="AE13" s="77">
        <v>1.5140000000000001E-2</v>
      </c>
      <c r="AF13" s="78" t="s">
        <v>556</v>
      </c>
      <c r="AG13" s="78" t="s">
        <v>557</v>
      </c>
      <c r="AH13" s="61" t="s">
        <v>558</v>
      </c>
      <c r="AI13" s="77" t="s">
        <v>559</v>
      </c>
      <c r="AJ13" s="75" t="s">
        <v>560</v>
      </c>
      <c r="AK13" s="81" t="s">
        <v>561</v>
      </c>
      <c r="AL13" s="82" t="s">
        <v>562</v>
      </c>
      <c r="AM13" s="55" t="s">
        <v>269</v>
      </c>
      <c r="AN13" s="65">
        <v>1.366E-2</v>
      </c>
      <c r="AO13" s="72">
        <v>7.7999999999999996E-3</v>
      </c>
      <c r="AP13" s="59" t="s">
        <v>563</v>
      </c>
      <c r="AQ13" s="78">
        <v>2.1069999999999998E-2</v>
      </c>
      <c r="AR13" s="78" t="s">
        <v>564</v>
      </c>
      <c r="AS13" s="53" t="s">
        <v>428</v>
      </c>
      <c r="AT13" s="59">
        <v>9.8300000000000002E-3</v>
      </c>
      <c r="AU13" s="65">
        <v>1.21E-2</v>
      </c>
      <c r="AV13" s="60">
        <v>3.3500000000000001E-3</v>
      </c>
      <c r="AW13" s="82">
        <v>2.5000000000000001E-4</v>
      </c>
      <c r="AX13" s="79">
        <v>4.7499999999999999E-3</v>
      </c>
      <c r="AY13" s="65">
        <v>1.247E-2</v>
      </c>
      <c r="AZ13" s="79" t="s">
        <v>565</v>
      </c>
      <c r="BA13" s="79" t="s">
        <v>566</v>
      </c>
      <c r="BB13" s="82" t="s">
        <v>567</v>
      </c>
      <c r="BC13" s="59" t="s">
        <v>568</v>
      </c>
    </row>
    <row r="14" spans="1:55" x14ac:dyDescent="0.35">
      <c r="A14" s="50" t="s">
        <v>17</v>
      </c>
      <c r="B14" s="152">
        <v>0.28875000000000001</v>
      </c>
      <c r="C14" s="122">
        <v>6.5409999999999996E-2</v>
      </c>
      <c r="D14" s="50">
        <v>0.65880000000000005</v>
      </c>
      <c r="E14" s="50">
        <v>0.41565999999999997</v>
      </c>
      <c r="F14" s="153" t="s">
        <v>569</v>
      </c>
      <c r="G14" s="154" t="s">
        <v>570</v>
      </c>
      <c r="H14" s="106" t="s">
        <v>571</v>
      </c>
      <c r="I14" s="67">
        <v>2.2509999999999999E-2</v>
      </c>
      <c r="J14" s="67">
        <v>2.1340000000000001E-2</v>
      </c>
      <c r="K14" s="65">
        <v>1.197E-2</v>
      </c>
      <c r="L14" s="65" t="s">
        <v>572</v>
      </c>
      <c r="M14" s="138">
        <v>7.2260000000000005E-2</v>
      </c>
      <c r="N14" s="63" t="s">
        <v>573</v>
      </c>
      <c r="O14" s="75">
        <v>4.5499999999999999E-2</v>
      </c>
      <c r="P14" s="90" t="s">
        <v>574</v>
      </c>
      <c r="Q14" s="98">
        <v>5.9650000000000002E-2</v>
      </c>
      <c r="R14" s="76">
        <v>6.0060000000000002E-2</v>
      </c>
      <c r="S14" s="87">
        <v>0.11007</v>
      </c>
      <c r="T14" s="95">
        <v>7.1290000000000006E-2</v>
      </c>
      <c r="U14" s="72">
        <v>8.2100000000000003E-3</v>
      </c>
      <c r="V14" s="63" t="s">
        <v>575</v>
      </c>
      <c r="W14" s="74" t="s">
        <v>576</v>
      </c>
      <c r="X14" s="93">
        <v>3.7139999999999999E-2</v>
      </c>
      <c r="Y14" s="69">
        <v>4.2340000000000003E-2</v>
      </c>
      <c r="Z14" s="138" t="s">
        <v>577</v>
      </c>
      <c r="AA14" s="97" t="s">
        <v>578</v>
      </c>
      <c r="AB14" s="80">
        <v>2.5260000000000001E-2</v>
      </c>
      <c r="AC14" s="74" t="s">
        <v>359</v>
      </c>
      <c r="AD14" s="68">
        <v>3.524E-2</v>
      </c>
      <c r="AE14" s="79" t="s">
        <v>579</v>
      </c>
      <c r="AF14" s="79">
        <v>4.5700000000000003E-3</v>
      </c>
      <c r="AG14" s="71">
        <v>1.6650000000000002E-2</v>
      </c>
      <c r="AH14" s="70">
        <v>5.3420000000000002E-2</v>
      </c>
      <c r="AI14" s="80">
        <v>2.4330000000000001E-2</v>
      </c>
      <c r="AJ14" s="61">
        <v>2.9409999999999999E-2</v>
      </c>
      <c r="AK14" s="74">
        <v>2.826E-2</v>
      </c>
      <c r="AL14" s="71" t="s">
        <v>580</v>
      </c>
      <c r="AM14" s="72" t="s">
        <v>581</v>
      </c>
      <c r="AN14" s="122" t="s">
        <v>582</v>
      </c>
      <c r="AO14" s="60" t="s">
        <v>583</v>
      </c>
      <c r="AP14" s="67" t="s">
        <v>584</v>
      </c>
      <c r="AQ14" s="68" t="s">
        <v>585</v>
      </c>
      <c r="AR14" s="71" t="s">
        <v>586</v>
      </c>
      <c r="AS14" s="59" t="s">
        <v>568</v>
      </c>
      <c r="AT14" s="65" t="s">
        <v>587</v>
      </c>
      <c r="AU14" s="61">
        <v>2.9569999999999999E-2</v>
      </c>
      <c r="AV14" s="77" t="s">
        <v>588</v>
      </c>
      <c r="AW14" s="67">
        <v>2.1850000000000001E-2</v>
      </c>
      <c r="AX14" s="72">
        <v>7.7999999999999996E-3</v>
      </c>
      <c r="AY14" s="82" t="s">
        <v>589</v>
      </c>
      <c r="AZ14" s="59">
        <v>9.6200000000000001E-3</v>
      </c>
      <c r="BA14" s="79">
        <v>4.8900000000000002E-3</v>
      </c>
      <c r="BB14" s="79">
        <v>5.0499999999999998E-3</v>
      </c>
      <c r="BC14" s="82">
        <v>1.3500000000000001E-3</v>
      </c>
    </row>
    <row r="15" spans="1:55" x14ac:dyDescent="0.35">
      <c r="A15" s="50" t="s">
        <v>18</v>
      </c>
      <c r="B15" s="97" t="s">
        <v>590</v>
      </c>
      <c r="C15" s="50" t="s">
        <v>591</v>
      </c>
      <c r="D15" s="155" t="s">
        <v>592</v>
      </c>
      <c r="E15" s="129" t="s">
        <v>593</v>
      </c>
      <c r="F15" s="154">
        <v>0.28173999999999999</v>
      </c>
      <c r="G15" s="78" t="s">
        <v>379</v>
      </c>
      <c r="H15" s="156" t="s">
        <v>594</v>
      </c>
      <c r="I15" s="78" t="s">
        <v>595</v>
      </c>
      <c r="J15" s="95" t="s">
        <v>596</v>
      </c>
      <c r="K15" s="157" t="s">
        <v>597</v>
      </c>
      <c r="L15" s="111" t="s">
        <v>598</v>
      </c>
      <c r="M15" s="113">
        <v>0.18035999999999999</v>
      </c>
      <c r="N15" s="61">
        <v>2.9559999999999999E-2</v>
      </c>
      <c r="O15" s="110">
        <v>9.3030000000000002E-2</v>
      </c>
      <c r="P15" s="75" t="s">
        <v>599</v>
      </c>
      <c r="Q15" s="90" t="s">
        <v>600</v>
      </c>
      <c r="R15" s="137">
        <v>0.16542999999999999</v>
      </c>
      <c r="S15" s="113">
        <v>0.17984</v>
      </c>
      <c r="T15" s="95">
        <v>7.077E-2</v>
      </c>
      <c r="U15" s="92">
        <v>8.4680000000000005E-2</v>
      </c>
      <c r="V15" s="158">
        <v>0.15606</v>
      </c>
      <c r="W15" s="80">
        <v>2.418E-2</v>
      </c>
      <c r="X15" s="55">
        <v>3.2809999999999999E-2</v>
      </c>
      <c r="Y15" s="69">
        <v>4.2270000000000002E-2</v>
      </c>
      <c r="Z15" s="90">
        <v>6.3869999999999996E-2</v>
      </c>
      <c r="AA15" s="81" t="s">
        <v>601</v>
      </c>
      <c r="AB15" s="72" t="s">
        <v>602</v>
      </c>
      <c r="AC15" s="63">
        <v>5.2470000000000003E-2</v>
      </c>
      <c r="AD15" s="72" t="s">
        <v>603</v>
      </c>
      <c r="AE15" s="73">
        <v>7.6689999999999994E-2</v>
      </c>
      <c r="AF15" s="80">
        <v>2.4809999999999999E-2</v>
      </c>
      <c r="AG15" s="79">
        <v>4.2900000000000004E-3</v>
      </c>
      <c r="AH15" s="60" t="s">
        <v>604</v>
      </c>
      <c r="AI15" s="138">
        <v>7.2190000000000004E-2</v>
      </c>
      <c r="AJ15" s="59">
        <v>1.001E-2</v>
      </c>
      <c r="AK15" s="79" t="s">
        <v>605</v>
      </c>
      <c r="AL15" s="71" t="s">
        <v>606</v>
      </c>
      <c r="AM15" s="71" t="s">
        <v>607</v>
      </c>
      <c r="AN15" s="55">
        <v>3.0970000000000001E-2</v>
      </c>
      <c r="AO15" s="93">
        <v>3.746E-2</v>
      </c>
      <c r="AP15" s="60">
        <v>3.7599999999999999E-3</v>
      </c>
      <c r="AQ15" s="79" t="s">
        <v>608</v>
      </c>
      <c r="AR15" s="72">
        <v>7.5300000000000002E-3</v>
      </c>
      <c r="AS15" s="60">
        <v>2.4399999999999999E-3</v>
      </c>
      <c r="AT15" s="60">
        <v>2.9099999999999998E-3</v>
      </c>
      <c r="AU15" s="60" t="s">
        <v>609</v>
      </c>
      <c r="AV15" s="82" t="s">
        <v>610</v>
      </c>
      <c r="AW15" s="60" t="s">
        <v>611</v>
      </c>
      <c r="AX15" s="82">
        <v>1.7799999999999999E-3</v>
      </c>
      <c r="AY15" s="60">
        <v>1.8500000000000001E-3</v>
      </c>
      <c r="AZ15" s="60">
        <v>2.33E-3</v>
      </c>
      <c r="BA15" s="82" t="s">
        <v>612</v>
      </c>
      <c r="BB15" s="60" t="s">
        <v>613</v>
      </c>
      <c r="BC15" s="82" t="s">
        <v>614</v>
      </c>
    </row>
    <row r="16" spans="1:55" x14ac:dyDescent="0.35">
      <c r="A16" s="50" t="s">
        <v>19</v>
      </c>
      <c r="B16" s="156">
        <v>0.28386</v>
      </c>
      <c r="C16" s="50" t="s">
        <v>615</v>
      </c>
      <c r="D16" s="66">
        <v>0.11529</v>
      </c>
      <c r="E16" s="159" t="s">
        <v>616</v>
      </c>
      <c r="F16" s="160" t="s">
        <v>617</v>
      </c>
      <c r="G16" s="161">
        <v>0.25301000000000001</v>
      </c>
      <c r="H16" s="95">
        <v>6.9690000000000002E-2</v>
      </c>
      <c r="I16" s="65" t="s">
        <v>618</v>
      </c>
      <c r="J16" s="162">
        <v>0.16081000000000001</v>
      </c>
      <c r="K16" s="56">
        <v>0.16714000000000001</v>
      </c>
      <c r="L16" s="81">
        <v>4.3209999999999998E-2</v>
      </c>
      <c r="M16" s="125" t="s">
        <v>619</v>
      </c>
      <c r="N16" s="125" t="s">
        <v>620</v>
      </c>
      <c r="O16" s="59" t="s">
        <v>621</v>
      </c>
      <c r="P16" s="110">
        <v>9.282E-2</v>
      </c>
      <c r="Q16" s="67">
        <v>2.3259999999999999E-2</v>
      </c>
      <c r="R16" s="62">
        <v>5.5559999999999998E-2</v>
      </c>
      <c r="S16" s="60">
        <v>3.7599999999999999E-3</v>
      </c>
      <c r="T16" s="74" t="s">
        <v>622</v>
      </c>
      <c r="U16" s="80" t="s">
        <v>623</v>
      </c>
      <c r="V16" s="55" t="s">
        <v>624</v>
      </c>
      <c r="W16" s="82">
        <v>1.7899999999999999E-3</v>
      </c>
      <c r="X16" s="76">
        <v>6.0139999999999999E-2</v>
      </c>
      <c r="Y16" s="92">
        <v>8.5739999999999997E-2</v>
      </c>
      <c r="Z16" s="81" t="s">
        <v>625</v>
      </c>
      <c r="AA16" s="72">
        <v>8.5299999999999994E-3</v>
      </c>
      <c r="AB16" s="65">
        <v>1.3690000000000001E-2</v>
      </c>
      <c r="AC16" s="70">
        <v>5.3850000000000002E-2</v>
      </c>
      <c r="AD16" s="65">
        <v>1.3310000000000001E-2</v>
      </c>
      <c r="AE16" s="71" t="s">
        <v>626</v>
      </c>
      <c r="AF16" s="59" t="s">
        <v>536</v>
      </c>
      <c r="AG16" s="74" t="s">
        <v>627</v>
      </c>
      <c r="AH16" s="67" t="s">
        <v>628</v>
      </c>
      <c r="AI16" s="94">
        <v>3.9919999999999997E-2</v>
      </c>
      <c r="AJ16" s="77">
        <v>1.4579999999999999E-2</v>
      </c>
      <c r="AK16" s="60">
        <v>1.9E-3</v>
      </c>
      <c r="AL16" s="74" t="s">
        <v>629</v>
      </c>
      <c r="AM16" s="72" t="s">
        <v>630</v>
      </c>
      <c r="AN16" s="68">
        <v>3.5279999999999999E-2</v>
      </c>
      <c r="AO16" s="55" t="s">
        <v>631</v>
      </c>
      <c r="AP16" s="74">
        <v>2.716E-2</v>
      </c>
      <c r="AQ16" s="79">
        <v>5.2599999999999999E-3</v>
      </c>
      <c r="AR16" s="60">
        <v>2.3600000000000001E-3</v>
      </c>
      <c r="AS16" s="78" t="s">
        <v>632</v>
      </c>
      <c r="AT16" s="72" t="s">
        <v>633</v>
      </c>
      <c r="AU16" s="60">
        <v>2.48E-3</v>
      </c>
      <c r="AV16" s="79">
        <v>5.45E-3</v>
      </c>
      <c r="AW16" s="67">
        <v>2.1299999999999999E-2</v>
      </c>
      <c r="AX16" s="79" t="s">
        <v>634</v>
      </c>
      <c r="AY16" s="61">
        <v>2.861E-2</v>
      </c>
      <c r="AZ16" s="78" t="s">
        <v>635</v>
      </c>
      <c r="BA16" s="79" t="s">
        <v>636</v>
      </c>
      <c r="BB16" s="79">
        <v>4.6600000000000001E-3</v>
      </c>
      <c r="BC16" s="65">
        <v>1.268E-2</v>
      </c>
    </row>
    <row r="17" spans="1:55" x14ac:dyDescent="0.35">
      <c r="A17" s="50" t="s">
        <v>20</v>
      </c>
      <c r="B17" s="50">
        <v>0.56918999999999997</v>
      </c>
      <c r="C17" s="70" t="s">
        <v>637</v>
      </c>
      <c r="D17" s="50" t="s">
        <v>638</v>
      </c>
      <c r="E17" s="50" t="s">
        <v>639</v>
      </c>
      <c r="F17" s="61">
        <v>2.836E-2</v>
      </c>
      <c r="G17" s="120" t="s">
        <v>640</v>
      </c>
      <c r="H17" s="74">
        <v>2.7310000000000001E-2</v>
      </c>
      <c r="I17" s="108">
        <v>0.18651999999999999</v>
      </c>
      <c r="J17" s="127">
        <v>0.23239000000000001</v>
      </c>
      <c r="K17" s="73" t="s">
        <v>641</v>
      </c>
      <c r="L17" s="76">
        <v>5.9830000000000001E-2</v>
      </c>
      <c r="M17" s="157" t="s">
        <v>642</v>
      </c>
      <c r="N17" s="101" t="s">
        <v>643</v>
      </c>
      <c r="O17" s="61" t="s">
        <v>644</v>
      </c>
      <c r="P17" s="55" t="s">
        <v>645</v>
      </c>
      <c r="Q17" s="77" t="s">
        <v>646</v>
      </c>
      <c r="R17" s="74" t="s">
        <v>647</v>
      </c>
      <c r="S17" s="144">
        <v>9.8720000000000002E-2</v>
      </c>
      <c r="T17" s="72" t="s">
        <v>648</v>
      </c>
      <c r="U17" s="158" t="s">
        <v>649</v>
      </c>
      <c r="V17" s="123">
        <v>0.11096</v>
      </c>
      <c r="W17" s="118">
        <v>0.13789999999999999</v>
      </c>
      <c r="X17" s="82">
        <v>6.7000000000000002E-4</v>
      </c>
      <c r="Y17" s="63">
        <v>5.2249999999999998E-2</v>
      </c>
      <c r="Z17" s="61" t="s">
        <v>650</v>
      </c>
      <c r="AA17" s="94">
        <v>4.0099999999999997E-2</v>
      </c>
      <c r="AB17" s="75">
        <v>4.657E-2</v>
      </c>
      <c r="AC17" s="76">
        <v>6.1249999999999999E-2</v>
      </c>
      <c r="AD17" s="75">
        <v>4.5260000000000002E-2</v>
      </c>
      <c r="AE17" s="92" t="s">
        <v>651</v>
      </c>
      <c r="AF17" s="53" t="s">
        <v>652</v>
      </c>
      <c r="AG17" s="79">
        <v>4.9399999999999999E-3</v>
      </c>
      <c r="AH17" s="69">
        <v>4.1930000000000002E-2</v>
      </c>
      <c r="AI17" s="90">
        <v>6.2549999999999994E-2</v>
      </c>
      <c r="AJ17" s="79" t="s">
        <v>653</v>
      </c>
      <c r="AK17" s="61" t="s">
        <v>654</v>
      </c>
      <c r="AL17" s="65">
        <v>1.3820000000000001E-2</v>
      </c>
      <c r="AM17" s="67">
        <v>2.171E-2</v>
      </c>
      <c r="AN17" s="82" t="s">
        <v>655</v>
      </c>
      <c r="AO17" s="81" t="s">
        <v>656</v>
      </c>
      <c r="AP17" s="78" t="s">
        <v>657</v>
      </c>
      <c r="AQ17" s="72">
        <v>8.3899999999999999E-3</v>
      </c>
      <c r="AR17" s="82">
        <v>5.2999999999999998E-4</v>
      </c>
      <c r="AS17" s="59" t="s">
        <v>658</v>
      </c>
      <c r="AT17" s="60" t="s">
        <v>659</v>
      </c>
      <c r="AU17" s="71">
        <v>1.67E-2</v>
      </c>
      <c r="AV17" s="60">
        <v>1.9499999999999999E-3</v>
      </c>
      <c r="AW17" s="72" t="s">
        <v>660</v>
      </c>
      <c r="AX17" s="60" t="s">
        <v>661</v>
      </c>
      <c r="AY17" s="59" t="s">
        <v>662</v>
      </c>
      <c r="AZ17" s="79">
        <v>6.0400000000000002E-3</v>
      </c>
      <c r="BA17" s="79">
        <v>5.5900000000000004E-3</v>
      </c>
      <c r="BB17" s="79" t="s">
        <v>663</v>
      </c>
      <c r="BC17" s="72" t="s">
        <v>664</v>
      </c>
    </row>
    <row r="18" spans="1:55" x14ac:dyDescent="0.35">
      <c r="A18" s="50" t="s">
        <v>21</v>
      </c>
      <c r="B18" s="50">
        <v>0.43053000000000002</v>
      </c>
      <c r="C18" s="163">
        <v>0.27049000000000001</v>
      </c>
      <c r="D18" s="50">
        <v>0.48576999999999998</v>
      </c>
      <c r="E18" s="50" t="s">
        <v>665</v>
      </c>
      <c r="F18" s="53">
        <v>4.9639999999999997E-2</v>
      </c>
      <c r="G18" s="81">
        <v>4.3040000000000002E-2</v>
      </c>
      <c r="H18" s="107" t="s">
        <v>666</v>
      </c>
      <c r="I18" s="92" t="s">
        <v>667</v>
      </c>
      <c r="J18" s="92" t="s">
        <v>668</v>
      </c>
      <c r="K18" s="140">
        <v>0.17261000000000001</v>
      </c>
      <c r="L18" s="100">
        <v>0.13463</v>
      </c>
      <c r="M18" s="120">
        <v>0.21890999999999999</v>
      </c>
      <c r="N18" s="75" t="s">
        <v>669</v>
      </c>
      <c r="O18" s="98">
        <v>5.738E-2</v>
      </c>
      <c r="P18" s="78" t="s">
        <v>670</v>
      </c>
      <c r="Q18" s="106" t="s">
        <v>671</v>
      </c>
      <c r="R18" s="58" t="s">
        <v>672</v>
      </c>
      <c r="S18" s="130">
        <v>0.11289</v>
      </c>
      <c r="T18" s="82">
        <v>9.0000000000000006E-5</v>
      </c>
      <c r="U18" s="94" t="s">
        <v>673</v>
      </c>
      <c r="V18" s="109" t="s">
        <v>674</v>
      </c>
      <c r="W18" s="81" t="s">
        <v>675</v>
      </c>
      <c r="X18" s="91" t="s">
        <v>676</v>
      </c>
      <c r="Y18" s="57" t="s">
        <v>677</v>
      </c>
      <c r="Z18" s="85">
        <v>6.8839999999999998E-2</v>
      </c>
      <c r="AA18" s="89">
        <v>8.0850000000000005E-2</v>
      </c>
      <c r="AB18" s="73">
        <v>7.6719999999999997E-2</v>
      </c>
      <c r="AC18" s="59">
        <v>9.6699999999999998E-3</v>
      </c>
      <c r="AD18" s="99">
        <v>0.12255000000000001</v>
      </c>
      <c r="AE18" s="76">
        <v>6.0490000000000002E-2</v>
      </c>
      <c r="AF18" s="63">
        <v>5.1909999999999998E-2</v>
      </c>
      <c r="AG18" s="83" t="s">
        <v>678</v>
      </c>
      <c r="AH18" s="62">
        <v>5.6550000000000003E-2</v>
      </c>
      <c r="AI18" s="78">
        <v>2.1090000000000001E-2</v>
      </c>
      <c r="AJ18" s="74">
        <v>2.5950000000000001E-2</v>
      </c>
      <c r="AK18" s="77" t="s">
        <v>679</v>
      </c>
      <c r="AL18" s="78" t="s">
        <v>680</v>
      </c>
      <c r="AM18" s="72" t="s">
        <v>681</v>
      </c>
      <c r="AN18" s="60">
        <v>2.7200000000000002E-3</v>
      </c>
      <c r="AO18" s="65" t="s">
        <v>682</v>
      </c>
      <c r="AP18" s="77">
        <v>1.6230000000000001E-2</v>
      </c>
      <c r="AQ18" s="60" t="s">
        <v>683</v>
      </c>
      <c r="AR18" s="77">
        <v>1.5599999999999999E-2</v>
      </c>
      <c r="AS18" s="71">
        <v>1.7229999999999999E-2</v>
      </c>
      <c r="AT18" s="79" t="s">
        <v>684</v>
      </c>
      <c r="AU18" s="72" t="s">
        <v>685</v>
      </c>
      <c r="AV18" s="72">
        <v>6.8300000000000001E-3</v>
      </c>
      <c r="AW18" s="79">
        <v>4.2700000000000004E-3</v>
      </c>
      <c r="AX18" s="60" t="s">
        <v>686</v>
      </c>
      <c r="AY18" s="82" t="s">
        <v>687</v>
      </c>
      <c r="AZ18" s="60" t="s">
        <v>688</v>
      </c>
      <c r="BA18" s="82">
        <v>6.4999999999999997E-4</v>
      </c>
      <c r="BB18" s="82">
        <v>9.0000000000000006E-5</v>
      </c>
      <c r="BC18" s="60" t="s">
        <v>500</v>
      </c>
    </row>
    <row r="19" spans="1:55" x14ac:dyDescent="0.35">
      <c r="A19" s="50" t="s">
        <v>22</v>
      </c>
      <c r="B19" s="50">
        <v>0.45558999999999999</v>
      </c>
      <c r="C19" s="50">
        <v>0.43530000000000002</v>
      </c>
      <c r="D19" s="164">
        <v>0.37391999999999997</v>
      </c>
      <c r="E19" s="50" t="s">
        <v>689</v>
      </c>
      <c r="F19" s="139">
        <v>0.10367</v>
      </c>
      <c r="G19" s="79">
        <v>4.3499999999999997E-3</v>
      </c>
      <c r="H19" s="114" t="s">
        <v>690</v>
      </c>
      <c r="I19" s="125" t="s">
        <v>691</v>
      </c>
      <c r="J19" s="65" t="s">
        <v>692</v>
      </c>
      <c r="K19" s="73" t="s">
        <v>693</v>
      </c>
      <c r="L19" s="91">
        <v>0.10109</v>
      </c>
      <c r="M19" s="72">
        <v>7.28E-3</v>
      </c>
      <c r="N19" s="62">
        <v>5.5419999999999997E-2</v>
      </c>
      <c r="O19" s="60">
        <v>3.8800000000000002E-3</v>
      </c>
      <c r="P19" s="62" t="s">
        <v>694</v>
      </c>
      <c r="Q19" s="60" t="s">
        <v>695</v>
      </c>
      <c r="R19" s="79" t="s">
        <v>696</v>
      </c>
      <c r="S19" s="101">
        <v>8.9090000000000003E-2</v>
      </c>
      <c r="T19" s="85" t="s">
        <v>697</v>
      </c>
      <c r="U19" s="59">
        <v>1.005E-2</v>
      </c>
      <c r="V19" s="67" t="s">
        <v>698</v>
      </c>
      <c r="W19" s="101" t="s">
        <v>699</v>
      </c>
      <c r="X19" s="82">
        <v>1.33E-3</v>
      </c>
      <c r="Y19" s="157">
        <v>0.12592</v>
      </c>
      <c r="Z19" s="65" t="s">
        <v>700</v>
      </c>
      <c r="AA19" s="69">
        <v>4.2169999999999999E-2</v>
      </c>
      <c r="AB19" s="125" t="s">
        <v>701</v>
      </c>
      <c r="AC19" s="53">
        <v>4.9799999999999997E-2</v>
      </c>
      <c r="AD19" s="94" t="s">
        <v>702</v>
      </c>
      <c r="AE19" s="72">
        <v>8.9099999999999995E-3</v>
      </c>
      <c r="AF19" s="94" t="s">
        <v>703</v>
      </c>
      <c r="AG19" s="81">
        <v>4.4659999999999998E-2</v>
      </c>
      <c r="AH19" s="72" t="s">
        <v>704</v>
      </c>
      <c r="AI19" s="80" t="s">
        <v>705</v>
      </c>
      <c r="AJ19" s="78" t="s">
        <v>706</v>
      </c>
      <c r="AK19" s="61" t="s">
        <v>707</v>
      </c>
      <c r="AL19" s="53">
        <v>4.9790000000000001E-2</v>
      </c>
      <c r="AM19" s="59">
        <v>1.1379999999999999E-2</v>
      </c>
      <c r="AN19" s="80" t="s">
        <v>708</v>
      </c>
      <c r="AO19" s="70">
        <v>5.296E-2</v>
      </c>
      <c r="AP19" s="78" t="s">
        <v>635</v>
      </c>
      <c r="AQ19" s="74">
        <v>2.64E-2</v>
      </c>
      <c r="AR19" s="72">
        <v>8.0099999999999998E-3</v>
      </c>
      <c r="AS19" s="77">
        <v>1.447E-2</v>
      </c>
      <c r="AT19" s="59" t="s">
        <v>709</v>
      </c>
      <c r="AU19" s="77">
        <v>1.515E-2</v>
      </c>
      <c r="AV19" s="77">
        <v>1.5709999999999998E-2</v>
      </c>
      <c r="AW19" s="74">
        <v>2.7119999999999998E-2</v>
      </c>
      <c r="AX19" s="71" t="s">
        <v>710</v>
      </c>
      <c r="AY19" s="59">
        <v>1.038E-2</v>
      </c>
      <c r="AZ19" s="79" t="s">
        <v>711</v>
      </c>
      <c r="BA19" s="79">
        <v>4.9699999999999996E-3</v>
      </c>
      <c r="BB19" s="82">
        <v>8.0999999999999996E-4</v>
      </c>
      <c r="BC19" s="60" t="s">
        <v>712</v>
      </c>
    </row>
    <row r="20" spans="1:55" x14ac:dyDescent="0.35">
      <c r="A20" s="50" t="s">
        <v>23</v>
      </c>
      <c r="B20" s="50">
        <v>0.64412000000000003</v>
      </c>
      <c r="C20" s="50" t="s">
        <v>713</v>
      </c>
      <c r="D20" s="122">
        <v>6.6030000000000005E-2</v>
      </c>
      <c r="E20" s="126">
        <v>0.26113999999999998</v>
      </c>
      <c r="F20" s="165">
        <v>0.19111</v>
      </c>
      <c r="G20" s="93" t="s">
        <v>714</v>
      </c>
      <c r="H20" s="166" t="s">
        <v>715</v>
      </c>
      <c r="I20" s="59">
        <v>1.061E-2</v>
      </c>
      <c r="J20" s="162" t="s">
        <v>716</v>
      </c>
      <c r="K20" s="67">
        <v>2.3269999999999999E-2</v>
      </c>
      <c r="L20" s="74" t="s">
        <v>717</v>
      </c>
      <c r="M20" s="60" t="s">
        <v>718</v>
      </c>
      <c r="N20" s="116">
        <v>0.13255</v>
      </c>
      <c r="O20" s="77" t="s">
        <v>719</v>
      </c>
      <c r="P20" s="75" t="s">
        <v>720</v>
      </c>
      <c r="Q20" s="159" t="s">
        <v>721</v>
      </c>
      <c r="R20" s="75" t="s">
        <v>268</v>
      </c>
      <c r="S20" s="92">
        <v>8.5669999999999996E-2</v>
      </c>
      <c r="T20" s="110">
        <v>9.1990000000000002E-2</v>
      </c>
      <c r="U20" s="60" t="s">
        <v>722</v>
      </c>
      <c r="V20" s="83" t="s">
        <v>723</v>
      </c>
      <c r="W20" s="66">
        <v>0.11545999999999999</v>
      </c>
      <c r="X20" s="71">
        <v>1.8509999999999999E-2</v>
      </c>
      <c r="Y20" s="62" t="s">
        <v>724</v>
      </c>
      <c r="Z20" s="68">
        <v>3.5099999999999999E-2</v>
      </c>
      <c r="AA20" s="67">
        <v>2.128E-2</v>
      </c>
      <c r="AB20" s="61" t="s">
        <v>725</v>
      </c>
      <c r="AC20" s="69" t="s">
        <v>726</v>
      </c>
      <c r="AD20" s="60" t="s">
        <v>727</v>
      </c>
      <c r="AE20" s="79" t="s">
        <v>728</v>
      </c>
      <c r="AF20" s="93" t="s">
        <v>729</v>
      </c>
      <c r="AG20" s="70">
        <v>5.3039999999999997E-2</v>
      </c>
      <c r="AH20" s="71" t="s">
        <v>424</v>
      </c>
      <c r="AI20" s="78" t="s">
        <v>730</v>
      </c>
      <c r="AJ20" s="72" t="s">
        <v>731</v>
      </c>
      <c r="AK20" s="81">
        <v>4.4859999999999997E-2</v>
      </c>
      <c r="AL20" s="81">
        <v>4.3540000000000002E-2</v>
      </c>
      <c r="AM20" s="59">
        <v>0.01</v>
      </c>
      <c r="AN20" s="78" t="s">
        <v>732</v>
      </c>
      <c r="AO20" s="63" t="s">
        <v>733</v>
      </c>
      <c r="AP20" s="65" t="s">
        <v>734</v>
      </c>
      <c r="AQ20" s="68">
        <v>3.5529999999999999E-2</v>
      </c>
      <c r="AR20" s="77">
        <v>1.5100000000000001E-2</v>
      </c>
      <c r="AS20" s="82" t="s">
        <v>411</v>
      </c>
      <c r="AT20" s="80" t="s">
        <v>735</v>
      </c>
      <c r="AU20" s="71" t="s">
        <v>340</v>
      </c>
      <c r="AV20" s="65" t="s">
        <v>736</v>
      </c>
      <c r="AW20" s="72" t="s">
        <v>737</v>
      </c>
      <c r="AX20" s="82">
        <v>6.6E-4</v>
      </c>
      <c r="AY20" s="67">
        <v>2.2939999999999999E-2</v>
      </c>
      <c r="AZ20" s="72">
        <v>7.5399999999999998E-3</v>
      </c>
      <c r="BA20" s="60">
        <v>2.7000000000000001E-3</v>
      </c>
      <c r="BB20" s="72">
        <v>7.8499999999999993E-3</v>
      </c>
      <c r="BC20" s="82">
        <v>1.5299999999999999E-3</v>
      </c>
    </row>
    <row r="21" spans="1:55" x14ac:dyDescent="0.35">
      <c r="A21" s="50" t="s">
        <v>24</v>
      </c>
      <c r="B21" s="50">
        <v>0.51359999999999995</v>
      </c>
      <c r="C21" s="50" t="s">
        <v>738</v>
      </c>
      <c r="D21" s="97">
        <v>0.11901</v>
      </c>
      <c r="E21" s="87">
        <v>0.10843</v>
      </c>
      <c r="F21" s="71" t="s">
        <v>739</v>
      </c>
      <c r="G21" s="140">
        <v>0.17122000000000001</v>
      </c>
      <c r="H21" s="101">
        <v>8.9020000000000002E-2</v>
      </c>
      <c r="I21" s="69" t="s">
        <v>740</v>
      </c>
      <c r="J21" s="139" t="s">
        <v>741</v>
      </c>
      <c r="K21" s="74" t="s">
        <v>742</v>
      </c>
      <c r="L21" s="144" t="s">
        <v>743</v>
      </c>
      <c r="M21" s="129" t="s">
        <v>744</v>
      </c>
      <c r="N21" s="64">
        <v>0.12803</v>
      </c>
      <c r="O21" s="113">
        <v>0.17898</v>
      </c>
      <c r="P21" s="94" t="s">
        <v>745</v>
      </c>
      <c r="Q21" s="110">
        <v>9.1149999999999995E-2</v>
      </c>
      <c r="R21" s="80" t="s">
        <v>746</v>
      </c>
      <c r="S21" s="122" t="s">
        <v>747</v>
      </c>
      <c r="T21" s="101">
        <v>8.9539999999999995E-2</v>
      </c>
      <c r="U21" s="82" t="s">
        <v>748</v>
      </c>
      <c r="V21" s="138" t="s">
        <v>749</v>
      </c>
      <c r="W21" s="138" t="s">
        <v>750</v>
      </c>
      <c r="X21" s="125" t="s">
        <v>751</v>
      </c>
      <c r="Y21" s="165">
        <v>0.19153999999999999</v>
      </c>
      <c r="Z21" s="99">
        <v>0.12445000000000001</v>
      </c>
      <c r="AA21" s="98">
        <v>5.8160000000000003E-2</v>
      </c>
      <c r="AB21" s="68" t="s">
        <v>752</v>
      </c>
      <c r="AC21" s="55" t="s">
        <v>753</v>
      </c>
      <c r="AD21" s="53">
        <v>4.8710000000000003E-2</v>
      </c>
      <c r="AE21" s="71">
        <v>1.7479999999999999E-2</v>
      </c>
      <c r="AF21" s="60">
        <v>2.5200000000000001E-3</v>
      </c>
      <c r="AG21" s="77">
        <v>1.4319999999999999E-2</v>
      </c>
      <c r="AH21" s="62">
        <v>5.6919999999999998E-2</v>
      </c>
      <c r="AI21" s="67" t="s">
        <v>754</v>
      </c>
      <c r="AJ21" s="94">
        <v>3.8300000000000001E-2</v>
      </c>
      <c r="AK21" s="65">
        <v>1.167E-2</v>
      </c>
      <c r="AL21" s="82">
        <v>5.2999999999999998E-4</v>
      </c>
      <c r="AM21" s="59">
        <v>0.01</v>
      </c>
      <c r="AN21" s="72" t="s">
        <v>755</v>
      </c>
      <c r="AO21" s="65" t="s">
        <v>756</v>
      </c>
      <c r="AP21" s="65" t="s">
        <v>757</v>
      </c>
      <c r="AQ21" s="79">
        <v>6.6E-3</v>
      </c>
      <c r="AR21" s="72" t="s">
        <v>758</v>
      </c>
      <c r="AS21" s="65" t="s">
        <v>319</v>
      </c>
      <c r="AT21" s="78">
        <v>2.0459999999999999E-2</v>
      </c>
      <c r="AU21" s="77">
        <v>1.4019999999999999E-2</v>
      </c>
      <c r="AV21" s="72" t="s">
        <v>759</v>
      </c>
      <c r="AW21" s="78" t="s">
        <v>760</v>
      </c>
      <c r="AX21" s="77" t="s">
        <v>761</v>
      </c>
      <c r="AY21" s="72" t="s">
        <v>762</v>
      </c>
      <c r="AZ21" s="82" t="s">
        <v>763</v>
      </c>
      <c r="BA21" s="72" t="s">
        <v>630</v>
      </c>
      <c r="BB21" s="79" t="s">
        <v>764</v>
      </c>
      <c r="BC21" s="82" t="s">
        <v>765</v>
      </c>
    </row>
    <row r="22" spans="1:55" x14ac:dyDescent="0.35">
      <c r="A22" s="50" t="s">
        <v>25</v>
      </c>
      <c r="B22" s="50">
        <v>0.86292999999999997</v>
      </c>
      <c r="C22" s="167" t="s">
        <v>766</v>
      </c>
      <c r="D22" s="81" t="s">
        <v>767</v>
      </c>
      <c r="E22" s="157">
        <v>0.12534999999999999</v>
      </c>
      <c r="F22" s="69" t="s">
        <v>768</v>
      </c>
      <c r="G22" s="87" t="s">
        <v>769</v>
      </c>
      <c r="H22" s="65" t="s">
        <v>770</v>
      </c>
      <c r="I22" s="68" t="s">
        <v>771</v>
      </c>
      <c r="J22" s="123">
        <v>0.11169</v>
      </c>
      <c r="K22" s="57" t="s">
        <v>772</v>
      </c>
      <c r="L22" s="115" t="s">
        <v>773</v>
      </c>
      <c r="M22" s="97" t="s">
        <v>774</v>
      </c>
      <c r="N22" s="60">
        <v>2.8600000000000001E-3</v>
      </c>
      <c r="O22" s="72" t="s">
        <v>775</v>
      </c>
      <c r="P22" s="75">
        <v>4.5960000000000001E-2</v>
      </c>
      <c r="Q22" s="58" t="s">
        <v>776</v>
      </c>
      <c r="R22" s="70">
        <v>5.4640000000000001E-2</v>
      </c>
      <c r="S22" s="60">
        <v>2.0400000000000001E-3</v>
      </c>
      <c r="T22" s="61">
        <v>3.0079999999999999E-2</v>
      </c>
      <c r="U22" s="115">
        <v>8.2239999999999994E-2</v>
      </c>
      <c r="V22" s="87" t="s">
        <v>777</v>
      </c>
      <c r="W22" s="138">
        <v>7.2429999999999994E-2</v>
      </c>
      <c r="X22" s="60">
        <v>3.3300000000000001E-3</v>
      </c>
      <c r="Y22" s="72" t="s">
        <v>778</v>
      </c>
      <c r="Z22" s="71">
        <v>1.6789999999999999E-2</v>
      </c>
      <c r="AA22" s="55">
        <v>3.1780000000000003E-2</v>
      </c>
      <c r="AB22" s="81">
        <v>4.4130000000000003E-2</v>
      </c>
      <c r="AC22" s="94">
        <v>3.977E-2</v>
      </c>
      <c r="AD22" s="59" t="s">
        <v>779</v>
      </c>
      <c r="AE22" s="80">
        <v>2.3980000000000001E-2</v>
      </c>
      <c r="AF22" s="74" t="s">
        <v>780</v>
      </c>
      <c r="AG22" s="90" t="s">
        <v>781</v>
      </c>
      <c r="AH22" s="62" t="s">
        <v>782</v>
      </c>
      <c r="AI22" s="95" t="s">
        <v>783</v>
      </c>
      <c r="AJ22" s="78">
        <v>2.0029999999999999E-2</v>
      </c>
      <c r="AK22" s="74">
        <v>2.7900000000000001E-2</v>
      </c>
      <c r="AL22" s="71">
        <v>1.6629999999999999E-2</v>
      </c>
      <c r="AM22" s="61" t="s">
        <v>784</v>
      </c>
      <c r="AN22" s="80">
        <v>2.4160000000000001E-2</v>
      </c>
      <c r="AO22" s="59" t="s">
        <v>785</v>
      </c>
      <c r="AP22" s="80" t="s">
        <v>786</v>
      </c>
      <c r="AQ22" s="60" t="s">
        <v>787</v>
      </c>
      <c r="AR22" s="79">
        <v>6.2899999999999996E-3</v>
      </c>
      <c r="AS22" s="82">
        <v>1.2800000000000001E-3</v>
      </c>
      <c r="AT22" s="60">
        <v>2.9299999999999999E-3</v>
      </c>
      <c r="AU22" s="60">
        <v>3.8999999999999998E-3</v>
      </c>
      <c r="AV22" s="59">
        <v>1.103E-2</v>
      </c>
      <c r="AW22" s="69">
        <v>4.0910000000000002E-2</v>
      </c>
      <c r="AX22" s="59">
        <v>1.129E-2</v>
      </c>
      <c r="AY22" s="80" t="s">
        <v>788</v>
      </c>
      <c r="AZ22" s="72">
        <v>6.8199999999999997E-3</v>
      </c>
      <c r="BA22" s="79" t="s">
        <v>789</v>
      </c>
      <c r="BB22" s="65" t="s">
        <v>790</v>
      </c>
      <c r="BC22" s="82" t="s">
        <v>791</v>
      </c>
    </row>
    <row r="23" spans="1:55" x14ac:dyDescent="0.35">
      <c r="A23" s="50" t="s">
        <v>26</v>
      </c>
      <c r="B23" s="50">
        <v>0.58140000000000003</v>
      </c>
      <c r="C23" s="98" t="s">
        <v>792</v>
      </c>
      <c r="D23" s="50">
        <v>0.47944999999999999</v>
      </c>
      <c r="E23" s="121">
        <v>0.21088999999999999</v>
      </c>
      <c r="F23" s="135" t="s">
        <v>793</v>
      </c>
      <c r="G23" s="168" t="s">
        <v>794</v>
      </c>
      <c r="H23" s="160">
        <v>0.17365</v>
      </c>
      <c r="I23" s="94">
        <v>4.0219999999999999E-2</v>
      </c>
      <c r="J23" s="68" t="s">
        <v>372</v>
      </c>
      <c r="K23" s="61" t="s">
        <v>795</v>
      </c>
      <c r="L23" s="85" t="s">
        <v>796</v>
      </c>
      <c r="M23" s="108" t="s">
        <v>797</v>
      </c>
      <c r="N23" s="169" t="s">
        <v>798</v>
      </c>
      <c r="O23" s="60" t="s">
        <v>722</v>
      </c>
      <c r="P23" s="62" t="s">
        <v>799</v>
      </c>
      <c r="Q23" s="73">
        <v>7.8750000000000001E-2</v>
      </c>
      <c r="R23" s="75">
        <v>4.5359999999999998E-2</v>
      </c>
      <c r="S23" s="79" t="s">
        <v>653</v>
      </c>
      <c r="T23" s="63" t="s">
        <v>800</v>
      </c>
      <c r="U23" s="83">
        <v>7.6280000000000001E-2</v>
      </c>
      <c r="V23" s="65" t="s">
        <v>801</v>
      </c>
      <c r="W23" s="74" t="s">
        <v>802</v>
      </c>
      <c r="X23" s="53" t="s">
        <v>803</v>
      </c>
      <c r="Y23" s="65">
        <v>1.289E-2</v>
      </c>
      <c r="Z23" s="81" t="s">
        <v>804</v>
      </c>
      <c r="AA23" s="122" t="s">
        <v>805</v>
      </c>
      <c r="AB23" s="74">
        <v>2.6290000000000001E-2</v>
      </c>
      <c r="AC23" s="94">
        <v>3.8710000000000001E-2</v>
      </c>
      <c r="AD23" s="69">
        <v>4.0550000000000003E-2</v>
      </c>
      <c r="AE23" s="67" t="s">
        <v>806</v>
      </c>
      <c r="AF23" s="79">
        <v>5.5599999999999998E-3</v>
      </c>
      <c r="AG23" s="82" t="s">
        <v>807</v>
      </c>
      <c r="AH23" s="71">
        <v>1.6799999999999999E-2</v>
      </c>
      <c r="AI23" s="77">
        <v>1.6230000000000001E-2</v>
      </c>
      <c r="AJ23" s="65">
        <v>1.32E-2</v>
      </c>
      <c r="AK23" s="69">
        <v>4.2369999999999998E-2</v>
      </c>
      <c r="AL23" s="55">
        <v>3.1780000000000003E-2</v>
      </c>
      <c r="AM23" s="53" t="s">
        <v>808</v>
      </c>
      <c r="AN23" s="65">
        <v>1.158E-2</v>
      </c>
      <c r="AO23" s="74">
        <v>2.598E-2</v>
      </c>
      <c r="AP23" s="59" t="s">
        <v>809</v>
      </c>
      <c r="AQ23" s="61">
        <v>3.0759999999999999E-2</v>
      </c>
      <c r="AR23" s="81">
        <v>4.4909999999999999E-2</v>
      </c>
      <c r="AS23" s="79">
        <v>5.1700000000000001E-3</v>
      </c>
      <c r="AT23" s="79">
        <v>6.13E-3</v>
      </c>
      <c r="AU23" s="67" t="s">
        <v>810</v>
      </c>
      <c r="AV23" s="74">
        <v>2.7380000000000002E-2</v>
      </c>
      <c r="AW23" s="74" t="s">
        <v>811</v>
      </c>
      <c r="AX23" s="65">
        <v>1.375E-2</v>
      </c>
      <c r="AY23" s="79">
        <v>5.4099999999999999E-3</v>
      </c>
      <c r="AZ23" s="79" t="s">
        <v>505</v>
      </c>
      <c r="BA23" s="72">
        <v>6.9300000000000004E-3</v>
      </c>
      <c r="BB23" s="82">
        <v>1.5200000000000001E-3</v>
      </c>
      <c r="BC23" s="60" t="s">
        <v>433</v>
      </c>
    </row>
    <row r="24" spans="1:55" x14ac:dyDescent="0.35">
      <c r="A24" s="50" t="s">
        <v>27</v>
      </c>
      <c r="B24" s="50">
        <v>0.48274</v>
      </c>
      <c r="C24" s="50">
        <v>0.63676999999999995</v>
      </c>
      <c r="D24" s="102" t="s">
        <v>812</v>
      </c>
      <c r="E24" s="56" t="s">
        <v>813</v>
      </c>
      <c r="F24" s="144" t="s">
        <v>814</v>
      </c>
      <c r="G24" s="67" t="s">
        <v>815</v>
      </c>
      <c r="H24" s="131">
        <v>0.22753999999999999</v>
      </c>
      <c r="I24" s="113">
        <v>0.17960999999999999</v>
      </c>
      <c r="J24" s="65" t="s">
        <v>816</v>
      </c>
      <c r="K24" s="65">
        <v>1.349E-2</v>
      </c>
      <c r="L24" s="116" t="s">
        <v>817</v>
      </c>
      <c r="M24" s="57">
        <v>8.8220000000000007E-2</v>
      </c>
      <c r="N24" s="69" t="s">
        <v>818</v>
      </c>
      <c r="O24" s="65">
        <v>1.341E-2</v>
      </c>
      <c r="P24" s="57">
        <v>8.8580000000000006E-2</v>
      </c>
      <c r="Q24" s="115">
        <v>8.1960000000000005E-2</v>
      </c>
      <c r="R24" s="72">
        <v>6.94E-3</v>
      </c>
      <c r="S24" s="61" t="s">
        <v>819</v>
      </c>
      <c r="T24" s="63" t="s">
        <v>820</v>
      </c>
      <c r="U24" s="170">
        <v>0.21243999999999999</v>
      </c>
      <c r="V24" s="55" t="s">
        <v>821</v>
      </c>
      <c r="W24" s="67">
        <v>2.1360000000000001E-2</v>
      </c>
      <c r="X24" s="65" t="s">
        <v>822</v>
      </c>
      <c r="Y24" s="74">
        <v>2.69E-2</v>
      </c>
      <c r="Z24" s="75">
        <v>4.6280000000000002E-2</v>
      </c>
      <c r="AA24" s="63" t="s">
        <v>823</v>
      </c>
      <c r="AB24" s="53" t="s">
        <v>824</v>
      </c>
      <c r="AC24" s="71" t="s">
        <v>739</v>
      </c>
      <c r="AD24" s="79" t="s">
        <v>789</v>
      </c>
      <c r="AE24" s="69">
        <v>4.1369999999999997E-2</v>
      </c>
      <c r="AF24" s="76" t="s">
        <v>825</v>
      </c>
      <c r="AG24" s="65" t="s">
        <v>826</v>
      </c>
      <c r="AH24" s="74" t="s">
        <v>827</v>
      </c>
      <c r="AI24" s="74">
        <v>2.605E-2</v>
      </c>
      <c r="AJ24" s="98">
        <v>5.9560000000000002E-2</v>
      </c>
      <c r="AK24" s="67">
        <v>2.3369999999999998E-2</v>
      </c>
      <c r="AL24" s="82">
        <v>2.0000000000000001E-4</v>
      </c>
      <c r="AM24" s="90">
        <v>6.293E-2</v>
      </c>
      <c r="AN24" s="78" t="s">
        <v>828</v>
      </c>
      <c r="AO24" s="68" t="s">
        <v>829</v>
      </c>
      <c r="AP24" s="70">
        <v>5.2740000000000002E-2</v>
      </c>
      <c r="AQ24" s="60">
        <v>2.2000000000000001E-3</v>
      </c>
      <c r="AR24" s="80">
        <v>2.496E-2</v>
      </c>
      <c r="AS24" s="59" t="s">
        <v>830</v>
      </c>
      <c r="AT24" s="80" t="s">
        <v>831</v>
      </c>
      <c r="AU24" s="72">
        <v>7.3400000000000002E-3</v>
      </c>
      <c r="AV24" s="72">
        <v>7.8600000000000007E-3</v>
      </c>
      <c r="AW24" s="60">
        <v>2.1199999999999999E-3</v>
      </c>
      <c r="AX24" s="79" t="s">
        <v>832</v>
      </c>
      <c r="AY24" s="79" t="s">
        <v>833</v>
      </c>
      <c r="AZ24" s="60">
        <v>3.4399999999999999E-3</v>
      </c>
      <c r="BA24" s="79" t="s">
        <v>834</v>
      </c>
      <c r="BB24" s="79">
        <v>4.8700000000000002E-3</v>
      </c>
      <c r="BC24" s="72" t="s">
        <v>835</v>
      </c>
    </row>
    <row r="25" spans="1:55" x14ac:dyDescent="0.35">
      <c r="A25" s="50" t="s">
        <v>28</v>
      </c>
      <c r="B25" s="50">
        <v>0.63358000000000003</v>
      </c>
      <c r="C25" s="149">
        <v>0.32656000000000002</v>
      </c>
      <c r="D25" s="132" t="s">
        <v>836</v>
      </c>
      <c r="E25" s="99" t="s">
        <v>837</v>
      </c>
      <c r="F25" s="167" t="s">
        <v>838</v>
      </c>
      <c r="G25" s="156">
        <v>0.28371000000000002</v>
      </c>
      <c r="H25" s="114">
        <v>0.16866</v>
      </c>
      <c r="I25" s="96">
        <v>0.14704</v>
      </c>
      <c r="J25" s="158">
        <v>0.15523000000000001</v>
      </c>
      <c r="K25" s="58">
        <v>0.12223000000000001</v>
      </c>
      <c r="L25" s="118">
        <v>0.13902</v>
      </c>
      <c r="M25" s="55" t="s">
        <v>839</v>
      </c>
      <c r="N25" s="87">
        <v>0.1084</v>
      </c>
      <c r="O25" s="77">
        <v>1.495E-2</v>
      </c>
      <c r="P25" s="138" t="s">
        <v>840</v>
      </c>
      <c r="Q25" s="79" t="s">
        <v>841</v>
      </c>
      <c r="R25" s="69">
        <v>4.1849999999999998E-2</v>
      </c>
      <c r="S25" s="76" t="s">
        <v>842</v>
      </c>
      <c r="T25" s="90">
        <v>6.4530000000000004E-2</v>
      </c>
      <c r="U25" s="100" t="s">
        <v>843</v>
      </c>
      <c r="V25" s="79">
        <v>4.2599999999999999E-3</v>
      </c>
      <c r="W25" s="62">
        <v>5.6140000000000002E-2</v>
      </c>
      <c r="X25" s="63">
        <v>5.2400000000000002E-2</v>
      </c>
      <c r="Y25" s="109">
        <v>9.3979999999999994E-2</v>
      </c>
      <c r="Z25" s="70">
        <v>5.3359999999999998E-2</v>
      </c>
      <c r="AA25" s="60">
        <v>2.2000000000000001E-3</v>
      </c>
      <c r="AB25" s="72" t="s">
        <v>844</v>
      </c>
      <c r="AC25" s="57">
        <v>8.8499999999999995E-2</v>
      </c>
      <c r="AD25" s="80">
        <v>2.3779999999999999E-2</v>
      </c>
      <c r="AE25" s="115">
        <v>8.2949999999999996E-2</v>
      </c>
      <c r="AF25" s="71">
        <v>1.7950000000000001E-2</v>
      </c>
      <c r="AG25" s="59">
        <v>1.0160000000000001E-2</v>
      </c>
      <c r="AH25" s="62" t="s">
        <v>845</v>
      </c>
      <c r="AI25" s="60">
        <v>3.48E-3</v>
      </c>
      <c r="AJ25" s="80">
        <v>2.4819999999999998E-2</v>
      </c>
      <c r="AK25" s="60" t="s">
        <v>846</v>
      </c>
      <c r="AL25" s="68">
        <v>3.524E-2</v>
      </c>
      <c r="AM25" s="77" t="s">
        <v>847</v>
      </c>
      <c r="AN25" s="74" t="s">
        <v>848</v>
      </c>
      <c r="AO25" s="77">
        <v>1.6230000000000001E-2</v>
      </c>
      <c r="AP25" s="72">
        <v>6.7200000000000003E-3</v>
      </c>
      <c r="AQ25" s="55" t="s">
        <v>849</v>
      </c>
      <c r="AR25" s="72">
        <v>7.9100000000000004E-3</v>
      </c>
      <c r="AS25" s="68">
        <v>3.5000000000000003E-2</v>
      </c>
      <c r="AT25" s="72">
        <v>8.8800000000000007E-3</v>
      </c>
      <c r="AU25" s="65" t="s">
        <v>850</v>
      </c>
      <c r="AV25" s="71" t="s">
        <v>851</v>
      </c>
      <c r="AW25" s="79" t="s">
        <v>852</v>
      </c>
      <c r="AX25" s="74">
        <v>2.6009999999999998E-2</v>
      </c>
      <c r="AY25" s="59">
        <v>1.0970000000000001E-2</v>
      </c>
      <c r="AZ25" s="79">
        <v>4.2900000000000004E-3</v>
      </c>
      <c r="BA25" s="79" t="s">
        <v>853</v>
      </c>
      <c r="BB25" s="79">
        <v>6.2199999999999998E-3</v>
      </c>
      <c r="BC25" s="60" t="s">
        <v>854</v>
      </c>
    </row>
    <row r="26" spans="1:55" x14ac:dyDescent="0.35">
      <c r="A26" s="50" t="s">
        <v>29</v>
      </c>
      <c r="B26" s="171">
        <v>0.37084</v>
      </c>
      <c r="C26" s="50">
        <v>0.51546999999999998</v>
      </c>
      <c r="D26" s="50" t="s">
        <v>855</v>
      </c>
      <c r="E26" s="128">
        <v>0.24936</v>
      </c>
      <c r="F26" s="172" t="s">
        <v>856</v>
      </c>
      <c r="G26" s="139">
        <v>0.10439</v>
      </c>
      <c r="H26" s="91" t="s">
        <v>857</v>
      </c>
      <c r="I26" s="76" t="s">
        <v>858</v>
      </c>
      <c r="J26" s="73" t="s">
        <v>859</v>
      </c>
      <c r="K26" s="63">
        <v>5.1549999999999999E-2</v>
      </c>
      <c r="L26" s="101" t="s">
        <v>860</v>
      </c>
      <c r="M26" s="55" t="s">
        <v>861</v>
      </c>
      <c r="N26" s="77">
        <v>1.498E-2</v>
      </c>
      <c r="O26" s="95">
        <v>6.9629999999999997E-2</v>
      </c>
      <c r="P26" s="93" t="s">
        <v>862</v>
      </c>
      <c r="Q26" s="138">
        <v>7.2830000000000006E-2</v>
      </c>
      <c r="R26" s="138" t="s">
        <v>863</v>
      </c>
      <c r="S26" s="60">
        <v>3.7100000000000002E-3</v>
      </c>
      <c r="T26" s="122" t="s">
        <v>864</v>
      </c>
      <c r="U26" s="80">
        <v>2.4879999999999999E-2</v>
      </c>
      <c r="V26" s="59" t="s">
        <v>865</v>
      </c>
      <c r="W26" s="75">
        <v>4.5409999999999999E-2</v>
      </c>
      <c r="X26" s="60">
        <v>2.1199999999999999E-3</v>
      </c>
      <c r="Y26" s="59" t="s">
        <v>866</v>
      </c>
      <c r="Z26" s="72">
        <v>8.09E-3</v>
      </c>
      <c r="AA26" s="71" t="s">
        <v>867</v>
      </c>
      <c r="AB26" s="68">
        <v>3.4970000000000001E-2</v>
      </c>
      <c r="AC26" s="62">
        <v>5.543E-2</v>
      </c>
      <c r="AD26" s="98">
        <v>5.9479999999999998E-2</v>
      </c>
      <c r="AE26" s="70">
        <v>5.3740000000000003E-2</v>
      </c>
      <c r="AF26" s="53" t="s">
        <v>428</v>
      </c>
      <c r="AG26" s="79">
        <v>5.1500000000000001E-3</v>
      </c>
      <c r="AH26" s="59">
        <v>1.0330000000000001E-2</v>
      </c>
      <c r="AI26" s="79">
        <v>4.3699999999999998E-3</v>
      </c>
      <c r="AJ26" s="79">
        <v>5.45E-3</v>
      </c>
      <c r="AK26" s="60">
        <v>3.6600000000000001E-3</v>
      </c>
      <c r="AL26" s="82" t="s">
        <v>467</v>
      </c>
      <c r="AM26" s="67">
        <v>2.189E-2</v>
      </c>
      <c r="AN26" s="74">
        <v>2.76E-2</v>
      </c>
      <c r="AO26" s="71">
        <v>1.678E-2</v>
      </c>
      <c r="AP26" s="59" t="s">
        <v>868</v>
      </c>
      <c r="AQ26" s="74">
        <v>2.7810000000000001E-2</v>
      </c>
      <c r="AR26" s="79" t="s">
        <v>869</v>
      </c>
      <c r="AS26" s="71">
        <v>1.6310000000000002E-2</v>
      </c>
      <c r="AT26" s="65">
        <v>1.146E-2</v>
      </c>
      <c r="AU26" s="60">
        <v>2.7799999999999999E-3</v>
      </c>
      <c r="AV26" s="59" t="s">
        <v>870</v>
      </c>
      <c r="AW26" s="82">
        <v>6.2E-4</v>
      </c>
      <c r="AX26" s="65" t="s">
        <v>871</v>
      </c>
      <c r="AY26" s="77" t="s">
        <v>872</v>
      </c>
      <c r="AZ26" s="59">
        <v>1.0840000000000001E-2</v>
      </c>
      <c r="BA26" s="71">
        <v>1.8169999999999999E-2</v>
      </c>
      <c r="BB26" s="60">
        <v>3.9899999999999996E-3</v>
      </c>
      <c r="BC26" s="78">
        <v>1.891E-2</v>
      </c>
    </row>
    <row r="27" spans="1:55" x14ac:dyDescent="0.35">
      <c r="A27" s="50" t="s">
        <v>30</v>
      </c>
      <c r="B27" s="50" t="s">
        <v>873</v>
      </c>
      <c r="C27" s="73">
        <v>7.7979999999999994E-2</v>
      </c>
      <c r="D27" s="110" t="s">
        <v>874</v>
      </c>
      <c r="E27" s="101">
        <v>8.8789999999999994E-2</v>
      </c>
      <c r="F27" s="163">
        <v>0.27109</v>
      </c>
      <c r="G27" s="52" t="s">
        <v>875</v>
      </c>
      <c r="H27" s="155" t="s">
        <v>876</v>
      </c>
      <c r="I27" s="146" t="s">
        <v>877</v>
      </c>
      <c r="J27" s="97" t="s">
        <v>878</v>
      </c>
      <c r="K27" s="94" t="s">
        <v>879</v>
      </c>
      <c r="L27" s="107">
        <v>0.13034999999999999</v>
      </c>
      <c r="M27" s="173">
        <v>0.16306000000000001</v>
      </c>
      <c r="N27" s="71" t="s">
        <v>880</v>
      </c>
      <c r="O27" s="82" t="s">
        <v>567</v>
      </c>
      <c r="P27" s="95" t="s">
        <v>881</v>
      </c>
      <c r="Q27" s="79">
        <v>6.0000000000000001E-3</v>
      </c>
      <c r="R27" s="90">
        <v>6.3229999999999995E-2</v>
      </c>
      <c r="S27" s="173" t="s">
        <v>882</v>
      </c>
      <c r="T27" s="93">
        <v>3.6510000000000001E-2</v>
      </c>
      <c r="U27" s="94" t="s">
        <v>883</v>
      </c>
      <c r="V27" s="74" t="s">
        <v>884</v>
      </c>
      <c r="W27" s="94">
        <v>3.8940000000000002E-2</v>
      </c>
      <c r="X27" s="93">
        <v>3.7839999999999999E-2</v>
      </c>
      <c r="Y27" s="101">
        <v>9.0039999999999995E-2</v>
      </c>
      <c r="Z27" s="61">
        <v>2.929E-2</v>
      </c>
      <c r="AA27" s="61">
        <v>2.938E-2</v>
      </c>
      <c r="AB27" s="82" t="s">
        <v>748</v>
      </c>
      <c r="AC27" s="60">
        <v>2.64E-3</v>
      </c>
      <c r="AD27" s="61">
        <v>2.9319999999999999E-2</v>
      </c>
      <c r="AE27" s="80" t="s">
        <v>885</v>
      </c>
      <c r="AF27" s="68" t="s">
        <v>886</v>
      </c>
      <c r="AG27" s="79">
        <v>4.4999999999999997E-3</v>
      </c>
      <c r="AH27" s="67" t="s">
        <v>806</v>
      </c>
      <c r="AI27" s="60" t="s">
        <v>386</v>
      </c>
      <c r="AJ27" s="68">
        <v>3.354E-2</v>
      </c>
      <c r="AK27" s="82">
        <v>3.6999999999999999E-4</v>
      </c>
      <c r="AL27" s="79" t="s">
        <v>887</v>
      </c>
      <c r="AM27" s="69" t="s">
        <v>888</v>
      </c>
      <c r="AN27" s="78" t="s">
        <v>889</v>
      </c>
      <c r="AO27" s="65" t="s">
        <v>890</v>
      </c>
      <c r="AP27" s="94">
        <v>3.9129999999999998E-2</v>
      </c>
      <c r="AQ27" s="78" t="s">
        <v>891</v>
      </c>
      <c r="AR27" s="82">
        <v>1.2800000000000001E-3</v>
      </c>
      <c r="AS27" s="78" t="s">
        <v>892</v>
      </c>
      <c r="AT27" s="78">
        <v>2.069E-2</v>
      </c>
      <c r="AU27" s="59" t="s">
        <v>893</v>
      </c>
      <c r="AV27" s="55">
        <v>3.2899999999999999E-2</v>
      </c>
      <c r="AW27" s="60">
        <v>1.9E-3</v>
      </c>
      <c r="AX27" s="79" t="s">
        <v>894</v>
      </c>
      <c r="AY27" s="65">
        <v>1.325E-2</v>
      </c>
      <c r="AZ27" s="67">
        <v>2.3400000000000001E-2</v>
      </c>
      <c r="BA27" s="65">
        <v>1.363E-2</v>
      </c>
      <c r="BB27" s="79" t="s">
        <v>895</v>
      </c>
      <c r="BC27" s="82">
        <v>5.4000000000000001E-4</v>
      </c>
    </row>
    <row r="28" spans="1:55" x14ac:dyDescent="0.35">
      <c r="A28" s="50" t="s">
        <v>31</v>
      </c>
      <c r="B28" s="174">
        <v>0.26479999999999998</v>
      </c>
      <c r="C28" s="50" t="s">
        <v>896</v>
      </c>
      <c r="D28" s="97">
        <v>0.11948</v>
      </c>
      <c r="E28" s="63">
        <v>5.0470000000000001E-2</v>
      </c>
      <c r="F28" s="139" t="s">
        <v>897</v>
      </c>
      <c r="G28" s="175" t="s">
        <v>898</v>
      </c>
      <c r="H28" s="156">
        <v>0.28260000000000002</v>
      </c>
      <c r="I28" s="176" t="s">
        <v>899</v>
      </c>
      <c r="J28" s="160" t="s">
        <v>900</v>
      </c>
      <c r="K28" s="57" t="s">
        <v>901</v>
      </c>
      <c r="L28" s="132">
        <v>0.29175000000000001</v>
      </c>
      <c r="M28" s="105">
        <v>0.15085999999999999</v>
      </c>
      <c r="N28" s="137" t="s">
        <v>902</v>
      </c>
      <c r="O28" s="70">
        <v>5.4789999999999998E-2</v>
      </c>
      <c r="P28" s="134">
        <v>0.26696999999999999</v>
      </c>
      <c r="Q28" s="57">
        <v>8.7840000000000001E-2</v>
      </c>
      <c r="R28" s="145" t="s">
        <v>903</v>
      </c>
      <c r="S28" s="116">
        <v>0.13399</v>
      </c>
      <c r="T28" s="79">
        <v>4.4900000000000001E-3</v>
      </c>
      <c r="U28" s="82">
        <v>1.4400000000000001E-3</v>
      </c>
      <c r="V28" s="64">
        <v>0.1275</v>
      </c>
      <c r="W28" s="65">
        <v>1.2019999999999999E-2</v>
      </c>
      <c r="X28" s="125">
        <v>9.6000000000000002E-2</v>
      </c>
      <c r="Y28" s="59" t="s">
        <v>563</v>
      </c>
      <c r="Z28" s="101">
        <v>8.9859999999999995E-2</v>
      </c>
      <c r="AA28" s="78" t="s">
        <v>904</v>
      </c>
      <c r="AB28" s="78">
        <v>1.9230000000000001E-2</v>
      </c>
      <c r="AC28" s="77">
        <v>1.485E-2</v>
      </c>
      <c r="AD28" s="63" t="s">
        <v>905</v>
      </c>
      <c r="AE28" s="74">
        <v>2.6339999999999999E-2</v>
      </c>
      <c r="AF28" s="59" t="s">
        <v>906</v>
      </c>
      <c r="AG28" s="78">
        <v>1.9599999999999999E-2</v>
      </c>
      <c r="AH28" s="80" t="s">
        <v>907</v>
      </c>
      <c r="AI28" s="80" t="s">
        <v>908</v>
      </c>
      <c r="AJ28" s="61">
        <v>2.878E-2</v>
      </c>
      <c r="AK28" s="59">
        <v>1.031E-2</v>
      </c>
      <c r="AL28" s="61">
        <v>2.997E-2</v>
      </c>
      <c r="AM28" s="72" t="s">
        <v>909</v>
      </c>
      <c r="AN28" s="82" t="s">
        <v>910</v>
      </c>
      <c r="AO28" s="59">
        <v>1.0030000000000001E-2</v>
      </c>
      <c r="AP28" s="60">
        <v>4.0299999999999997E-3</v>
      </c>
      <c r="AQ28" s="72">
        <v>7.2300000000000003E-3</v>
      </c>
      <c r="AR28" s="60" t="s">
        <v>911</v>
      </c>
      <c r="AS28" s="72" t="s">
        <v>912</v>
      </c>
      <c r="AT28" s="59">
        <v>9.8099999999999993E-3</v>
      </c>
      <c r="AU28" s="72">
        <v>9.0299999999999998E-3</v>
      </c>
      <c r="AV28" s="79" t="s">
        <v>913</v>
      </c>
      <c r="AW28" s="79" t="s">
        <v>914</v>
      </c>
      <c r="AX28" s="79">
        <v>4.64E-3</v>
      </c>
      <c r="AY28" s="60" t="s">
        <v>712</v>
      </c>
      <c r="AZ28" s="60">
        <v>3.3800000000000002E-3</v>
      </c>
      <c r="BA28" s="82" t="s">
        <v>915</v>
      </c>
      <c r="BB28" s="82">
        <v>5.4000000000000001E-4</v>
      </c>
      <c r="BC28" s="82">
        <v>2.5000000000000001E-4</v>
      </c>
    </row>
    <row r="29" spans="1:55" x14ac:dyDescent="0.35">
      <c r="A29" s="50" t="s">
        <v>32</v>
      </c>
      <c r="B29" s="50">
        <v>0.79056000000000004</v>
      </c>
      <c r="C29" s="157" t="s">
        <v>916</v>
      </c>
      <c r="D29" s="88" t="s">
        <v>917</v>
      </c>
      <c r="E29" s="54" t="s">
        <v>918</v>
      </c>
      <c r="F29" s="114">
        <v>0.16949</v>
      </c>
      <c r="G29" s="141" t="s">
        <v>919</v>
      </c>
      <c r="H29" s="124">
        <v>0.14327999999999999</v>
      </c>
      <c r="I29" s="138">
        <v>7.3679999999999995E-2</v>
      </c>
      <c r="J29" s="169" t="s">
        <v>920</v>
      </c>
      <c r="K29" s="116" t="s">
        <v>921</v>
      </c>
      <c r="L29" s="125" t="s">
        <v>922</v>
      </c>
      <c r="M29" s="77">
        <v>1.3950000000000001E-2</v>
      </c>
      <c r="N29" s="109">
        <v>9.4399999999999998E-2</v>
      </c>
      <c r="O29" s="76" t="s">
        <v>923</v>
      </c>
      <c r="P29" s="79">
        <v>4.7600000000000003E-3</v>
      </c>
      <c r="Q29" s="65">
        <v>1.2330000000000001E-2</v>
      </c>
      <c r="R29" s="61" t="s">
        <v>924</v>
      </c>
      <c r="S29" s="79">
        <v>4.3499999999999997E-3</v>
      </c>
      <c r="T29" s="70">
        <v>5.3990000000000003E-2</v>
      </c>
      <c r="U29" s="59" t="s">
        <v>925</v>
      </c>
      <c r="V29" s="106" t="s">
        <v>926</v>
      </c>
      <c r="W29" s="82" t="s">
        <v>927</v>
      </c>
      <c r="X29" s="78" t="s">
        <v>928</v>
      </c>
      <c r="Y29" s="77">
        <v>1.4489999999999999E-2</v>
      </c>
      <c r="Z29" s="94">
        <v>4.0059999999999998E-2</v>
      </c>
      <c r="AA29" s="67" t="s">
        <v>929</v>
      </c>
      <c r="AB29" s="71" t="s">
        <v>930</v>
      </c>
      <c r="AC29" s="65">
        <v>1.357E-2</v>
      </c>
      <c r="AD29" s="55" t="s">
        <v>931</v>
      </c>
      <c r="AE29" s="61" t="s">
        <v>932</v>
      </c>
      <c r="AF29" s="72">
        <v>6.7799999999999996E-3</v>
      </c>
      <c r="AG29" s="62" t="s">
        <v>933</v>
      </c>
      <c r="AH29" s="77">
        <v>1.532E-2</v>
      </c>
      <c r="AI29" s="79" t="s">
        <v>934</v>
      </c>
      <c r="AJ29" s="76" t="s">
        <v>935</v>
      </c>
      <c r="AK29" s="74">
        <v>2.7660000000000001E-2</v>
      </c>
      <c r="AL29" s="71">
        <v>1.652E-2</v>
      </c>
      <c r="AM29" s="93" t="s">
        <v>936</v>
      </c>
      <c r="AN29" s="78">
        <v>1.9099999999999999E-2</v>
      </c>
      <c r="AO29" s="82" t="s">
        <v>937</v>
      </c>
      <c r="AP29" s="75">
        <v>4.7350000000000003E-2</v>
      </c>
      <c r="AQ29" s="72" t="s">
        <v>938</v>
      </c>
      <c r="AR29" s="70" t="s">
        <v>939</v>
      </c>
      <c r="AS29" s="61">
        <v>2.8500000000000001E-2</v>
      </c>
      <c r="AT29" s="77" t="s">
        <v>940</v>
      </c>
      <c r="AU29" s="68">
        <v>3.524E-2</v>
      </c>
      <c r="AV29" s="65">
        <v>1.2540000000000001E-2</v>
      </c>
      <c r="AW29" s="65" t="s">
        <v>941</v>
      </c>
      <c r="AX29" s="65">
        <v>1.231E-2</v>
      </c>
      <c r="AY29" s="82">
        <v>1.3600000000000001E-3</v>
      </c>
      <c r="AZ29" s="72" t="s">
        <v>942</v>
      </c>
      <c r="BA29" s="59">
        <v>9.0600000000000003E-3</v>
      </c>
      <c r="BB29" s="72">
        <v>6.6899999999999998E-3</v>
      </c>
      <c r="BC29" s="82">
        <v>8.8999999999999995E-4</v>
      </c>
    </row>
    <row r="30" spans="1:55" x14ac:dyDescent="0.35">
      <c r="A30" s="50" t="s">
        <v>33</v>
      </c>
      <c r="B30" s="50">
        <v>0.45831</v>
      </c>
      <c r="C30" s="70">
        <v>5.4010000000000002E-2</v>
      </c>
      <c r="D30" s="50">
        <v>0.59952000000000005</v>
      </c>
      <c r="E30" s="177">
        <v>0.38361000000000001</v>
      </c>
      <c r="F30" s="133" t="s">
        <v>943</v>
      </c>
      <c r="G30" s="135" t="s">
        <v>944</v>
      </c>
      <c r="H30" s="122" t="s">
        <v>945</v>
      </c>
      <c r="I30" s="122" t="s">
        <v>946</v>
      </c>
      <c r="J30" s="60">
        <v>2.49E-3</v>
      </c>
      <c r="K30" s="63" t="s">
        <v>947</v>
      </c>
      <c r="L30" s="78">
        <v>2.0660000000000001E-2</v>
      </c>
      <c r="M30" s="61">
        <v>3.0470000000000001E-2</v>
      </c>
      <c r="N30" s="55">
        <v>3.2930000000000001E-2</v>
      </c>
      <c r="O30" s="55">
        <v>3.2739999999999998E-2</v>
      </c>
      <c r="P30" s="93">
        <v>3.687E-2</v>
      </c>
      <c r="Q30" s="57" t="s">
        <v>948</v>
      </c>
      <c r="R30" s="66">
        <v>0.11728</v>
      </c>
      <c r="S30" s="71" t="s">
        <v>949</v>
      </c>
      <c r="T30" s="77" t="s">
        <v>950</v>
      </c>
      <c r="U30" s="75">
        <v>4.5749999999999999E-2</v>
      </c>
      <c r="V30" s="60">
        <v>2.5899999999999999E-3</v>
      </c>
      <c r="W30" s="85">
        <v>6.8099999999999994E-2</v>
      </c>
      <c r="X30" s="63">
        <v>5.1529999999999999E-2</v>
      </c>
      <c r="Y30" s="59" t="s">
        <v>951</v>
      </c>
      <c r="Z30" s="61">
        <v>2.946E-2</v>
      </c>
      <c r="AA30" s="96">
        <v>0.14738999999999999</v>
      </c>
      <c r="AB30" s="93" t="s">
        <v>952</v>
      </c>
      <c r="AC30" s="78">
        <v>1.9779999999999999E-2</v>
      </c>
      <c r="AD30" s="59" t="s">
        <v>953</v>
      </c>
      <c r="AE30" s="79" t="s">
        <v>954</v>
      </c>
      <c r="AF30" s="98" t="s">
        <v>955</v>
      </c>
      <c r="AG30" s="65">
        <v>1.3469999999999999E-2</v>
      </c>
      <c r="AH30" s="61" t="s">
        <v>956</v>
      </c>
      <c r="AI30" s="72" t="s">
        <v>957</v>
      </c>
      <c r="AJ30" s="59" t="s">
        <v>958</v>
      </c>
      <c r="AK30" s="80" t="s">
        <v>959</v>
      </c>
      <c r="AL30" s="115" t="s">
        <v>960</v>
      </c>
      <c r="AM30" s="81">
        <v>4.4609999999999997E-2</v>
      </c>
      <c r="AN30" s="60">
        <v>3.2399999999999998E-3</v>
      </c>
      <c r="AO30" s="60">
        <v>1.99E-3</v>
      </c>
      <c r="AP30" s="79">
        <v>5.5799999999999999E-3</v>
      </c>
      <c r="AQ30" s="60">
        <v>3.3300000000000001E-3</v>
      </c>
      <c r="AR30" s="60" t="s">
        <v>961</v>
      </c>
      <c r="AS30" s="79">
        <v>6.2100000000000002E-3</v>
      </c>
      <c r="AT30" s="68">
        <v>3.5279999999999999E-2</v>
      </c>
      <c r="AU30" s="79">
        <v>5.8999999999999999E-3</v>
      </c>
      <c r="AV30" s="60" t="s">
        <v>962</v>
      </c>
      <c r="AW30" s="79" t="s">
        <v>963</v>
      </c>
      <c r="AX30" s="65">
        <v>1.171E-2</v>
      </c>
      <c r="AY30" s="79" t="s">
        <v>914</v>
      </c>
      <c r="AZ30" s="77" t="s">
        <v>964</v>
      </c>
      <c r="BA30" s="72">
        <v>8.8500000000000002E-3</v>
      </c>
      <c r="BB30" s="59">
        <v>1.0869999999999999E-2</v>
      </c>
      <c r="BC30" s="79" t="s">
        <v>965</v>
      </c>
    </row>
    <row r="31" spans="1:55" x14ac:dyDescent="0.35">
      <c r="A31" s="50" t="s">
        <v>34</v>
      </c>
      <c r="B31" s="50" t="s">
        <v>966</v>
      </c>
      <c r="C31" s="154">
        <v>0.28103</v>
      </c>
      <c r="D31" s="103">
        <v>0.22564999999999999</v>
      </c>
      <c r="E31" s="178">
        <v>0.36069000000000001</v>
      </c>
      <c r="F31" s="179">
        <v>0.32949000000000001</v>
      </c>
      <c r="G31" s="79">
        <v>4.7200000000000002E-3</v>
      </c>
      <c r="H31" s="137">
        <v>0.16514000000000001</v>
      </c>
      <c r="I31" s="83">
        <v>7.5499999999999998E-2</v>
      </c>
      <c r="J31" s="57" t="s">
        <v>967</v>
      </c>
      <c r="K31" s="162">
        <v>0.15878</v>
      </c>
      <c r="L31" s="115" t="s">
        <v>968</v>
      </c>
      <c r="M31" s="180" t="s">
        <v>969</v>
      </c>
      <c r="N31" s="55">
        <v>3.1019999999999999E-2</v>
      </c>
      <c r="O31" s="103">
        <v>0.22417000000000001</v>
      </c>
      <c r="P31" s="69" t="s">
        <v>970</v>
      </c>
      <c r="Q31" s="117" t="s">
        <v>971</v>
      </c>
      <c r="R31" s="56" t="s">
        <v>972</v>
      </c>
      <c r="S31" s="75">
        <v>4.6359999999999998E-2</v>
      </c>
      <c r="T31" s="73" t="s">
        <v>973</v>
      </c>
      <c r="U31" s="55" t="s">
        <v>974</v>
      </c>
      <c r="V31" s="62">
        <v>5.6809999999999999E-2</v>
      </c>
      <c r="W31" s="94">
        <v>3.8490000000000003E-2</v>
      </c>
      <c r="X31" s="72">
        <v>6.7400000000000003E-3</v>
      </c>
      <c r="Y31" s="74">
        <v>2.7109999999999999E-2</v>
      </c>
      <c r="Z31" s="55">
        <v>3.0810000000000001E-2</v>
      </c>
      <c r="AA31" s="78" t="s">
        <v>975</v>
      </c>
      <c r="AB31" s="77">
        <v>1.5509999999999999E-2</v>
      </c>
      <c r="AC31" s="61">
        <v>2.9780000000000001E-2</v>
      </c>
      <c r="AD31" s="82" t="s">
        <v>976</v>
      </c>
      <c r="AE31" s="95" t="s">
        <v>977</v>
      </c>
      <c r="AF31" s="138" t="s">
        <v>978</v>
      </c>
      <c r="AG31" s="82" t="s">
        <v>979</v>
      </c>
      <c r="AH31" s="79" t="s">
        <v>980</v>
      </c>
      <c r="AI31" s="79" t="s">
        <v>530</v>
      </c>
      <c r="AJ31" s="70">
        <v>5.2880000000000003E-2</v>
      </c>
      <c r="AK31" s="82">
        <v>9.3000000000000005E-4</v>
      </c>
      <c r="AL31" s="90" t="s">
        <v>981</v>
      </c>
      <c r="AM31" s="67" t="s">
        <v>982</v>
      </c>
      <c r="AN31" s="60" t="s">
        <v>983</v>
      </c>
      <c r="AO31" s="68">
        <v>3.5290000000000002E-2</v>
      </c>
      <c r="AP31" s="79">
        <v>5.3200000000000001E-3</v>
      </c>
      <c r="AQ31" s="79">
        <v>4.5799999999999999E-3</v>
      </c>
      <c r="AR31" s="67" t="s">
        <v>984</v>
      </c>
      <c r="AS31" s="80">
        <v>2.4670000000000001E-2</v>
      </c>
      <c r="AT31" s="74" t="s">
        <v>985</v>
      </c>
      <c r="AU31" s="72" t="s">
        <v>986</v>
      </c>
      <c r="AV31" s="59">
        <v>1.044E-2</v>
      </c>
      <c r="AW31" s="60">
        <v>3.2799999999999999E-3</v>
      </c>
      <c r="AX31" s="82">
        <v>8.9999999999999998E-4</v>
      </c>
      <c r="AY31" s="79">
        <v>4.5799999999999999E-3</v>
      </c>
      <c r="AZ31" s="72">
        <v>7.3400000000000002E-3</v>
      </c>
      <c r="BA31" s="59" t="s">
        <v>987</v>
      </c>
      <c r="BB31" s="60">
        <v>2.3700000000000001E-3</v>
      </c>
      <c r="BC31" s="82" t="s">
        <v>988</v>
      </c>
    </row>
    <row r="32" spans="1:55" x14ac:dyDescent="0.35">
      <c r="A32" s="50" t="s">
        <v>35</v>
      </c>
      <c r="B32" s="50">
        <v>0.44991999999999999</v>
      </c>
      <c r="C32" s="72">
        <v>8.09E-3</v>
      </c>
      <c r="D32" s="135">
        <v>0.34848000000000001</v>
      </c>
      <c r="E32" s="147" t="s">
        <v>989</v>
      </c>
      <c r="F32" s="142">
        <v>0.22352</v>
      </c>
      <c r="G32" s="50">
        <v>0.47439999999999999</v>
      </c>
      <c r="H32" s="70" t="s">
        <v>990</v>
      </c>
      <c r="I32" s="141" t="s">
        <v>991</v>
      </c>
      <c r="J32" s="98">
        <v>5.7820000000000003E-2</v>
      </c>
      <c r="K32" s="64" t="s">
        <v>992</v>
      </c>
      <c r="L32" s="76" t="s">
        <v>993</v>
      </c>
      <c r="M32" s="169" t="s">
        <v>994</v>
      </c>
      <c r="N32" s="83" t="s">
        <v>723</v>
      </c>
      <c r="O32" s="140">
        <v>0.17171</v>
      </c>
      <c r="P32" s="118" t="s">
        <v>995</v>
      </c>
      <c r="Q32" s="136">
        <v>0.23061999999999999</v>
      </c>
      <c r="R32" s="61">
        <v>2.9770000000000001E-2</v>
      </c>
      <c r="S32" s="68" t="s">
        <v>996</v>
      </c>
      <c r="T32" s="74">
        <v>2.7689999999999999E-2</v>
      </c>
      <c r="U32" s="55">
        <v>3.2129999999999999E-2</v>
      </c>
      <c r="V32" s="83">
        <v>7.467E-2</v>
      </c>
      <c r="W32" s="117">
        <v>0.14473</v>
      </c>
      <c r="X32" s="68">
        <v>3.4630000000000001E-2</v>
      </c>
      <c r="Y32" s="98" t="s">
        <v>997</v>
      </c>
      <c r="Z32" s="61">
        <v>2.9690000000000001E-2</v>
      </c>
      <c r="AA32" s="71" t="s">
        <v>998</v>
      </c>
      <c r="AB32" s="69">
        <v>4.1079999999999998E-2</v>
      </c>
      <c r="AC32" s="98" t="s">
        <v>999</v>
      </c>
      <c r="AD32" s="93">
        <v>3.7749999999999999E-2</v>
      </c>
      <c r="AE32" s="79" t="s">
        <v>1000</v>
      </c>
      <c r="AF32" s="122">
        <v>6.5759999999999999E-2</v>
      </c>
      <c r="AG32" s="93">
        <v>3.7229999999999999E-2</v>
      </c>
      <c r="AH32" s="63" t="s">
        <v>1001</v>
      </c>
      <c r="AI32" s="77" t="s">
        <v>1002</v>
      </c>
      <c r="AJ32" s="93" t="s">
        <v>1003</v>
      </c>
      <c r="AK32" s="77" t="s">
        <v>1004</v>
      </c>
      <c r="AL32" s="78" t="s">
        <v>1005</v>
      </c>
      <c r="AM32" s="65" t="s">
        <v>1006</v>
      </c>
      <c r="AN32" s="62" t="s">
        <v>1007</v>
      </c>
      <c r="AO32" s="71" t="s">
        <v>1008</v>
      </c>
      <c r="AP32" s="80">
        <v>2.4400000000000002E-2</v>
      </c>
      <c r="AQ32" s="67">
        <v>2.3300000000000001E-2</v>
      </c>
      <c r="AR32" s="82" t="s">
        <v>807</v>
      </c>
      <c r="AS32" s="65">
        <v>1.353E-2</v>
      </c>
      <c r="AT32" s="72" t="s">
        <v>1009</v>
      </c>
      <c r="AU32" s="79">
        <v>6.3299999999999997E-3</v>
      </c>
      <c r="AV32" s="72">
        <v>8.4799999999999997E-3</v>
      </c>
      <c r="AW32" s="72">
        <v>7.1300000000000001E-3</v>
      </c>
      <c r="AX32" s="60">
        <v>4.1200000000000004E-3</v>
      </c>
      <c r="AY32" s="72" t="s">
        <v>1010</v>
      </c>
      <c r="AZ32" s="79" t="s">
        <v>1011</v>
      </c>
      <c r="BA32" s="60">
        <v>2.5799999999999998E-3</v>
      </c>
      <c r="BB32" s="82" t="s">
        <v>1012</v>
      </c>
      <c r="BC32" s="82">
        <v>2.2000000000000001E-4</v>
      </c>
    </row>
    <row r="33" spans="1:55" x14ac:dyDescent="0.35">
      <c r="A33" s="50" t="s">
        <v>36</v>
      </c>
      <c r="B33" s="50">
        <v>0.60253999999999996</v>
      </c>
      <c r="C33" s="164">
        <v>0.37367</v>
      </c>
      <c r="D33" s="88">
        <v>0.23380000000000001</v>
      </c>
      <c r="E33" s="179" t="s">
        <v>1013</v>
      </c>
      <c r="F33" s="181">
        <v>0.25672</v>
      </c>
      <c r="G33" s="121">
        <v>0.21067</v>
      </c>
      <c r="H33" s="94">
        <v>3.8800000000000001E-2</v>
      </c>
      <c r="I33" s="151" t="s">
        <v>1014</v>
      </c>
      <c r="J33" s="160" t="s">
        <v>1015</v>
      </c>
      <c r="K33" s="151" t="s">
        <v>1016</v>
      </c>
      <c r="L33" s="58">
        <v>0.12136</v>
      </c>
      <c r="M33" s="97" t="s">
        <v>1017</v>
      </c>
      <c r="N33" s="90">
        <v>6.3070000000000001E-2</v>
      </c>
      <c r="O33" s="89">
        <v>8.0750000000000002E-2</v>
      </c>
      <c r="P33" s="53" t="s">
        <v>1018</v>
      </c>
      <c r="Q33" s="57">
        <v>8.6650000000000005E-2</v>
      </c>
      <c r="R33" s="125">
        <v>9.7239999999999993E-2</v>
      </c>
      <c r="S33" s="77" t="s">
        <v>1019</v>
      </c>
      <c r="T33" s="64">
        <v>0.12822</v>
      </c>
      <c r="U33" s="118">
        <v>0.13841999999999999</v>
      </c>
      <c r="V33" s="90">
        <v>6.4170000000000005E-2</v>
      </c>
      <c r="W33" s="110" t="s">
        <v>1020</v>
      </c>
      <c r="X33" s="157">
        <v>0.12545000000000001</v>
      </c>
      <c r="Y33" s="68" t="s">
        <v>1021</v>
      </c>
      <c r="Z33" s="60" t="s">
        <v>983</v>
      </c>
      <c r="AA33" s="72" t="s">
        <v>1022</v>
      </c>
      <c r="AB33" s="74">
        <v>2.7380000000000002E-2</v>
      </c>
      <c r="AC33" s="60">
        <v>3.47E-3</v>
      </c>
      <c r="AD33" s="82">
        <v>8.0999999999999996E-4</v>
      </c>
      <c r="AE33" s="98" t="s">
        <v>1023</v>
      </c>
      <c r="AF33" s="70" t="s">
        <v>1024</v>
      </c>
      <c r="AG33" s="62" t="s">
        <v>1025</v>
      </c>
      <c r="AH33" s="74">
        <v>2.784E-2</v>
      </c>
      <c r="AI33" s="55" t="s">
        <v>1026</v>
      </c>
      <c r="AJ33" s="71">
        <v>1.7819999999999999E-2</v>
      </c>
      <c r="AK33" s="93" t="s">
        <v>1027</v>
      </c>
      <c r="AL33" s="72">
        <v>6.8700000000000002E-3</v>
      </c>
      <c r="AM33" s="77">
        <v>1.444E-2</v>
      </c>
      <c r="AN33" s="76">
        <v>6.2010000000000003E-2</v>
      </c>
      <c r="AO33" s="74" t="s">
        <v>1028</v>
      </c>
      <c r="AP33" s="93" t="s">
        <v>1029</v>
      </c>
      <c r="AQ33" s="94" t="s">
        <v>1030</v>
      </c>
      <c r="AR33" s="65">
        <v>1.2E-2</v>
      </c>
      <c r="AS33" s="72">
        <v>8.5000000000000006E-3</v>
      </c>
      <c r="AT33" s="65" t="s">
        <v>1031</v>
      </c>
      <c r="AU33" s="79" t="s">
        <v>1032</v>
      </c>
      <c r="AV33" s="79" t="s">
        <v>895</v>
      </c>
      <c r="AW33" s="59" t="s">
        <v>1033</v>
      </c>
      <c r="AX33" s="60">
        <v>2.2399999999999998E-3</v>
      </c>
      <c r="AY33" s="59">
        <v>9.8300000000000002E-3</v>
      </c>
      <c r="AZ33" s="72">
        <v>7.2399999999999999E-3</v>
      </c>
      <c r="BA33" s="60">
        <v>3.2100000000000002E-3</v>
      </c>
      <c r="BB33" s="79">
        <v>4.4799999999999996E-3</v>
      </c>
      <c r="BC33" s="82">
        <v>9.7999999999999997E-4</v>
      </c>
    </row>
    <row r="34" spans="1:55" x14ac:dyDescent="0.35">
      <c r="A34" s="50" t="s">
        <v>37</v>
      </c>
      <c r="B34" s="50">
        <v>0.70384999999999998</v>
      </c>
      <c r="C34" s="50" t="s">
        <v>1034</v>
      </c>
      <c r="D34" s="74" t="s">
        <v>1035</v>
      </c>
      <c r="E34" s="70">
        <v>5.2880000000000003E-2</v>
      </c>
      <c r="F34" s="64">
        <v>0.12859999999999999</v>
      </c>
      <c r="G34" s="58">
        <v>0.12207999999999999</v>
      </c>
      <c r="H34" s="96" t="s">
        <v>1036</v>
      </c>
      <c r="I34" s="61">
        <v>2.8930000000000001E-2</v>
      </c>
      <c r="J34" s="134" t="s">
        <v>1037</v>
      </c>
      <c r="K34" s="72" t="s">
        <v>1038</v>
      </c>
      <c r="L34" s="110">
        <v>9.1520000000000004E-2</v>
      </c>
      <c r="M34" s="85" t="s">
        <v>1039</v>
      </c>
      <c r="N34" s="56">
        <v>0.16675000000000001</v>
      </c>
      <c r="O34" s="110">
        <v>9.2850000000000002E-2</v>
      </c>
      <c r="P34" s="182">
        <v>0.2213</v>
      </c>
      <c r="Q34" s="98" t="s">
        <v>1040</v>
      </c>
      <c r="R34" s="55" t="s">
        <v>1041</v>
      </c>
      <c r="S34" s="124" t="s">
        <v>1042</v>
      </c>
      <c r="T34" s="60" t="s">
        <v>1043</v>
      </c>
      <c r="U34" s="94">
        <v>3.909E-2</v>
      </c>
      <c r="V34" s="57">
        <v>8.8179999999999994E-2</v>
      </c>
      <c r="W34" s="125" t="s">
        <v>1044</v>
      </c>
      <c r="X34" s="67">
        <v>2.2290000000000001E-2</v>
      </c>
      <c r="Y34" s="77" t="s">
        <v>1045</v>
      </c>
      <c r="Z34" s="73" t="s">
        <v>1046</v>
      </c>
      <c r="AA34" s="59">
        <v>1.0359999999999999E-2</v>
      </c>
      <c r="AB34" s="74">
        <v>2.7470000000000001E-2</v>
      </c>
      <c r="AC34" s="59">
        <v>9.1500000000000001E-3</v>
      </c>
      <c r="AD34" s="115">
        <v>8.3839999999999998E-2</v>
      </c>
      <c r="AE34" s="67" t="s">
        <v>1047</v>
      </c>
      <c r="AF34" s="62" t="s">
        <v>1048</v>
      </c>
      <c r="AG34" s="61">
        <v>3.0169999999999999E-2</v>
      </c>
      <c r="AH34" s="80">
        <v>2.444E-2</v>
      </c>
      <c r="AI34" s="95">
        <v>6.973E-2</v>
      </c>
      <c r="AJ34" s="85" t="s">
        <v>1049</v>
      </c>
      <c r="AK34" s="75">
        <v>4.743E-2</v>
      </c>
      <c r="AL34" s="78">
        <v>2.0740000000000001E-2</v>
      </c>
      <c r="AM34" s="74">
        <v>2.724E-2</v>
      </c>
      <c r="AN34" s="61" t="s">
        <v>1050</v>
      </c>
      <c r="AO34" s="67">
        <v>2.1659999999999999E-2</v>
      </c>
      <c r="AP34" s="74">
        <v>2.785E-2</v>
      </c>
      <c r="AQ34" s="77" t="s">
        <v>1051</v>
      </c>
      <c r="AR34" s="60">
        <v>2.4499999999999999E-3</v>
      </c>
      <c r="AS34" s="59">
        <v>9.9600000000000001E-3</v>
      </c>
      <c r="AT34" s="79">
        <v>4.5799999999999999E-3</v>
      </c>
      <c r="AU34" s="71" t="s">
        <v>1052</v>
      </c>
      <c r="AV34" s="82">
        <v>5.9000000000000003E-4</v>
      </c>
      <c r="AW34" s="77">
        <v>1.584E-2</v>
      </c>
      <c r="AX34" s="72">
        <v>6.7299999999999999E-3</v>
      </c>
      <c r="AY34" s="59" t="s">
        <v>1053</v>
      </c>
      <c r="AZ34" s="82" t="s">
        <v>1054</v>
      </c>
      <c r="BA34" s="82" t="s">
        <v>1055</v>
      </c>
      <c r="BB34" s="60" t="s">
        <v>1056</v>
      </c>
      <c r="BC34" s="82" t="s">
        <v>1057</v>
      </c>
    </row>
    <row r="35" spans="1:55" x14ac:dyDescent="0.35">
      <c r="A35" s="50" t="s">
        <v>38</v>
      </c>
      <c r="B35" s="50">
        <v>0.65873999999999999</v>
      </c>
      <c r="C35" s="50" t="s">
        <v>1058</v>
      </c>
      <c r="D35" s="77" t="s">
        <v>1059</v>
      </c>
      <c r="E35" s="134">
        <v>0.26619999999999999</v>
      </c>
      <c r="F35" s="142">
        <v>0.22144</v>
      </c>
      <c r="G35" s="98">
        <v>5.7829999999999999E-2</v>
      </c>
      <c r="H35" s="131" t="s">
        <v>1060</v>
      </c>
      <c r="I35" s="91">
        <v>0.10310999999999999</v>
      </c>
      <c r="J35" s="81">
        <v>4.4269999999999997E-2</v>
      </c>
      <c r="K35" s="87">
        <v>0.10886</v>
      </c>
      <c r="L35" s="94">
        <v>3.8769999999999999E-2</v>
      </c>
      <c r="M35" s="74" t="s">
        <v>1061</v>
      </c>
      <c r="N35" s="59">
        <v>1.0800000000000001E-2</v>
      </c>
      <c r="O35" s="109">
        <v>9.468E-2</v>
      </c>
      <c r="P35" s="109">
        <v>9.5549999999999996E-2</v>
      </c>
      <c r="Q35" s="81" t="s">
        <v>1062</v>
      </c>
      <c r="R35" s="82">
        <v>3.3E-4</v>
      </c>
      <c r="S35" s="158" t="s">
        <v>1063</v>
      </c>
      <c r="T35" s="173" t="s">
        <v>1064</v>
      </c>
      <c r="U35" s="72">
        <v>9.0100000000000006E-3</v>
      </c>
      <c r="V35" s="91">
        <v>0.10202</v>
      </c>
      <c r="W35" s="70">
        <v>5.423E-2</v>
      </c>
      <c r="X35" s="169" t="s">
        <v>1065</v>
      </c>
      <c r="Y35" s="94" t="s">
        <v>1066</v>
      </c>
      <c r="Z35" s="82" t="s">
        <v>1067</v>
      </c>
      <c r="AA35" s="59" t="s">
        <v>1068</v>
      </c>
      <c r="AB35" s="60">
        <v>3.5400000000000002E-3</v>
      </c>
      <c r="AC35" s="138" t="s">
        <v>1069</v>
      </c>
      <c r="AD35" s="59" t="s">
        <v>383</v>
      </c>
      <c r="AE35" s="93">
        <v>3.6880000000000003E-2</v>
      </c>
      <c r="AF35" s="72">
        <v>7.8899999999999994E-3</v>
      </c>
      <c r="AG35" s="77" t="s">
        <v>1070</v>
      </c>
      <c r="AH35" s="68" t="s">
        <v>1071</v>
      </c>
      <c r="AI35" s="59">
        <v>9.3399999999999993E-3</v>
      </c>
      <c r="AJ35" s="62">
        <v>5.5800000000000002E-2</v>
      </c>
      <c r="AK35" s="63" t="s">
        <v>1072</v>
      </c>
      <c r="AL35" s="81">
        <v>4.3189999999999999E-2</v>
      </c>
      <c r="AM35" s="80" t="s">
        <v>1073</v>
      </c>
      <c r="AN35" s="72">
        <v>8.1899999999999994E-3</v>
      </c>
      <c r="AO35" s="59">
        <v>1.059E-2</v>
      </c>
      <c r="AP35" s="74" t="s">
        <v>1074</v>
      </c>
      <c r="AQ35" s="68" t="s">
        <v>1075</v>
      </c>
      <c r="AR35" s="60" t="s">
        <v>1076</v>
      </c>
      <c r="AS35" s="72" t="s">
        <v>1077</v>
      </c>
      <c r="AT35" s="65" t="s">
        <v>1078</v>
      </c>
      <c r="AU35" s="67">
        <v>2.129E-2</v>
      </c>
      <c r="AV35" s="79">
        <v>5.2100000000000002E-3</v>
      </c>
      <c r="AW35" s="82" t="s">
        <v>1079</v>
      </c>
      <c r="AX35" s="60" t="s">
        <v>1080</v>
      </c>
      <c r="AY35" s="82">
        <v>1.15E-3</v>
      </c>
      <c r="AZ35" s="72" t="s">
        <v>1081</v>
      </c>
      <c r="BA35" s="65">
        <v>1.163E-2</v>
      </c>
      <c r="BB35" s="59">
        <v>1.107E-2</v>
      </c>
      <c r="BC35" s="60" t="s">
        <v>611</v>
      </c>
    </row>
    <row r="36" spans="1:55" x14ac:dyDescent="0.35">
      <c r="A36" s="50" t="s">
        <v>39</v>
      </c>
      <c r="B36" s="50">
        <v>0.85731000000000002</v>
      </c>
      <c r="C36" s="137" t="s">
        <v>1082</v>
      </c>
      <c r="D36" s="87">
        <v>0.11039</v>
      </c>
      <c r="E36" s="129">
        <v>0.18207000000000001</v>
      </c>
      <c r="F36" s="107">
        <v>0.13031000000000001</v>
      </c>
      <c r="G36" s="117" t="s">
        <v>1083</v>
      </c>
      <c r="H36" s="91" t="s">
        <v>1084</v>
      </c>
      <c r="I36" s="72" t="s">
        <v>362</v>
      </c>
      <c r="J36" s="183" t="s">
        <v>1085</v>
      </c>
      <c r="K36" s="85">
        <v>6.7500000000000004E-2</v>
      </c>
      <c r="L36" s="77" t="s">
        <v>1086</v>
      </c>
      <c r="M36" s="63">
        <v>5.2420000000000001E-2</v>
      </c>
      <c r="N36" s="62">
        <v>5.6800000000000003E-2</v>
      </c>
      <c r="O36" s="77">
        <v>1.506E-2</v>
      </c>
      <c r="P36" s="125" t="s">
        <v>1087</v>
      </c>
      <c r="Q36" s="157">
        <v>0.12529999999999999</v>
      </c>
      <c r="R36" s="79">
        <v>6.1799999999999997E-3</v>
      </c>
      <c r="S36" s="76">
        <v>6.173E-2</v>
      </c>
      <c r="T36" s="93">
        <v>3.7130000000000003E-2</v>
      </c>
      <c r="U36" s="99" t="s">
        <v>1088</v>
      </c>
      <c r="V36" s="81" t="s">
        <v>1089</v>
      </c>
      <c r="W36" s="74">
        <v>2.665E-2</v>
      </c>
      <c r="X36" s="62" t="s">
        <v>1090</v>
      </c>
      <c r="Y36" s="77">
        <v>1.482E-2</v>
      </c>
      <c r="Z36" s="69" t="s">
        <v>1091</v>
      </c>
      <c r="AA36" s="97" t="s">
        <v>1092</v>
      </c>
      <c r="AB36" s="69">
        <v>4.0579999999999998E-2</v>
      </c>
      <c r="AC36" s="70">
        <v>5.2560000000000003E-2</v>
      </c>
      <c r="AD36" s="93" t="s">
        <v>1093</v>
      </c>
      <c r="AE36" s="62" t="s">
        <v>1094</v>
      </c>
      <c r="AF36" s="53">
        <v>4.9880000000000001E-2</v>
      </c>
      <c r="AG36" s="72">
        <v>8.3999999999999995E-3</v>
      </c>
      <c r="AH36" s="61" t="s">
        <v>1095</v>
      </c>
      <c r="AI36" s="74" t="s">
        <v>1096</v>
      </c>
      <c r="AJ36" s="55">
        <v>3.2910000000000002E-2</v>
      </c>
      <c r="AK36" s="71" t="s">
        <v>1097</v>
      </c>
      <c r="AL36" s="71">
        <v>1.7239999999999998E-2</v>
      </c>
      <c r="AM36" s="70">
        <v>5.3839999999999999E-2</v>
      </c>
      <c r="AN36" s="55">
        <v>3.0890000000000001E-2</v>
      </c>
      <c r="AO36" s="82">
        <v>2.2000000000000001E-4</v>
      </c>
      <c r="AP36" s="80">
        <v>2.3730000000000001E-2</v>
      </c>
      <c r="AQ36" s="72" t="s">
        <v>1098</v>
      </c>
      <c r="AR36" s="67" t="s">
        <v>335</v>
      </c>
      <c r="AS36" s="79" t="s">
        <v>1099</v>
      </c>
      <c r="AT36" s="71">
        <v>1.762E-2</v>
      </c>
      <c r="AU36" s="81" t="s">
        <v>1100</v>
      </c>
      <c r="AV36" s="60">
        <v>3.65E-3</v>
      </c>
      <c r="AW36" s="65">
        <v>1.2579999999999999E-2</v>
      </c>
      <c r="AX36" s="71" t="s">
        <v>1101</v>
      </c>
      <c r="AY36" s="65" t="s">
        <v>1102</v>
      </c>
      <c r="AZ36" s="79" t="s">
        <v>1103</v>
      </c>
      <c r="BA36" s="82" t="s">
        <v>1104</v>
      </c>
      <c r="BB36" s="72">
        <v>8.6599999999999993E-3</v>
      </c>
      <c r="BC36" s="79" t="s">
        <v>1000</v>
      </c>
    </row>
    <row r="37" spans="1:55" x14ac:dyDescent="0.35">
      <c r="A37" s="50" t="s">
        <v>40</v>
      </c>
      <c r="B37" s="50">
        <v>0.79747999999999997</v>
      </c>
      <c r="C37" s="55">
        <v>3.15E-2</v>
      </c>
      <c r="D37" s="154">
        <v>0.28103</v>
      </c>
      <c r="E37" s="118">
        <v>0.13854</v>
      </c>
      <c r="F37" s="72">
        <v>8.8900000000000003E-3</v>
      </c>
      <c r="G37" s="184" t="s">
        <v>1105</v>
      </c>
      <c r="H37" s="175" t="s">
        <v>1106</v>
      </c>
      <c r="I37" s="160">
        <v>0.17385999999999999</v>
      </c>
      <c r="J37" s="137" t="s">
        <v>1107</v>
      </c>
      <c r="K37" s="105">
        <v>0.15090000000000001</v>
      </c>
      <c r="L37" s="82">
        <v>8.5999999999999998E-4</v>
      </c>
      <c r="M37" s="106">
        <v>0.10723000000000001</v>
      </c>
      <c r="N37" s="115">
        <v>8.2339999999999997E-2</v>
      </c>
      <c r="O37" s="94">
        <v>3.8850000000000003E-2</v>
      </c>
      <c r="P37" s="106" t="s">
        <v>1108</v>
      </c>
      <c r="Q37" s="138">
        <v>7.2249999999999995E-2</v>
      </c>
      <c r="R37" s="69" t="s">
        <v>888</v>
      </c>
      <c r="S37" s="73">
        <v>7.8439999999999996E-2</v>
      </c>
      <c r="T37" s="85" t="s">
        <v>1109</v>
      </c>
      <c r="U37" s="70">
        <v>5.3269999999999998E-2</v>
      </c>
      <c r="V37" s="75" t="s">
        <v>1110</v>
      </c>
      <c r="W37" s="53" t="s">
        <v>1111</v>
      </c>
      <c r="X37" s="74" t="s">
        <v>1112</v>
      </c>
      <c r="Y37" s="79">
        <v>6.0699999999999999E-3</v>
      </c>
      <c r="Z37" s="69" t="s">
        <v>768</v>
      </c>
      <c r="AA37" s="94">
        <v>3.814E-2</v>
      </c>
      <c r="AB37" s="72">
        <v>6.96E-3</v>
      </c>
      <c r="AC37" s="72">
        <v>8.6300000000000005E-3</v>
      </c>
      <c r="AD37" s="55" t="s">
        <v>1113</v>
      </c>
      <c r="AE37" s="90" t="s">
        <v>1114</v>
      </c>
      <c r="AF37" s="65" t="s">
        <v>1115</v>
      </c>
      <c r="AG37" s="67">
        <v>2.3109999999999999E-2</v>
      </c>
      <c r="AH37" s="115" t="s">
        <v>1116</v>
      </c>
      <c r="AI37" s="55">
        <v>3.1260000000000003E-2</v>
      </c>
      <c r="AJ37" s="59" t="s">
        <v>1117</v>
      </c>
      <c r="AK37" s="92" t="s">
        <v>1118</v>
      </c>
      <c r="AL37" s="77">
        <v>1.4970000000000001E-2</v>
      </c>
      <c r="AM37" s="77" t="s">
        <v>1119</v>
      </c>
      <c r="AN37" s="65" t="s">
        <v>1120</v>
      </c>
      <c r="AO37" s="65" t="s">
        <v>1121</v>
      </c>
      <c r="AP37" s="67">
        <v>2.2360000000000001E-2</v>
      </c>
      <c r="AQ37" s="59" t="s">
        <v>1122</v>
      </c>
      <c r="AR37" s="71">
        <v>1.8329999999999999E-2</v>
      </c>
      <c r="AS37" s="82">
        <v>3.0000000000000001E-5</v>
      </c>
      <c r="AT37" s="82">
        <v>1E-4</v>
      </c>
      <c r="AU37" s="65">
        <v>1.2749999999999999E-2</v>
      </c>
      <c r="AV37" s="72" t="s">
        <v>1123</v>
      </c>
      <c r="AW37" s="78" t="s">
        <v>1124</v>
      </c>
      <c r="AX37" s="59">
        <v>1.055E-2</v>
      </c>
      <c r="AY37" s="72" t="s">
        <v>1125</v>
      </c>
      <c r="AZ37" s="79">
        <v>5.3E-3</v>
      </c>
      <c r="BA37" s="65" t="s">
        <v>1126</v>
      </c>
      <c r="BB37" s="65" t="s">
        <v>1127</v>
      </c>
      <c r="BC37" s="59">
        <v>1.061E-2</v>
      </c>
    </row>
    <row r="38" spans="1:55" x14ac:dyDescent="0.35">
      <c r="A38" s="50" t="s">
        <v>41</v>
      </c>
      <c r="B38" s="50">
        <v>0.79940999999999995</v>
      </c>
      <c r="C38" s="144">
        <v>9.8919999999999994E-2</v>
      </c>
      <c r="D38" s="118">
        <v>0.13855000000000001</v>
      </c>
      <c r="E38" s="69" t="s">
        <v>1128</v>
      </c>
      <c r="F38" s="81" t="s">
        <v>1129</v>
      </c>
      <c r="G38" s="179" t="s">
        <v>1130</v>
      </c>
      <c r="H38" s="158">
        <v>0.1545</v>
      </c>
      <c r="I38" s="100">
        <v>0.13519</v>
      </c>
      <c r="J38" s="109" t="s">
        <v>1131</v>
      </c>
      <c r="K38" s="80">
        <v>2.494E-2</v>
      </c>
      <c r="L38" s="137">
        <v>0.16550999999999999</v>
      </c>
      <c r="M38" s="71">
        <v>1.805E-2</v>
      </c>
      <c r="N38" s="116">
        <v>0.13300999999999999</v>
      </c>
      <c r="O38" s="81">
        <v>4.3529999999999999E-2</v>
      </c>
      <c r="P38" s="95">
        <v>7.0650000000000004E-2</v>
      </c>
      <c r="Q38" s="77" t="s">
        <v>1132</v>
      </c>
      <c r="R38" s="82">
        <v>8.8999999999999995E-4</v>
      </c>
      <c r="S38" s="56" t="s">
        <v>1133</v>
      </c>
      <c r="T38" s="185">
        <v>0.19822000000000001</v>
      </c>
      <c r="U38" s="130" t="s">
        <v>1134</v>
      </c>
      <c r="V38" s="80">
        <v>2.4660000000000001E-2</v>
      </c>
      <c r="W38" s="69">
        <v>4.1730000000000003E-2</v>
      </c>
      <c r="X38" s="67">
        <v>2.1919999999999999E-2</v>
      </c>
      <c r="Y38" s="94" t="s">
        <v>1135</v>
      </c>
      <c r="Z38" s="72" t="s">
        <v>1136</v>
      </c>
      <c r="AA38" s="69" t="s">
        <v>1137</v>
      </c>
      <c r="AB38" s="144" t="s">
        <v>1138</v>
      </c>
      <c r="AC38" s="72" t="s">
        <v>1139</v>
      </c>
      <c r="AD38" s="82">
        <v>1.1299999999999999E-3</v>
      </c>
      <c r="AE38" s="80">
        <v>2.3879999999999998E-2</v>
      </c>
      <c r="AF38" s="125">
        <v>9.8169999999999993E-2</v>
      </c>
      <c r="AG38" s="77">
        <v>1.401E-2</v>
      </c>
      <c r="AH38" s="72" t="s">
        <v>1140</v>
      </c>
      <c r="AI38" s="74">
        <v>2.6800000000000001E-2</v>
      </c>
      <c r="AJ38" s="71">
        <v>1.7299999999999999E-2</v>
      </c>
      <c r="AK38" s="77" t="s">
        <v>1141</v>
      </c>
      <c r="AL38" s="70" t="s">
        <v>1142</v>
      </c>
      <c r="AM38" s="78">
        <v>2.0930000000000001E-2</v>
      </c>
      <c r="AN38" s="93">
        <v>3.6040000000000003E-2</v>
      </c>
      <c r="AO38" s="61">
        <v>2.879E-2</v>
      </c>
      <c r="AP38" s="65" t="s">
        <v>1143</v>
      </c>
      <c r="AQ38" s="61">
        <v>3.0009999999999998E-2</v>
      </c>
      <c r="AR38" s="71">
        <v>1.678E-2</v>
      </c>
      <c r="AS38" s="59" t="s">
        <v>1144</v>
      </c>
      <c r="AT38" s="55" t="s">
        <v>1145</v>
      </c>
      <c r="AU38" s="59">
        <v>1.074E-2</v>
      </c>
      <c r="AV38" s="59">
        <v>9.8499999999999994E-3</v>
      </c>
      <c r="AW38" s="60">
        <v>3.63E-3</v>
      </c>
      <c r="AX38" s="82" t="s">
        <v>807</v>
      </c>
      <c r="AY38" s="60" t="s">
        <v>1146</v>
      </c>
      <c r="AZ38" s="79">
        <v>6.45E-3</v>
      </c>
      <c r="BA38" s="82">
        <v>1.6100000000000001E-3</v>
      </c>
      <c r="BB38" s="72" t="s">
        <v>1147</v>
      </c>
      <c r="BC38" s="60">
        <v>3.15E-3</v>
      </c>
    </row>
    <row r="39" spans="1:55" x14ac:dyDescent="0.35">
      <c r="A39" s="50" t="s">
        <v>42</v>
      </c>
      <c r="B39" s="186">
        <v>0.23723</v>
      </c>
      <c r="C39" s="50">
        <v>0.44589000000000001</v>
      </c>
      <c r="D39" s="167" t="s">
        <v>1148</v>
      </c>
      <c r="E39" s="141">
        <v>0.29418</v>
      </c>
      <c r="F39" s="50" t="s">
        <v>1149</v>
      </c>
      <c r="G39" s="112">
        <v>0.37114999999999998</v>
      </c>
      <c r="H39" s="98" t="s">
        <v>375</v>
      </c>
      <c r="I39" s="137" t="s">
        <v>1150</v>
      </c>
      <c r="J39" s="173" t="s">
        <v>1151</v>
      </c>
      <c r="K39" s="127">
        <v>0.23158999999999999</v>
      </c>
      <c r="L39" s="101" t="s">
        <v>1152</v>
      </c>
      <c r="M39" s="143">
        <v>0.14016000000000001</v>
      </c>
      <c r="N39" s="94">
        <v>3.984E-2</v>
      </c>
      <c r="O39" s="89">
        <v>8.1360000000000002E-2</v>
      </c>
      <c r="P39" s="62">
        <v>5.5829999999999998E-2</v>
      </c>
      <c r="Q39" s="65">
        <v>1.166E-2</v>
      </c>
      <c r="R39" s="78">
        <v>2.0899999999999998E-2</v>
      </c>
      <c r="S39" s="55">
        <v>3.141E-2</v>
      </c>
      <c r="T39" s="61">
        <v>2.9760000000000002E-2</v>
      </c>
      <c r="U39" s="61" t="s">
        <v>1153</v>
      </c>
      <c r="V39" s="80">
        <v>2.3900000000000001E-2</v>
      </c>
      <c r="W39" s="61">
        <v>3.022E-2</v>
      </c>
      <c r="X39" s="93">
        <v>3.7449999999999997E-2</v>
      </c>
      <c r="Y39" s="59">
        <v>9.2899999999999996E-3</v>
      </c>
      <c r="Z39" s="93" t="s">
        <v>1154</v>
      </c>
      <c r="AA39" s="76">
        <v>6.0699999999999997E-2</v>
      </c>
      <c r="AB39" s="74" t="s">
        <v>1155</v>
      </c>
      <c r="AC39" s="109" t="s">
        <v>1156</v>
      </c>
      <c r="AD39" s="125" t="s">
        <v>1157</v>
      </c>
      <c r="AE39" s="138" t="s">
        <v>750</v>
      </c>
      <c r="AF39" s="93">
        <v>3.8010000000000002E-2</v>
      </c>
      <c r="AG39" s="55">
        <v>3.2050000000000002E-2</v>
      </c>
      <c r="AH39" s="69">
        <v>4.2450000000000002E-2</v>
      </c>
      <c r="AI39" s="75">
        <v>4.6489999999999997E-2</v>
      </c>
      <c r="AJ39" s="81">
        <v>4.5229999999999999E-2</v>
      </c>
      <c r="AK39" s="55">
        <v>3.2559999999999999E-2</v>
      </c>
      <c r="AL39" s="77">
        <v>1.6129999999999999E-2</v>
      </c>
      <c r="AM39" s="80" t="s">
        <v>1158</v>
      </c>
      <c r="AN39" s="80">
        <v>2.401E-2</v>
      </c>
      <c r="AO39" s="61" t="s">
        <v>1159</v>
      </c>
      <c r="AP39" s="65" t="s">
        <v>1115</v>
      </c>
      <c r="AQ39" s="82" t="s">
        <v>1160</v>
      </c>
      <c r="AR39" s="60">
        <v>3.82E-3</v>
      </c>
      <c r="AS39" s="94">
        <v>4.0090000000000001E-2</v>
      </c>
      <c r="AT39" s="65">
        <v>1.2449999999999999E-2</v>
      </c>
      <c r="AU39" s="79">
        <v>6.0000000000000001E-3</v>
      </c>
      <c r="AV39" s="71">
        <v>1.6320000000000001E-2</v>
      </c>
      <c r="AW39" s="72">
        <v>8.2500000000000004E-3</v>
      </c>
      <c r="AX39" s="82" t="s">
        <v>1161</v>
      </c>
      <c r="AY39" s="82" t="s">
        <v>937</v>
      </c>
      <c r="AZ39" s="72" t="s">
        <v>1162</v>
      </c>
      <c r="BA39" s="82">
        <v>3.2000000000000003E-4</v>
      </c>
      <c r="BB39" s="79" t="s">
        <v>1163</v>
      </c>
      <c r="BC39" s="60" t="s">
        <v>1164</v>
      </c>
    </row>
    <row r="40" spans="1:55" x14ac:dyDescent="0.35">
      <c r="A40" s="50" t="s">
        <v>43</v>
      </c>
      <c r="B40" s="50">
        <v>0.74256999999999995</v>
      </c>
      <c r="C40" s="178">
        <v>0.36120000000000002</v>
      </c>
      <c r="D40" s="116" t="s">
        <v>1165</v>
      </c>
      <c r="E40" s="161">
        <v>0.25427</v>
      </c>
      <c r="F40" s="144" t="s">
        <v>1166</v>
      </c>
      <c r="G40" s="89" t="s">
        <v>1167</v>
      </c>
      <c r="H40" s="85" t="s">
        <v>1168</v>
      </c>
      <c r="I40" s="139" t="s">
        <v>1169</v>
      </c>
      <c r="J40" s="62">
        <v>5.7070000000000003E-2</v>
      </c>
      <c r="K40" s="173" t="s">
        <v>1170</v>
      </c>
      <c r="L40" s="73" t="s">
        <v>1171</v>
      </c>
      <c r="M40" s="106">
        <v>0.10679</v>
      </c>
      <c r="N40" s="187">
        <v>0.19483</v>
      </c>
      <c r="O40" s="117">
        <v>0.14605000000000001</v>
      </c>
      <c r="P40" s="76">
        <v>5.9790000000000003E-2</v>
      </c>
      <c r="Q40" s="67">
        <v>2.214E-2</v>
      </c>
      <c r="R40" s="77">
        <v>1.389E-2</v>
      </c>
      <c r="S40" s="75" t="s">
        <v>1172</v>
      </c>
      <c r="T40" s="118" t="s">
        <v>1173</v>
      </c>
      <c r="U40" s="79" t="s">
        <v>1174</v>
      </c>
      <c r="V40" s="110">
        <v>9.1569999999999999E-2</v>
      </c>
      <c r="W40" s="77" t="s">
        <v>1175</v>
      </c>
      <c r="X40" s="67" t="s">
        <v>1176</v>
      </c>
      <c r="Y40" s="68">
        <v>3.354E-2</v>
      </c>
      <c r="Z40" s="122" t="s">
        <v>1177</v>
      </c>
      <c r="AA40" s="73">
        <v>7.8950000000000006E-2</v>
      </c>
      <c r="AB40" s="139">
        <v>0.10502</v>
      </c>
      <c r="AC40" s="58">
        <v>0.12243</v>
      </c>
      <c r="AD40" s="89" t="s">
        <v>1178</v>
      </c>
      <c r="AE40" s="94">
        <v>3.8980000000000001E-2</v>
      </c>
      <c r="AF40" s="92">
        <v>8.4620000000000001E-2</v>
      </c>
      <c r="AG40" s="60" t="s">
        <v>1179</v>
      </c>
      <c r="AH40" s="75">
        <v>4.7379999999999999E-2</v>
      </c>
      <c r="AI40" s="98" t="s">
        <v>1180</v>
      </c>
      <c r="AJ40" s="80" t="s">
        <v>1181</v>
      </c>
      <c r="AK40" s="55">
        <v>3.107E-2</v>
      </c>
      <c r="AL40" s="80" t="s">
        <v>1182</v>
      </c>
      <c r="AM40" s="82">
        <v>1.7799999999999999E-3</v>
      </c>
      <c r="AN40" s="67" t="s">
        <v>1183</v>
      </c>
      <c r="AO40" s="67" t="s">
        <v>1184</v>
      </c>
      <c r="AP40" s="82" t="s">
        <v>1185</v>
      </c>
      <c r="AQ40" s="82" t="s">
        <v>1186</v>
      </c>
      <c r="AR40" s="82">
        <v>1.8E-3</v>
      </c>
      <c r="AS40" s="78" t="s">
        <v>1187</v>
      </c>
      <c r="AT40" s="67" t="s">
        <v>1188</v>
      </c>
      <c r="AU40" s="82" t="s">
        <v>1189</v>
      </c>
      <c r="AV40" s="72">
        <v>7.11E-3</v>
      </c>
      <c r="AW40" s="59" t="s">
        <v>255</v>
      </c>
      <c r="AX40" s="60" t="s">
        <v>1190</v>
      </c>
      <c r="AY40" s="65">
        <v>1.274E-2</v>
      </c>
      <c r="AZ40" s="79">
        <v>5.5900000000000004E-3</v>
      </c>
      <c r="BA40" s="79" t="s">
        <v>1191</v>
      </c>
      <c r="BB40" s="82">
        <v>8.0000000000000007E-5</v>
      </c>
      <c r="BC40" s="82" t="s">
        <v>551</v>
      </c>
    </row>
    <row r="41" spans="1:55" x14ac:dyDescent="0.35">
      <c r="A41" s="50" t="s">
        <v>44</v>
      </c>
      <c r="B41" s="50">
        <v>0.41638999999999998</v>
      </c>
      <c r="C41" s="162">
        <v>0.15956000000000001</v>
      </c>
      <c r="D41" s="188" t="s">
        <v>1192</v>
      </c>
      <c r="E41" s="50">
        <v>0.44392999999999999</v>
      </c>
      <c r="F41" s="189">
        <v>0.21468000000000001</v>
      </c>
      <c r="G41" s="72" t="s">
        <v>1193</v>
      </c>
      <c r="H41" s="50" t="s">
        <v>1194</v>
      </c>
      <c r="I41" s="173" t="s">
        <v>1195</v>
      </c>
      <c r="J41" s="105">
        <v>0.14963000000000001</v>
      </c>
      <c r="K41" s="161" t="s">
        <v>1196</v>
      </c>
      <c r="L41" s="99">
        <v>0.1229</v>
      </c>
      <c r="M41" s="179" t="s">
        <v>1197</v>
      </c>
      <c r="N41" s="59">
        <v>9.7400000000000004E-3</v>
      </c>
      <c r="O41" s="185" t="s">
        <v>1198</v>
      </c>
      <c r="P41" s="80" t="s">
        <v>1199</v>
      </c>
      <c r="Q41" s="59">
        <v>1.0120000000000001E-2</v>
      </c>
      <c r="R41" s="58" t="s">
        <v>1200</v>
      </c>
      <c r="S41" s="92">
        <v>8.405E-2</v>
      </c>
      <c r="T41" s="74">
        <v>2.6950000000000002E-2</v>
      </c>
      <c r="U41" s="94" t="s">
        <v>1201</v>
      </c>
      <c r="V41" s="78" t="s">
        <v>670</v>
      </c>
      <c r="W41" s="85" t="s">
        <v>1202</v>
      </c>
      <c r="X41" s="61">
        <v>2.937E-2</v>
      </c>
      <c r="Y41" s="80">
        <v>2.5559999999999999E-2</v>
      </c>
      <c r="Z41" s="91" t="s">
        <v>1203</v>
      </c>
      <c r="AA41" s="60">
        <v>3.5999999999999999E-3</v>
      </c>
      <c r="AB41" s="78">
        <v>1.9970000000000002E-2</v>
      </c>
      <c r="AC41" s="90" t="s">
        <v>1204</v>
      </c>
      <c r="AD41" s="78" t="s">
        <v>1205</v>
      </c>
      <c r="AE41" s="123">
        <v>0.11092</v>
      </c>
      <c r="AF41" s="60">
        <v>3.65E-3</v>
      </c>
      <c r="AG41" s="68">
        <v>3.5200000000000002E-2</v>
      </c>
      <c r="AH41" s="77">
        <v>1.5630000000000002E-2</v>
      </c>
      <c r="AI41" s="65">
        <v>1.2619999999999999E-2</v>
      </c>
      <c r="AJ41" s="94">
        <v>4.0370000000000003E-2</v>
      </c>
      <c r="AK41" s="59" t="s">
        <v>1206</v>
      </c>
      <c r="AL41" s="74" t="s">
        <v>1207</v>
      </c>
      <c r="AM41" s="79" t="s">
        <v>300</v>
      </c>
      <c r="AN41" s="68">
        <v>3.3619999999999997E-2</v>
      </c>
      <c r="AO41" s="82" t="s">
        <v>1208</v>
      </c>
      <c r="AP41" s="75">
        <v>4.6339999999999999E-2</v>
      </c>
      <c r="AQ41" s="60" t="s">
        <v>1209</v>
      </c>
      <c r="AR41" s="65">
        <v>1.24E-2</v>
      </c>
      <c r="AS41" s="59">
        <v>1.0749999999999999E-2</v>
      </c>
      <c r="AT41" s="60">
        <v>2.48E-3</v>
      </c>
      <c r="AU41" s="65">
        <v>1.1469999999999999E-2</v>
      </c>
      <c r="AV41" s="60">
        <v>2.15E-3</v>
      </c>
      <c r="AW41" s="79" t="s">
        <v>1210</v>
      </c>
      <c r="AX41" s="82">
        <v>1.7899999999999999E-3</v>
      </c>
      <c r="AY41" s="82" t="s">
        <v>1211</v>
      </c>
      <c r="AZ41" s="82">
        <v>1.47E-3</v>
      </c>
      <c r="BA41" s="60" t="s">
        <v>1212</v>
      </c>
      <c r="BB41" s="82" t="s">
        <v>425</v>
      </c>
      <c r="BC41" s="60" t="s">
        <v>1213</v>
      </c>
    </row>
    <row r="42" spans="1:55" x14ac:dyDescent="0.35">
      <c r="A42" s="50" t="s">
        <v>45</v>
      </c>
      <c r="B42" s="151" t="s">
        <v>1214</v>
      </c>
      <c r="C42" s="50" t="s">
        <v>1215</v>
      </c>
      <c r="D42" s="122">
        <v>6.4810000000000006E-2</v>
      </c>
      <c r="E42" s="189">
        <v>0.21618999999999999</v>
      </c>
      <c r="F42" s="79">
        <v>5.3E-3</v>
      </c>
      <c r="G42" s="148">
        <v>0.35737000000000002</v>
      </c>
      <c r="H42" s="176">
        <v>0.32402999999999998</v>
      </c>
      <c r="I42" s="81" t="s">
        <v>1216</v>
      </c>
      <c r="J42" s="120">
        <v>0.21847</v>
      </c>
      <c r="K42" s="97">
        <v>0.11963</v>
      </c>
      <c r="L42" s="76" t="s">
        <v>1217</v>
      </c>
      <c r="M42" s="187">
        <v>0.19436999999999999</v>
      </c>
      <c r="N42" s="100">
        <v>0.13621</v>
      </c>
      <c r="O42" s="70" t="s">
        <v>1218</v>
      </c>
      <c r="P42" s="155" t="s">
        <v>1219</v>
      </c>
      <c r="Q42" s="53">
        <v>4.9930000000000002E-2</v>
      </c>
      <c r="R42" s="101" t="s">
        <v>1220</v>
      </c>
      <c r="S42" s="71">
        <v>1.7610000000000001E-2</v>
      </c>
      <c r="T42" s="69" t="s">
        <v>1221</v>
      </c>
      <c r="U42" s="67" t="s">
        <v>1222</v>
      </c>
      <c r="V42" s="53" t="s">
        <v>1223</v>
      </c>
      <c r="W42" s="76" t="s">
        <v>1224</v>
      </c>
      <c r="X42" s="76">
        <v>5.9799999999999999E-2</v>
      </c>
      <c r="Y42" s="65" t="s">
        <v>1225</v>
      </c>
      <c r="Z42" s="59" t="s">
        <v>1226</v>
      </c>
      <c r="AA42" s="81">
        <v>4.385E-2</v>
      </c>
      <c r="AB42" s="74" t="s">
        <v>1227</v>
      </c>
      <c r="AC42" s="71">
        <v>1.687E-2</v>
      </c>
      <c r="AD42" s="67">
        <v>2.266E-2</v>
      </c>
      <c r="AE42" s="60">
        <v>2.6099999999999999E-3</v>
      </c>
      <c r="AF42" s="67" t="s">
        <v>1228</v>
      </c>
      <c r="AG42" s="110">
        <v>9.214E-2</v>
      </c>
      <c r="AH42" s="78">
        <v>2.0420000000000001E-2</v>
      </c>
      <c r="AI42" s="59" t="s">
        <v>1229</v>
      </c>
      <c r="AJ42" s="68" t="s">
        <v>1230</v>
      </c>
      <c r="AK42" s="72" t="s">
        <v>378</v>
      </c>
      <c r="AL42" s="72" t="s">
        <v>305</v>
      </c>
      <c r="AM42" s="77" t="s">
        <v>403</v>
      </c>
      <c r="AN42" s="94">
        <v>3.9510000000000003E-2</v>
      </c>
      <c r="AO42" s="79" t="s">
        <v>841</v>
      </c>
      <c r="AP42" s="82" t="s">
        <v>1231</v>
      </c>
      <c r="AQ42" s="77" t="s">
        <v>1232</v>
      </c>
      <c r="AR42" s="67">
        <v>2.3060000000000001E-2</v>
      </c>
      <c r="AS42" s="59" t="s">
        <v>1233</v>
      </c>
      <c r="AT42" s="67" t="s">
        <v>1234</v>
      </c>
      <c r="AU42" s="60">
        <v>3.5500000000000002E-3</v>
      </c>
      <c r="AV42" s="78">
        <v>2.035E-2</v>
      </c>
      <c r="AW42" s="60">
        <v>3.0000000000000001E-3</v>
      </c>
      <c r="AX42" s="79">
        <v>6.4999999999999997E-3</v>
      </c>
      <c r="AY42" s="80" t="s">
        <v>1235</v>
      </c>
      <c r="AZ42" s="59">
        <v>9.7699999999999992E-3</v>
      </c>
      <c r="BA42" s="82">
        <v>1.8E-3</v>
      </c>
      <c r="BB42" s="65">
        <v>1.328E-2</v>
      </c>
      <c r="BC42" s="60" t="s">
        <v>1236</v>
      </c>
    </row>
    <row r="43" spans="1:55" x14ac:dyDescent="0.35">
      <c r="A43" s="50" t="s">
        <v>46</v>
      </c>
      <c r="B43" s="50">
        <v>0.69098000000000004</v>
      </c>
      <c r="C43" s="64" t="s">
        <v>1237</v>
      </c>
      <c r="D43" s="104" t="s">
        <v>1238</v>
      </c>
      <c r="E43" s="57" t="s">
        <v>1239</v>
      </c>
      <c r="F43" s="190">
        <v>0.29787000000000002</v>
      </c>
      <c r="G43" s="128" t="s">
        <v>1240</v>
      </c>
      <c r="H43" s="156">
        <v>0.28311999999999998</v>
      </c>
      <c r="I43" s="105">
        <v>0.14917</v>
      </c>
      <c r="J43" s="80" t="s">
        <v>1241</v>
      </c>
      <c r="K43" s="124" t="s">
        <v>1242</v>
      </c>
      <c r="L43" s="160" t="s">
        <v>1243</v>
      </c>
      <c r="M43" s="175">
        <v>0.18321000000000001</v>
      </c>
      <c r="N43" s="67">
        <v>2.2419999999999999E-2</v>
      </c>
      <c r="O43" s="122" t="s">
        <v>1244</v>
      </c>
      <c r="P43" s="70">
        <v>5.3019999999999998E-2</v>
      </c>
      <c r="Q43" s="62">
        <v>5.6160000000000002E-2</v>
      </c>
      <c r="R43" s="94">
        <v>3.8460000000000001E-2</v>
      </c>
      <c r="S43" s="79">
        <v>5.6299999999999996E-3</v>
      </c>
      <c r="T43" s="139" t="s">
        <v>1245</v>
      </c>
      <c r="U43" s="82" t="s">
        <v>1246</v>
      </c>
      <c r="V43" s="59">
        <v>9.4599999999999997E-3</v>
      </c>
      <c r="W43" s="72" t="s">
        <v>1098</v>
      </c>
      <c r="X43" s="117">
        <v>0.14516000000000001</v>
      </c>
      <c r="Y43" s="77">
        <v>1.404E-2</v>
      </c>
      <c r="Z43" s="99" t="s">
        <v>1247</v>
      </c>
      <c r="AA43" s="85">
        <v>6.7780000000000007E-2</v>
      </c>
      <c r="AB43" s="78" t="s">
        <v>1248</v>
      </c>
      <c r="AC43" s="110" t="s">
        <v>1249</v>
      </c>
      <c r="AD43" s="107">
        <v>0.13062000000000001</v>
      </c>
      <c r="AE43" s="78">
        <v>2.0580000000000001E-2</v>
      </c>
      <c r="AF43" s="71">
        <v>1.804E-2</v>
      </c>
      <c r="AG43" s="77">
        <v>1.542E-2</v>
      </c>
      <c r="AH43" s="72">
        <v>7.1799999999999998E-3</v>
      </c>
      <c r="AI43" s="81" t="s">
        <v>1250</v>
      </c>
      <c r="AJ43" s="90">
        <v>6.4119999999999996E-2</v>
      </c>
      <c r="AK43" s="61" t="s">
        <v>1251</v>
      </c>
      <c r="AL43" s="72">
        <v>7.9500000000000005E-3</v>
      </c>
      <c r="AM43" s="65" t="s">
        <v>1252</v>
      </c>
      <c r="AN43" s="59" t="s">
        <v>658</v>
      </c>
      <c r="AO43" s="60">
        <v>3.3300000000000001E-3</v>
      </c>
      <c r="AP43" s="77" t="s">
        <v>1253</v>
      </c>
      <c r="AQ43" s="78">
        <v>2.0559999999999998E-2</v>
      </c>
      <c r="AR43" s="55" t="s">
        <v>1254</v>
      </c>
      <c r="AS43" s="65">
        <v>1.222E-2</v>
      </c>
      <c r="AT43" s="60">
        <v>1.8400000000000001E-3</v>
      </c>
      <c r="AU43" s="71" t="s">
        <v>1255</v>
      </c>
      <c r="AV43" s="82" t="s">
        <v>1160</v>
      </c>
      <c r="AW43" s="82" t="s">
        <v>1256</v>
      </c>
      <c r="AX43" s="60">
        <v>3.0500000000000002E-3</v>
      </c>
      <c r="AY43" s="79">
        <v>6.5399999999999998E-3</v>
      </c>
      <c r="AZ43" s="60" t="s">
        <v>1257</v>
      </c>
      <c r="BA43" s="79" t="s">
        <v>1258</v>
      </c>
      <c r="BB43" s="82" t="s">
        <v>1259</v>
      </c>
      <c r="BC43" s="82">
        <v>7.1000000000000002E-4</v>
      </c>
    </row>
    <row r="44" spans="1:55" x14ac:dyDescent="0.35">
      <c r="A44" s="50" t="s">
        <v>47</v>
      </c>
      <c r="B44" s="50">
        <v>0.60050999999999999</v>
      </c>
      <c r="C44" s="185" t="s">
        <v>1260</v>
      </c>
      <c r="D44" s="137">
        <v>0.16582</v>
      </c>
      <c r="E44" s="50">
        <v>0.47883999999999999</v>
      </c>
      <c r="F44" s="191">
        <v>0.24640000000000001</v>
      </c>
      <c r="G44" s="192">
        <v>0.33878000000000003</v>
      </c>
      <c r="H44" s="68" t="s">
        <v>1261</v>
      </c>
      <c r="I44" s="71">
        <v>1.8270000000000002E-2</v>
      </c>
      <c r="J44" s="137">
        <v>0.16517000000000001</v>
      </c>
      <c r="K44" s="70">
        <v>5.3670000000000002E-2</v>
      </c>
      <c r="L44" s="85">
        <v>6.8470000000000003E-2</v>
      </c>
      <c r="M44" s="142">
        <v>0.22270999999999999</v>
      </c>
      <c r="N44" s="94">
        <v>3.9899999999999998E-2</v>
      </c>
      <c r="O44" s="55" t="s">
        <v>1262</v>
      </c>
      <c r="P44" s="79">
        <v>6.1399999999999996E-3</v>
      </c>
      <c r="Q44" s="53">
        <v>4.9059999999999999E-2</v>
      </c>
      <c r="R44" s="79">
        <v>5.6800000000000002E-3</v>
      </c>
      <c r="S44" s="60">
        <v>3.1199999999999999E-3</v>
      </c>
      <c r="T44" s="77">
        <v>1.477E-2</v>
      </c>
      <c r="U44" s="90" t="s">
        <v>1263</v>
      </c>
      <c r="V44" s="125">
        <v>9.8169999999999993E-2</v>
      </c>
      <c r="W44" s="94">
        <v>3.918E-2</v>
      </c>
      <c r="X44" s="68" t="s">
        <v>473</v>
      </c>
      <c r="Y44" s="53">
        <v>4.8899999999999999E-2</v>
      </c>
      <c r="Z44" s="95" t="s">
        <v>1264</v>
      </c>
      <c r="AA44" s="57" t="s">
        <v>1265</v>
      </c>
      <c r="AB44" s="91" t="s">
        <v>1266</v>
      </c>
      <c r="AC44" s="82">
        <v>1.2600000000000001E-3</v>
      </c>
      <c r="AD44" s="65" t="s">
        <v>1267</v>
      </c>
      <c r="AE44" s="82" t="s">
        <v>1268</v>
      </c>
      <c r="AF44" s="115" t="s">
        <v>1269</v>
      </c>
      <c r="AG44" s="100" t="s">
        <v>1270</v>
      </c>
      <c r="AH44" s="75">
        <v>4.7169999999999997E-2</v>
      </c>
      <c r="AI44" s="75" t="s">
        <v>1271</v>
      </c>
      <c r="AJ44" s="74" t="s">
        <v>1272</v>
      </c>
      <c r="AK44" s="59" t="s">
        <v>1273</v>
      </c>
      <c r="AL44" s="80" t="s">
        <v>1274</v>
      </c>
      <c r="AM44" s="61" t="s">
        <v>1275</v>
      </c>
      <c r="AN44" s="78" t="s">
        <v>635</v>
      </c>
      <c r="AO44" s="72" t="s">
        <v>356</v>
      </c>
      <c r="AP44" s="77">
        <v>1.585E-2</v>
      </c>
      <c r="AQ44" s="74">
        <v>2.6440000000000002E-2</v>
      </c>
      <c r="AR44" s="80">
        <v>2.5669999999999998E-2</v>
      </c>
      <c r="AS44" s="77">
        <v>1.5990000000000001E-2</v>
      </c>
      <c r="AT44" s="72">
        <v>8.5199999999999998E-3</v>
      </c>
      <c r="AU44" s="60" t="s">
        <v>1276</v>
      </c>
      <c r="AV44" s="59" t="s">
        <v>1273</v>
      </c>
      <c r="AW44" s="60" t="s">
        <v>1277</v>
      </c>
      <c r="AX44" s="79" t="s">
        <v>1278</v>
      </c>
      <c r="AY44" s="79" t="s">
        <v>636</v>
      </c>
      <c r="AZ44" s="82">
        <v>3.4000000000000002E-4</v>
      </c>
      <c r="BA44" s="82" t="s">
        <v>1256</v>
      </c>
      <c r="BB44" s="60" t="s">
        <v>718</v>
      </c>
      <c r="BC44" s="82" t="s">
        <v>910</v>
      </c>
    </row>
    <row r="45" spans="1:55" x14ac:dyDescent="0.35">
      <c r="A45" s="50" t="s">
        <v>48</v>
      </c>
      <c r="B45" s="50">
        <v>0.54207000000000005</v>
      </c>
      <c r="C45" s="75" t="s">
        <v>1279</v>
      </c>
      <c r="D45" s="191" t="s">
        <v>1280</v>
      </c>
      <c r="E45" s="50">
        <v>0.47626000000000002</v>
      </c>
      <c r="F45" s="149">
        <v>0.32697999999999999</v>
      </c>
      <c r="G45" s="90" t="s">
        <v>1281</v>
      </c>
      <c r="H45" s="156" t="s">
        <v>1282</v>
      </c>
      <c r="I45" s="75">
        <v>4.5990000000000003E-2</v>
      </c>
      <c r="J45" s="159">
        <v>0.20680999999999999</v>
      </c>
      <c r="K45" s="74" t="s">
        <v>1283</v>
      </c>
      <c r="L45" s="57">
        <v>8.727E-2</v>
      </c>
      <c r="M45" s="92" t="s">
        <v>1284</v>
      </c>
      <c r="N45" s="117" t="s">
        <v>1285</v>
      </c>
      <c r="O45" s="80">
        <v>2.504E-2</v>
      </c>
      <c r="P45" s="109">
        <v>9.4130000000000005E-2</v>
      </c>
      <c r="Q45" s="138">
        <v>7.3370000000000005E-2</v>
      </c>
      <c r="R45" s="62">
        <v>5.7250000000000002E-2</v>
      </c>
      <c r="S45" s="65">
        <v>1.3820000000000001E-2</v>
      </c>
      <c r="T45" s="146" t="s">
        <v>1286</v>
      </c>
      <c r="U45" s="72" t="s">
        <v>1022</v>
      </c>
      <c r="V45" s="110" t="s">
        <v>1287</v>
      </c>
      <c r="W45" s="122" t="s">
        <v>1288</v>
      </c>
      <c r="X45" s="66">
        <v>0.11586</v>
      </c>
      <c r="Y45" s="53" t="s">
        <v>1289</v>
      </c>
      <c r="Z45" s="140">
        <v>0.17133999999999999</v>
      </c>
      <c r="AA45" s="93" t="s">
        <v>1290</v>
      </c>
      <c r="AB45" s="157" t="s">
        <v>1291</v>
      </c>
      <c r="AC45" s="63">
        <v>5.2150000000000002E-2</v>
      </c>
      <c r="AD45" s="82">
        <v>1.2199999999999999E-3</v>
      </c>
      <c r="AE45" s="61" t="s">
        <v>1292</v>
      </c>
      <c r="AF45" s="95">
        <v>7.1559999999999999E-2</v>
      </c>
      <c r="AG45" s="60" t="s">
        <v>1293</v>
      </c>
      <c r="AH45" s="53">
        <v>4.904E-2</v>
      </c>
      <c r="AI45" s="74">
        <v>2.7380000000000002E-2</v>
      </c>
      <c r="AJ45" s="65" t="s">
        <v>1294</v>
      </c>
      <c r="AK45" s="59" t="s">
        <v>1295</v>
      </c>
      <c r="AL45" s="72" t="s">
        <v>938</v>
      </c>
      <c r="AM45" s="72">
        <v>8.5699999999999995E-3</v>
      </c>
      <c r="AN45" s="71" t="s">
        <v>1296</v>
      </c>
      <c r="AO45" s="78" t="s">
        <v>1297</v>
      </c>
      <c r="AP45" s="77" t="s">
        <v>1298</v>
      </c>
      <c r="AQ45" s="59" t="s">
        <v>1299</v>
      </c>
      <c r="AR45" s="79" t="s">
        <v>1300</v>
      </c>
      <c r="AS45" s="59">
        <v>1.043E-2</v>
      </c>
      <c r="AT45" s="82" t="s">
        <v>1301</v>
      </c>
      <c r="AU45" s="71" t="s">
        <v>1302</v>
      </c>
      <c r="AV45" s="72">
        <v>7.7600000000000004E-3</v>
      </c>
      <c r="AW45" s="82">
        <v>1.7899999999999999E-3</v>
      </c>
      <c r="AX45" s="79">
        <v>5.3200000000000001E-3</v>
      </c>
      <c r="AY45" s="60" t="s">
        <v>1303</v>
      </c>
      <c r="AZ45" s="60">
        <v>2.8300000000000001E-3</v>
      </c>
      <c r="BA45" s="82" t="s">
        <v>1304</v>
      </c>
      <c r="BB45" s="60" t="s">
        <v>1305</v>
      </c>
      <c r="BC45" s="82">
        <v>1.25E-3</v>
      </c>
    </row>
    <row r="46" spans="1:55" x14ac:dyDescent="0.35">
      <c r="A46" s="50" t="s">
        <v>49</v>
      </c>
      <c r="B46" s="50">
        <v>0.78598999999999997</v>
      </c>
      <c r="C46" s="87">
        <v>0.10959000000000001</v>
      </c>
      <c r="D46" s="69">
        <v>4.0620000000000003E-2</v>
      </c>
      <c r="E46" s="117">
        <v>0.14465</v>
      </c>
      <c r="F46" s="163">
        <v>0.27102999999999999</v>
      </c>
      <c r="G46" s="60" t="s">
        <v>609</v>
      </c>
      <c r="H46" s="77" t="s">
        <v>1306</v>
      </c>
      <c r="I46" s="115">
        <v>8.2129999999999995E-2</v>
      </c>
      <c r="J46" s="55">
        <v>3.1359999999999999E-2</v>
      </c>
      <c r="K46" s="105">
        <v>0.15029000000000001</v>
      </c>
      <c r="L46" s="186" t="s">
        <v>1307</v>
      </c>
      <c r="M46" s="76">
        <v>6.0229999999999999E-2</v>
      </c>
      <c r="N46" s="119" t="s">
        <v>1308</v>
      </c>
      <c r="O46" s="122">
        <v>6.4869999999999997E-2</v>
      </c>
      <c r="P46" s="82">
        <v>6.0000000000000002E-5</v>
      </c>
      <c r="Q46" s="109">
        <v>9.3820000000000001E-2</v>
      </c>
      <c r="R46" s="90">
        <v>6.2399999999999997E-2</v>
      </c>
      <c r="S46" s="72" t="s">
        <v>511</v>
      </c>
      <c r="T46" s="77" t="s">
        <v>1309</v>
      </c>
      <c r="U46" s="127" t="s">
        <v>1310</v>
      </c>
      <c r="V46" s="72" t="s">
        <v>835</v>
      </c>
      <c r="W46" s="75" t="s">
        <v>1311</v>
      </c>
      <c r="X46" s="59">
        <v>9.2999999999999992E-3</v>
      </c>
      <c r="Y46" s="53" t="s">
        <v>1312</v>
      </c>
      <c r="Z46" s="81">
        <v>4.4119999999999999E-2</v>
      </c>
      <c r="AA46" s="55">
        <v>3.1119999999999998E-2</v>
      </c>
      <c r="AB46" s="53">
        <v>4.9250000000000002E-2</v>
      </c>
      <c r="AC46" s="122" t="s">
        <v>1313</v>
      </c>
      <c r="AD46" s="79">
        <v>4.8900000000000002E-3</v>
      </c>
      <c r="AE46" s="82" t="s">
        <v>1314</v>
      </c>
      <c r="AF46" s="62" t="s">
        <v>1315</v>
      </c>
      <c r="AG46" s="71">
        <v>1.6480000000000002E-2</v>
      </c>
      <c r="AH46" s="65" t="s">
        <v>790</v>
      </c>
      <c r="AI46" s="63" t="s">
        <v>823</v>
      </c>
      <c r="AJ46" s="55" t="s">
        <v>1316</v>
      </c>
      <c r="AK46" s="53">
        <v>4.9979999999999997E-2</v>
      </c>
      <c r="AL46" s="60">
        <v>1.89E-3</v>
      </c>
      <c r="AM46" s="63">
        <v>5.178E-2</v>
      </c>
      <c r="AN46" s="74">
        <v>2.7820000000000001E-2</v>
      </c>
      <c r="AO46" s="94">
        <v>3.8989999999999997E-2</v>
      </c>
      <c r="AP46" s="72">
        <v>8.0099999999999998E-3</v>
      </c>
      <c r="AQ46" s="78" t="s">
        <v>1317</v>
      </c>
      <c r="AR46" s="67">
        <v>2.3259999999999999E-2</v>
      </c>
      <c r="AS46" s="82" t="s">
        <v>612</v>
      </c>
      <c r="AT46" s="82">
        <v>1.0399999999999999E-3</v>
      </c>
      <c r="AU46" s="78">
        <v>2.1090000000000001E-2</v>
      </c>
      <c r="AV46" s="82" t="s">
        <v>1318</v>
      </c>
      <c r="AW46" s="82" t="s">
        <v>1319</v>
      </c>
      <c r="AX46" s="60">
        <v>2.1099999999999999E-3</v>
      </c>
      <c r="AY46" s="71">
        <v>1.7420000000000001E-2</v>
      </c>
      <c r="AZ46" s="79">
        <v>4.4799999999999996E-3</v>
      </c>
      <c r="BA46" s="82" t="s">
        <v>1320</v>
      </c>
      <c r="BB46" s="79" t="s">
        <v>565</v>
      </c>
      <c r="BC46" s="82" t="s">
        <v>1321</v>
      </c>
    </row>
    <row r="47" spans="1:55" x14ac:dyDescent="0.35">
      <c r="A47" s="50" t="s">
        <v>50</v>
      </c>
      <c r="B47" s="50" t="s">
        <v>1322</v>
      </c>
      <c r="C47" s="175">
        <v>0.18312999999999999</v>
      </c>
      <c r="D47" s="80" t="s">
        <v>908</v>
      </c>
      <c r="E47" s="74">
        <v>2.818E-2</v>
      </c>
      <c r="F47" s="50">
        <v>0.41015000000000001</v>
      </c>
      <c r="G47" s="193" t="s">
        <v>1323</v>
      </c>
      <c r="H47" s="92">
        <v>8.5059999999999997E-2</v>
      </c>
      <c r="I47" s="126" t="s">
        <v>1324</v>
      </c>
      <c r="J47" s="106">
        <v>0.10795</v>
      </c>
      <c r="K47" s="194">
        <v>0.38850000000000001</v>
      </c>
      <c r="L47" s="68">
        <v>3.4110000000000001E-2</v>
      </c>
      <c r="M47" s="83" t="s">
        <v>1325</v>
      </c>
      <c r="N47" s="163">
        <v>0.27196999999999999</v>
      </c>
      <c r="O47" s="68" t="s">
        <v>1326</v>
      </c>
      <c r="P47" s="107">
        <v>0.13120999999999999</v>
      </c>
      <c r="Q47" s="97">
        <v>0.11853</v>
      </c>
      <c r="R47" s="68">
        <v>3.4419999999999999E-2</v>
      </c>
      <c r="S47" s="85">
        <v>6.8309999999999996E-2</v>
      </c>
      <c r="T47" s="85" t="s">
        <v>1327</v>
      </c>
      <c r="U47" s="93">
        <v>3.7749999999999999E-2</v>
      </c>
      <c r="V47" s="122" t="s">
        <v>1328</v>
      </c>
      <c r="W47" s="92">
        <v>8.4339999999999998E-2</v>
      </c>
      <c r="X47" s="75">
        <v>4.5909999999999999E-2</v>
      </c>
      <c r="Y47" s="97">
        <v>0.11922000000000001</v>
      </c>
      <c r="Z47" s="59">
        <v>1.0019999999999999E-2</v>
      </c>
      <c r="AA47" s="59" t="s">
        <v>1329</v>
      </c>
      <c r="AB47" s="138">
        <v>7.2179999999999994E-2</v>
      </c>
      <c r="AC47" s="125" t="s">
        <v>1330</v>
      </c>
      <c r="AD47" s="60">
        <v>4.2100000000000002E-3</v>
      </c>
      <c r="AE47" s="65">
        <v>1.255E-2</v>
      </c>
      <c r="AF47" s="69">
        <v>4.1140000000000003E-2</v>
      </c>
      <c r="AG47" s="122" t="s">
        <v>1331</v>
      </c>
      <c r="AH47" s="77" t="s">
        <v>1332</v>
      </c>
      <c r="AI47" s="68">
        <v>3.4909999999999997E-2</v>
      </c>
      <c r="AJ47" s="62" t="s">
        <v>1333</v>
      </c>
      <c r="AK47" s="60">
        <v>3.5500000000000002E-3</v>
      </c>
      <c r="AL47" s="79">
        <v>5.7999999999999996E-3</v>
      </c>
      <c r="AM47" s="67">
        <v>2.2210000000000001E-2</v>
      </c>
      <c r="AN47" s="65">
        <v>1.239E-2</v>
      </c>
      <c r="AO47" s="71">
        <v>1.6809999999999999E-2</v>
      </c>
      <c r="AP47" s="67" t="s">
        <v>1334</v>
      </c>
      <c r="AQ47" s="59">
        <v>1.034E-2</v>
      </c>
      <c r="AR47" s="77">
        <v>1.6230000000000001E-2</v>
      </c>
      <c r="AS47" s="82" t="s">
        <v>1161</v>
      </c>
      <c r="AT47" s="72">
        <v>7.3099999999999997E-3</v>
      </c>
      <c r="AU47" s="82">
        <v>1.5100000000000001E-3</v>
      </c>
      <c r="AV47" s="82">
        <v>8.0000000000000007E-5</v>
      </c>
      <c r="AW47" s="82">
        <v>5.1000000000000004E-4</v>
      </c>
      <c r="AX47" s="79">
        <v>5.5100000000000001E-3</v>
      </c>
      <c r="AY47" s="82">
        <v>1.56E-3</v>
      </c>
      <c r="AZ47" s="72">
        <v>8.1200000000000005E-3</v>
      </c>
      <c r="BA47" s="60" t="s">
        <v>661</v>
      </c>
      <c r="BB47" s="79">
        <v>5.9899999999999997E-3</v>
      </c>
      <c r="BC47" s="60" t="s">
        <v>1276</v>
      </c>
    </row>
    <row r="48" spans="1:55" x14ac:dyDescent="0.35">
      <c r="A48" s="50" t="s">
        <v>51</v>
      </c>
      <c r="B48" s="178" t="s">
        <v>1335</v>
      </c>
      <c r="C48" s="78" t="s">
        <v>1336</v>
      </c>
      <c r="D48" s="116">
        <v>0.13366</v>
      </c>
      <c r="E48" s="140">
        <v>0.1711</v>
      </c>
      <c r="F48" s="60">
        <v>3.82E-3</v>
      </c>
      <c r="G48" s="50">
        <v>0.43531999999999998</v>
      </c>
      <c r="H48" s="116">
        <v>0.13275000000000001</v>
      </c>
      <c r="I48" s="50">
        <v>0.47094000000000003</v>
      </c>
      <c r="J48" s="119" t="s">
        <v>1337</v>
      </c>
      <c r="K48" s="50" t="s">
        <v>1338</v>
      </c>
      <c r="L48" s="123">
        <v>0.11085</v>
      </c>
      <c r="M48" s="76">
        <v>5.9790000000000003E-2</v>
      </c>
      <c r="N48" s="118" t="s">
        <v>1339</v>
      </c>
      <c r="O48" s="160">
        <v>0.17526</v>
      </c>
      <c r="P48" s="70">
        <v>5.4210000000000001E-2</v>
      </c>
      <c r="Q48" s="63" t="s">
        <v>1340</v>
      </c>
      <c r="R48" s="63">
        <v>5.0290000000000001E-2</v>
      </c>
      <c r="S48" s="59">
        <v>1.1310000000000001E-2</v>
      </c>
      <c r="T48" s="63" t="s">
        <v>1341</v>
      </c>
      <c r="U48" s="122" t="s">
        <v>1342</v>
      </c>
      <c r="V48" s="97" t="s">
        <v>1343</v>
      </c>
      <c r="W48" s="59" t="s">
        <v>1344</v>
      </c>
      <c r="X48" s="72">
        <v>8.8599999999999998E-3</v>
      </c>
      <c r="Y48" s="85">
        <v>6.8099999999999994E-2</v>
      </c>
      <c r="Z48" s="65" t="s">
        <v>1345</v>
      </c>
      <c r="AA48" s="65" t="s">
        <v>272</v>
      </c>
      <c r="AB48" s="83">
        <v>7.5389999999999999E-2</v>
      </c>
      <c r="AC48" s="90" t="s">
        <v>1346</v>
      </c>
      <c r="AD48" s="76" t="s">
        <v>1347</v>
      </c>
      <c r="AE48" s="69">
        <v>4.1599999999999998E-2</v>
      </c>
      <c r="AF48" s="59">
        <v>9.4599999999999997E-3</v>
      </c>
      <c r="AG48" s="80" t="s">
        <v>1348</v>
      </c>
      <c r="AH48" s="72" t="s">
        <v>942</v>
      </c>
      <c r="AI48" s="94">
        <v>3.9309999999999998E-2</v>
      </c>
      <c r="AJ48" s="93" t="s">
        <v>1349</v>
      </c>
      <c r="AK48" s="93" t="s">
        <v>1350</v>
      </c>
      <c r="AL48" s="79" t="s">
        <v>1191</v>
      </c>
      <c r="AM48" s="79">
        <v>6.1900000000000002E-3</v>
      </c>
      <c r="AN48" s="59">
        <v>1.068E-2</v>
      </c>
      <c r="AO48" s="59" t="s">
        <v>1351</v>
      </c>
      <c r="AP48" s="65" t="s">
        <v>1352</v>
      </c>
      <c r="AQ48" s="74">
        <v>2.76E-2</v>
      </c>
      <c r="AR48" s="60">
        <v>4.1900000000000001E-3</v>
      </c>
      <c r="AS48" s="60">
        <v>1.9300000000000001E-3</v>
      </c>
      <c r="AT48" s="59">
        <v>9.4900000000000002E-3</v>
      </c>
      <c r="AU48" s="60" t="s">
        <v>1353</v>
      </c>
      <c r="AV48" s="72">
        <v>7.45E-3</v>
      </c>
      <c r="AW48" s="79">
        <v>6.0400000000000002E-3</v>
      </c>
      <c r="AX48" s="72">
        <v>7.8399999999999997E-3</v>
      </c>
      <c r="AY48" s="82" t="s">
        <v>1354</v>
      </c>
      <c r="AZ48" s="65">
        <v>1.1979999999999999E-2</v>
      </c>
      <c r="BA48" s="82" t="s">
        <v>1355</v>
      </c>
      <c r="BB48" s="72">
        <v>7.0400000000000003E-3</v>
      </c>
      <c r="BC48" s="82" t="s">
        <v>1356</v>
      </c>
    </row>
    <row r="49" spans="1:55" x14ac:dyDescent="0.35">
      <c r="A49" s="50" t="s">
        <v>52</v>
      </c>
      <c r="B49" s="50">
        <v>0.65978999999999999</v>
      </c>
      <c r="C49" s="122" t="s">
        <v>1357</v>
      </c>
      <c r="D49" s="154" t="s">
        <v>1358</v>
      </c>
      <c r="E49" s="188">
        <v>0.2024</v>
      </c>
      <c r="F49" s="195">
        <v>0.31580999999999998</v>
      </c>
      <c r="G49" s="72">
        <v>8.1300000000000001E-3</v>
      </c>
      <c r="H49" s="196">
        <v>0.32190999999999997</v>
      </c>
      <c r="I49" s="58" t="s">
        <v>1359</v>
      </c>
      <c r="J49" s="165">
        <v>0.19012999999999999</v>
      </c>
      <c r="K49" s="182" t="s">
        <v>1360</v>
      </c>
      <c r="L49" s="81">
        <v>4.4679999999999997E-2</v>
      </c>
      <c r="M49" s="117">
        <v>0.14591000000000001</v>
      </c>
      <c r="N49" s="66">
        <v>0.11642</v>
      </c>
      <c r="O49" s="75" t="s">
        <v>1361</v>
      </c>
      <c r="P49" s="106" t="s">
        <v>1362</v>
      </c>
      <c r="Q49" s="71">
        <v>1.8200000000000001E-2</v>
      </c>
      <c r="R49" s="110" t="s">
        <v>1363</v>
      </c>
      <c r="S49" s="101" t="s">
        <v>1364</v>
      </c>
      <c r="T49" s="82" t="s">
        <v>1365</v>
      </c>
      <c r="U49" s="123">
        <v>0.11071</v>
      </c>
      <c r="V49" s="87" t="s">
        <v>1366</v>
      </c>
      <c r="W49" s="57">
        <v>8.6919999999999997E-2</v>
      </c>
      <c r="X49" s="83" t="s">
        <v>1367</v>
      </c>
      <c r="Y49" s="85" t="s">
        <v>1368</v>
      </c>
      <c r="Z49" s="75">
        <v>4.7469999999999998E-2</v>
      </c>
      <c r="AA49" s="62" t="s">
        <v>1369</v>
      </c>
      <c r="AB49" s="138">
        <v>7.3649999999999993E-2</v>
      </c>
      <c r="AC49" s="77">
        <v>1.5389999999999999E-2</v>
      </c>
      <c r="AD49" s="55" t="s">
        <v>1370</v>
      </c>
      <c r="AE49" s="93" t="s">
        <v>1371</v>
      </c>
      <c r="AF49" s="68" t="s">
        <v>1372</v>
      </c>
      <c r="AG49" s="62">
        <v>5.67E-2</v>
      </c>
      <c r="AH49" s="85">
        <v>6.7239999999999994E-2</v>
      </c>
      <c r="AI49" s="94">
        <v>4.0370000000000003E-2</v>
      </c>
      <c r="AJ49" s="65">
        <v>1.1820000000000001E-2</v>
      </c>
      <c r="AK49" s="55" t="s">
        <v>1373</v>
      </c>
      <c r="AL49" s="65" t="s">
        <v>319</v>
      </c>
      <c r="AM49" s="60">
        <v>3.7100000000000002E-3</v>
      </c>
      <c r="AN49" s="82">
        <v>2.5000000000000001E-4</v>
      </c>
      <c r="AO49" s="61">
        <v>3.0530000000000002E-2</v>
      </c>
      <c r="AP49" s="79" t="s">
        <v>869</v>
      </c>
      <c r="AQ49" s="60">
        <v>1.8600000000000001E-3</v>
      </c>
      <c r="AR49" s="59">
        <v>1.1310000000000001E-2</v>
      </c>
      <c r="AS49" s="60">
        <v>3.6099999999999999E-3</v>
      </c>
      <c r="AT49" s="78">
        <v>2.1100000000000001E-2</v>
      </c>
      <c r="AU49" s="60">
        <v>3.96E-3</v>
      </c>
      <c r="AV49" s="59" t="s">
        <v>1374</v>
      </c>
      <c r="AW49" s="77">
        <v>1.575E-2</v>
      </c>
      <c r="AX49" s="79">
        <v>5.2100000000000002E-3</v>
      </c>
      <c r="AY49" s="80">
        <v>2.478E-2</v>
      </c>
      <c r="AZ49" s="72" t="s">
        <v>1375</v>
      </c>
      <c r="BA49" s="82" t="s">
        <v>1376</v>
      </c>
      <c r="BB49" s="79" t="s">
        <v>1377</v>
      </c>
      <c r="BC49" s="82" t="s">
        <v>1378</v>
      </c>
    </row>
    <row r="50" spans="1:55" x14ac:dyDescent="0.35">
      <c r="A50" s="50" t="s">
        <v>1525</v>
      </c>
      <c r="B50" s="190">
        <v>0.29809000000000002</v>
      </c>
      <c r="C50" s="111">
        <v>0.39806000000000002</v>
      </c>
      <c r="D50" s="50">
        <v>0.45738000000000001</v>
      </c>
      <c r="E50" s="83" t="s">
        <v>1379</v>
      </c>
      <c r="F50" s="131">
        <v>0.22633</v>
      </c>
      <c r="G50" s="107">
        <v>0.12981000000000001</v>
      </c>
      <c r="H50" s="126" t="s">
        <v>1380</v>
      </c>
      <c r="I50" s="158">
        <v>0.15495999999999999</v>
      </c>
      <c r="J50" s="197">
        <v>0.27311999999999997</v>
      </c>
      <c r="K50" s="136">
        <v>0.2303</v>
      </c>
      <c r="L50" s="182" t="s">
        <v>1381</v>
      </c>
      <c r="M50" s="92">
        <v>8.4220000000000003E-2</v>
      </c>
      <c r="N50" s="58" t="s">
        <v>1382</v>
      </c>
      <c r="O50" s="137" t="s">
        <v>1383</v>
      </c>
      <c r="P50" s="127">
        <v>0.23302999999999999</v>
      </c>
      <c r="Q50" s="89" t="s">
        <v>1384</v>
      </c>
      <c r="R50" s="98" t="s">
        <v>1385</v>
      </c>
      <c r="S50" s="124" t="s">
        <v>1386</v>
      </c>
      <c r="T50" s="137">
        <v>0.16452</v>
      </c>
      <c r="U50" s="53">
        <v>4.8180000000000001E-2</v>
      </c>
      <c r="V50" s="71">
        <v>1.8079999999999999E-2</v>
      </c>
      <c r="W50" s="70" t="s">
        <v>1387</v>
      </c>
      <c r="X50" s="70">
        <v>5.2830000000000002E-2</v>
      </c>
      <c r="Y50" s="73">
        <v>7.8189999999999996E-2</v>
      </c>
      <c r="Z50" s="70">
        <v>5.3850000000000002E-2</v>
      </c>
      <c r="AA50" s="69" t="s">
        <v>1388</v>
      </c>
      <c r="AB50" s="87">
        <v>0.10988000000000001</v>
      </c>
      <c r="AC50" s="80">
        <v>2.3689999999999999E-2</v>
      </c>
      <c r="AD50" s="68" t="s">
        <v>1389</v>
      </c>
      <c r="AE50" s="65" t="s">
        <v>1390</v>
      </c>
      <c r="AF50" s="79" t="s">
        <v>1191</v>
      </c>
      <c r="AG50" s="70">
        <v>5.4190000000000002E-2</v>
      </c>
      <c r="AH50" s="55">
        <v>3.0929999999999999E-2</v>
      </c>
      <c r="AI50" s="78" t="s">
        <v>556</v>
      </c>
      <c r="AJ50" s="79">
        <v>6.2300000000000003E-3</v>
      </c>
      <c r="AK50" s="53" t="s">
        <v>1391</v>
      </c>
      <c r="AL50" s="59">
        <v>1.142E-2</v>
      </c>
      <c r="AM50" s="72" t="s">
        <v>1392</v>
      </c>
      <c r="AN50" s="72" t="s">
        <v>602</v>
      </c>
      <c r="AO50" s="72" t="s">
        <v>1393</v>
      </c>
      <c r="AP50" s="60" t="s">
        <v>1394</v>
      </c>
      <c r="AQ50" s="74">
        <v>2.6800000000000001E-2</v>
      </c>
      <c r="AR50" s="65" t="s">
        <v>1395</v>
      </c>
      <c r="AS50" s="79">
        <v>4.2599999999999999E-3</v>
      </c>
      <c r="AT50" s="60">
        <v>2.0500000000000002E-3</v>
      </c>
      <c r="AU50" s="60" t="s">
        <v>961</v>
      </c>
      <c r="AV50" s="79">
        <v>6.45E-3</v>
      </c>
      <c r="AW50" s="79" t="s">
        <v>895</v>
      </c>
      <c r="AX50" s="79">
        <v>6.0899999999999999E-3</v>
      </c>
      <c r="AY50" s="72" t="s">
        <v>1396</v>
      </c>
      <c r="AZ50" s="82" t="s">
        <v>1397</v>
      </c>
      <c r="BA50" s="82" t="s">
        <v>1398</v>
      </c>
      <c r="BB50" s="60">
        <v>4.0000000000000001E-3</v>
      </c>
      <c r="BC50" s="82">
        <v>1.6999999999999999E-3</v>
      </c>
    </row>
    <row r="51" spans="1:55" x14ac:dyDescent="0.35">
      <c r="A51" s="50" t="s">
        <v>1526</v>
      </c>
      <c r="B51" s="57">
        <v>8.7150000000000005E-2</v>
      </c>
      <c r="C51" s="198">
        <v>0.32014999999999999</v>
      </c>
      <c r="D51" s="199">
        <v>0.39223999999999998</v>
      </c>
      <c r="E51" s="50">
        <v>0.49387999999999999</v>
      </c>
      <c r="F51" s="124">
        <v>0.14191000000000001</v>
      </c>
      <c r="G51" s="200">
        <v>0.34290999999999999</v>
      </c>
      <c r="H51" s="110" t="s">
        <v>1399</v>
      </c>
      <c r="I51" s="136">
        <v>0.22968</v>
      </c>
      <c r="J51" s="86">
        <v>0.31381999999999999</v>
      </c>
      <c r="K51" s="191" t="s">
        <v>1400</v>
      </c>
      <c r="L51" s="59">
        <v>9.3100000000000006E-3</v>
      </c>
      <c r="M51" s="99">
        <v>0.12309</v>
      </c>
      <c r="N51" s="123">
        <v>0.11058</v>
      </c>
      <c r="O51" s="97" t="s">
        <v>1401</v>
      </c>
      <c r="P51" s="63" t="s">
        <v>1402</v>
      </c>
      <c r="Q51" s="58">
        <v>0.12010999999999999</v>
      </c>
      <c r="R51" s="114" t="s">
        <v>1403</v>
      </c>
      <c r="S51" s="81">
        <v>4.333E-2</v>
      </c>
      <c r="T51" s="89">
        <v>8.0670000000000006E-2</v>
      </c>
      <c r="U51" s="93">
        <v>3.6810000000000002E-2</v>
      </c>
      <c r="V51" s="63">
        <v>5.1049999999999998E-2</v>
      </c>
      <c r="W51" s="61" t="s">
        <v>1404</v>
      </c>
      <c r="X51" s="65" t="s">
        <v>1405</v>
      </c>
      <c r="Y51" s="72">
        <v>8.6099999999999996E-3</v>
      </c>
      <c r="Z51" s="61">
        <v>2.8819999999999998E-2</v>
      </c>
      <c r="AA51" s="83">
        <v>7.5939999999999994E-2</v>
      </c>
      <c r="AB51" s="60">
        <v>3.5699999999999998E-3</v>
      </c>
      <c r="AC51" s="79">
        <v>5.4000000000000003E-3</v>
      </c>
      <c r="AD51" s="55">
        <v>3.0929999999999999E-2</v>
      </c>
      <c r="AE51" s="81" t="s">
        <v>1406</v>
      </c>
      <c r="AF51" s="67">
        <v>2.147E-2</v>
      </c>
      <c r="AG51" s="90" t="s">
        <v>1407</v>
      </c>
      <c r="AH51" s="101" t="s">
        <v>1408</v>
      </c>
      <c r="AI51" s="98">
        <v>5.7700000000000001E-2</v>
      </c>
      <c r="AJ51" s="71">
        <v>1.7500000000000002E-2</v>
      </c>
      <c r="AK51" s="85">
        <v>6.9279999999999994E-2</v>
      </c>
      <c r="AL51" s="59">
        <v>9.9600000000000001E-3</v>
      </c>
      <c r="AM51" s="67">
        <v>2.3470000000000001E-2</v>
      </c>
      <c r="AN51" s="60">
        <v>3.46E-3</v>
      </c>
      <c r="AO51" s="71">
        <v>1.634E-2</v>
      </c>
      <c r="AP51" s="74" t="s">
        <v>1409</v>
      </c>
      <c r="AQ51" s="60" t="s">
        <v>1179</v>
      </c>
      <c r="AR51" s="67" t="s">
        <v>1410</v>
      </c>
      <c r="AS51" s="59" t="s">
        <v>1411</v>
      </c>
      <c r="AT51" s="82">
        <v>2.7999999999999998E-4</v>
      </c>
      <c r="AU51" s="60" t="s">
        <v>1412</v>
      </c>
      <c r="AV51" s="65">
        <v>1.2749999999999999E-2</v>
      </c>
      <c r="AW51" s="79" t="s">
        <v>459</v>
      </c>
      <c r="AX51" s="60" t="s">
        <v>1413</v>
      </c>
      <c r="AY51" s="79">
        <v>4.6499999999999996E-3</v>
      </c>
      <c r="AZ51" s="60" t="s">
        <v>688</v>
      </c>
      <c r="BA51" s="60">
        <v>2.5100000000000001E-3</v>
      </c>
      <c r="BB51" s="82" t="s">
        <v>1414</v>
      </c>
      <c r="BC51" s="82">
        <v>1.2800000000000001E-3</v>
      </c>
    </row>
    <row r="52" spans="1:55" x14ac:dyDescent="0.35">
      <c r="A52" s="50" t="s">
        <v>55</v>
      </c>
      <c r="B52" s="50">
        <v>0.41587000000000002</v>
      </c>
      <c r="C52" s="160">
        <v>0.17438999999999999</v>
      </c>
      <c r="D52" s="50" t="s">
        <v>1415</v>
      </c>
      <c r="E52" s="194">
        <v>0.38936999999999999</v>
      </c>
      <c r="F52" s="169">
        <v>0.15740000000000001</v>
      </c>
      <c r="G52" s="181">
        <v>0.25600000000000001</v>
      </c>
      <c r="H52" s="90">
        <v>6.4430000000000001E-2</v>
      </c>
      <c r="I52" s="95" t="s">
        <v>1416</v>
      </c>
      <c r="J52" s="99">
        <v>0.12438</v>
      </c>
      <c r="K52" s="61">
        <v>2.8660000000000001E-2</v>
      </c>
      <c r="L52" s="159">
        <v>0.20496</v>
      </c>
      <c r="M52" s="62">
        <v>5.6680000000000001E-2</v>
      </c>
      <c r="N52" s="184" t="s">
        <v>1417</v>
      </c>
      <c r="O52" s="92">
        <v>8.5139999999999993E-2</v>
      </c>
      <c r="P52" s="66">
        <v>0.11626</v>
      </c>
      <c r="Q52" s="96" t="s">
        <v>1418</v>
      </c>
      <c r="R52" s="89">
        <v>8.1369999999999998E-2</v>
      </c>
      <c r="S52" s="97">
        <v>0.11999</v>
      </c>
      <c r="T52" s="123">
        <v>0.11064</v>
      </c>
      <c r="U52" s="56">
        <v>0.16681000000000001</v>
      </c>
      <c r="V52" s="69" t="s">
        <v>1419</v>
      </c>
      <c r="W52" s="122">
        <v>6.6070000000000004E-2</v>
      </c>
      <c r="X52" s="125" t="s">
        <v>1420</v>
      </c>
      <c r="Y52" s="101">
        <v>8.8880000000000001E-2</v>
      </c>
      <c r="Z52" s="83" t="s">
        <v>1421</v>
      </c>
      <c r="AA52" s="74">
        <v>2.8080000000000001E-2</v>
      </c>
      <c r="AB52" s="61" t="s">
        <v>1422</v>
      </c>
      <c r="AC52" s="79">
        <v>5.3099999999999996E-3</v>
      </c>
      <c r="AD52" s="138">
        <v>7.2370000000000004E-2</v>
      </c>
      <c r="AE52" s="138" t="s">
        <v>1423</v>
      </c>
      <c r="AF52" s="83">
        <v>7.5929999999999997E-2</v>
      </c>
      <c r="AG52" s="94">
        <v>3.925E-2</v>
      </c>
      <c r="AH52" s="65" t="s">
        <v>1424</v>
      </c>
      <c r="AI52" s="94" t="s">
        <v>1425</v>
      </c>
      <c r="AJ52" s="55" t="s">
        <v>1426</v>
      </c>
      <c r="AK52" s="60" t="s">
        <v>535</v>
      </c>
      <c r="AL52" s="79" t="s">
        <v>1427</v>
      </c>
      <c r="AM52" s="72">
        <v>7.43E-3</v>
      </c>
      <c r="AN52" s="59">
        <v>1.12E-2</v>
      </c>
      <c r="AO52" s="68">
        <v>3.5270000000000003E-2</v>
      </c>
      <c r="AP52" s="65">
        <v>1.15E-2</v>
      </c>
      <c r="AQ52" s="71" t="s">
        <v>1428</v>
      </c>
      <c r="AR52" s="82" t="s">
        <v>1429</v>
      </c>
      <c r="AS52" s="82" t="s">
        <v>1430</v>
      </c>
      <c r="AT52" s="79" t="s">
        <v>1174</v>
      </c>
      <c r="AU52" s="60">
        <v>3.15E-3</v>
      </c>
      <c r="AV52" s="82">
        <v>8.0000000000000007E-5</v>
      </c>
      <c r="AW52" s="59" t="s">
        <v>1431</v>
      </c>
      <c r="AX52" s="79" t="s">
        <v>1432</v>
      </c>
      <c r="AY52" s="82">
        <v>2.7999999999999998E-4</v>
      </c>
      <c r="AZ52" s="79">
        <v>4.6100000000000004E-3</v>
      </c>
      <c r="BA52" s="82" t="s">
        <v>1433</v>
      </c>
      <c r="BB52" s="60">
        <v>3.0599999999999998E-3</v>
      </c>
      <c r="BC52" s="82">
        <v>5.1999999999999995E-4</v>
      </c>
    </row>
    <row r="53" spans="1:55" x14ac:dyDescent="0.35">
      <c r="A53" s="50" t="s">
        <v>56</v>
      </c>
      <c r="B53" s="50">
        <v>0.44752999999999998</v>
      </c>
      <c r="C53" s="188">
        <v>0.20383999999999999</v>
      </c>
      <c r="D53" s="101" t="s">
        <v>1434</v>
      </c>
      <c r="E53" s="146">
        <v>0.18779999999999999</v>
      </c>
      <c r="F53" s="50">
        <v>0.53456000000000004</v>
      </c>
      <c r="G53" s="185" t="s">
        <v>1435</v>
      </c>
      <c r="H53" s="147">
        <v>0.31180999999999998</v>
      </c>
      <c r="I53" s="129" t="s">
        <v>1436</v>
      </c>
      <c r="J53" s="87">
        <v>0.10843</v>
      </c>
      <c r="K53" s="172">
        <v>0.27561000000000002</v>
      </c>
      <c r="L53" s="90">
        <v>6.3869999999999996E-2</v>
      </c>
      <c r="M53" s="71" t="s">
        <v>1437</v>
      </c>
      <c r="N53" s="170" t="s">
        <v>1438</v>
      </c>
      <c r="O53" s="137">
        <v>0.16583999999999999</v>
      </c>
      <c r="P53" s="160" t="s">
        <v>1439</v>
      </c>
      <c r="Q53" s="60" t="s">
        <v>1440</v>
      </c>
      <c r="R53" s="68">
        <v>3.4970000000000001E-2</v>
      </c>
      <c r="S53" s="71" t="s">
        <v>1441</v>
      </c>
      <c r="T53" s="144">
        <v>0.10075000000000001</v>
      </c>
      <c r="U53" s="55">
        <v>3.2590000000000001E-2</v>
      </c>
      <c r="V53" s="68">
        <v>3.3869999999999997E-2</v>
      </c>
      <c r="W53" s="144" t="s">
        <v>1442</v>
      </c>
      <c r="X53" s="85" t="s">
        <v>1443</v>
      </c>
      <c r="Y53" s="61" t="s">
        <v>1444</v>
      </c>
      <c r="Z53" s="138" t="s">
        <v>1445</v>
      </c>
      <c r="AA53" s="76">
        <v>5.9760000000000001E-2</v>
      </c>
      <c r="AB53" s="93" t="s">
        <v>1446</v>
      </c>
      <c r="AC53" s="78">
        <v>2.053E-2</v>
      </c>
      <c r="AD53" s="122" t="s">
        <v>1447</v>
      </c>
      <c r="AE53" s="91">
        <v>0.10308</v>
      </c>
      <c r="AF53" s="55" t="s">
        <v>1448</v>
      </c>
      <c r="AG53" s="60" t="s">
        <v>1190</v>
      </c>
      <c r="AH53" s="79" t="s">
        <v>852</v>
      </c>
      <c r="AI53" s="98">
        <v>5.8700000000000002E-2</v>
      </c>
      <c r="AJ53" s="65" t="s">
        <v>692</v>
      </c>
      <c r="AK53" s="72">
        <v>8.8000000000000005E-3</v>
      </c>
      <c r="AL53" s="71">
        <v>1.864E-2</v>
      </c>
      <c r="AM53" s="82">
        <v>1.7099999999999999E-3</v>
      </c>
      <c r="AN53" s="72" t="s">
        <v>1449</v>
      </c>
      <c r="AO53" s="55" t="s">
        <v>1450</v>
      </c>
      <c r="AP53" s="65" t="s">
        <v>1451</v>
      </c>
      <c r="AQ53" s="78">
        <v>1.967E-2</v>
      </c>
      <c r="AR53" s="68" t="s">
        <v>1452</v>
      </c>
      <c r="AS53" s="59" t="s">
        <v>925</v>
      </c>
      <c r="AT53" s="72">
        <v>7.4599999999999996E-3</v>
      </c>
      <c r="AU53" s="65" t="s">
        <v>1453</v>
      </c>
      <c r="AV53" s="60">
        <v>2.65E-3</v>
      </c>
      <c r="AW53" s="79">
        <v>4.9100000000000003E-3</v>
      </c>
      <c r="AX53" s="59">
        <v>1.1039999999999999E-2</v>
      </c>
      <c r="AY53" s="82" t="s">
        <v>1454</v>
      </c>
      <c r="AZ53" s="60">
        <v>2.0400000000000001E-3</v>
      </c>
      <c r="BA53" s="82" t="s">
        <v>1455</v>
      </c>
      <c r="BB53" s="82">
        <v>6.2E-4</v>
      </c>
      <c r="BC53" s="82">
        <v>6.2E-4</v>
      </c>
    </row>
    <row r="54" spans="1:55" x14ac:dyDescent="0.35">
      <c r="A54" s="50" t="s">
        <v>57</v>
      </c>
      <c r="B54" s="201">
        <v>0.37889</v>
      </c>
      <c r="C54" s="50">
        <v>0.49403000000000002</v>
      </c>
      <c r="D54" s="133">
        <v>0.26779999999999998</v>
      </c>
      <c r="E54" s="81">
        <v>4.4760000000000001E-2</v>
      </c>
      <c r="F54" s="50">
        <v>0.55103999999999997</v>
      </c>
      <c r="G54" s="78">
        <v>1.9980000000000001E-2</v>
      </c>
      <c r="H54" s="171">
        <v>0.37053000000000003</v>
      </c>
      <c r="I54" s="97">
        <v>0.11776</v>
      </c>
      <c r="J54" s="95" t="s">
        <v>1456</v>
      </c>
      <c r="K54" s="77">
        <v>1.503E-2</v>
      </c>
      <c r="L54" s="57" t="s">
        <v>1457</v>
      </c>
      <c r="M54" s="62" t="s">
        <v>1458</v>
      </c>
      <c r="N54" s="63">
        <v>5.2249999999999998E-2</v>
      </c>
      <c r="O54" s="65">
        <v>1.358E-2</v>
      </c>
      <c r="P54" s="81">
        <v>4.3770000000000003E-2</v>
      </c>
      <c r="Q54" s="137" t="s">
        <v>1459</v>
      </c>
      <c r="R54" s="67" t="s">
        <v>1460</v>
      </c>
      <c r="S54" s="60">
        <v>4.1900000000000001E-3</v>
      </c>
      <c r="T54" s="63" t="s">
        <v>1461</v>
      </c>
      <c r="U54" s="80" t="s">
        <v>1462</v>
      </c>
      <c r="V54" s="72" t="s">
        <v>1463</v>
      </c>
      <c r="W54" s="63" t="s">
        <v>1464</v>
      </c>
      <c r="X54" s="73">
        <v>7.7259999999999995E-2</v>
      </c>
      <c r="Y54" s="71" t="s">
        <v>1465</v>
      </c>
      <c r="Z54" s="77" t="s">
        <v>1466</v>
      </c>
      <c r="AA54" s="70" t="s">
        <v>1467</v>
      </c>
      <c r="AB54" s="60" t="s">
        <v>1468</v>
      </c>
      <c r="AC54" s="81">
        <v>4.487E-2</v>
      </c>
      <c r="AD54" s="71">
        <v>1.6459999999999999E-2</v>
      </c>
      <c r="AE54" s="60" t="s">
        <v>1469</v>
      </c>
      <c r="AF54" s="98">
        <v>5.9200000000000003E-2</v>
      </c>
      <c r="AG54" s="93">
        <v>3.5720000000000002E-2</v>
      </c>
      <c r="AH54" s="98" t="s">
        <v>1470</v>
      </c>
      <c r="AI54" s="77">
        <v>1.453E-2</v>
      </c>
      <c r="AJ54" s="59" t="s">
        <v>1471</v>
      </c>
      <c r="AK54" s="93">
        <v>3.569E-2</v>
      </c>
      <c r="AL54" s="59" t="s">
        <v>406</v>
      </c>
      <c r="AM54" s="63" t="s">
        <v>1472</v>
      </c>
      <c r="AN54" s="60">
        <v>1.81E-3</v>
      </c>
      <c r="AO54" s="93" t="s">
        <v>1473</v>
      </c>
      <c r="AP54" s="82" t="s">
        <v>915</v>
      </c>
      <c r="AQ54" s="65" t="s">
        <v>1474</v>
      </c>
      <c r="AR54" s="74">
        <v>2.615E-2</v>
      </c>
      <c r="AS54" s="82" t="s">
        <v>1475</v>
      </c>
      <c r="AT54" s="55">
        <v>3.092E-2</v>
      </c>
      <c r="AU54" s="67">
        <v>2.1149999999999999E-2</v>
      </c>
      <c r="AV54" s="78" t="s">
        <v>1476</v>
      </c>
      <c r="AW54" s="82">
        <v>4.0000000000000003E-5</v>
      </c>
      <c r="AX54" s="61" t="s">
        <v>932</v>
      </c>
      <c r="AY54" s="60" t="s">
        <v>262</v>
      </c>
      <c r="AZ54" s="79" t="s">
        <v>1477</v>
      </c>
      <c r="BA54" s="72">
        <v>7.11E-3</v>
      </c>
      <c r="BB54" s="82">
        <v>1.06E-3</v>
      </c>
      <c r="BC54" s="60" t="s">
        <v>1478</v>
      </c>
    </row>
    <row r="55" spans="1:55" x14ac:dyDescent="0.35">
      <c r="A55" s="50" t="s">
        <v>58</v>
      </c>
      <c r="B55" s="50">
        <v>0.68535999999999997</v>
      </c>
      <c r="C55" s="140" t="s">
        <v>1479</v>
      </c>
      <c r="D55" s="124">
        <v>0.14279</v>
      </c>
      <c r="E55" s="157">
        <v>0.12509000000000001</v>
      </c>
      <c r="F55" s="71" t="s">
        <v>424</v>
      </c>
      <c r="G55" s="178">
        <v>0.35996</v>
      </c>
      <c r="H55" s="108">
        <v>0.18607000000000001</v>
      </c>
      <c r="I55" s="182" t="s">
        <v>1480</v>
      </c>
      <c r="J55" s="104" t="s">
        <v>1481</v>
      </c>
      <c r="K55" s="92">
        <v>8.5489999999999997E-2</v>
      </c>
      <c r="L55" s="143">
        <v>0.14135</v>
      </c>
      <c r="M55" s="74">
        <v>2.7879999999999999E-2</v>
      </c>
      <c r="N55" s="60" t="s">
        <v>1482</v>
      </c>
      <c r="O55" s="202" t="s">
        <v>1483</v>
      </c>
      <c r="P55" s="94" t="s">
        <v>1484</v>
      </c>
      <c r="Q55" s="58" t="s">
        <v>1485</v>
      </c>
      <c r="R55" s="173">
        <v>0.16264000000000001</v>
      </c>
      <c r="S55" s="71">
        <v>1.7909999999999999E-2</v>
      </c>
      <c r="T55" s="138" t="s">
        <v>1486</v>
      </c>
      <c r="U55" s="77" t="s">
        <v>1487</v>
      </c>
      <c r="V55" s="60" t="s">
        <v>1488</v>
      </c>
      <c r="W55" s="68">
        <v>3.5200000000000002E-2</v>
      </c>
      <c r="X55" s="72">
        <v>7.6800000000000002E-3</v>
      </c>
      <c r="Y55" s="60">
        <v>3.8899999999999998E-3</v>
      </c>
      <c r="Z55" s="78">
        <v>1.9779999999999999E-2</v>
      </c>
      <c r="AA55" s="89" t="s">
        <v>1489</v>
      </c>
      <c r="AB55" s="63">
        <v>5.2479999999999999E-2</v>
      </c>
      <c r="AC55" s="65">
        <v>1.234E-2</v>
      </c>
      <c r="AD55" s="60">
        <v>3.1700000000000001E-3</v>
      </c>
      <c r="AE55" s="90">
        <v>6.361E-2</v>
      </c>
      <c r="AF55" s="69" t="s">
        <v>1490</v>
      </c>
      <c r="AG55" s="77">
        <v>1.558E-2</v>
      </c>
      <c r="AH55" s="78" t="s">
        <v>1491</v>
      </c>
      <c r="AI55" s="71">
        <v>1.7000000000000001E-2</v>
      </c>
      <c r="AJ55" s="79" t="s">
        <v>1492</v>
      </c>
      <c r="AK55" s="79">
        <v>5.62E-3</v>
      </c>
      <c r="AL55" s="74" t="s">
        <v>1493</v>
      </c>
      <c r="AM55" s="55">
        <v>3.2930000000000001E-2</v>
      </c>
      <c r="AN55" s="74" t="s">
        <v>1494</v>
      </c>
      <c r="AO55" s="60" t="s">
        <v>460</v>
      </c>
      <c r="AP55" s="68" t="s">
        <v>1495</v>
      </c>
      <c r="AQ55" s="59" t="s">
        <v>383</v>
      </c>
      <c r="AR55" s="80" t="s">
        <v>1348</v>
      </c>
      <c r="AS55" s="59">
        <v>1.111E-2</v>
      </c>
      <c r="AT55" s="72" t="s">
        <v>704</v>
      </c>
      <c r="AU55" s="72">
        <v>7.4900000000000001E-3</v>
      </c>
      <c r="AV55" s="61">
        <v>2.8629999999999999E-2</v>
      </c>
      <c r="AW55" s="80" t="s">
        <v>1496</v>
      </c>
      <c r="AX55" s="65" t="s">
        <v>1078</v>
      </c>
      <c r="AY55" s="60" t="s">
        <v>1497</v>
      </c>
      <c r="AZ55" s="60" t="s">
        <v>1498</v>
      </c>
      <c r="BA55" s="79" t="s">
        <v>1499</v>
      </c>
      <c r="BB55" s="72" t="s">
        <v>1500</v>
      </c>
      <c r="BC55" s="82">
        <v>1.3500000000000001E-3</v>
      </c>
    </row>
    <row r="56" spans="1:55" x14ac:dyDescent="0.35">
      <c r="A56" s="50" t="s">
        <v>59</v>
      </c>
      <c r="B56" s="50">
        <v>0.73953999999999998</v>
      </c>
      <c r="C56" s="190">
        <v>0.29675000000000001</v>
      </c>
      <c r="D56" s="66" t="s">
        <v>1501</v>
      </c>
      <c r="E56" s="151">
        <v>0.15207999999999999</v>
      </c>
      <c r="F56" s="87">
        <v>0.10883</v>
      </c>
      <c r="G56" s="180">
        <v>0.24235999999999999</v>
      </c>
      <c r="H56" s="137">
        <v>0.16521</v>
      </c>
      <c r="I56" s="170" t="s">
        <v>1502</v>
      </c>
      <c r="J56" s="182" t="s">
        <v>1503</v>
      </c>
      <c r="K56" s="94" t="s">
        <v>1504</v>
      </c>
      <c r="L56" s="61" t="s">
        <v>1505</v>
      </c>
      <c r="M56" s="89" t="s">
        <v>1506</v>
      </c>
      <c r="N56" s="78" t="s">
        <v>1507</v>
      </c>
      <c r="O56" s="182" t="s">
        <v>1508</v>
      </c>
      <c r="P56" s="76" t="s">
        <v>1509</v>
      </c>
      <c r="Q56" s="83" t="s">
        <v>1510</v>
      </c>
      <c r="R56" s="162">
        <v>0.15901999999999999</v>
      </c>
      <c r="S56" s="72">
        <v>6.7600000000000004E-3</v>
      </c>
      <c r="T56" s="61" t="s">
        <v>558</v>
      </c>
      <c r="U56" s="95" t="s">
        <v>1511</v>
      </c>
      <c r="V56" s="68">
        <v>3.5130000000000002E-2</v>
      </c>
      <c r="W56" s="81" t="s">
        <v>1512</v>
      </c>
      <c r="X56" s="59">
        <v>1.102E-2</v>
      </c>
      <c r="Y56" s="72" t="s">
        <v>909</v>
      </c>
      <c r="Z56" s="85">
        <v>6.8860000000000005E-2</v>
      </c>
      <c r="AA56" s="109">
        <v>9.554E-2</v>
      </c>
      <c r="AB56" s="67">
        <v>2.317E-2</v>
      </c>
      <c r="AC56" s="71" t="s">
        <v>1513</v>
      </c>
      <c r="AD56" s="68" t="s">
        <v>1514</v>
      </c>
      <c r="AE56" s="83" t="s">
        <v>1515</v>
      </c>
      <c r="AF56" s="67">
        <v>2.3210000000000001E-2</v>
      </c>
      <c r="AG56" s="75" t="s">
        <v>1516</v>
      </c>
      <c r="AH56" s="80">
        <v>2.4539999999999999E-2</v>
      </c>
      <c r="AI56" s="68">
        <v>3.3759999999999998E-2</v>
      </c>
      <c r="AJ56" s="81">
        <v>4.4420000000000001E-2</v>
      </c>
      <c r="AK56" s="82" t="s">
        <v>1054</v>
      </c>
      <c r="AL56" s="71">
        <v>1.736E-2</v>
      </c>
      <c r="AM56" s="80" t="s">
        <v>1517</v>
      </c>
      <c r="AN56" s="74" t="s">
        <v>1518</v>
      </c>
      <c r="AO56" s="81">
        <v>4.4389999999999999E-2</v>
      </c>
      <c r="AP56" s="74">
        <v>2.7859999999999999E-2</v>
      </c>
      <c r="AQ56" s="67">
        <v>2.324E-2</v>
      </c>
      <c r="AR56" s="72">
        <v>7.77E-3</v>
      </c>
      <c r="AS56" s="94" t="s">
        <v>1519</v>
      </c>
      <c r="AT56" s="65" t="s">
        <v>1520</v>
      </c>
      <c r="AU56" s="60" t="s">
        <v>1521</v>
      </c>
      <c r="AV56" s="78" t="s">
        <v>1522</v>
      </c>
      <c r="AW56" s="72">
        <v>7.7600000000000004E-3</v>
      </c>
      <c r="AX56" s="72">
        <v>6.7999999999999996E-3</v>
      </c>
      <c r="AY56" s="65" t="s">
        <v>1523</v>
      </c>
      <c r="AZ56" s="60">
        <v>3.9300000000000003E-3</v>
      </c>
      <c r="BA56" s="82">
        <v>2.0000000000000001E-4</v>
      </c>
      <c r="BB56" s="72">
        <v>7.8300000000000002E-3</v>
      </c>
      <c r="BC56" s="60">
        <v>2.5999999999999999E-3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7A26E-D9C7-3849-B8B2-4627ACD265CE}">
  <dimension ref="A1:AY81"/>
  <sheetViews>
    <sheetView topLeftCell="S1" workbookViewId="0">
      <selection activeCell="G40" sqref="G40"/>
    </sheetView>
  </sheetViews>
  <sheetFormatPr defaultColWidth="10.6640625" defaultRowHeight="15.5" x14ac:dyDescent="0.35"/>
  <cols>
    <col min="2" max="2" width="30.5" bestFit="1" customWidth="1"/>
    <col min="3" max="3" width="16.83203125" bestFit="1" customWidth="1"/>
    <col min="5" max="5" width="13.6640625" bestFit="1" customWidth="1"/>
    <col min="6" max="6" width="11" style="34" bestFit="1" customWidth="1"/>
    <col min="7" max="10" width="11.6640625" style="34" bestFit="1" customWidth="1"/>
    <col min="11" max="12" width="11" style="34" bestFit="1" customWidth="1"/>
    <col min="13" max="16" width="11.6640625" style="34" bestFit="1" customWidth="1"/>
    <col min="17" max="17" width="11" style="34" bestFit="1" customWidth="1"/>
    <col min="18" max="21" width="11.6640625" style="34" bestFit="1" customWidth="1"/>
    <col min="22" max="22" width="11" style="34" bestFit="1" customWidth="1"/>
    <col min="23" max="23" width="11.6640625" style="34" bestFit="1" customWidth="1"/>
    <col min="24" max="24" width="11" style="34" bestFit="1" customWidth="1"/>
    <col min="25" max="26" width="11.6640625" style="34" bestFit="1" customWidth="1"/>
    <col min="27" max="27" width="11" style="34" bestFit="1" customWidth="1"/>
    <col min="28" max="29" width="11.6640625" style="34" bestFit="1" customWidth="1"/>
    <col min="30" max="38" width="11" style="34" bestFit="1" customWidth="1"/>
    <col min="39" max="39" width="11.6640625" style="34" bestFit="1" customWidth="1"/>
    <col min="40" max="40" width="11" style="34" bestFit="1" customWidth="1"/>
    <col min="41" max="41" width="17.1640625" style="34" bestFit="1" customWidth="1"/>
    <col min="42" max="42" width="9.6640625" style="34" customWidth="1"/>
    <col min="43" max="50" width="11" style="34" bestFit="1" customWidth="1"/>
    <col min="51" max="51" width="12.6640625" style="34" bestFit="1" customWidth="1"/>
  </cols>
  <sheetData>
    <row r="1" spans="1:51" x14ac:dyDescent="0.35">
      <c r="A1" s="203" t="s">
        <v>164</v>
      </c>
      <c r="B1" s="203"/>
      <c r="C1" s="203"/>
      <c r="D1" s="203"/>
      <c r="E1" s="203"/>
      <c r="F1" s="32">
        <v>48.000999999999998</v>
      </c>
      <c r="G1" s="30">
        <v>50.003999999999998</v>
      </c>
      <c r="H1" s="30">
        <v>56.98</v>
      </c>
      <c r="I1" s="30">
        <v>57.975999999999999</v>
      </c>
      <c r="J1" s="30">
        <v>59.014000000000003</v>
      </c>
      <c r="K1" s="30">
        <v>62.003999999999998</v>
      </c>
      <c r="L1" s="30">
        <v>63.011000000000003</v>
      </c>
      <c r="M1" s="30">
        <v>64.019000000000005</v>
      </c>
      <c r="N1" s="30">
        <v>65.015000000000001</v>
      </c>
      <c r="O1" s="30">
        <v>65.998999999999995</v>
      </c>
      <c r="P1" s="30">
        <v>71.025000000000006</v>
      </c>
      <c r="Q1" s="30">
        <v>72.001000000000005</v>
      </c>
      <c r="R1" s="30">
        <v>74.004000000000005</v>
      </c>
      <c r="S1" s="30">
        <v>80.98</v>
      </c>
      <c r="T1" s="30">
        <v>81.975999999999999</v>
      </c>
      <c r="U1" s="30">
        <v>84.001000000000005</v>
      </c>
      <c r="V1" s="30">
        <v>86.009</v>
      </c>
      <c r="W1" s="30">
        <v>87.010999999999996</v>
      </c>
      <c r="X1" s="30">
        <v>88.019000000000005</v>
      </c>
      <c r="Y1" s="30">
        <v>89.003</v>
      </c>
      <c r="Z1" s="30">
        <v>89.998999999999995</v>
      </c>
      <c r="AA1" s="30">
        <v>96.001000000000005</v>
      </c>
      <c r="AB1" s="30">
        <v>98.004000000000005</v>
      </c>
      <c r="AC1" s="30">
        <v>99.010999999999996</v>
      </c>
      <c r="AD1" s="30">
        <v>100.004</v>
      </c>
      <c r="AE1" s="30">
        <v>104.98</v>
      </c>
      <c r="AF1" s="30">
        <v>105.976</v>
      </c>
      <c r="AG1" s="30">
        <v>108.001</v>
      </c>
      <c r="AH1" s="30">
        <v>110.004</v>
      </c>
      <c r="AI1" s="30">
        <v>111.011</v>
      </c>
      <c r="AJ1" s="30">
        <v>112.01900000000001</v>
      </c>
      <c r="AK1" s="30">
        <v>113.003</v>
      </c>
      <c r="AL1" s="30">
        <v>113.999</v>
      </c>
      <c r="AM1" s="30">
        <v>117.976</v>
      </c>
      <c r="AN1" s="30">
        <v>122.004</v>
      </c>
      <c r="AO1" s="30" t="s">
        <v>0</v>
      </c>
      <c r="AP1" s="31">
        <v>135.011</v>
      </c>
      <c r="AQ1" s="30">
        <v>136.017</v>
      </c>
      <c r="AR1" s="30">
        <v>146.00399999999999</v>
      </c>
      <c r="AS1" s="30">
        <v>149.00299999999999</v>
      </c>
      <c r="AT1" s="32">
        <v>149.999</v>
      </c>
      <c r="AU1" s="30">
        <v>158.00299999999999</v>
      </c>
      <c r="AV1" s="30">
        <v>159.00800000000001</v>
      </c>
      <c r="AW1" s="30">
        <v>160.01599999999999</v>
      </c>
      <c r="AX1" s="30">
        <v>170.00299999999999</v>
      </c>
      <c r="AY1" s="32"/>
    </row>
    <row r="2" spans="1:51" x14ac:dyDescent="0.35">
      <c r="A2" s="10" t="s">
        <v>1</v>
      </c>
      <c r="B2" s="10" t="s">
        <v>2</v>
      </c>
      <c r="C2" s="10" t="s">
        <v>3</v>
      </c>
      <c r="D2" s="11" t="s">
        <v>160</v>
      </c>
      <c r="E2" s="12" t="s">
        <v>4</v>
      </c>
      <c r="F2" s="33" t="s">
        <v>5</v>
      </c>
      <c r="G2" s="33" t="s">
        <v>7</v>
      </c>
      <c r="H2" s="33" t="s">
        <v>8</v>
      </c>
      <c r="I2" s="33" t="s">
        <v>9</v>
      </c>
      <c r="J2" s="33" t="s">
        <v>10</v>
      </c>
      <c r="K2" s="33" t="s">
        <v>12</v>
      </c>
      <c r="L2" s="33" t="s">
        <v>13</v>
      </c>
      <c r="M2" s="33" t="s">
        <v>14</v>
      </c>
      <c r="N2" s="33" t="s">
        <v>15</v>
      </c>
      <c r="O2" s="33" t="s">
        <v>16</v>
      </c>
      <c r="P2" s="33" t="s">
        <v>17</v>
      </c>
      <c r="Q2" s="33" t="s">
        <v>18</v>
      </c>
      <c r="R2" s="33" t="s">
        <v>20</v>
      </c>
      <c r="S2" s="33" t="s">
        <v>21</v>
      </c>
      <c r="T2" s="33" t="s">
        <v>22</v>
      </c>
      <c r="U2" s="33" t="s">
        <v>23</v>
      </c>
      <c r="V2" s="33" t="s">
        <v>25</v>
      </c>
      <c r="W2" s="33" t="s">
        <v>26</v>
      </c>
      <c r="X2" s="33" t="s">
        <v>27</v>
      </c>
      <c r="Y2" s="33" t="s">
        <v>28</v>
      </c>
      <c r="Z2" s="33" t="s">
        <v>29</v>
      </c>
      <c r="AA2" s="33" t="s">
        <v>30</v>
      </c>
      <c r="AB2" s="33" t="s">
        <v>32</v>
      </c>
      <c r="AC2" s="33" t="s">
        <v>33</v>
      </c>
      <c r="AD2" s="33" t="s">
        <v>34</v>
      </c>
      <c r="AE2" s="33" t="s">
        <v>35</v>
      </c>
      <c r="AF2" s="33" t="s">
        <v>36</v>
      </c>
      <c r="AG2" s="33" t="s">
        <v>37</v>
      </c>
      <c r="AH2" s="33" t="s">
        <v>39</v>
      </c>
      <c r="AI2" s="33" t="s">
        <v>40</v>
      </c>
      <c r="AJ2" s="33" t="s">
        <v>41</v>
      </c>
      <c r="AK2" s="33" t="s">
        <v>42</v>
      </c>
      <c r="AL2" s="33" t="s">
        <v>43</v>
      </c>
      <c r="AM2" s="33" t="s">
        <v>44</v>
      </c>
      <c r="AN2" s="33" t="s">
        <v>46</v>
      </c>
      <c r="AO2" s="33" t="s">
        <v>48</v>
      </c>
      <c r="AP2" s="33" t="s">
        <v>49</v>
      </c>
      <c r="AQ2" s="33" t="s">
        <v>50</v>
      </c>
      <c r="AR2" s="33" t="s">
        <v>52</v>
      </c>
      <c r="AS2" s="33" t="s">
        <v>53</v>
      </c>
      <c r="AT2" s="33" t="s">
        <v>54</v>
      </c>
      <c r="AU2" s="33" t="s">
        <v>55</v>
      </c>
      <c r="AV2" s="33" t="s">
        <v>56</v>
      </c>
      <c r="AW2" s="33" t="s">
        <v>57</v>
      </c>
      <c r="AX2" s="33" t="s">
        <v>59</v>
      </c>
      <c r="AY2" s="33" t="s">
        <v>159</v>
      </c>
    </row>
    <row r="3" spans="1:51" x14ac:dyDescent="0.35">
      <c r="A3" s="3">
        <v>1</v>
      </c>
      <c r="B3" s="3" t="s">
        <v>60</v>
      </c>
      <c r="C3" s="3" t="s">
        <v>61</v>
      </c>
      <c r="D3" s="13" t="s">
        <v>161</v>
      </c>
      <c r="E3" s="14" t="s">
        <v>62</v>
      </c>
      <c r="F3" s="34">
        <v>144042</v>
      </c>
      <c r="G3" s="34">
        <v>1776012</v>
      </c>
      <c r="H3" s="34">
        <v>567330</v>
      </c>
      <c r="I3" s="34">
        <v>2945166</v>
      </c>
      <c r="J3" s="34">
        <v>146096</v>
      </c>
      <c r="K3" s="34">
        <v>249572</v>
      </c>
      <c r="L3" s="34">
        <v>318668</v>
      </c>
      <c r="M3" s="34">
        <v>352861</v>
      </c>
      <c r="N3" s="34">
        <v>410310</v>
      </c>
      <c r="O3" s="34">
        <v>775511</v>
      </c>
      <c r="P3" s="34">
        <v>89535</v>
      </c>
      <c r="Q3" s="34">
        <v>195833</v>
      </c>
      <c r="R3" s="34">
        <v>737877</v>
      </c>
      <c r="S3" s="34">
        <v>856488</v>
      </c>
      <c r="T3" s="34">
        <v>1046284</v>
      </c>
      <c r="U3" s="34">
        <v>128270</v>
      </c>
      <c r="V3" s="34">
        <v>164625</v>
      </c>
      <c r="W3" s="34">
        <v>228688</v>
      </c>
      <c r="X3" s="34">
        <v>345724</v>
      </c>
      <c r="Y3" s="34">
        <v>384453</v>
      </c>
      <c r="Z3" s="34">
        <v>209136</v>
      </c>
      <c r="AA3" s="34">
        <v>83562</v>
      </c>
      <c r="AB3" s="34">
        <v>373163</v>
      </c>
      <c r="AC3" s="34">
        <v>154827</v>
      </c>
      <c r="AD3" s="34">
        <v>49186</v>
      </c>
      <c r="AE3" s="34">
        <v>217275</v>
      </c>
      <c r="AF3" s="34">
        <v>314482</v>
      </c>
      <c r="AG3" s="34">
        <v>106216</v>
      </c>
      <c r="AH3" s="34">
        <v>146913</v>
      </c>
      <c r="AI3" s="34">
        <v>176515</v>
      </c>
      <c r="AJ3" s="34">
        <v>102842</v>
      </c>
      <c r="AK3" s="34">
        <v>230904</v>
      </c>
      <c r="AL3" s="34">
        <v>172704</v>
      </c>
      <c r="AM3" s="35">
        <v>61637</v>
      </c>
      <c r="AN3" s="34">
        <v>101142</v>
      </c>
      <c r="AO3" s="35">
        <v>77973</v>
      </c>
      <c r="AP3" s="35">
        <v>88607</v>
      </c>
      <c r="AQ3" s="35">
        <v>54235</v>
      </c>
      <c r="AR3" s="34">
        <v>72349</v>
      </c>
      <c r="AS3" s="35">
        <v>179813</v>
      </c>
      <c r="AT3" s="35">
        <v>69874</v>
      </c>
      <c r="AU3" s="35">
        <v>40283</v>
      </c>
      <c r="AV3" s="35">
        <v>39548</v>
      </c>
      <c r="AW3" s="35">
        <v>111540</v>
      </c>
      <c r="AX3" s="35">
        <v>95203</v>
      </c>
      <c r="AY3" s="34">
        <f>SUM(F3:AX3)</f>
        <v>15193274</v>
      </c>
    </row>
    <row r="4" spans="1:51" x14ac:dyDescent="0.35">
      <c r="A4" s="3">
        <v>2</v>
      </c>
      <c r="B4" s="3" t="s">
        <v>63</v>
      </c>
      <c r="C4" s="3" t="s">
        <v>64</v>
      </c>
      <c r="D4" s="13" t="s">
        <v>161</v>
      </c>
      <c r="E4" s="14" t="s">
        <v>62</v>
      </c>
      <c r="F4" s="34">
        <v>350177</v>
      </c>
      <c r="G4" s="34">
        <v>1824901</v>
      </c>
      <c r="H4" s="34">
        <v>191734</v>
      </c>
      <c r="I4" s="34">
        <v>327347</v>
      </c>
      <c r="J4" s="34">
        <v>194214</v>
      </c>
      <c r="K4" s="34">
        <v>292284</v>
      </c>
      <c r="L4" s="34">
        <v>245167</v>
      </c>
      <c r="M4" s="34">
        <v>382970</v>
      </c>
      <c r="N4" s="34">
        <v>215099</v>
      </c>
      <c r="O4" s="34">
        <v>677063</v>
      </c>
      <c r="P4" s="34">
        <v>128026</v>
      </c>
      <c r="Q4" s="34">
        <v>330847</v>
      </c>
      <c r="R4" s="34">
        <v>341885</v>
      </c>
      <c r="S4" s="34">
        <v>217171</v>
      </c>
      <c r="T4" s="34">
        <v>263241</v>
      </c>
      <c r="U4" s="34">
        <v>198582</v>
      </c>
      <c r="V4" s="34">
        <v>237106</v>
      </c>
      <c r="W4" s="34">
        <v>227707</v>
      </c>
      <c r="X4" s="34">
        <v>326263</v>
      </c>
      <c r="Y4" s="34">
        <v>211843</v>
      </c>
      <c r="Z4" s="34">
        <v>272242</v>
      </c>
      <c r="AA4" s="34">
        <v>173780</v>
      </c>
      <c r="AB4" s="34">
        <v>537216</v>
      </c>
      <c r="AC4" s="34">
        <v>138789</v>
      </c>
      <c r="AD4" s="34">
        <v>16961</v>
      </c>
      <c r="AE4" s="34">
        <v>82819</v>
      </c>
      <c r="AF4" s="34">
        <v>118413</v>
      </c>
      <c r="AG4" s="34">
        <v>123418</v>
      </c>
      <c r="AH4" s="34">
        <v>163320</v>
      </c>
      <c r="AI4" s="34">
        <v>175422</v>
      </c>
      <c r="AJ4" s="34">
        <v>130727</v>
      </c>
      <c r="AK4" s="34">
        <v>189982</v>
      </c>
      <c r="AL4" s="34">
        <v>150824</v>
      </c>
      <c r="AM4" s="35">
        <v>39507</v>
      </c>
      <c r="AN4" s="34">
        <v>264607</v>
      </c>
      <c r="AO4" s="35">
        <v>94631</v>
      </c>
      <c r="AP4" s="35">
        <v>124017</v>
      </c>
      <c r="AQ4" s="35">
        <v>122009</v>
      </c>
      <c r="AR4" s="34">
        <v>90318</v>
      </c>
      <c r="AS4" s="35">
        <v>62557</v>
      </c>
      <c r="AT4" s="35">
        <v>23566</v>
      </c>
      <c r="AU4" s="35">
        <v>49021</v>
      </c>
      <c r="AV4" s="35">
        <v>61483</v>
      </c>
      <c r="AW4" s="35">
        <v>68543</v>
      </c>
      <c r="AX4" s="35">
        <v>51773</v>
      </c>
      <c r="AY4" s="34">
        <f t="shared" ref="AY4:AY65" si="0">SUM(F4:AX4)</f>
        <v>10509572</v>
      </c>
    </row>
    <row r="5" spans="1:51" x14ac:dyDescent="0.35">
      <c r="A5" s="3">
        <v>3</v>
      </c>
      <c r="B5" s="3" t="s">
        <v>60</v>
      </c>
      <c r="C5" s="3" t="s">
        <v>65</v>
      </c>
      <c r="D5" s="13" t="s">
        <v>161</v>
      </c>
      <c r="E5" s="14" t="s">
        <v>62</v>
      </c>
      <c r="F5" s="34">
        <v>529031</v>
      </c>
      <c r="G5" s="34">
        <v>5628024</v>
      </c>
      <c r="H5" s="34">
        <v>350410</v>
      </c>
      <c r="I5" s="34">
        <v>2065189</v>
      </c>
      <c r="J5" s="34">
        <v>254286</v>
      </c>
      <c r="K5" s="34">
        <v>614215</v>
      </c>
      <c r="L5" s="34">
        <v>565638</v>
      </c>
      <c r="M5" s="34">
        <v>1109047</v>
      </c>
      <c r="N5" s="34">
        <v>1394253</v>
      </c>
      <c r="O5" s="34">
        <v>1881479</v>
      </c>
      <c r="P5" s="34">
        <v>156229</v>
      </c>
      <c r="Q5" s="34">
        <v>525682</v>
      </c>
      <c r="R5" s="34">
        <v>2560304</v>
      </c>
      <c r="S5" s="34">
        <v>550810</v>
      </c>
      <c r="T5" s="34">
        <v>771972</v>
      </c>
      <c r="U5" s="34">
        <v>313412</v>
      </c>
      <c r="V5" s="34">
        <v>469059</v>
      </c>
      <c r="W5" s="34">
        <v>478803</v>
      </c>
      <c r="X5" s="34">
        <v>781937</v>
      </c>
      <c r="Y5" s="34">
        <v>885843</v>
      </c>
      <c r="Z5" s="34">
        <v>773243</v>
      </c>
      <c r="AA5" s="34">
        <v>294107</v>
      </c>
      <c r="AB5" s="34">
        <v>1129235</v>
      </c>
      <c r="AC5" s="34">
        <v>282425</v>
      </c>
      <c r="AD5" s="34">
        <v>18696</v>
      </c>
      <c r="AE5" s="34">
        <v>148868</v>
      </c>
      <c r="AF5" s="34">
        <v>274734</v>
      </c>
      <c r="AG5" s="34">
        <v>209604</v>
      </c>
      <c r="AH5" s="34">
        <v>306615</v>
      </c>
      <c r="AI5" s="34">
        <v>325506</v>
      </c>
      <c r="AJ5" s="34">
        <v>501991</v>
      </c>
      <c r="AK5" s="34">
        <v>447696</v>
      </c>
      <c r="AL5" s="34">
        <v>367757</v>
      </c>
      <c r="AM5" s="35">
        <v>146510</v>
      </c>
      <c r="AN5" s="34">
        <v>498816</v>
      </c>
      <c r="AO5" s="35">
        <v>63162</v>
      </c>
      <c r="AP5" s="35">
        <v>230330</v>
      </c>
      <c r="AQ5" s="35">
        <v>261321</v>
      </c>
      <c r="AR5" s="34">
        <v>190112</v>
      </c>
      <c r="AS5" s="35">
        <v>181655</v>
      </c>
      <c r="AT5" s="35">
        <v>80215</v>
      </c>
      <c r="AU5" s="35">
        <v>111372</v>
      </c>
      <c r="AV5" s="35">
        <v>140001</v>
      </c>
      <c r="AW5" s="35">
        <v>150651</v>
      </c>
      <c r="AX5" s="35">
        <v>108621</v>
      </c>
      <c r="AY5" s="34">
        <f t="shared" si="0"/>
        <v>29128866</v>
      </c>
    </row>
    <row r="6" spans="1:51" x14ac:dyDescent="0.35">
      <c r="A6" s="3">
        <v>4</v>
      </c>
      <c r="B6" s="3" t="s">
        <v>66</v>
      </c>
      <c r="C6" s="3" t="s">
        <v>67</v>
      </c>
      <c r="D6" s="13" t="s">
        <v>161</v>
      </c>
      <c r="E6" s="14" t="s">
        <v>62</v>
      </c>
      <c r="F6" s="34">
        <v>282196</v>
      </c>
      <c r="G6" s="34">
        <v>3477957</v>
      </c>
      <c r="H6" s="34">
        <v>567728</v>
      </c>
      <c r="I6" s="34">
        <v>2460483</v>
      </c>
      <c r="J6" s="34">
        <v>236479</v>
      </c>
      <c r="K6" s="34">
        <v>327820</v>
      </c>
      <c r="L6" s="34">
        <v>368522</v>
      </c>
      <c r="M6" s="34">
        <v>738559</v>
      </c>
      <c r="N6" s="34">
        <v>949415</v>
      </c>
      <c r="O6" s="34">
        <v>1321938</v>
      </c>
      <c r="P6" s="34">
        <v>158700</v>
      </c>
      <c r="Q6" s="34">
        <v>303691</v>
      </c>
      <c r="R6" s="34">
        <v>1492814</v>
      </c>
      <c r="S6" s="34">
        <v>1825546</v>
      </c>
      <c r="T6" s="34">
        <v>817169</v>
      </c>
      <c r="U6" s="34">
        <v>221310</v>
      </c>
      <c r="V6" s="34">
        <v>276963</v>
      </c>
      <c r="W6" s="34">
        <v>315818</v>
      </c>
      <c r="X6" s="34">
        <v>502860</v>
      </c>
      <c r="Y6" s="34">
        <v>590658</v>
      </c>
      <c r="Z6" s="34">
        <v>464369</v>
      </c>
      <c r="AA6" s="34">
        <v>166501</v>
      </c>
      <c r="AB6" s="34">
        <v>696078</v>
      </c>
      <c r="AC6" s="34">
        <v>184794</v>
      </c>
      <c r="AD6" s="34">
        <v>30468</v>
      </c>
      <c r="AE6" s="34">
        <v>187095</v>
      </c>
      <c r="AF6" s="34">
        <v>296616</v>
      </c>
      <c r="AG6" s="34">
        <v>170212</v>
      </c>
      <c r="AH6" s="34">
        <v>217815</v>
      </c>
      <c r="AI6" s="34">
        <v>269041</v>
      </c>
      <c r="AJ6" s="34">
        <v>358418</v>
      </c>
      <c r="AK6" s="34">
        <v>307239</v>
      </c>
      <c r="AL6" s="34">
        <v>243805</v>
      </c>
      <c r="AM6" s="35">
        <v>110065</v>
      </c>
      <c r="AN6" s="34">
        <v>310547</v>
      </c>
      <c r="AO6" s="35">
        <v>62370</v>
      </c>
      <c r="AP6" s="35">
        <v>208073</v>
      </c>
      <c r="AQ6" s="35">
        <v>189818</v>
      </c>
      <c r="AR6" s="34">
        <v>146814</v>
      </c>
      <c r="AS6" s="35">
        <v>195336</v>
      </c>
      <c r="AT6" s="35">
        <v>118868</v>
      </c>
      <c r="AU6" s="35">
        <v>91824</v>
      </c>
      <c r="AV6" s="35">
        <v>129444</v>
      </c>
      <c r="AW6" s="35">
        <v>128210</v>
      </c>
      <c r="AX6" s="35">
        <v>94973</v>
      </c>
      <c r="AY6" s="34">
        <f t="shared" si="0"/>
        <v>22615419</v>
      </c>
    </row>
    <row r="7" spans="1:51" x14ac:dyDescent="0.35">
      <c r="A7" s="3">
        <v>5</v>
      </c>
      <c r="B7" s="3" t="s">
        <v>68</v>
      </c>
      <c r="C7" s="3" t="s">
        <v>69</v>
      </c>
      <c r="D7" s="13" t="s">
        <v>161</v>
      </c>
      <c r="E7" s="14" t="s">
        <v>62</v>
      </c>
      <c r="F7" s="34">
        <v>858351</v>
      </c>
      <c r="G7" s="34">
        <v>6002199</v>
      </c>
      <c r="H7" s="34">
        <v>1036134</v>
      </c>
      <c r="I7" s="34">
        <v>2723799</v>
      </c>
      <c r="J7" s="34">
        <v>216959</v>
      </c>
      <c r="K7" s="34">
        <v>983510</v>
      </c>
      <c r="L7" s="34">
        <v>831643</v>
      </c>
      <c r="M7" s="34">
        <v>1366493</v>
      </c>
      <c r="N7" s="34">
        <v>1720544</v>
      </c>
      <c r="O7" s="34">
        <v>2091618</v>
      </c>
      <c r="P7" s="34">
        <v>1136772</v>
      </c>
      <c r="Q7" s="34">
        <v>587191</v>
      </c>
      <c r="R7" s="34">
        <v>2364870</v>
      </c>
      <c r="S7" s="34">
        <v>1199398</v>
      </c>
      <c r="T7" s="34">
        <v>1143194</v>
      </c>
      <c r="U7" s="34">
        <v>406377</v>
      </c>
      <c r="V7" s="34">
        <v>580492</v>
      </c>
      <c r="W7" s="34">
        <v>724568</v>
      </c>
      <c r="X7" s="34">
        <v>761206</v>
      </c>
      <c r="Y7" s="34">
        <v>811703</v>
      </c>
      <c r="Z7" s="34">
        <v>538784</v>
      </c>
      <c r="AA7" s="34">
        <v>281130</v>
      </c>
      <c r="AB7" s="34">
        <v>937899</v>
      </c>
      <c r="AC7" s="34">
        <v>422432</v>
      </c>
      <c r="AD7" s="34">
        <v>245223</v>
      </c>
      <c r="AE7" s="34">
        <v>369503</v>
      </c>
      <c r="AF7" s="34">
        <v>491279</v>
      </c>
      <c r="AG7" s="34">
        <v>236978</v>
      </c>
      <c r="AH7" s="34">
        <v>292106</v>
      </c>
      <c r="AI7" s="34">
        <v>354207</v>
      </c>
      <c r="AJ7" s="34">
        <v>405185</v>
      </c>
      <c r="AK7" s="34">
        <v>413292</v>
      </c>
      <c r="AL7" s="34">
        <v>148711</v>
      </c>
      <c r="AM7" s="35">
        <v>116146</v>
      </c>
      <c r="AN7" s="34">
        <v>394249</v>
      </c>
      <c r="AO7" s="35">
        <v>33390</v>
      </c>
      <c r="AP7" s="35">
        <v>215840</v>
      </c>
      <c r="AQ7" s="35">
        <v>201329</v>
      </c>
      <c r="AR7" s="34">
        <v>161164</v>
      </c>
      <c r="AS7" s="35">
        <v>189207</v>
      </c>
      <c r="AT7" s="35">
        <v>119464</v>
      </c>
      <c r="AU7" s="35">
        <v>88365</v>
      </c>
      <c r="AV7" s="35">
        <v>117214</v>
      </c>
      <c r="AW7" s="35">
        <v>120894</v>
      </c>
      <c r="AX7" s="35">
        <v>92272</v>
      </c>
      <c r="AY7" s="34">
        <f t="shared" si="0"/>
        <v>34533284</v>
      </c>
    </row>
    <row r="8" spans="1:51" x14ac:dyDescent="0.35">
      <c r="A8" s="3">
        <v>6</v>
      </c>
      <c r="B8" s="15" t="s">
        <v>70</v>
      </c>
      <c r="C8" s="3" t="s">
        <v>71</v>
      </c>
      <c r="D8" s="13" t="s">
        <v>161</v>
      </c>
      <c r="E8" s="14" t="s">
        <v>62</v>
      </c>
      <c r="F8" s="34">
        <v>380720</v>
      </c>
      <c r="G8" s="34">
        <v>3526487</v>
      </c>
      <c r="H8" s="34">
        <v>448252</v>
      </c>
      <c r="I8" s="34">
        <v>1380943</v>
      </c>
      <c r="J8" s="34">
        <v>156706</v>
      </c>
      <c r="K8" s="34">
        <v>162552</v>
      </c>
      <c r="L8" s="34">
        <v>350380</v>
      </c>
      <c r="M8" s="34">
        <v>270600</v>
      </c>
      <c r="N8" s="34">
        <v>732530</v>
      </c>
      <c r="O8" s="34">
        <v>1081644</v>
      </c>
      <c r="P8" s="34">
        <v>136896</v>
      </c>
      <c r="Q8" s="34">
        <v>295527</v>
      </c>
      <c r="R8" s="34">
        <v>1567850</v>
      </c>
      <c r="S8" s="34">
        <v>633744</v>
      </c>
      <c r="T8" s="34">
        <v>624600</v>
      </c>
      <c r="U8" s="34">
        <v>223380</v>
      </c>
      <c r="V8" s="34">
        <v>303154</v>
      </c>
      <c r="W8" s="34">
        <v>306778</v>
      </c>
      <c r="X8" s="34">
        <v>437585</v>
      </c>
      <c r="Y8" s="34">
        <v>483288</v>
      </c>
      <c r="Z8" s="34">
        <v>377339</v>
      </c>
      <c r="AA8" s="34">
        <v>190057</v>
      </c>
      <c r="AB8" s="34">
        <v>718996</v>
      </c>
      <c r="AC8" s="34">
        <v>170959</v>
      </c>
      <c r="AD8" s="34">
        <v>17443</v>
      </c>
      <c r="AE8" s="34">
        <v>155922</v>
      </c>
      <c r="AF8" s="34">
        <v>263553</v>
      </c>
      <c r="AG8" s="34">
        <v>154047</v>
      </c>
      <c r="AH8" s="34">
        <v>191083</v>
      </c>
      <c r="AI8" s="34">
        <v>207657</v>
      </c>
      <c r="AJ8" s="34">
        <v>288382</v>
      </c>
      <c r="AK8" s="34">
        <v>258726</v>
      </c>
      <c r="AL8" s="34">
        <v>193100</v>
      </c>
      <c r="AM8" s="35">
        <v>111727</v>
      </c>
      <c r="AN8" s="34">
        <v>314494</v>
      </c>
      <c r="AO8" s="35">
        <v>43800</v>
      </c>
      <c r="AP8" s="35">
        <v>136812</v>
      </c>
      <c r="AQ8" s="35">
        <v>152541</v>
      </c>
      <c r="AR8" s="34">
        <v>123025</v>
      </c>
      <c r="AS8" s="35">
        <v>105343</v>
      </c>
      <c r="AT8" s="35">
        <v>50846</v>
      </c>
      <c r="AU8" s="35">
        <v>80818</v>
      </c>
      <c r="AV8" s="35">
        <v>98089</v>
      </c>
      <c r="AW8" s="35">
        <v>97316</v>
      </c>
      <c r="AX8" s="35">
        <v>76621</v>
      </c>
      <c r="AY8" s="34">
        <f t="shared" si="0"/>
        <v>18082312</v>
      </c>
    </row>
    <row r="9" spans="1:51" x14ac:dyDescent="0.35">
      <c r="A9" s="3">
        <v>7</v>
      </c>
      <c r="B9" s="3" t="s">
        <v>72</v>
      </c>
      <c r="C9" s="3" t="s">
        <v>73</v>
      </c>
      <c r="D9" s="13" t="s">
        <v>161</v>
      </c>
      <c r="E9" s="14" t="s">
        <v>62</v>
      </c>
      <c r="F9" s="34">
        <v>399848</v>
      </c>
      <c r="G9" s="34">
        <v>3170819</v>
      </c>
      <c r="H9" s="34">
        <v>371744</v>
      </c>
      <c r="I9" s="34">
        <v>726379</v>
      </c>
      <c r="J9" s="34">
        <v>233612</v>
      </c>
      <c r="K9" s="34">
        <v>357583</v>
      </c>
      <c r="L9" s="34">
        <v>378100</v>
      </c>
      <c r="M9" s="34">
        <v>573182</v>
      </c>
      <c r="N9" s="34">
        <v>694679</v>
      </c>
      <c r="O9" s="34">
        <v>1042051</v>
      </c>
      <c r="P9" s="34">
        <v>108164</v>
      </c>
      <c r="Q9" s="34">
        <v>296917</v>
      </c>
      <c r="R9" s="34">
        <v>1454256</v>
      </c>
      <c r="S9" s="34">
        <v>429925</v>
      </c>
      <c r="T9" s="34">
        <v>429381</v>
      </c>
      <c r="U9" s="34">
        <v>236086</v>
      </c>
      <c r="V9" s="34">
        <v>283469</v>
      </c>
      <c r="W9" s="34">
        <v>277900</v>
      </c>
      <c r="X9" s="34">
        <v>385645</v>
      </c>
      <c r="Y9" s="34">
        <v>436575</v>
      </c>
      <c r="Z9" s="34">
        <v>349627</v>
      </c>
      <c r="AA9" s="34">
        <v>165524</v>
      </c>
      <c r="AB9" s="34">
        <v>649643</v>
      </c>
      <c r="AC9" s="34">
        <v>152244</v>
      </c>
      <c r="AD9" s="34">
        <v>17357</v>
      </c>
      <c r="AE9" s="34">
        <v>117714</v>
      </c>
      <c r="AF9" s="34">
        <v>179060</v>
      </c>
      <c r="AG9" s="34">
        <v>130899</v>
      </c>
      <c r="AH9" s="34">
        <v>174430</v>
      </c>
      <c r="AI9" s="34">
        <v>184517</v>
      </c>
      <c r="AJ9" s="34">
        <v>253676</v>
      </c>
      <c r="AK9" s="34">
        <v>220922</v>
      </c>
      <c r="AL9" s="34">
        <v>161639</v>
      </c>
      <c r="AM9" s="35">
        <v>74896</v>
      </c>
      <c r="AN9" s="34">
        <v>280833</v>
      </c>
      <c r="AO9" s="35">
        <v>122134</v>
      </c>
      <c r="AP9" s="35">
        <v>138408</v>
      </c>
      <c r="AQ9" s="35">
        <v>133911</v>
      </c>
      <c r="AR9" s="34">
        <v>104750</v>
      </c>
      <c r="AS9" s="35">
        <v>158928</v>
      </c>
      <c r="AT9" s="35">
        <v>46231</v>
      </c>
      <c r="AU9" s="35">
        <v>60333</v>
      </c>
      <c r="AV9" s="35">
        <v>78216</v>
      </c>
      <c r="AW9" s="35">
        <v>77306</v>
      </c>
      <c r="AX9" s="35">
        <v>56183</v>
      </c>
      <c r="AY9" s="34">
        <f t="shared" si="0"/>
        <v>16375696</v>
      </c>
    </row>
    <row r="10" spans="1:51" x14ac:dyDescent="0.35">
      <c r="A10" s="3">
        <v>8</v>
      </c>
      <c r="B10" s="3" t="s">
        <v>74</v>
      </c>
      <c r="C10" s="3" t="s">
        <v>75</v>
      </c>
      <c r="D10" s="13" t="s">
        <v>161</v>
      </c>
      <c r="E10" s="14" t="s">
        <v>62</v>
      </c>
      <c r="F10" s="34">
        <v>301089</v>
      </c>
      <c r="G10" s="34">
        <v>2604466</v>
      </c>
      <c r="H10" s="34">
        <v>241725</v>
      </c>
      <c r="I10" s="34">
        <v>418831</v>
      </c>
      <c r="J10" s="34">
        <v>217808</v>
      </c>
      <c r="K10" s="34">
        <v>381797</v>
      </c>
      <c r="L10" s="34">
        <v>252470</v>
      </c>
      <c r="M10" s="34">
        <v>431709</v>
      </c>
      <c r="N10" s="34">
        <v>536039</v>
      </c>
      <c r="O10" s="34">
        <v>888642</v>
      </c>
      <c r="P10" s="34">
        <v>81579</v>
      </c>
      <c r="Q10" s="34">
        <v>265137</v>
      </c>
      <c r="R10" s="34">
        <v>1261197</v>
      </c>
      <c r="S10" s="34">
        <v>212281</v>
      </c>
      <c r="T10" s="34">
        <v>304887</v>
      </c>
      <c r="U10" s="34">
        <v>166586</v>
      </c>
      <c r="V10" s="34">
        <v>237059</v>
      </c>
      <c r="W10" s="34">
        <v>223818</v>
      </c>
      <c r="X10" s="34">
        <v>329170</v>
      </c>
      <c r="Y10" s="34">
        <v>355927</v>
      </c>
      <c r="Z10" s="34">
        <v>304063</v>
      </c>
      <c r="AA10" s="34">
        <v>143528</v>
      </c>
      <c r="AB10" s="34">
        <v>599927</v>
      </c>
      <c r="AC10" s="34">
        <v>136052</v>
      </c>
      <c r="AD10" s="34">
        <v>22590</v>
      </c>
      <c r="AE10" s="34">
        <v>80378</v>
      </c>
      <c r="AF10" s="34">
        <v>155343</v>
      </c>
      <c r="AG10" s="34">
        <v>101072</v>
      </c>
      <c r="AH10" s="34">
        <v>152429</v>
      </c>
      <c r="AI10" s="34">
        <v>183618</v>
      </c>
      <c r="AJ10" s="34">
        <v>234419</v>
      </c>
      <c r="AK10" s="34">
        <v>196023</v>
      </c>
      <c r="AL10" s="34">
        <v>142493</v>
      </c>
      <c r="AM10" s="35">
        <v>51501</v>
      </c>
      <c r="AN10" s="34">
        <v>269876</v>
      </c>
      <c r="AO10" s="35">
        <v>102082</v>
      </c>
      <c r="AP10" s="35">
        <v>114462</v>
      </c>
      <c r="AQ10" s="35">
        <v>132091</v>
      </c>
      <c r="AR10" s="34">
        <v>101732</v>
      </c>
      <c r="AS10" s="35">
        <v>79798</v>
      </c>
      <c r="AT10" s="35">
        <v>33146</v>
      </c>
      <c r="AU10" s="35">
        <v>52486</v>
      </c>
      <c r="AV10" s="35">
        <v>70260</v>
      </c>
      <c r="AW10" s="35">
        <v>73609</v>
      </c>
      <c r="AX10" s="35">
        <v>52004</v>
      </c>
      <c r="AY10" s="34">
        <f t="shared" si="0"/>
        <v>13297199</v>
      </c>
    </row>
    <row r="11" spans="1:51" x14ac:dyDescent="0.35">
      <c r="A11" s="3">
        <v>9</v>
      </c>
      <c r="B11" s="3" t="s">
        <v>60</v>
      </c>
      <c r="C11" s="3" t="s">
        <v>76</v>
      </c>
      <c r="D11" s="13" t="s">
        <v>161</v>
      </c>
      <c r="E11" s="16" t="s">
        <v>77</v>
      </c>
      <c r="F11" s="34">
        <v>270542</v>
      </c>
      <c r="G11" s="34">
        <v>2462555</v>
      </c>
      <c r="H11" s="34">
        <v>892543</v>
      </c>
      <c r="I11" s="34">
        <v>1877030</v>
      </c>
      <c r="J11" s="34">
        <v>197043</v>
      </c>
      <c r="K11" s="34">
        <v>93346</v>
      </c>
      <c r="L11" s="34">
        <v>608453</v>
      </c>
      <c r="M11" s="34">
        <v>781870</v>
      </c>
      <c r="N11" s="34">
        <v>267977</v>
      </c>
      <c r="O11" s="34">
        <v>845458</v>
      </c>
      <c r="P11" s="34">
        <v>230240</v>
      </c>
      <c r="Q11" s="34">
        <v>242233</v>
      </c>
      <c r="R11" s="34">
        <v>974173</v>
      </c>
      <c r="S11" s="34">
        <v>1174197</v>
      </c>
      <c r="T11" s="34">
        <v>898253</v>
      </c>
      <c r="U11" s="34">
        <v>197493</v>
      </c>
      <c r="V11" s="34">
        <v>279179</v>
      </c>
      <c r="W11" s="34">
        <v>370644</v>
      </c>
      <c r="X11" s="34">
        <v>463543</v>
      </c>
      <c r="Y11" s="34">
        <v>430706</v>
      </c>
      <c r="Z11" s="34">
        <v>259321</v>
      </c>
      <c r="AA11" s="34">
        <v>136368</v>
      </c>
      <c r="AB11" s="34">
        <v>354829</v>
      </c>
      <c r="AC11" s="34">
        <v>141088</v>
      </c>
      <c r="AD11" s="34">
        <v>236434</v>
      </c>
      <c r="AE11" s="34">
        <v>263631</v>
      </c>
      <c r="AF11" s="34">
        <v>313686</v>
      </c>
      <c r="AG11" s="34">
        <v>129391</v>
      </c>
      <c r="AH11" s="34">
        <v>158788</v>
      </c>
      <c r="AI11" s="34">
        <v>187351</v>
      </c>
      <c r="AJ11" s="34">
        <v>228090</v>
      </c>
      <c r="AK11" s="34">
        <v>216108</v>
      </c>
      <c r="AL11" s="34">
        <v>78266</v>
      </c>
      <c r="AM11" s="34">
        <v>107895</v>
      </c>
      <c r="AN11" s="34">
        <v>153435</v>
      </c>
      <c r="AO11" s="34">
        <v>134863</v>
      </c>
      <c r="AP11" s="34">
        <v>239559</v>
      </c>
      <c r="AQ11" s="34">
        <v>141832</v>
      </c>
      <c r="AR11" s="34">
        <v>90255</v>
      </c>
      <c r="AS11" s="34">
        <v>448174</v>
      </c>
      <c r="AT11" s="34">
        <v>114706</v>
      </c>
      <c r="AU11" s="34">
        <v>101146</v>
      </c>
      <c r="AV11" s="34">
        <v>113885</v>
      </c>
      <c r="AW11" s="34">
        <v>146916</v>
      </c>
      <c r="AX11" s="34">
        <v>67634</v>
      </c>
      <c r="AY11" s="34">
        <f t="shared" si="0"/>
        <v>18121129</v>
      </c>
    </row>
    <row r="12" spans="1:51" x14ac:dyDescent="0.35">
      <c r="A12" s="3">
        <v>10</v>
      </c>
      <c r="B12" s="3" t="s">
        <v>63</v>
      </c>
      <c r="C12" s="3" t="s">
        <v>78</v>
      </c>
      <c r="D12" s="13" t="s">
        <v>161</v>
      </c>
      <c r="E12" s="16" t="s">
        <v>77</v>
      </c>
      <c r="F12" s="34">
        <v>481505</v>
      </c>
      <c r="G12" s="34">
        <v>3786579</v>
      </c>
      <c r="H12" s="34">
        <v>100637</v>
      </c>
      <c r="I12" s="34">
        <v>447649</v>
      </c>
      <c r="J12" s="34">
        <v>251278</v>
      </c>
      <c r="K12" s="34">
        <v>372475</v>
      </c>
      <c r="L12" s="34">
        <v>296079</v>
      </c>
      <c r="M12" s="34">
        <v>500207</v>
      </c>
      <c r="N12" s="34">
        <v>281618</v>
      </c>
      <c r="O12" s="34">
        <v>611545</v>
      </c>
      <c r="P12" s="34">
        <v>144876</v>
      </c>
      <c r="Q12" s="34">
        <v>646452</v>
      </c>
      <c r="R12" s="34">
        <v>555304</v>
      </c>
      <c r="S12" s="34">
        <v>322397</v>
      </c>
      <c r="T12" s="34">
        <v>262856</v>
      </c>
      <c r="U12" s="34">
        <v>276168</v>
      </c>
      <c r="V12" s="34">
        <v>305475</v>
      </c>
      <c r="W12" s="34">
        <v>287147</v>
      </c>
      <c r="X12" s="34">
        <v>407202</v>
      </c>
      <c r="Y12" s="34">
        <v>147126</v>
      </c>
      <c r="Z12" s="34">
        <v>244791</v>
      </c>
      <c r="AA12" s="34">
        <v>206744</v>
      </c>
      <c r="AB12" s="34">
        <v>833059</v>
      </c>
      <c r="AC12" s="34">
        <v>179278</v>
      </c>
      <c r="AD12" s="34">
        <v>15344</v>
      </c>
      <c r="AE12" s="34">
        <v>84640</v>
      </c>
      <c r="AF12" s="34">
        <v>154810</v>
      </c>
      <c r="AG12" s="34">
        <v>113397</v>
      </c>
      <c r="AH12" s="34">
        <v>194802</v>
      </c>
      <c r="AI12" s="34">
        <v>203935</v>
      </c>
      <c r="AJ12" s="34">
        <v>170502</v>
      </c>
      <c r="AK12" s="34">
        <v>229469</v>
      </c>
      <c r="AL12" s="34">
        <v>156227</v>
      </c>
      <c r="AM12" s="34">
        <v>29647</v>
      </c>
      <c r="AN12" s="34">
        <v>353619</v>
      </c>
      <c r="AO12" s="34">
        <v>110457</v>
      </c>
      <c r="AP12" s="34">
        <v>155359</v>
      </c>
      <c r="AQ12" s="34">
        <v>158941</v>
      </c>
      <c r="AR12" s="34">
        <v>133708</v>
      </c>
      <c r="AS12" s="34">
        <v>87543</v>
      </c>
      <c r="AT12" s="34">
        <v>14270</v>
      </c>
      <c r="AU12" s="34">
        <v>65954</v>
      </c>
      <c r="AV12" s="34">
        <v>87626</v>
      </c>
      <c r="AW12" s="34">
        <v>94017</v>
      </c>
      <c r="AX12" s="34">
        <v>67397</v>
      </c>
      <c r="AY12" s="34">
        <f t="shared" si="0"/>
        <v>14630111</v>
      </c>
    </row>
    <row r="13" spans="1:51" x14ac:dyDescent="0.35">
      <c r="A13" s="3">
        <v>11</v>
      </c>
      <c r="B13" s="3" t="s">
        <v>79</v>
      </c>
      <c r="C13" s="3" t="s">
        <v>80</v>
      </c>
      <c r="D13" s="13" t="s">
        <v>161</v>
      </c>
      <c r="E13" s="16" t="s">
        <v>77</v>
      </c>
      <c r="F13" s="34">
        <v>394789</v>
      </c>
      <c r="G13" s="34">
        <v>2601961</v>
      </c>
      <c r="H13" s="34">
        <v>487487</v>
      </c>
      <c r="I13" s="34">
        <v>910034</v>
      </c>
      <c r="J13" s="34">
        <v>170822</v>
      </c>
      <c r="K13" s="34">
        <v>323118</v>
      </c>
      <c r="L13" s="34">
        <v>319883</v>
      </c>
      <c r="M13" s="34">
        <v>433862</v>
      </c>
      <c r="N13" s="34">
        <v>460168</v>
      </c>
      <c r="O13" s="34">
        <v>381203</v>
      </c>
      <c r="P13" s="34">
        <v>90987</v>
      </c>
      <c r="Q13" s="34">
        <v>225603</v>
      </c>
      <c r="R13" s="34">
        <v>1065293</v>
      </c>
      <c r="S13" s="34">
        <v>485190</v>
      </c>
      <c r="T13" s="34">
        <v>486356</v>
      </c>
      <c r="U13" s="34">
        <v>167387</v>
      </c>
      <c r="V13" s="34">
        <v>231922</v>
      </c>
      <c r="W13" s="34">
        <v>229732</v>
      </c>
      <c r="X13" s="34">
        <v>289654</v>
      </c>
      <c r="Y13" s="34">
        <v>304831</v>
      </c>
      <c r="Z13" s="34">
        <v>183207</v>
      </c>
      <c r="AA13" s="34">
        <v>136654</v>
      </c>
      <c r="AB13" s="34">
        <v>465397</v>
      </c>
      <c r="AC13" s="34">
        <v>118191</v>
      </c>
      <c r="AD13" s="34">
        <v>17293</v>
      </c>
      <c r="AE13" s="34">
        <v>163210</v>
      </c>
      <c r="AF13" s="34">
        <v>204596</v>
      </c>
      <c r="AG13" s="34">
        <v>109755</v>
      </c>
      <c r="AH13" s="34">
        <v>134582</v>
      </c>
      <c r="AI13" s="34">
        <v>142483</v>
      </c>
      <c r="AJ13" s="34">
        <v>187127</v>
      </c>
      <c r="AK13" s="34">
        <v>155524</v>
      </c>
      <c r="AL13" s="34">
        <v>109127</v>
      </c>
      <c r="AM13" s="34">
        <v>55187</v>
      </c>
      <c r="AN13" s="34">
        <v>196782</v>
      </c>
      <c r="AO13" s="34">
        <v>23058</v>
      </c>
      <c r="AP13" s="34">
        <v>106455</v>
      </c>
      <c r="AQ13" s="34">
        <v>91668</v>
      </c>
      <c r="AR13" s="34">
        <v>80386</v>
      </c>
      <c r="AS13" s="34">
        <v>60341</v>
      </c>
      <c r="AT13" s="34">
        <v>28963</v>
      </c>
      <c r="AU13" s="34">
        <v>53243</v>
      </c>
      <c r="AV13" s="34">
        <v>65133</v>
      </c>
      <c r="AW13" s="34">
        <v>58186</v>
      </c>
      <c r="AX13" s="34">
        <v>49401</v>
      </c>
      <c r="AY13" s="34">
        <f t="shared" si="0"/>
        <v>13056231</v>
      </c>
    </row>
    <row r="14" spans="1:51" x14ac:dyDescent="0.35">
      <c r="A14" s="3">
        <v>12</v>
      </c>
      <c r="B14" s="3" t="s">
        <v>60</v>
      </c>
      <c r="C14" s="3" t="s">
        <v>81</v>
      </c>
      <c r="D14" s="13" t="s">
        <v>161</v>
      </c>
      <c r="E14" s="16" t="s">
        <v>77</v>
      </c>
      <c r="F14" s="34">
        <v>477456</v>
      </c>
      <c r="G14" s="34">
        <v>4559678</v>
      </c>
      <c r="H14" s="34">
        <v>170180</v>
      </c>
      <c r="I14" s="34">
        <v>776275</v>
      </c>
      <c r="J14" s="34">
        <v>146879</v>
      </c>
      <c r="K14" s="34">
        <v>202487</v>
      </c>
      <c r="L14" s="34">
        <v>423214</v>
      </c>
      <c r="M14" s="34">
        <v>792712</v>
      </c>
      <c r="N14" s="34">
        <v>928359</v>
      </c>
      <c r="O14" s="34">
        <v>918394</v>
      </c>
      <c r="P14" s="34">
        <v>170860</v>
      </c>
      <c r="Q14" s="34">
        <v>367575</v>
      </c>
      <c r="R14" s="34">
        <v>1924893</v>
      </c>
      <c r="S14" s="34">
        <v>427411</v>
      </c>
      <c r="T14" s="34">
        <v>518090</v>
      </c>
      <c r="U14" s="34">
        <v>217981</v>
      </c>
      <c r="V14" s="34">
        <v>329865</v>
      </c>
      <c r="W14" s="34">
        <v>334888</v>
      </c>
      <c r="X14" s="34">
        <v>550884</v>
      </c>
      <c r="Y14" s="34">
        <v>594646</v>
      </c>
      <c r="Z14" s="34">
        <v>453918</v>
      </c>
      <c r="AA14" s="34">
        <v>192464</v>
      </c>
      <c r="AB14" s="34">
        <v>865907</v>
      </c>
      <c r="AC14" s="34">
        <v>168028</v>
      </c>
      <c r="AD14" s="34">
        <v>10352</v>
      </c>
      <c r="AE14" s="34">
        <v>92242</v>
      </c>
      <c r="AF14" s="34">
        <v>177048</v>
      </c>
      <c r="AG14" s="34">
        <v>138182</v>
      </c>
      <c r="AH14" s="34">
        <v>203784</v>
      </c>
      <c r="AI14" s="34">
        <v>236078</v>
      </c>
      <c r="AJ14" s="34">
        <v>369306</v>
      </c>
      <c r="AK14" s="34">
        <v>315203</v>
      </c>
      <c r="AL14" s="34">
        <v>239288</v>
      </c>
      <c r="AM14" s="34">
        <v>50823</v>
      </c>
      <c r="AN14" s="34">
        <v>370767</v>
      </c>
      <c r="AO14" s="34">
        <v>146955</v>
      </c>
      <c r="AP14" s="34">
        <v>163928</v>
      </c>
      <c r="AQ14" s="34">
        <v>198129</v>
      </c>
      <c r="AR14" s="34">
        <v>137626</v>
      </c>
      <c r="AS14" s="34">
        <v>106698</v>
      </c>
      <c r="AT14" s="34">
        <v>44234</v>
      </c>
      <c r="AU14" s="34">
        <v>62859</v>
      </c>
      <c r="AV14" s="34">
        <v>101921</v>
      </c>
      <c r="AW14" s="34">
        <v>110293</v>
      </c>
      <c r="AX14" s="34">
        <v>76850</v>
      </c>
      <c r="AY14" s="34">
        <f t="shared" si="0"/>
        <v>19865610</v>
      </c>
    </row>
    <row r="15" spans="1:51" x14ac:dyDescent="0.35">
      <c r="A15" s="3">
        <v>13</v>
      </c>
      <c r="B15" s="3" t="s">
        <v>66</v>
      </c>
      <c r="C15" s="3" t="s">
        <v>82</v>
      </c>
      <c r="D15" s="13" t="s">
        <v>161</v>
      </c>
      <c r="E15" s="16" t="s">
        <v>77</v>
      </c>
      <c r="F15" s="34">
        <v>377645</v>
      </c>
      <c r="G15" s="34">
        <v>3829634</v>
      </c>
      <c r="H15" s="34">
        <v>291200</v>
      </c>
      <c r="I15" s="34">
        <v>991556</v>
      </c>
      <c r="J15" s="34">
        <v>169848</v>
      </c>
      <c r="K15" s="34">
        <v>351607</v>
      </c>
      <c r="L15" s="34">
        <v>299677</v>
      </c>
      <c r="M15" s="34">
        <v>569913</v>
      </c>
      <c r="N15" s="34">
        <v>625595</v>
      </c>
      <c r="O15" s="34">
        <v>643500</v>
      </c>
      <c r="P15" s="34">
        <v>67412</v>
      </c>
      <c r="Q15" s="34">
        <v>240160</v>
      </c>
      <c r="R15" s="34">
        <v>1502640</v>
      </c>
      <c r="S15" s="34">
        <v>1028252</v>
      </c>
      <c r="T15" s="34">
        <v>596110</v>
      </c>
      <c r="U15" s="34">
        <v>200818</v>
      </c>
      <c r="V15" s="34">
        <v>246889</v>
      </c>
      <c r="W15" s="34">
        <v>254410</v>
      </c>
      <c r="X15" s="34">
        <v>407889</v>
      </c>
      <c r="Y15" s="34">
        <v>420143</v>
      </c>
      <c r="Z15" s="34">
        <v>290196</v>
      </c>
      <c r="AA15" s="34">
        <v>169308</v>
      </c>
      <c r="AB15" s="34">
        <v>708583</v>
      </c>
      <c r="AC15" s="34">
        <v>123075</v>
      </c>
      <c r="AD15" s="34">
        <v>13121</v>
      </c>
      <c r="AE15" s="34">
        <v>122392</v>
      </c>
      <c r="AF15" s="34">
        <v>201042</v>
      </c>
      <c r="AG15" s="34">
        <v>125737</v>
      </c>
      <c r="AH15" s="34">
        <v>167386</v>
      </c>
      <c r="AI15" s="34">
        <v>187456</v>
      </c>
      <c r="AJ15" s="34">
        <v>281811</v>
      </c>
      <c r="AK15" s="34">
        <v>245184</v>
      </c>
      <c r="AL15" s="34">
        <v>158152</v>
      </c>
      <c r="AM15" s="34">
        <v>49308</v>
      </c>
      <c r="AN15" s="34">
        <v>300333</v>
      </c>
      <c r="AO15" s="34">
        <v>108313</v>
      </c>
      <c r="AP15" s="34">
        <v>140829</v>
      </c>
      <c r="AQ15" s="34">
        <v>150309</v>
      </c>
      <c r="AR15" s="34">
        <v>122696</v>
      </c>
      <c r="AS15" s="34">
        <v>62933</v>
      </c>
      <c r="AT15" s="34">
        <v>36036</v>
      </c>
      <c r="AU15" s="34">
        <v>66541</v>
      </c>
      <c r="AV15" s="34">
        <v>93567</v>
      </c>
      <c r="AW15" s="34">
        <v>92303</v>
      </c>
      <c r="AX15" s="34">
        <v>68254</v>
      </c>
      <c r="AY15" s="34">
        <f t="shared" si="0"/>
        <v>17199763</v>
      </c>
    </row>
    <row r="16" spans="1:51" x14ac:dyDescent="0.35">
      <c r="A16" s="3">
        <v>14</v>
      </c>
      <c r="B16" s="15" t="s">
        <v>70</v>
      </c>
      <c r="C16" s="3" t="s">
        <v>83</v>
      </c>
      <c r="D16" s="13" t="s">
        <v>161</v>
      </c>
      <c r="E16" s="16" t="s">
        <v>77</v>
      </c>
      <c r="F16" s="34">
        <v>297439</v>
      </c>
      <c r="G16" s="34">
        <v>2756836</v>
      </c>
      <c r="H16" s="34">
        <v>268871</v>
      </c>
      <c r="I16" s="34">
        <v>610118</v>
      </c>
      <c r="J16" s="34">
        <v>132863</v>
      </c>
      <c r="K16" s="34">
        <v>328259</v>
      </c>
      <c r="L16" s="34">
        <v>287629</v>
      </c>
      <c r="M16" s="34">
        <v>480086</v>
      </c>
      <c r="N16" s="34">
        <v>583180</v>
      </c>
      <c r="O16" s="34">
        <v>521733</v>
      </c>
      <c r="P16" s="34">
        <v>104420</v>
      </c>
      <c r="Q16" s="34">
        <v>212747</v>
      </c>
      <c r="R16" s="34">
        <v>1155758</v>
      </c>
      <c r="S16" s="34">
        <v>382662</v>
      </c>
      <c r="T16" s="34">
        <v>386488</v>
      </c>
      <c r="U16" s="34">
        <v>141104</v>
      </c>
      <c r="V16" s="34">
        <v>208607</v>
      </c>
      <c r="W16" s="34">
        <v>221251</v>
      </c>
      <c r="X16" s="34">
        <v>322153</v>
      </c>
      <c r="Y16" s="34">
        <v>344264</v>
      </c>
      <c r="Z16" s="34">
        <v>212803</v>
      </c>
      <c r="AA16" s="34">
        <v>118612</v>
      </c>
      <c r="AB16" s="34">
        <v>500874</v>
      </c>
      <c r="AC16" s="34">
        <v>116398</v>
      </c>
      <c r="AD16" s="34">
        <v>17653</v>
      </c>
      <c r="AE16" s="34">
        <v>95027</v>
      </c>
      <c r="AF16" s="34">
        <v>154380</v>
      </c>
      <c r="AG16" s="34">
        <v>90529</v>
      </c>
      <c r="AH16" s="34">
        <v>129753</v>
      </c>
      <c r="AI16" s="34">
        <v>155959</v>
      </c>
      <c r="AJ16" s="34">
        <v>206144</v>
      </c>
      <c r="AK16" s="34">
        <v>179861</v>
      </c>
      <c r="AL16" s="34">
        <v>125557</v>
      </c>
      <c r="AM16" s="34">
        <v>61492</v>
      </c>
      <c r="AN16" s="34">
        <v>218390</v>
      </c>
      <c r="AO16" s="34">
        <v>81745</v>
      </c>
      <c r="AP16" s="34">
        <v>107541</v>
      </c>
      <c r="AQ16" s="34">
        <v>109299</v>
      </c>
      <c r="AR16" s="34">
        <v>81121</v>
      </c>
      <c r="AS16" s="34">
        <v>84866</v>
      </c>
      <c r="AT16" s="34">
        <v>31570</v>
      </c>
      <c r="AU16" s="34">
        <v>51660</v>
      </c>
      <c r="AV16" s="34">
        <v>64914</v>
      </c>
      <c r="AW16" s="34">
        <v>65433</v>
      </c>
      <c r="AX16" s="34">
        <v>49496</v>
      </c>
      <c r="AY16" s="34">
        <f t="shared" si="0"/>
        <v>12857545</v>
      </c>
    </row>
    <row r="17" spans="1:51" x14ac:dyDescent="0.35">
      <c r="A17" s="3">
        <v>15</v>
      </c>
      <c r="B17" s="3" t="s">
        <v>72</v>
      </c>
      <c r="C17" s="3" t="s">
        <v>84</v>
      </c>
      <c r="D17" s="13" t="s">
        <v>161</v>
      </c>
      <c r="E17" s="16" t="s">
        <v>77</v>
      </c>
      <c r="F17" s="34">
        <v>355407</v>
      </c>
      <c r="G17" s="34">
        <v>2006869</v>
      </c>
      <c r="H17" s="34">
        <v>303438</v>
      </c>
      <c r="I17" s="34">
        <v>470667</v>
      </c>
      <c r="J17" s="34">
        <v>220076</v>
      </c>
      <c r="K17" s="34">
        <v>359449</v>
      </c>
      <c r="L17" s="34">
        <v>359233</v>
      </c>
      <c r="M17" s="34">
        <v>290045</v>
      </c>
      <c r="N17" s="34">
        <v>521086</v>
      </c>
      <c r="O17" s="34">
        <v>462767</v>
      </c>
      <c r="P17" s="34">
        <v>248126</v>
      </c>
      <c r="Q17" s="34">
        <v>191016</v>
      </c>
      <c r="R17" s="34">
        <v>812210</v>
      </c>
      <c r="S17" s="34">
        <v>374280</v>
      </c>
      <c r="T17" s="34">
        <v>308591</v>
      </c>
      <c r="U17" s="34">
        <v>129709</v>
      </c>
      <c r="V17" s="34">
        <v>181891</v>
      </c>
      <c r="W17" s="34">
        <v>227164</v>
      </c>
      <c r="X17" s="34">
        <v>236671</v>
      </c>
      <c r="Y17" s="34">
        <v>332891</v>
      </c>
      <c r="Z17" s="34">
        <v>169982</v>
      </c>
      <c r="AA17" s="34">
        <v>92663</v>
      </c>
      <c r="AB17" s="34">
        <v>338265</v>
      </c>
      <c r="AC17" s="34">
        <v>128348</v>
      </c>
      <c r="AD17" s="34">
        <v>31950</v>
      </c>
      <c r="AE17" s="34">
        <v>87822</v>
      </c>
      <c r="AF17" s="34">
        <v>122395</v>
      </c>
      <c r="AG17" s="34">
        <v>77734</v>
      </c>
      <c r="AH17" s="34">
        <v>102394</v>
      </c>
      <c r="AI17" s="34">
        <v>121138</v>
      </c>
      <c r="AJ17" s="34">
        <v>141368</v>
      </c>
      <c r="AK17" s="34">
        <v>120451</v>
      </c>
      <c r="AL17" s="34">
        <v>59095</v>
      </c>
      <c r="AM17" s="34">
        <v>37273</v>
      </c>
      <c r="AN17" s="34">
        <v>136850</v>
      </c>
      <c r="AO17" s="34">
        <v>67842</v>
      </c>
      <c r="AP17" s="34">
        <v>95470</v>
      </c>
      <c r="AQ17" s="34">
        <v>79284</v>
      </c>
      <c r="AR17" s="34">
        <v>51991</v>
      </c>
      <c r="AS17" s="34">
        <v>163901</v>
      </c>
      <c r="AT17" s="34">
        <v>41507</v>
      </c>
      <c r="AU17" s="34">
        <v>31065</v>
      </c>
      <c r="AV17" s="34">
        <v>44837</v>
      </c>
      <c r="AW17" s="34">
        <v>45578</v>
      </c>
      <c r="AX17" s="34">
        <v>31514</v>
      </c>
      <c r="AY17" s="34">
        <f t="shared" si="0"/>
        <v>10812303</v>
      </c>
    </row>
    <row r="18" spans="1:51" x14ac:dyDescent="0.35">
      <c r="A18" s="3">
        <v>16</v>
      </c>
      <c r="B18" s="3" t="s">
        <v>85</v>
      </c>
      <c r="C18" s="3" t="s">
        <v>86</v>
      </c>
      <c r="D18" s="13" t="s">
        <v>161</v>
      </c>
      <c r="E18" s="16" t="s">
        <v>77</v>
      </c>
      <c r="F18" s="34">
        <v>405287</v>
      </c>
      <c r="G18" s="34">
        <v>3666611</v>
      </c>
      <c r="H18" s="34">
        <v>95878</v>
      </c>
      <c r="I18" s="34">
        <v>391864</v>
      </c>
      <c r="J18" s="34">
        <v>181216</v>
      </c>
      <c r="K18" s="34">
        <v>824841</v>
      </c>
      <c r="L18" s="34">
        <v>316109</v>
      </c>
      <c r="M18" s="34">
        <v>566014</v>
      </c>
      <c r="N18" s="34">
        <v>659747</v>
      </c>
      <c r="O18" s="34">
        <v>827790</v>
      </c>
      <c r="P18" s="34">
        <v>197944</v>
      </c>
      <c r="Q18" s="34">
        <v>549861</v>
      </c>
      <c r="R18" s="34">
        <v>1668459</v>
      </c>
      <c r="S18" s="34">
        <v>288040</v>
      </c>
      <c r="T18" s="34">
        <v>379989</v>
      </c>
      <c r="U18" s="34">
        <v>216660</v>
      </c>
      <c r="V18" s="34">
        <v>306622</v>
      </c>
      <c r="W18" s="34">
        <v>336659</v>
      </c>
      <c r="X18" s="34">
        <v>414890</v>
      </c>
      <c r="Y18" s="34">
        <v>461035</v>
      </c>
      <c r="Z18" s="34">
        <v>318660</v>
      </c>
      <c r="AA18" s="34">
        <v>239491</v>
      </c>
      <c r="AB18" s="34">
        <v>780183</v>
      </c>
      <c r="AC18" s="34">
        <v>191573</v>
      </c>
      <c r="AD18" s="34">
        <v>51052</v>
      </c>
      <c r="AE18" s="34">
        <v>73363</v>
      </c>
      <c r="AF18" s="34">
        <v>134035</v>
      </c>
      <c r="AG18" s="34">
        <v>118079</v>
      </c>
      <c r="AH18" s="34">
        <v>194182</v>
      </c>
      <c r="AI18" s="34">
        <v>228550</v>
      </c>
      <c r="AJ18" s="34">
        <v>287723</v>
      </c>
      <c r="AK18" s="34">
        <v>24680</v>
      </c>
      <c r="AL18" s="34">
        <v>163139</v>
      </c>
      <c r="AM18" s="34">
        <v>36688</v>
      </c>
      <c r="AN18" s="34">
        <v>346270</v>
      </c>
      <c r="AO18" s="34">
        <v>24487</v>
      </c>
      <c r="AP18" s="34">
        <v>146161</v>
      </c>
      <c r="AQ18" s="34">
        <v>160988</v>
      </c>
      <c r="AR18" s="34">
        <v>122774</v>
      </c>
      <c r="AS18" s="34">
        <v>139597</v>
      </c>
      <c r="AT18" s="34">
        <v>43656</v>
      </c>
      <c r="AU18" s="34">
        <v>66806</v>
      </c>
      <c r="AV18" s="34">
        <v>87441</v>
      </c>
      <c r="AW18" s="34">
        <v>86101</v>
      </c>
      <c r="AX18" s="34">
        <v>65232</v>
      </c>
      <c r="AY18" s="34">
        <f t="shared" si="0"/>
        <v>16886427</v>
      </c>
    </row>
    <row r="19" spans="1:51" x14ac:dyDescent="0.35">
      <c r="A19" s="3">
        <v>17</v>
      </c>
      <c r="B19" s="3" t="s">
        <v>87</v>
      </c>
      <c r="C19" s="4" t="s">
        <v>88</v>
      </c>
      <c r="D19" s="13" t="s">
        <v>161</v>
      </c>
      <c r="E19" s="17" t="s">
        <v>89</v>
      </c>
      <c r="F19" s="34">
        <v>618189</v>
      </c>
      <c r="G19" s="35">
        <v>1832104</v>
      </c>
      <c r="H19" s="34">
        <v>70162</v>
      </c>
      <c r="I19" s="34">
        <v>55930</v>
      </c>
      <c r="J19" s="34">
        <v>130788</v>
      </c>
      <c r="K19" s="35">
        <v>298847</v>
      </c>
      <c r="L19" s="35">
        <v>220234</v>
      </c>
      <c r="M19" s="35">
        <v>280954</v>
      </c>
      <c r="N19" s="35">
        <v>626139</v>
      </c>
      <c r="O19" s="35">
        <v>779866</v>
      </c>
      <c r="P19" s="34">
        <v>130552</v>
      </c>
      <c r="Q19" s="35">
        <v>402718</v>
      </c>
      <c r="R19" s="35">
        <v>911137</v>
      </c>
      <c r="S19" s="34">
        <v>155372</v>
      </c>
      <c r="T19" s="34">
        <v>86594</v>
      </c>
      <c r="U19" s="35">
        <v>265136</v>
      </c>
      <c r="V19" s="35">
        <v>283244</v>
      </c>
      <c r="W19" s="35">
        <v>229262</v>
      </c>
      <c r="X19" s="35">
        <v>196501</v>
      </c>
      <c r="Y19" s="35">
        <v>265293</v>
      </c>
      <c r="Z19" s="35">
        <v>221809</v>
      </c>
      <c r="AA19" s="35">
        <v>241942</v>
      </c>
      <c r="AB19" s="35">
        <v>465272</v>
      </c>
      <c r="AC19" s="34">
        <v>123110</v>
      </c>
      <c r="AD19" s="34">
        <v>18974</v>
      </c>
      <c r="AE19" s="34">
        <v>52331</v>
      </c>
      <c r="AF19" s="34">
        <v>168630</v>
      </c>
      <c r="AG19" s="35">
        <v>163149</v>
      </c>
      <c r="AH19" s="35">
        <v>182419</v>
      </c>
      <c r="AI19" s="35">
        <v>165555</v>
      </c>
      <c r="AJ19" s="35">
        <v>143948</v>
      </c>
      <c r="AK19" s="35">
        <v>140066</v>
      </c>
      <c r="AL19" s="35">
        <v>95545</v>
      </c>
      <c r="AM19" s="35">
        <v>98708</v>
      </c>
      <c r="AN19" s="35">
        <v>217484</v>
      </c>
      <c r="AO19" s="35">
        <v>101995</v>
      </c>
      <c r="AP19" s="35">
        <v>86430</v>
      </c>
      <c r="AQ19" s="35">
        <v>70931</v>
      </c>
      <c r="AR19" s="35">
        <v>90078</v>
      </c>
      <c r="AS19" s="35">
        <v>26096</v>
      </c>
      <c r="AT19" s="35">
        <v>30023</v>
      </c>
      <c r="AU19" s="35">
        <v>53501</v>
      </c>
      <c r="AV19" s="35">
        <v>52100</v>
      </c>
      <c r="AW19" s="35">
        <v>40970</v>
      </c>
      <c r="AX19" s="35">
        <v>43434</v>
      </c>
      <c r="AY19" s="34">
        <f t="shared" si="0"/>
        <v>10933522</v>
      </c>
    </row>
    <row r="20" spans="1:51" x14ac:dyDescent="0.35">
      <c r="A20" s="3">
        <v>18</v>
      </c>
      <c r="B20" s="3" t="s">
        <v>87</v>
      </c>
      <c r="C20" s="4" t="s">
        <v>90</v>
      </c>
      <c r="D20" s="13" t="s">
        <v>161</v>
      </c>
      <c r="E20" s="17" t="s">
        <v>89</v>
      </c>
      <c r="F20" s="34">
        <v>62243</v>
      </c>
      <c r="G20" s="35">
        <v>90377</v>
      </c>
      <c r="H20" s="34">
        <v>4651</v>
      </c>
      <c r="I20" s="34">
        <v>4857</v>
      </c>
      <c r="J20" s="34">
        <v>3596</v>
      </c>
      <c r="K20" s="35">
        <v>20071</v>
      </c>
      <c r="L20" s="35">
        <v>11816</v>
      </c>
      <c r="M20" s="35">
        <v>12568</v>
      </c>
      <c r="N20" s="35">
        <v>25773</v>
      </c>
      <c r="O20" s="35">
        <v>34255</v>
      </c>
      <c r="P20" s="34">
        <v>2266</v>
      </c>
      <c r="Q20" s="35">
        <v>31795</v>
      </c>
      <c r="R20" s="35">
        <v>40737</v>
      </c>
      <c r="S20" s="34">
        <v>6160</v>
      </c>
      <c r="T20" s="34">
        <v>3995</v>
      </c>
      <c r="U20" s="35">
        <v>17907</v>
      </c>
      <c r="V20" s="35">
        <v>15828</v>
      </c>
      <c r="W20" s="35">
        <v>9115</v>
      </c>
      <c r="X20" s="35">
        <v>7316</v>
      </c>
      <c r="Y20" s="35">
        <v>11728</v>
      </c>
      <c r="Z20" s="35">
        <v>9117</v>
      </c>
      <c r="AA20" s="35">
        <v>17203</v>
      </c>
      <c r="AB20" s="35">
        <v>20674</v>
      </c>
      <c r="AC20" s="34">
        <v>5488</v>
      </c>
      <c r="AD20" s="34">
        <v>1117</v>
      </c>
      <c r="AE20" s="34">
        <v>6229</v>
      </c>
      <c r="AF20" s="34">
        <v>6305</v>
      </c>
      <c r="AG20" s="35">
        <v>10369</v>
      </c>
      <c r="AH20" s="35">
        <v>9707</v>
      </c>
      <c r="AI20" s="35">
        <v>6335</v>
      </c>
      <c r="AJ20" s="35">
        <v>4983</v>
      </c>
      <c r="AK20" s="35">
        <v>7354</v>
      </c>
      <c r="AL20" s="35">
        <v>8726</v>
      </c>
      <c r="AM20" s="35">
        <v>6160</v>
      </c>
      <c r="AN20" s="35">
        <v>10436</v>
      </c>
      <c r="AO20" s="35">
        <v>8521</v>
      </c>
      <c r="AP20" s="35">
        <v>4856</v>
      </c>
      <c r="AQ20" s="35">
        <v>3526</v>
      </c>
      <c r="AR20" s="35">
        <v>4260</v>
      </c>
      <c r="AS20" s="35">
        <v>2375</v>
      </c>
      <c r="AT20" s="35">
        <v>1944</v>
      </c>
      <c r="AU20" s="35">
        <v>3419</v>
      </c>
      <c r="AV20" s="35">
        <v>2875</v>
      </c>
      <c r="AW20" s="35">
        <v>1780</v>
      </c>
      <c r="AX20" s="35">
        <v>2539</v>
      </c>
      <c r="AY20" s="34">
        <f t="shared" si="0"/>
        <v>583352</v>
      </c>
    </row>
    <row r="21" spans="1:51" x14ac:dyDescent="0.35">
      <c r="A21" s="3">
        <v>19</v>
      </c>
      <c r="B21" s="15" t="s">
        <v>91</v>
      </c>
      <c r="C21" s="4" t="s">
        <v>92</v>
      </c>
      <c r="D21" s="13" t="s">
        <v>161</v>
      </c>
      <c r="E21" s="17" t="s">
        <v>89</v>
      </c>
      <c r="F21" s="34">
        <v>185775</v>
      </c>
      <c r="G21" s="36">
        <v>330734</v>
      </c>
      <c r="H21" s="37">
        <v>47500</v>
      </c>
      <c r="I21" s="37">
        <v>49881</v>
      </c>
      <c r="J21" s="37">
        <v>23178</v>
      </c>
      <c r="K21" s="36">
        <v>76353</v>
      </c>
      <c r="L21" s="36">
        <v>41622</v>
      </c>
      <c r="M21" s="36">
        <v>46191</v>
      </c>
      <c r="N21" s="36">
        <v>118373</v>
      </c>
      <c r="O21" s="36">
        <v>133200</v>
      </c>
      <c r="P21" s="37">
        <v>17553</v>
      </c>
      <c r="Q21" s="36">
        <v>101823</v>
      </c>
      <c r="R21" s="36">
        <v>164304</v>
      </c>
      <c r="S21" s="37">
        <v>44079</v>
      </c>
      <c r="T21" s="37">
        <v>43305</v>
      </c>
      <c r="U21" s="36">
        <v>64703</v>
      </c>
      <c r="V21" s="36">
        <v>53033</v>
      </c>
      <c r="W21" s="36">
        <v>41474</v>
      </c>
      <c r="X21" s="36">
        <v>32123</v>
      </c>
      <c r="Y21" s="36">
        <v>56161</v>
      </c>
      <c r="Z21" s="35">
        <v>49682</v>
      </c>
      <c r="AA21" s="35">
        <v>62899</v>
      </c>
      <c r="AB21" s="35">
        <v>77424</v>
      </c>
      <c r="AC21" s="34">
        <v>9080</v>
      </c>
      <c r="AD21" s="34">
        <v>10046</v>
      </c>
      <c r="AE21" s="34">
        <v>32092</v>
      </c>
      <c r="AF21" s="34">
        <v>25567</v>
      </c>
      <c r="AG21" s="35">
        <v>51941</v>
      </c>
      <c r="AH21" s="35">
        <v>31836</v>
      </c>
      <c r="AI21" s="35">
        <v>27261</v>
      </c>
      <c r="AJ21" s="35">
        <v>21052</v>
      </c>
      <c r="AK21" s="35">
        <v>27040</v>
      </c>
      <c r="AL21" s="35">
        <v>29592</v>
      </c>
      <c r="AM21" s="35">
        <v>22207</v>
      </c>
      <c r="AN21" s="35">
        <v>33634</v>
      </c>
      <c r="AO21" s="35">
        <v>17599</v>
      </c>
      <c r="AP21" s="35">
        <v>11601</v>
      </c>
      <c r="AQ21" s="35">
        <v>4723</v>
      </c>
      <c r="AR21" s="35">
        <v>16597</v>
      </c>
      <c r="AS21" s="35">
        <v>8997</v>
      </c>
      <c r="AT21" s="35">
        <v>6328</v>
      </c>
      <c r="AU21" s="35">
        <v>9320</v>
      </c>
      <c r="AV21" s="35">
        <v>5425</v>
      </c>
      <c r="AW21" s="35">
        <v>4245</v>
      </c>
      <c r="AX21" s="35">
        <v>3636</v>
      </c>
      <c r="AY21" s="34">
        <f t="shared" si="0"/>
        <v>2271189</v>
      </c>
    </row>
    <row r="22" spans="1:51" x14ac:dyDescent="0.35">
      <c r="A22" s="3">
        <v>20</v>
      </c>
      <c r="B22" s="3" t="s">
        <v>93</v>
      </c>
      <c r="C22" s="3" t="s">
        <v>94</v>
      </c>
      <c r="D22" s="13" t="s">
        <v>161</v>
      </c>
      <c r="E22" s="17" t="s">
        <v>89</v>
      </c>
      <c r="F22" s="34">
        <v>22412</v>
      </c>
      <c r="G22" s="37">
        <v>70833</v>
      </c>
      <c r="H22" s="37">
        <v>3773</v>
      </c>
      <c r="I22" s="37">
        <v>3741</v>
      </c>
      <c r="J22" s="37">
        <v>12727</v>
      </c>
      <c r="K22" s="37">
        <v>12431</v>
      </c>
      <c r="L22" s="37">
        <v>12782</v>
      </c>
      <c r="M22" s="37">
        <v>12987</v>
      </c>
      <c r="N22" s="37">
        <v>22740</v>
      </c>
      <c r="O22" s="37">
        <v>41423</v>
      </c>
      <c r="P22" s="37">
        <v>7867</v>
      </c>
      <c r="Q22" s="37">
        <v>13353</v>
      </c>
      <c r="R22" s="37">
        <v>30580</v>
      </c>
      <c r="S22" s="37">
        <v>10675</v>
      </c>
      <c r="T22" s="37">
        <v>6214</v>
      </c>
      <c r="U22" s="37">
        <v>8901</v>
      </c>
      <c r="V22" s="37">
        <v>10408</v>
      </c>
      <c r="W22" s="37">
        <v>9068</v>
      </c>
      <c r="X22" s="37">
        <v>7893</v>
      </c>
      <c r="Y22" s="37">
        <v>10938</v>
      </c>
      <c r="Z22" s="34">
        <v>8379</v>
      </c>
      <c r="AA22" s="34">
        <v>7368</v>
      </c>
      <c r="AB22" s="34">
        <v>15313</v>
      </c>
      <c r="AC22" s="34">
        <v>5388</v>
      </c>
      <c r="AD22" s="34">
        <v>3130</v>
      </c>
      <c r="AE22" s="34">
        <v>6818</v>
      </c>
      <c r="AF22" s="34">
        <v>7833</v>
      </c>
      <c r="AG22" s="34">
        <v>4359</v>
      </c>
      <c r="AH22" s="34">
        <v>6491</v>
      </c>
      <c r="AI22" s="34">
        <v>5865</v>
      </c>
      <c r="AJ22" s="37">
        <v>5224</v>
      </c>
      <c r="AK22" s="37">
        <v>4375</v>
      </c>
      <c r="AL22" s="37">
        <v>3673</v>
      </c>
      <c r="AM22" s="36">
        <v>6341</v>
      </c>
      <c r="AN22" s="37">
        <v>7340</v>
      </c>
      <c r="AO22" s="36">
        <v>7574</v>
      </c>
      <c r="AP22" s="36">
        <v>6012</v>
      </c>
      <c r="AQ22" s="36">
        <v>4300</v>
      </c>
      <c r="AR22" s="37">
        <v>2812</v>
      </c>
      <c r="AS22" s="36">
        <v>4284</v>
      </c>
      <c r="AT22" s="36">
        <v>3538</v>
      </c>
      <c r="AU22" s="36">
        <v>3019</v>
      </c>
      <c r="AV22" s="36">
        <v>2791</v>
      </c>
      <c r="AW22" s="36">
        <v>2462</v>
      </c>
      <c r="AX22" s="36">
        <v>2480</v>
      </c>
      <c r="AY22" s="34">
        <f t="shared" si="0"/>
        <v>468915</v>
      </c>
    </row>
    <row r="23" spans="1:51" x14ac:dyDescent="0.35">
      <c r="A23" s="3">
        <v>21</v>
      </c>
      <c r="B23" s="3" t="s">
        <v>95</v>
      </c>
      <c r="C23" s="3" t="s">
        <v>96</v>
      </c>
      <c r="D23" s="13" t="s">
        <v>161</v>
      </c>
      <c r="E23" s="17" t="s">
        <v>89</v>
      </c>
      <c r="F23" s="34">
        <v>13571</v>
      </c>
      <c r="G23" s="37">
        <v>22145</v>
      </c>
      <c r="H23" s="37">
        <v>7194</v>
      </c>
      <c r="I23" s="37">
        <v>7562</v>
      </c>
      <c r="J23" s="37">
        <v>2231</v>
      </c>
      <c r="K23" s="37">
        <v>4069</v>
      </c>
      <c r="L23" s="37">
        <v>2763</v>
      </c>
      <c r="M23" s="37">
        <v>1854</v>
      </c>
      <c r="N23" s="37">
        <v>4354</v>
      </c>
      <c r="O23" s="37">
        <v>4893</v>
      </c>
      <c r="P23" s="37">
        <v>2518</v>
      </c>
      <c r="Q23" s="37">
        <v>7790</v>
      </c>
      <c r="R23" s="37">
        <v>8959</v>
      </c>
      <c r="S23" s="37">
        <v>6418</v>
      </c>
      <c r="T23" s="37">
        <v>3338</v>
      </c>
      <c r="U23" s="37">
        <v>4142</v>
      </c>
      <c r="V23" s="37">
        <v>3031</v>
      </c>
      <c r="W23" s="37">
        <v>2503</v>
      </c>
      <c r="X23" s="37">
        <v>1330</v>
      </c>
      <c r="Y23" s="37">
        <v>2001</v>
      </c>
      <c r="Z23" s="34">
        <v>1087</v>
      </c>
      <c r="AA23" s="34">
        <v>3279</v>
      </c>
      <c r="AB23" s="34">
        <v>3947</v>
      </c>
      <c r="AC23" s="34">
        <v>1540</v>
      </c>
      <c r="AD23" s="34">
        <v>397</v>
      </c>
      <c r="AE23" s="34">
        <v>2727</v>
      </c>
      <c r="AF23" s="34">
        <v>1260</v>
      </c>
      <c r="AG23" s="34">
        <v>1528</v>
      </c>
      <c r="AH23" s="34">
        <v>1817</v>
      </c>
      <c r="AI23" s="34">
        <v>1362</v>
      </c>
      <c r="AJ23" s="37">
        <v>329</v>
      </c>
      <c r="AK23" s="37">
        <v>809</v>
      </c>
      <c r="AL23" s="37">
        <v>474</v>
      </c>
      <c r="AM23" s="36">
        <v>619</v>
      </c>
      <c r="AN23" s="37">
        <v>1290</v>
      </c>
      <c r="AO23" s="36">
        <v>956</v>
      </c>
      <c r="AP23" s="36">
        <v>793</v>
      </c>
      <c r="AQ23" s="36">
        <v>268</v>
      </c>
      <c r="AR23" s="37">
        <v>645</v>
      </c>
      <c r="AS23" s="36">
        <v>249</v>
      </c>
      <c r="AT23" s="36">
        <v>102</v>
      </c>
      <c r="AU23" s="36">
        <v>438</v>
      </c>
      <c r="AV23" s="36">
        <v>429</v>
      </c>
      <c r="AW23" s="36">
        <v>209</v>
      </c>
      <c r="AX23" s="36">
        <v>228</v>
      </c>
      <c r="AY23" s="34">
        <f t="shared" si="0"/>
        <v>139448</v>
      </c>
    </row>
    <row r="24" spans="1:51" x14ac:dyDescent="0.35">
      <c r="A24" s="3">
        <v>22</v>
      </c>
      <c r="B24" s="3" t="s">
        <v>97</v>
      </c>
      <c r="C24" s="3" t="s">
        <v>98</v>
      </c>
      <c r="D24" s="13" t="s">
        <v>161</v>
      </c>
      <c r="E24" s="17" t="s">
        <v>89</v>
      </c>
      <c r="F24" s="34">
        <v>140331</v>
      </c>
      <c r="G24" s="37">
        <v>269920</v>
      </c>
      <c r="H24" s="37">
        <v>3331</v>
      </c>
      <c r="I24" s="37">
        <v>7465</v>
      </c>
      <c r="J24" s="37">
        <v>282</v>
      </c>
      <c r="K24" s="37">
        <v>61057</v>
      </c>
      <c r="L24" s="37">
        <v>33306</v>
      </c>
      <c r="M24" s="37">
        <v>47276</v>
      </c>
      <c r="N24" s="37">
        <v>61775</v>
      </c>
      <c r="O24" s="37">
        <v>183339</v>
      </c>
      <c r="P24" s="37">
        <v>810</v>
      </c>
      <c r="Q24" s="37">
        <v>42563</v>
      </c>
      <c r="R24" s="37">
        <v>56849</v>
      </c>
      <c r="S24" s="37">
        <v>32837</v>
      </c>
      <c r="T24" s="37">
        <v>11692</v>
      </c>
      <c r="U24" s="37">
        <v>26014</v>
      </c>
      <c r="V24" s="37">
        <v>19608</v>
      </c>
      <c r="W24" s="37">
        <v>16646</v>
      </c>
      <c r="X24" s="37">
        <v>14662</v>
      </c>
      <c r="Y24" s="37">
        <v>19769</v>
      </c>
      <c r="Z24" s="34">
        <v>27658</v>
      </c>
      <c r="AA24" s="34">
        <v>19803</v>
      </c>
      <c r="AB24" s="34">
        <v>49762</v>
      </c>
      <c r="AC24" s="34">
        <v>909</v>
      </c>
      <c r="AD24" s="34">
        <v>353</v>
      </c>
      <c r="AE24" s="34">
        <v>602</v>
      </c>
      <c r="AF24" s="34">
        <v>1331</v>
      </c>
      <c r="AG24" s="34">
        <v>16465</v>
      </c>
      <c r="AH24" s="34">
        <v>11630</v>
      </c>
      <c r="AI24" s="34">
        <v>22874</v>
      </c>
      <c r="AJ24" s="37">
        <v>7858</v>
      </c>
      <c r="AK24" s="37">
        <v>18461</v>
      </c>
      <c r="AL24" s="37">
        <v>8307</v>
      </c>
      <c r="AM24" s="36">
        <v>187</v>
      </c>
      <c r="AN24" s="37">
        <v>10228</v>
      </c>
      <c r="AO24" s="36">
        <v>93</v>
      </c>
      <c r="AP24" s="36">
        <v>461</v>
      </c>
      <c r="AQ24" s="36">
        <v>401</v>
      </c>
      <c r="AR24" s="37">
        <v>4178</v>
      </c>
      <c r="AS24" s="36">
        <v>460</v>
      </c>
      <c r="AT24" s="36">
        <v>335</v>
      </c>
      <c r="AU24" s="36">
        <v>210</v>
      </c>
      <c r="AV24" s="36">
        <v>261</v>
      </c>
      <c r="AW24" s="36">
        <v>207</v>
      </c>
      <c r="AX24" s="36">
        <v>256</v>
      </c>
      <c r="AY24" s="34">
        <f t="shared" si="0"/>
        <v>1252822</v>
      </c>
    </row>
    <row r="25" spans="1:51" x14ac:dyDescent="0.35">
      <c r="A25" s="3">
        <v>23</v>
      </c>
      <c r="B25" s="3" t="s">
        <v>99</v>
      </c>
      <c r="C25" s="3" t="s">
        <v>100</v>
      </c>
      <c r="D25" s="13" t="s">
        <v>161</v>
      </c>
      <c r="E25" s="17" t="s">
        <v>89</v>
      </c>
      <c r="F25" s="34">
        <v>711086</v>
      </c>
      <c r="G25" s="37">
        <v>1523441</v>
      </c>
      <c r="H25" s="37">
        <v>122491</v>
      </c>
      <c r="I25" s="37">
        <v>107945</v>
      </c>
      <c r="J25" s="37">
        <v>350767</v>
      </c>
      <c r="K25" s="37">
        <v>510661</v>
      </c>
      <c r="L25" s="37">
        <v>423278</v>
      </c>
      <c r="M25" s="37">
        <v>349273</v>
      </c>
      <c r="N25" s="37">
        <v>836718</v>
      </c>
      <c r="O25" s="37">
        <v>1094300</v>
      </c>
      <c r="P25" s="37">
        <v>374954</v>
      </c>
      <c r="Q25" s="37">
        <v>374166</v>
      </c>
      <c r="R25" s="37">
        <v>614842</v>
      </c>
      <c r="S25" s="37">
        <v>329822</v>
      </c>
      <c r="T25" s="37">
        <v>152201</v>
      </c>
      <c r="U25" s="37">
        <v>269669</v>
      </c>
      <c r="V25" s="37">
        <v>339661</v>
      </c>
      <c r="W25" s="37">
        <v>293800</v>
      </c>
      <c r="X25" s="37">
        <v>214782</v>
      </c>
      <c r="Y25" s="37">
        <v>367678</v>
      </c>
      <c r="Z25" s="34">
        <v>277023</v>
      </c>
      <c r="AA25" s="34">
        <v>165586</v>
      </c>
      <c r="AB25" s="34">
        <v>301818</v>
      </c>
      <c r="AC25" s="34">
        <v>174927</v>
      </c>
      <c r="AD25" s="34">
        <v>48443</v>
      </c>
      <c r="AE25" s="34">
        <v>155465</v>
      </c>
      <c r="AF25" s="34">
        <v>152385</v>
      </c>
      <c r="AG25" s="34">
        <v>148419</v>
      </c>
      <c r="AH25" s="34">
        <v>210519</v>
      </c>
      <c r="AI25" s="34">
        <v>211381</v>
      </c>
      <c r="AJ25" s="37">
        <v>142115</v>
      </c>
      <c r="AK25" s="37">
        <v>230317</v>
      </c>
      <c r="AL25" s="37">
        <v>141184</v>
      </c>
      <c r="AM25" s="36">
        <v>179788</v>
      </c>
      <c r="AN25" s="37">
        <v>134348</v>
      </c>
      <c r="AO25" s="36">
        <v>282411</v>
      </c>
      <c r="AP25" s="36">
        <v>169984</v>
      </c>
      <c r="AQ25" s="36">
        <v>55238</v>
      </c>
      <c r="AR25" s="37">
        <v>132814</v>
      </c>
      <c r="AS25" s="36">
        <v>118331</v>
      </c>
      <c r="AT25" s="36">
        <v>55207</v>
      </c>
      <c r="AU25" s="36">
        <v>135753</v>
      </c>
      <c r="AV25" s="36">
        <v>129391</v>
      </c>
      <c r="AW25" s="36">
        <v>44598</v>
      </c>
      <c r="AX25" s="36">
        <v>62014</v>
      </c>
      <c r="AY25" s="34">
        <f t="shared" si="0"/>
        <v>13220994</v>
      </c>
    </row>
    <row r="26" spans="1:51" x14ac:dyDescent="0.35">
      <c r="A26" s="3">
        <v>24</v>
      </c>
      <c r="B26" s="3" t="s">
        <v>101</v>
      </c>
      <c r="C26" s="4" t="s">
        <v>102</v>
      </c>
      <c r="D26" s="13" t="s">
        <v>161</v>
      </c>
      <c r="E26" s="17" t="s">
        <v>89</v>
      </c>
      <c r="F26" s="35">
        <v>70298</v>
      </c>
      <c r="G26" s="37">
        <v>216559</v>
      </c>
      <c r="H26" s="36">
        <v>11629</v>
      </c>
      <c r="I26" s="36">
        <v>6063</v>
      </c>
      <c r="J26" s="36">
        <v>2407</v>
      </c>
      <c r="K26" s="36">
        <v>21054</v>
      </c>
      <c r="L26" s="36">
        <v>27603</v>
      </c>
      <c r="M26" s="36">
        <v>22296</v>
      </c>
      <c r="N26" s="36">
        <v>30070</v>
      </c>
      <c r="O26" s="36">
        <v>111564</v>
      </c>
      <c r="P26" s="36">
        <v>5948</v>
      </c>
      <c r="Q26" s="36">
        <v>21386</v>
      </c>
      <c r="R26" s="36">
        <v>57322</v>
      </c>
      <c r="S26" s="36">
        <v>23692</v>
      </c>
      <c r="T26" s="36">
        <v>12871</v>
      </c>
      <c r="U26" s="36">
        <v>41713</v>
      </c>
      <c r="V26" s="36">
        <v>31246</v>
      </c>
      <c r="W26" s="36">
        <v>15724</v>
      </c>
      <c r="X26" s="36">
        <v>11696</v>
      </c>
      <c r="Y26" s="36">
        <v>32423</v>
      </c>
      <c r="Z26" s="35">
        <v>23531</v>
      </c>
      <c r="AA26" s="35">
        <v>43717</v>
      </c>
      <c r="AB26" s="35">
        <v>69589</v>
      </c>
      <c r="AC26" s="35">
        <v>12774</v>
      </c>
      <c r="AD26" s="35">
        <v>2433</v>
      </c>
      <c r="AE26" s="35">
        <v>10730</v>
      </c>
      <c r="AF26" s="35">
        <v>20297</v>
      </c>
      <c r="AG26" s="35">
        <v>23555</v>
      </c>
      <c r="AH26" s="35">
        <v>24839</v>
      </c>
      <c r="AI26" s="35">
        <v>6923</v>
      </c>
      <c r="AJ26" s="36">
        <v>34922</v>
      </c>
      <c r="AK26" s="36">
        <v>17231</v>
      </c>
      <c r="AL26" s="36">
        <v>12284</v>
      </c>
      <c r="AM26" s="36">
        <v>25972</v>
      </c>
      <c r="AN26" s="36">
        <v>15903</v>
      </c>
      <c r="AO26" s="36">
        <v>11365</v>
      </c>
      <c r="AP26" s="36">
        <v>7736</v>
      </c>
      <c r="AQ26" s="36">
        <v>6281</v>
      </c>
      <c r="AR26" s="36">
        <v>15301</v>
      </c>
      <c r="AS26" s="36">
        <v>1815</v>
      </c>
      <c r="AT26" s="36">
        <v>1733</v>
      </c>
      <c r="AU26" s="36">
        <v>8343</v>
      </c>
      <c r="AV26" s="36">
        <v>6941</v>
      </c>
      <c r="AW26" s="36">
        <v>7941</v>
      </c>
      <c r="AX26" s="36">
        <v>8600</v>
      </c>
      <c r="AY26" s="34">
        <f t="shared" si="0"/>
        <v>1194320</v>
      </c>
    </row>
    <row r="27" spans="1:51" x14ac:dyDescent="0.35">
      <c r="A27" s="3">
        <v>25</v>
      </c>
      <c r="B27" s="3" t="s">
        <v>103</v>
      </c>
      <c r="C27" s="4" t="s">
        <v>104</v>
      </c>
      <c r="D27" s="13" t="s">
        <v>161</v>
      </c>
      <c r="E27" s="17" t="s">
        <v>89</v>
      </c>
      <c r="F27" s="35">
        <v>333593</v>
      </c>
      <c r="G27" s="37">
        <v>990466</v>
      </c>
      <c r="H27" s="36">
        <v>80483</v>
      </c>
      <c r="I27" s="36">
        <v>79632</v>
      </c>
      <c r="J27" s="36">
        <v>11399</v>
      </c>
      <c r="K27" s="36">
        <v>143877</v>
      </c>
      <c r="L27" s="36">
        <v>123068</v>
      </c>
      <c r="M27" s="36">
        <v>90766</v>
      </c>
      <c r="N27" s="36">
        <v>206427</v>
      </c>
      <c r="O27" s="36">
        <v>504718</v>
      </c>
      <c r="P27" s="36">
        <v>10747</v>
      </c>
      <c r="Q27" s="36">
        <v>190878</v>
      </c>
      <c r="R27" s="36">
        <v>346381</v>
      </c>
      <c r="S27" s="36">
        <v>163599</v>
      </c>
      <c r="T27" s="36">
        <v>94075</v>
      </c>
      <c r="U27" s="36">
        <v>140446</v>
      </c>
      <c r="V27" s="36">
        <v>144978</v>
      </c>
      <c r="W27" s="36">
        <v>119335</v>
      </c>
      <c r="X27" s="36">
        <v>138622</v>
      </c>
      <c r="Y27" s="36">
        <v>143043</v>
      </c>
      <c r="Z27" s="35">
        <v>159667</v>
      </c>
      <c r="AA27" s="35">
        <v>166083</v>
      </c>
      <c r="AB27" s="35">
        <v>329562</v>
      </c>
      <c r="AC27" s="35">
        <v>54988</v>
      </c>
      <c r="AD27" s="35">
        <v>33965</v>
      </c>
      <c r="AE27" s="35">
        <v>73126</v>
      </c>
      <c r="AF27" s="35">
        <v>83785</v>
      </c>
      <c r="AG27" s="35">
        <v>85833</v>
      </c>
      <c r="AH27" s="35">
        <v>117963</v>
      </c>
      <c r="AI27" s="35">
        <v>101799</v>
      </c>
      <c r="AJ27" s="36">
        <v>93170</v>
      </c>
      <c r="AK27" s="36">
        <v>98098</v>
      </c>
      <c r="AL27" s="36">
        <v>80362</v>
      </c>
      <c r="AM27" s="36">
        <v>52687</v>
      </c>
      <c r="AN27" s="36">
        <v>182580</v>
      </c>
      <c r="AO27" s="36">
        <v>84672</v>
      </c>
      <c r="AP27" s="36">
        <v>92423</v>
      </c>
      <c r="AQ27" s="36">
        <v>79709</v>
      </c>
      <c r="AR27" s="36">
        <v>83364</v>
      </c>
      <c r="AS27" s="36">
        <v>23643</v>
      </c>
      <c r="AT27" s="36">
        <v>25910</v>
      </c>
      <c r="AU27" s="36">
        <v>38751</v>
      </c>
      <c r="AV27" s="36">
        <v>55508</v>
      </c>
      <c r="AW27" s="36">
        <v>52235</v>
      </c>
      <c r="AX27" s="36">
        <v>48848</v>
      </c>
      <c r="AY27" s="34">
        <f t="shared" si="0"/>
        <v>6355264</v>
      </c>
    </row>
    <row r="28" spans="1:51" x14ac:dyDescent="0.35">
      <c r="A28" s="3">
        <v>26</v>
      </c>
      <c r="B28" s="3" t="s">
        <v>105</v>
      </c>
      <c r="C28" s="4" t="s">
        <v>106</v>
      </c>
      <c r="D28" s="13" t="s">
        <v>161</v>
      </c>
      <c r="E28" s="17" t="s">
        <v>89</v>
      </c>
      <c r="F28" s="35">
        <v>334043</v>
      </c>
      <c r="G28" s="37">
        <v>1116796</v>
      </c>
      <c r="H28" s="36">
        <v>78662</v>
      </c>
      <c r="I28" s="36">
        <v>85259</v>
      </c>
      <c r="J28" s="36">
        <v>20988</v>
      </c>
      <c r="K28" s="36">
        <v>148096</v>
      </c>
      <c r="L28" s="36">
        <v>122497</v>
      </c>
      <c r="M28" s="36">
        <v>152261</v>
      </c>
      <c r="N28" s="36">
        <v>118028</v>
      </c>
      <c r="O28" s="36">
        <v>348643</v>
      </c>
      <c r="P28" s="36">
        <v>18804</v>
      </c>
      <c r="Q28" s="36">
        <v>205788</v>
      </c>
      <c r="R28" s="36">
        <v>553490</v>
      </c>
      <c r="S28" s="36">
        <v>182375</v>
      </c>
      <c r="T28" s="36">
        <v>93684</v>
      </c>
      <c r="U28" s="36">
        <v>137944</v>
      </c>
      <c r="V28" s="36">
        <v>141994</v>
      </c>
      <c r="W28" s="36">
        <v>116848</v>
      </c>
      <c r="X28" s="36">
        <v>138751</v>
      </c>
      <c r="Y28" s="36">
        <v>123046</v>
      </c>
      <c r="Z28" s="35">
        <v>152233</v>
      </c>
      <c r="AA28" s="35">
        <v>180163</v>
      </c>
      <c r="AB28" s="35">
        <v>326620</v>
      </c>
      <c r="AC28" s="35">
        <v>81567</v>
      </c>
      <c r="AD28" s="35">
        <v>41929</v>
      </c>
      <c r="AE28" s="35">
        <v>72101</v>
      </c>
      <c r="AF28" s="35">
        <v>102753</v>
      </c>
      <c r="AG28" s="35">
        <v>105447</v>
      </c>
      <c r="AH28" s="35">
        <v>116139</v>
      </c>
      <c r="AI28" s="35">
        <v>96749</v>
      </c>
      <c r="AJ28" s="36">
        <v>65537</v>
      </c>
      <c r="AK28" s="36">
        <v>103264</v>
      </c>
      <c r="AL28" s="36">
        <v>90798</v>
      </c>
      <c r="AM28" s="36">
        <v>51558</v>
      </c>
      <c r="AN28" s="36">
        <v>189147</v>
      </c>
      <c r="AO28" s="36">
        <v>83940</v>
      </c>
      <c r="AP28" s="36">
        <v>91128</v>
      </c>
      <c r="AQ28" s="36">
        <v>81899</v>
      </c>
      <c r="AR28" s="36">
        <v>90456</v>
      </c>
      <c r="AS28" s="36">
        <v>27337</v>
      </c>
      <c r="AT28" s="36">
        <v>24632</v>
      </c>
      <c r="AU28" s="36">
        <v>52645</v>
      </c>
      <c r="AV28" s="36">
        <v>53704</v>
      </c>
      <c r="AW28" s="36">
        <v>51614</v>
      </c>
      <c r="AX28" s="36">
        <v>47641</v>
      </c>
      <c r="AY28" s="34">
        <f t="shared" si="0"/>
        <v>6618998</v>
      </c>
    </row>
    <row r="29" spans="1:51" x14ac:dyDescent="0.35">
      <c r="A29" s="3">
        <v>27</v>
      </c>
      <c r="B29" s="3" t="s">
        <v>107</v>
      </c>
      <c r="C29" s="4" t="s">
        <v>108</v>
      </c>
      <c r="D29" s="13" t="s">
        <v>161</v>
      </c>
      <c r="E29" s="17" t="s">
        <v>89</v>
      </c>
      <c r="F29" s="35">
        <v>27179</v>
      </c>
      <c r="G29" s="37">
        <v>110323</v>
      </c>
      <c r="H29" s="36">
        <v>5411</v>
      </c>
      <c r="I29" s="36">
        <v>7256</v>
      </c>
      <c r="J29" s="36">
        <v>171399</v>
      </c>
      <c r="K29" s="36">
        <v>14894</v>
      </c>
      <c r="L29" s="36">
        <v>15844</v>
      </c>
      <c r="M29" s="36">
        <v>28387</v>
      </c>
      <c r="N29" s="36">
        <v>38716</v>
      </c>
      <c r="O29" s="36">
        <v>69147</v>
      </c>
      <c r="P29" s="36">
        <v>75138</v>
      </c>
      <c r="Q29" s="36">
        <v>10618</v>
      </c>
      <c r="R29" s="36">
        <v>27079</v>
      </c>
      <c r="S29" s="36">
        <v>20339</v>
      </c>
      <c r="T29" s="36">
        <v>11490</v>
      </c>
      <c r="U29" s="36">
        <v>26516</v>
      </c>
      <c r="V29" s="36">
        <v>22022</v>
      </c>
      <c r="W29" s="36">
        <v>46834</v>
      </c>
      <c r="X29" s="36">
        <v>15892</v>
      </c>
      <c r="Y29" s="36">
        <v>17900</v>
      </c>
      <c r="Z29" s="35">
        <v>14123</v>
      </c>
      <c r="AA29" s="35">
        <v>13128</v>
      </c>
      <c r="AB29" s="35">
        <v>27173</v>
      </c>
      <c r="AC29" s="35">
        <v>44099</v>
      </c>
      <c r="AD29" s="35">
        <v>2344</v>
      </c>
      <c r="AE29" s="35">
        <v>3622</v>
      </c>
      <c r="AF29" s="35">
        <v>7646</v>
      </c>
      <c r="AG29" s="35">
        <v>10086</v>
      </c>
      <c r="AH29" s="35">
        <v>14701</v>
      </c>
      <c r="AI29" s="35">
        <v>26886</v>
      </c>
      <c r="AJ29" s="36">
        <v>18729</v>
      </c>
      <c r="AK29" s="36">
        <v>13954</v>
      </c>
      <c r="AL29" s="36">
        <v>5930</v>
      </c>
      <c r="AM29" s="36">
        <v>12745</v>
      </c>
      <c r="AN29" s="36">
        <v>12884</v>
      </c>
      <c r="AO29" s="36">
        <v>7016</v>
      </c>
      <c r="AP29" s="36">
        <v>6555</v>
      </c>
      <c r="AQ29" s="36">
        <v>5320</v>
      </c>
      <c r="AR29" s="36">
        <v>4034</v>
      </c>
      <c r="AS29" s="36">
        <v>7135</v>
      </c>
      <c r="AT29" s="36">
        <v>5217</v>
      </c>
      <c r="AU29" s="36">
        <v>3515</v>
      </c>
      <c r="AV29" s="36">
        <v>4026</v>
      </c>
      <c r="AW29" s="36">
        <v>4113</v>
      </c>
      <c r="AX29" s="36">
        <v>5782</v>
      </c>
      <c r="AY29" s="34">
        <f t="shared" si="0"/>
        <v>1043147</v>
      </c>
    </row>
    <row r="30" spans="1:51" x14ac:dyDescent="0.35">
      <c r="A30" s="3">
        <v>28</v>
      </c>
      <c r="B30" s="3" t="s">
        <v>109</v>
      </c>
      <c r="C30" s="4" t="s">
        <v>110</v>
      </c>
      <c r="D30" s="13" t="s">
        <v>161</v>
      </c>
      <c r="E30" s="17" t="s">
        <v>89</v>
      </c>
      <c r="F30" s="35">
        <v>28967</v>
      </c>
      <c r="G30" s="37">
        <v>74329</v>
      </c>
      <c r="H30" s="36">
        <v>3238</v>
      </c>
      <c r="I30" s="36">
        <v>2333</v>
      </c>
      <c r="J30" s="36">
        <v>4456</v>
      </c>
      <c r="K30" s="36">
        <v>12267</v>
      </c>
      <c r="L30" s="36">
        <v>10212</v>
      </c>
      <c r="M30" s="36">
        <v>9967</v>
      </c>
      <c r="N30" s="36">
        <v>18070</v>
      </c>
      <c r="O30" s="36">
        <v>29013</v>
      </c>
      <c r="P30" s="36">
        <v>3766</v>
      </c>
      <c r="Q30" s="36">
        <v>16316</v>
      </c>
      <c r="R30" s="36">
        <v>31967</v>
      </c>
      <c r="S30" s="36">
        <v>4712</v>
      </c>
      <c r="T30" s="36">
        <v>3527</v>
      </c>
      <c r="U30" s="36">
        <v>10203</v>
      </c>
      <c r="V30" s="36">
        <v>10114</v>
      </c>
      <c r="W30" s="36">
        <v>7238</v>
      </c>
      <c r="X30" s="36">
        <v>6093</v>
      </c>
      <c r="Y30" s="36">
        <v>8904</v>
      </c>
      <c r="Z30" s="35">
        <v>9015</v>
      </c>
      <c r="AA30" s="35">
        <v>8425</v>
      </c>
      <c r="AB30" s="35">
        <v>15303</v>
      </c>
      <c r="AC30" s="35">
        <v>4047</v>
      </c>
      <c r="AD30" s="35">
        <v>2095</v>
      </c>
      <c r="AE30" s="35">
        <v>3916</v>
      </c>
      <c r="AF30" s="35">
        <v>2840</v>
      </c>
      <c r="AG30" s="35">
        <v>4836</v>
      </c>
      <c r="AH30" s="35">
        <v>6208</v>
      </c>
      <c r="AI30" s="35">
        <v>5227</v>
      </c>
      <c r="AJ30" s="36">
        <v>2946</v>
      </c>
      <c r="AK30" s="36">
        <v>4124</v>
      </c>
      <c r="AL30" s="36">
        <v>2829</v>
      </c>
      <c r="AM30" s="36">
        <v>6341</v>
      </c>
      <c r="AN30" s="36">
        <v>6808</v>
      </c>
      <c r="AO30" s="36">
        <v>3046</v>
      </c>
      <c r="AP30" s="36">
        <v>3871</v>
      </c>
      <c r="AQ30" s="36">
        <v>2008</v>
      </c>
      <c r="AR30" s="36">
        <v>2243</v>
      </c>
      <c r="AS30" s="36">
        <v>986</v>
      </c>
      <c r="AT30" s="36">
        <v>705</v>
      </c>
      <c r="AU30" s="36">
        <v>2245</v>
      </c>
      <c r="AV30" s="36">
        <v>1967</v>
      </c>
      <c r="AW30" s="36">
        <v>1473</v>
      </c>
      <c r="AX30" s="36">
        <v>1069</v>
      </c>
      <c r="AY30" s="34">
        <f t="shared" si="0"/>
        <v>400265</v>
      </c>
    </row>
    <row r="31" spans="1:51" x14ac:dyDescent="0.35">
      <c r="A31" s="3">
        <v>29</v>
      </c>
      <c r="B31" s="3" t="s">
        <v>111</v>
      </c>
      <c r="C31" s="4" t="s">
        <v>112</v>
      </c>
      <c r="D31" s="13" t="s">
        <v>161</v>
      </c>
      <c r="E31" s="17" t="s">
        <v>89</v>
      </c>
      <c r="F31" s="35">
        <v>242648</v>
      </c>
      <c r="G31" s="37">
        <v>527343</v>
      </c>
      <c r="H31" s="36">
        <v>24548</v>
      </c>
      <c r="I31" s="36">
        <v>32393</v>
      </c>
      <c r="J31" s="36">
        <v>36434</v>
      </c>
      <c r="K31" s="36">
        <v>97385</v>
      </c>
      <c r="L31" s="36">
        <v>367477</v>
      </c>
      <c r="M31" s="36">
        <v>85375</v>
      </c>
      <c r="N31" s="36">
        <v>140937</v>
      </c>
      <c r="O31" s="36">
        <v>228705</v>
      </c>
      <c r="P31" s="36">
        <v>29003</v>
      </c>
      <c r="Q31" s="36">
        <v>135015</v>
      </c>
      <c r="R31" s="36">
        <v>240339</v>
      </c>
      <c r="S31" s="36">
        <v>41500</v>
      </c>
      <c r="T31" s="36">
        <v>30028</v>
      </c>
      <c r="U31" s="36">
        <v>81660</v>
      </c>
      <c r="V31" s="36">
        <v>81469</v>
      </c>
      <c r="W31" s="36">
        <v>63426</v>
      </c>
      <c r="X31" s="36">
        <v>47498</v>
      </c>
      <c r="Y31" s="36">
        <v>69501</v>
      </c>
      <c r="Z31" s="35">
        <v>67993</v>
      </c>
      <c r="AA31" s="35">
        <v>74817</v>
      </c>
      <c r="AB31" s="35">
        <v>120495</v>
      </c>
      <c r="AC31" s="35">
        <v>43773</v>
      </c>
      <c r="AD31" s="35">
        <v>22151</v>
      </c>
      <c r="AE31" s="35">
        <v>33521</v>
      </c>
      <c r="AF31" s="35">
        <v>44810</v>
      </c>
      <c r="AG31" s="35">
        <v>78217</v>
      </c>
      <c r="AH31" s="35">
        <v>54639</v>
      </c>
      <c r="AI31" s="35">
        <v>44829</v>
      </c>
      <c r="AJ31" s="36">
        <v>39699</v>
      </c>
      <c r="AK31" s="36">
        <v>44439</v>
      </c>
      <c r="AL31" s="36">
        <v>50562</v>
      </c>
      <c r="AM31" s="36">
        <v>45798</v>
      </c>
      <c r="AN31" s="36">
        <v>69199</v>
      </c>
      <c r="AO31" s="36">
        <v>51882</v>
      </c>
      <c r="AP31" s="36">
        <v>32956</v>
      </c>
      <c r="AQ31" s="36">
        <v>26404</v>
      </c>
      <c r="AR31" s="36">
        <v>29993</v>
      </c>
      <c r="AS31" s="36">
        <v>15773</v>
      </c>
      <c r="AT31" s="36">
        <v>15739</v>
      </c>
      <c r="AU31" s="36">
        <v>23884</v>
      </c>
      <c r="AV31" s="36">
        <v>16210</v>
      </c>
      <c r="AW31" s="36">
        <v>16872</v>
      </c>
      <c r="AX31" s="36">
        <v>18404</v>
      </c>
      <c r="AY31" s="34">
        <f t="shared" si="0"/>
        <v>3685743</v>
      </c>
    </row>
    <row r="32" spans="1:51" x14ac:dyDescent="0.35">
      <c r="A32" s="3">
        <v>30</v>
      </c>
      <c r="B32" s="3" t="s">
        <v>113</v>
      </c>
      <c r="C32" s="4" t="s">
        <v>114</v>
      </c>
      <c r="D32" s="13" t="s">
        <v>161</v>
      </c>
      <c r="E32" s="17" t="s">
        <v>89</v>
      </c>
      <c r="F32" s="35">
        <v>30672</v>
      </c>
      <c r="G32" s="37">
        <v>84566</v>
      </c>
      <c r="H32" s="36">
        <v>3418</v>
      </c>
      <c r="I32" s="36">
        <v>2443</v>
      </c>
      <c r="J32" s="36">
        <v>7884</v>
      </c>
      <c r="K32" s="36">
        <v>21303</v>
      </c>
      <c r="L32" s="36">
        <v>17077</v>
      </c>
      <c r="M32" s="36">
        <v>15957</v>
      </c>
      <c r="N32" s="36">
        <v>26619</v>
      </c>
      <c r="O32" s="36">
        <v>38354</v>
      </c>
      <c r="P32" s="36">
        <v>12188</v>
      </c>
      <c r="Q32" s="36">
        <v>22940</v>
      </c>
      <c r="R32" s="36">
        <v>36001</v>
      </c>
      <c r="S32" s="36">
        <v>8214</v>
      </c>
      <c r="T32" s="36">
        <v>7085</v>
      </c>
      <c r="U32" s="36">
        <v>14785</v>
      </c>
      <c r="V32" s="36">
        <v>11911</v>
      </c>
      <c r="W32" s="36">
        <v>9746</v>
      </c>
      <c r="X32" s="36">
        <v>7339</v>
      </c>
      <c r="Y32" s="36">
        <v>10588</v>
      </c>
      <c r="Z32" s="35">
        <v>9208</v>
      </c>
      <c r="AA32" s="35">
        <v>14783</v>
      </c>
      <c r="AB32" s="35">
        <v>19566</v>
      </c>
      <c r="AC32" s="35">
        <v>6476</v>
      </c>
      <c r="AD32" s="35">
        <v>4873</v>
      </c>
      <c r="AE32" s="35">
        <v>2679</v>
      </c>
      <c r="AF32" s="35">
        <v>3661</v>
      </c>
      <c r="AG32" s="35">
        <v>8621</v>
      </c>
      <c r="AH32" s="35">
        <v>4452</v>
      </c>
      <c r="AI32" s="35">
        <v>4285</v>
      </c>
      <c r="AJ32" s="36">
        <v>2780</v>
      </c>
      <c r="AK32" s="36">
        <v>5771</v>
      </c>
      <c r="AL32" s="36">
        <v>2668</v>
      </c>
      <c r="AM32" s="36">
        <v>6501</v>
      </c>
      <c r="AN32" s="36">
        <v>9722</v>
      </c>
      <c r="AO32" s="36">
        <v>8134</v>
      </c>
      <c r="AP32" s="36">
        <v>4202</v>
      </c>
      <c r="AQ32" s="36">
        <v>2244</v>
      </c>
      <c r="AR32" s="36">
        <v>2974</v>
      </c>
      <c r="AS32" s="36">
        <v>2177</v>
      </c>
      <c r="AT32" s="36">
        <v>1898</v>
      </c>
      <c r="AU32" s="36">
        <v>3070</v>
      </c>
      <c r="AV32" s="36">
        <v>1824</v>
      </c>
      <c r="AW32" s="36">
        <v>1427</v>
      </c>
      <c r="AX32" s="36">
        <v>1685</v>
      </c>
      <c r="AY32" s="34">
        <f t="shared" si="0"/>
        <v>524771</v>
      </c>
    </row>
    <row r="33" spans="1:51" x14ac:dyDescent="0.35">
      <c r="A33" s="3">
        <v>31</v>
      </c>
      <c r="B33" s="3" t="s">
        <v>115</v>
      </c>
      <c r="C33" s="3" t="s">
        <v>116</v>
      </c>
      <c r="D33" s="13" t="s">
        <v>161</v>
      </c>
      <c r="E33" s="17" t="s">
        <v>89</v>
      </c>
      <c r="F33" s="34">
        <v>111134</v>
      </c>
      <c r="G33" s="37">
        <v>177109</v>
      </c>
      <c r="H33" s="37">
        <v>16362</v>
      </c>
      <c r="I33" s="37">
        <v>4136</v>
      </c>
      <c r="J33" s="37">
        <v>47809</v>
      </c>
      <c r="K33" s="37">
        <v>9679</v>
      </c>
      <c r="L33" s="37">
        <v>28940</v>
      </c>
      <c r="M33" s="37">
        <v>4109</v>
      </c>
      <c r="N33" s="37">
        <v>70634</v>
      </c>
      <c r="O33" s="37">
        <v>62832</v>
      </c>
      <c r="P33" s="37">
        <v>4385</v>
      </c>
      <c r="Q33" s="37">
        <v>9264</v>
      </c>
      <c r="R33" s="37">
        <v>84843</v>
      </c>
      <c r="S33" s="37">
        <v>38545</v>
      </c>
      <c r="T33" s="37">
        <v>9927</v>
      </c>
      <c r="U33" s="37">
        <v>29505</v>
      </c>
      <c r="V33" s="37">
        <v>31215</v>
      </c>
      <c r="W33" s="37">
        <v>30016</v>
      </c>
      <c r="X33" s="37">
        <v>18108</v>
      </c>
      <c r="Y33" s="37">
        <v>36750</v>
      </c>
      <c r="Z33" s="34">
        <v>15774</v>
      </c>
      <c r="AA33" s="34">
        <v>25394</v>
      </c>
      <c r="AB33" s="34">
        <v>40408</v>
      </c>
      <c r="AC33" s="34">
        <v>17352</v>
      </c>
      <c r="AD33" s="34">
        <v>7882</v>
      </c>
      <c r="AE33" s="34">
        <v>5079</v>
      </c>
      <c r="AF33" s="34">
        <v>3495</v>
      </c>
      <c r="AG33" s="34">
        <v>16462</v>
      </c>
      <c r="AH33" s="34">
        <v>18410</v>
      </c>
      <c r="AI33" s="34">
        <v>17582</v>
      </c>
      <c r="AJ33" s="37">
        <v>12157</v>
      </c>
      <c r="AK33" s="37">
        <v>13473</v>
      </c>
      <c r="AL33" s="37">
        <v>5017</v>
      </c>
      <c r="AM33" s="37">
        <v>1663</v>
      </c>
      <c r="AN33" s="37">
        <v>20600</v>
      </c>
      <c r="AO33" s="37">
        <v>15174</v>
      </c>
      <c r="AP33" s="37">
        <v>12314</v>
      </c>
      <c r="AQ33" s="37">
        <v>6408</v>
      </c>
      <c r="AR33" s="37">
        <v>9230</v>
      </c>
      <c r="AS33" s="36">
        <v>1650</v>
      </c>
      <c r="AT33" s="36">
        <v>736</v>
      </c>
      <c r="AU33" s="37">
        <v>6568</v>
      </c>
      <c r="AV33" s="37">
        <v>6606</v>
      </c>
      <c r="AW33" s="37">
        <v>4734</v>
      </c>
      <c r="AX33" s="37">
        <v>5359</v>
      </c>
      <c r="AY33" s="34">
        <f t="shared" si="0"/>
        <v>1114829</v>
      </c>
    </row>
    <row r="34" spans="1:51" x14ac:dyDescent="0.35">
      <c r="A34" s="3">
        <v>32</v>
      </c>
      <c r="B34" s="3" t="s">
        <v>115</v>
      </c>
      <c r="C34" s="3" t="s">
        <v>117</v>
      </c>
      <c r="D34" s="13" t="s">
        <v>161</v>
      </c>
      <c r="E34" s="17" t="s">
        <v>89</v>
      </c>
      <c r="F34" s="34">
        <v>466926</v>
      </c>
      <c r="G34" s="37">
        <v>535026</v>
      </c>
      <c r="H34" s="37">
        <v>44175</v>
      </c>
      <c r="I34" s="37">
        <v>11887</v>
      </c>
      <c r="J34" s="37">
        <v>101879</v>
      </c>
      <c r="K34" s="37">
        <v>152056</v>
      </c>
      <c r="L34" s="37">
        <v>92173</v>
      </c>
      <c r="M34" s="37">
        <v>51792</v>
      </c>
      <c r="N34" s="37">
        <v>196851</v>
      </c>
      <c r="O34" s="37">
        <v>159251</v>
      </c>
      <c r="P34" s="37">
        <v>71139</v>
      </c>
      <c r="Q34" s="37">
        <v>234312</v>
      </c>
      <c r="R34" s="37">
        <v>263684</v>
      </c>
      <c r="S34" s="37">
        <v>88022</v>
      </c>
      <c r="T34" s="37">
        <v>40514</v>
      </c>
      <c r="U34" s="37">
        <v>133630</v>
      </c>
      <c r="V34" s="37">
        <v>109843</v>
      </c>
      <c r="W34" s="37">
        <v>79623</v>
      </c>
      <c r="X34" s="37">
        <v>52225</v>
      </c>
      <c r="Y34" s="37">
        <v>93595</v>
      </c>
      <c r="Z34" s="34">
        <v>48133</v>
      </c>
      <c r="AA34" s="34">
        <v>114396</v>
      </c>
      <c r="AB34" s="34">
        <v>148953</v>
      </c>
      <c r="AC34" s="34">
        <v>52949</v>
      </c>
      <c r="AD34" s="34">
        <v>5731</v>
      </c>
      <c r="AE34" s="34">
        <v>21866</v>
      </c>
      <c r="AF34" s="34">
        <v>15150</v>
      </c>
      <c r="AG34" s="34">
        <v>78354</v>
      </c>
      <c r="AH34" s="34">
        <v>71182</v>
      </c>
      <c r="AI34" s="34">
        <v>55235</v>
      </c>
      <c r="AJ34" s="37">
        <v>38495</v>
      </c>
      <c r="AK34" s="37">
        <v>37591</v>
      </c>
      <c r="AL34" s="37">
        <v>15745</v>
      </c>
      <c r="AM34" s="37">
        <v>8132</v>
      </c>
      <c r="AN34" s="37">
        <v>76382</v>
      </c>
      <c r="AO34" s="37">
        <v>54640</v>
      </c>
      <c r="AP34" s="37">
        <v>40790</v>
      </c>
      <c r="AQ34" s="37">
        <v>20514</v>
      </c>
      <c r="AR34" s="37">
        <v>33894</v>
      </c>
      <c r="AS34" s="36">
        <v>1935</v>
      </c>
      <c r="AT34" s="36">
        <v>1462</v>
      </c>
      <c r="AU34" s="37">
        <v>25918</v>
      </c>
      <c r="AV34" s="37">
        <v>25416</v>
      </c>
      <c r="AW34" s="37">
        <v>13320</v>
      </c>
      <c r="AX34" s="37">
        <v>18995</v>
      </c>
      <c r="AY34" s="34">
        <f t="shared" si="0"/>
        <v>4003781</v>
      </c>
    </row>
    <row r="35" spans="1:51" x14ac:dyDescent="0.35">
      <c r="A35" s="3">
        <v>33</v>
      </c>
      <c r="B35" s="3" t="s">
        <v>184</v>
      </c>
      <c r="C35" t="s">
        <v>181</v>
      </c>
      <c r="D35" s="13">
        <v>814</v>
      </c>
      <c r="E35" s="17" t="s">
        <v>89</v>
      </c>
      <c r="F35" s="34">
        <v>28405.05</v>
      </c>
      <c r="G35" s="34">
        <v>55527.18</v>
      </c>
      <c r="H35" s="34">
        <v>8783.7000000000007</v>
      </c>
      <c r="I35" s="34">
        <v>15373.66</v>
      </c>
      <c r="J35" s="34">
        <v>31580.78</v>
      </c>
      <c r="K35" s="34">
        <v>98533.92</v>
      </c>
      <c r="L35" s="34">
        <v>27234.25</v>
      </c>
      <c r="M35" s="34">
        <v>17827.580000000002</v>
      </c>
      <c r="N35" s="34">
        <v>30938.09</v>
      </c>
      <c r="O35" s="34">
        <v>59590.34</v>
      </c>
      <c r="P35" s="34">
        <v>26872.6</v>
      </c>
      <c r="Q35" s="34">
        <v>19744.91</v>
      </c>
      <c r="R35" s="34">
        <v>27900.79</v>
      </c>
      <c r="S35" s="34">
        <v>8753.81</v>
      </c>
      <c r="T35" s="34">
        <v>4140.6099999999997</v>
      </c>
      <c r="U35" s="34">
        <v>15562.93</v>
      </c>
      <c r="V35" s="34">
        <v>14475.89</v>
      </c>
      <c r="W35" s="34">
        <v>13186.11</v>
      </c>
      <c r="X35" s="34">
        <v>10343.94</v>
      </c>
      <c r="Y35" s="34">
        <v>21421.43</v>
      </c>
      <c r="Z35" s="34">
        <v>15786.26</v>
      </c>
      <c r="AA35" s="34">
        <v>18118.05</v>
      </c>
      <c r="AB35" s="34">
        <v>14746.02</v>
      </c>
      <c r="AC35" s="34">
        <v>11842.01</v>
      </c>
      <c r="AD35" s="34">
        <v>5832.06</v>
      </c>
      <c r="AE35" s="34">
        <v>8666.0400000000009</v>
      </c>
      <c r="AF35" s="34">
        <v>4336.1099999999997</v>
      </c>
      <c r="AG35" s="34">
        <v>3759.09</v>
      </c>
      <c r="AH35" s="34">
        <v>11384.13</v>
      </c>
      <c r="AI35" s="34">
        <v>8773.8700000000008</v>
      </c>
      <c r="AJ35" s="34">
        <v>6671.23</v>
      </c>
      <c r="AK35" s="34">
        <v>28269.78</v>
      </c>
      <c r="AL35" s="34">
        <v>9744.31</v>
      </c>
      <c r="AM35" s="34">
        <v>7185.5</v>
      </c>
      <c r="AN35" s="34">
        <v>10764.27</v>
      </c>
      <c r="AO35" s="34">
        <v>7103.71</v>
      </c>
      <c r="AP35" s="34">
        <v>7104.71</v>
      </c>
      <c r="AQ35" s="34">
        <v>7813.19</v>
      </c>
      <c r="AR35" s="34">
        <v>11476.99</v>
      </c>
      <c r="AS35" s="34">
        <v>5034.2299999999996</v>
      </c>
      <c r="AT35" s="34">
        <v>8660.66</v>
      </c>
      <c r="AU35" s="34">
        <v>3615.06</v>
      </c>
      <c r="AV35" s="34">
        <v>4137.57</v>
      </c>
      <c r="AW35" s="34">
        <v>3030.86</v>
      </c>
      <c r="AX35" s="34">
        <v>3225.15</v>
      </c>
      <c r="AY35" s="34">
        <f t="shared" si="0"/>
        <v>763278.43</v>
      </c>
    </row>
    <row r="36" spans="1:51" x14ac:dyDescent="0.35">
      <c r="A36" s="3">
        <v>34</v>
      </c>
      <c r="B36" s="3" t="s">
        <v>184</v>
      </c>
      <c r="C36" t="s">
        <v>182</v>
      </c>
      <c r="D36" s="13">
        <v>814</v>
      </c>
      <c r="E36" s="17" t="s">
        <v>89</v>
      </c>
      <c r="F36" s="34">
        <v>41615.81</v>
      </c>
      <c r="G36" s="34">
        <v>71011.19</v>
      </c>
      <c r="H36" s="34">
        <v>15210.41</v>
      </c>
      <c r="I36" s="34">
        <v>26282.03</v>
      </c>
      <c r="J36" s="34">
        <v>59997.47</v>
      </c>
      <c r="K36" s="34">
        <v>238097.32</v>
      </c>
      <c r="L36" s="34">
        <v>36795.019999999997</v>
      </c>
      <c r="M36" s="34">
        <v>28234.04</v>
      </c>
      <c r="N36" s="34">
        <v>42792.94</v>
      </c>
      <c r="O36" s="34">
        <v>79740.509999999995</v>
      </c>
      <c r="P36" s="34">
        <v>47734.43</v>
      </c>
      <c r="Q36" s="34">
        <v>26843.759999999998</v>
      </c>
      <c r="R36" s="34">
        <v>35929.120000000003</v>
      </c>
      <c r="S36" s="34">
        <v>9593.61</v>
      </c>
      <c r="T36" s="34">
        <v>4913.7299999999996</v>
      </c>
      <c r="U36" s="34">
        <v>19316.080000000002</v>
      </c>
      <c r="V36" s="34">
        <v>20971.240000000002</v>
      </c>
      <c r="W36" s="34">
        <v>21696.54</v>
      </c>
      <c r="X36" s="34">
        <v>14475.7</v>
      </c>
      <c r="Y36" s="34">
        <v>40879.56</v>
      </c>
      <c r="Z36" s="34">
        <v>21224.87</v>
      </c>
      <c r="AA36" s="34">
        <v>17528.25</v>
      </c>
      <c r="AB36" s="34">
        <v>16877.580000000002</v>
      </c>
      <c r="AC36" s="34">
        <v>19220.13</v>
      </c>
      <c r="AD36" s="34">
        <v>7585.87</v>
      </c>
      <c r="AE36" s="34">
        <v>13181.05</v>
      </c>
      <c r="AF36" s="34">
        <v>5679.85</v>
      </c>
      <c r="AG36" s="34">
        <v>4920.16</v>
      </c>
      <c r="AH36" s="34">
        <v>13240.14</v>
      </c>
      <c r="AI36" s="34">
        <v>8978.24</v>
      </c>
      <c r="AJ36" s="34">
        <v>8274.2999999999993</v>
      </c>
      <c r="AK36" s="34">
        <v>34877.35</v>
      </c>
      <c r="AL36" s="34">
        <v>12591.23</v>
      </c>
      <c r="AM36" s="34">
        <v>8251.44</v>
      </c>
      <c r="AN36" s="34">
        <v>12926.35</v>
      </c>
      <c r="AO36" s="34">
        <v>8398</v>
      </c>
      <c r="AP36" s="34">
        <v>8400</v>
      </c>
      <c r="AQ36" s="34">
        <v>12348.31</v>
      </c>
      <c r="AR36" s="34">
        <v>12936.78</v>
      </c>
      <c r="AS36" s="34">
        <v>5826.1</v>
      </c>
      <c r="AT36" s="34">
        <v>21219.68</v>
      </c>
      <c r="AU36" s="34">
        <v>5671.57</v>
      </c>
      <c r="AV36" s="34">
        <v>5061.3999999999996</v>
      </c>
      <c r="AW36" s="34">
        <v>4095.24</v>
      </c>
      <c r="AX36" s="34">
        <v>3596.81</v>
      </c>
      <c r="AY36" s="34">
        <f t="shared" si="0"/>
        <v>1175041.2100000002</v>
      </c>
    </row>
    <row r="37" spans="1:51" x14ac:dyDescent="0.35">
      <c r="A37" s="3">
        <v>35</v>
      </c>
      <c r="B37" s="3" t="s">
        <v>185</v>
      </c>
      <c r="C37" t="s">
        <v>183</v>
      </c>
      <c r="D37" s="13">
        <v>808</v>
      </c>
      <c r="E37" s="17" t="s">
        <v>89</v>
      </c>
      <c r="F37" s="34">
        <v>94094.83</v>
      </c>
      <c r="G37" s="34">
        <v>174356.91</v>
      </c>
      <c r="H37" s="34">
        <v>175262.82</v>
      </c>
      <c r="I37" s="34">
        <v>351960.06</v>
      </c>
      <c r="J37" s="34">
        <v>613719.51</v>
      </c>
      <c r="K37" s="34">
        <v>5143582.25</v>
      </c>
      <c r="L37" s="34">
        <v>129198.75</v>
      </c>
      <c r="M37" s="34">
        <v>200360.29</v>
      </c>
      <c r="N37" s="34">
        <v>167452.26</v>
      </c>
      <c r="O37" s="34">
        <v>267017.90999999997</v>
      </c>
      <c r="P37" s="34">
        <v>1151723.2</v>
      </c>
      <c r="Q37" s="34">
        <v>95030.38</v>
      </c>
      <c r="R37" s="34">
        <v>103578.29</v>
      </c>
      <c r="S37" s="34">
        <v>133324.48000000001</v>
      </c>
      <c r="T37" s="34">
        <v>76652.710000000006</v>
      </c>
      <c r="U37" s="34">
        <v>86571.62</v>
      </c>
      <c r="V37" s="34">
        <v>267197.42</v>
      </c>
      <c r="W37" s="34">
        <v>558842.62</v>
      </c>
      <c r="X37" s="34">
        <v>88672.4</v>
      </c>
      <c r="Y37" s="34">
        <v>125629.24</v>
      </c>
      <c r="Z37" s="34">
        <v>55552.02</v>
      </c>
      <c r="AA37" s="34">
        <v>184003.76</v>
      </c>
      <c r="AB37" s="34">
        <v>77103.22</v>
      </c>
      <c r="AC37" s="34">
        <v>625243.09</v>
      </c>
      <c r="AD37" s="34">
        <v>91100.54</v>
      </c>
      <c r="AE37" s="34">
        <v>47405.5</v>
      </c>
      <c r="AF37" s="34">
        <v>27596.3</v>
      </c>
      <c r="AG37" s="34">
        <v>26284.41</v>
      </c>
      <c r="AH37" s="34">
        <v>49854.97</v>
      </c>
      <c r="AI37" s="34">
        <v>45700.1</v>
      </c>
      <c r="AJ37" s="34">
        <v>141645.68</v>
      </c>
      <c r="AK37" s="34">
        <v>139706.07</v>
      </c>
      <c r="AL37" s="34">
        <v>153422.21</v>
      </c>
      <c r="AM37" s="34">
        <v>69798.63</v>
      </c>
      <c r="AN37" s="34">
        <v>42746.66</v>
      </c>
      <c r="AO37" s="34">
        <v>38369.89</v>
      </c>
      <c r="AP37" s="34">
        <v>38364.86</v>
      </c>
      <c r="AQ37" s="34">
        <v>48784.77</v>
      </c>
      <c r="AR37" s="34">
        <v>41219.81</v>
      </c>
      <c r="AS37" s="34">
        <v>27326.87</v>
      </c>
      <c r="AT37" s="34">
        <v>40921.58</v>
      </c>
      <c r="AU37" s="34">
        <v>21751.39</v>
      </c>
      <c r="AV37" s="34">
        <v>31967.66</v>
      </c>
      <c r="AW37" s="34">
        <v>19965.98</v>
      </c>
      <c r="AX37" s="34">
        <v>21241.15</v>
      </c>
      <c r="AY37" s="34">
        <f t="shared" si="0"/>
        <v>12111305.070000002</v>
      </c>
    </row>
    <row r="38" spans="1:51" x14ac:dyDescent="0.35">
      <c r="A38" s="3">
        <v>36</v>
      </c>
      <c r="B38" s="3" t="s">
        <v>60</v>
      </c>
      <c r="C38" s="3" t="s">
        <v>118</v>
      </c>
      <c r="D38" s="13" t="s">
        <v>161</v>
      </c>
      <c r="E38" s="18" t="s">
        <v>191</v>
      </c>
      <c r="F38" s="34">
        <v>280650</v>
      </c>
      <c r="G38" s="37">
        <v>3066899</v>
      </c>
      <c r="H38" s="37">
        <v>525729</v>
      </c>
      <c r="I38" s="37">
        <v>1445278</v>
      </c>
      <c r="J38" s="37">
        <v>425927</v>
      </c>
      <c r="K38" s="37">
        <v>355151</v>
      </c>
      <c r="L38" s="37">
        <v>397490</v>
      </c>
      <c r="M38" s="37">
        <v>515003</v>
      </c>
      <c r="N38" s="37">
        <v>383300</v>
      </c>
      <c r="O38" s="37">
        <v>1898954</v>
      </c>
      <c r="P38" s="37">
        <v>743663</v>
      </c>
      <c r="Q38" s="37">
        <v>273037</v>
      </c>
      <c r="R38" s="37">
        <v>790244</v>
      </c>
      <c r="S38" s="37">
        <v>781367</v>
      </c>
      <c r="T38" s="37">
        <v>1213482</v>
      </c>
      <c r="U38" s="37">
        <v>388388</v>
      </c>
      <c r="V38" s="37">
        <v>363714</v>
      </c>
      <c r="W38" s="37">
        <v>443898</v>
      </c>
      <c r="X38" s="37">
        <v>427482</v>
      </c>
      <c r="Y38" s="37">
        <v>409672</v>
      </c>
      <c r="Z38" s="34">
        <v>545679</v>
      </c>
      <c r="AA38" s="34">
        <v>368636</v>
      </c>
      <c r="AB38" s="34">
        <v>750888</v>
      </c>
      <c r="AC38" s="37">
        <v>443001</v>
      </c>
      <c r="AD38" s="37">
        <v>65290</v>
      </c>
      <c r="AE38" s="37">
        <v>248673</v>
      </c>
      <c r="AF38" s="37">
        <v>466324</v>
      </c>
      <c r="AG38" s="34">
        <v>212375</v>
      </c>
      <c r="AH38" s="34">
        <v>331876</v>
      </c>
      <c r="AI38" s="34">
        <v>425461</v>
      </c>
      <c r="AJ38" s="37">
        <v>223859</v>
      </c>
      <c r="AK38" s="37">
        <v>376484</v>
      </c>
      <c r="AL38" s="37">
        <v>311949</v>
      </c>
      <c r="AM38" s="36">
        <v>695595</v>
      </c>
      <c r="AN38" s="37">
        <v>243740</v>
      </c>
      <c r="AO38" s="36">
        <v>248606</v>
      </c>
      <c r="AP38" s="36">
        <v>159586</v>
      </c>
      <c r="AQ38" s="36">
        <v>187662</v>
      </c>
      <c r="AR38" s="37">
        <v>158494</v>
      </c>
      <c r="AS38" s="36">
        <v>177257</v>
      </c>
      <c r="AT38" s="36">
        <v>226716</v>
      </c>
      <c r="AU38" s="36">
        <v>72976</v>
      </c>
      <c r="AV38" s="36">
        <v>106994</v>
      </c>
      <c r="AW38" s="37">
        <v>107604</v>
      </c>
      <c r="AX38" s="36">
        <v>153301</v>
      </c>
      <c r="AY38" s="34">
        <f t="shared" si="0"/>
        <v>22438354</v>
      </c>
    </row>
    <row r="39" spans="1:51" x14ac:dyDescent="0.35">
      <c r="A39" s="3">
        <v>37</v>
      </c>
      <c r="B39" s="3" t="s">
        <v>63</v>
      </c>
      <c r="C39" s="3" t="s">
        <v>119</v>
      </c>
      <c r="D39" s="13" t="s">
        <v>161</v>
      </c>
      <c r="E39" s="18" t="s">
        <v>191</v>
      </c>
      <c r="F39" s="34">
        <v>175141</v>
      </c>
      <c r="G39" s="37">
        <v>1777389</v>
      </c>
      <c r="H39" s="37">
        <v>210687</v>
      </c>
      <c r="I39" s="37">
        <v>459902</v>
      </c>
      <c r="J39" s="37">
        <v>285378</v>
      </c>
      <c r="K39" s="37">
        <v>202636</v>
      </c>
      <c r="L39" s="37">
        <v>214874</v>
      </c>
      <c r="M39" s="37">
        <v>382263</v>
      </c>
      <c r="N39" s="37">
        <v>543174</v>
      </c>
      <c r="O39" s="37">
        <v>1299272</v>
      </c>
      <c r="P39" s="37">
        <v>308840</v>
      </c>
      <c r="Q39" s="37">
        <v>206416</v>
      </c>
      <c r="R39" s="37">
        <v>834412</v>
      </c>
      <c r="S39" s="37">
        <v>310534</v>
      </c>
      <c r="T39" s="37">
        <v>373149</v>
      </c>
      <c r="U39" s="37">
        <v>199485</v>
      </c>
      <c r="V39" s="37">
        <v>207904</v>
      </c>
      <c r="W39" s="37">
        <v>228999</v>
      </c>
      <c r="X39" s="37">
        <v>260281</v>
      </c>
      <c r="Y39" s="37">
        <v>302280</v>
      </c>
      <c r="Z39" s="34">
        <v>350276</v>
      </c>
      <c r="AA39" s="34">
        <v>127590</v>
      </c>
      <c r="AB39" s="34">
        <v>433473</v>
      </c>
      <c r="AC39" s="34">
        <v>195591</v>
      </c>
      <c r="AD39" s="34">
        <v>23142</v>
      </c>
      <c r="AE39" s="34">
        <v>90743</v>
      </c>
      <c r="AF39" s="34">
        <v>148361</v>
      </c>
      <c r="AG39" s="34">
        <v>152390</v>
      </c>
      <c r="AH39" s="34">
        <v>144321</v>
      </c>
      <c r="AI39" s="34">
        <v>179785</v>
      </c>
      <c r="AJ39" s="37">
        <v>196378</v>
      </c>
      <c r="AK39" s="37">
        <v>198051</v>
      </c>
      <c r="AL39" s="37">
        <v>145108</v>
      </c>
      <c r="AM39" s="36">
        <v>166961</v>
      </c>
      <c r="AN39" s="37">
        <v>209553</v>
      </c>
      <c r="AO39" s="36">
        <v>200279</v>
      </c>
      <c r="AP39" s="36">
        <v>114861</v>
      </c>
      <c r="AQ39" s="36">
        <v>113199</v>
      </c>
      <c r="AR39" s="37">
        <v>80695</v>
      </c>
      <c r="AS39" s="36">
        <v>82663</v>
      </c>
      <c r="AT39" s="36">
        <v>89176</v>
      </c>
      <c r="AU39" s="36">
        <v>61884</v>
      </c>
      <c r="AV39" s="36">
        <v>61475</v>
      </c>
      <c r="AW39" s="36">
        <v>64158</v>
      </c>
      <c r="AX39" s="36">
        <v>45325</v>
      </c>
      <c r="AY39" s="34">
        <f t="shared" si="0"/>
        <v>12458454</v>
      </c>
    </row>
    <row r="40" spans="1:51" x14ac:dyDescent="0.35">
      <c r="A40" s="3">
        <v>38</v>
      </c>
      <c r="B40" s="3" t="s">
        <v>79</v>
      </c>
      <c r="C40" s="3" t="s">
        <v>120</v>
      </c>
      <c r="D40" s="13" t="s">
        <v>161</v>
      </c>
      <c r="E40" s="18" t="s">
        <v>191</v>
      </c>
      <c r="F40" s="34">
        <v>186981</v>
      </c>
      <c r="G40" s="37">
        <v>1987012</v>
      </c>
      <c r="H40" s="37">
        <v>564287</v>
      </c>
      <c r="I40" s="37">
        <v>1374602</v>
      </c>
      <c r="J40" s="37">
        <v>234048</v>
      </c>
      <c r="K40" s="37">
        <v>273740</v>
      </c>
      <c r="L40" s="37">
        <v>294302</v>
      </c>
      <c r="M40" s="37">
        <v>586909</v>
      </c>
      <c r="N40" s="37">
        <v>869375</v>
      </c>
      <c r="O40" s="37">
        <v>1606330</v>
      </c>
      <c r="P40" s="37">
        <v>1051800</v>
      </c>
      <c r="Q40" s="37">
        <v>423321</v>
      </c>
      <c r="R40" s="37">
        <v>913938</v>
      </c>
      <c r="S40" s="37">
        <v>1283725</v>
      </c>
      <c r="T40" s="37">
        <v>1133470</v>
      </c>
      <c r="U40" s="37">
        <v>428193</v>
      </c>
      <c r="V40" s="37">
        <v>332210</v>
      </c>
      <c r="W40" s="37">
        <v>349615</v>
      </c>
      <c r="X40" s="37">
        <v>380006</v>
      </c>
      <c r="Y40" s="37">
        <v>448669</v>
      </c>
      <c r="Z40" s="34">
        <v>390953</v>
      </c>
      <c r="AA40" s="34">
        <v>390141</v>
      </c>
      <c r="AB40" s="34">
        <v>597305</v>
      </c>
      <c r="AC40" s="34">
        <v>500945</v>
      </c>
      <c r="AD40" s="34">
        <v>27502</v>
      </c>
      <c r="AE40" s="34">
        <v>167826</v>
      </c>
      <c r="AF40" s="34">
        <v>364348</v>
      </c>
      <c r="AG40" s="34">
        <v>175539</v>
      </c>
      <c r="AH40" s="34">
        <v>348842</v>
      </c>
      <c r="AI40" s="34">
        <v>505000</v>
      </c>
      <c r="AJ40" s="37">
        <v>335561</v>
      </c>
      <c r="AK40" s="37">
        <v>580388</v>
      </c>
      <c r="AL40" s="37">
        <v>264883</v>
      </c>
      <c r="AM40" s="36">
        <v>147260</v>
      </c>
      <c r="AN40" s="37">
        <v>262285</v>
      </c>
      <c r="AO40" s="36">
        <v>100299</v>
      </c>
      <c r="AP40" s="36">
        <v>144114</v>
      </c>
      <c r="AQ40" s="36">
        <v>138273</v>
      </c>
      <c r="AR40" s="37">
        <v>123494</v>
      </c>
      <c r="AS40" s="36">
        <v>200076</v>
      </c>
      <c r="AT40" s="36">
        <v>110514</v>
      </c>
      <c r="AU40" s="36">
        <v>132796</v>
      </c>
      <c r="AV40" s="36">
        <v>120887</v>
      </c>
      <c r="AW40" s="36">
        <v>114094</v>
      </c>
      <c r="AX40" s="36">
        <v>67848</v>
      </c>
      <c r="AY40" s="34">
        <f t="shared" si="0"/>
        <v>21033706</v>
      </c>
    </row>
    <row r="41" spans="1:51" x14ac:dyDescent="0.35">
      <c r="A41" s="3">
        <v>39</v>
      </c>
      <c r="B41" s="3" t="s">
        <v>60</v>
      </c>
      <c r="C41" s="3" t="s">
        <v>121</v>
      </c>
      <c r="D41" s="13" t="s">
        <v>161</v>
      </c>
      <c r="E41" s="18" t="s">
        <v>191</v>
      </c>
      <c r="F41" s="34">
        <v>396712</v>
      </c>
      <c r="G41" s="37">
        <v>3545021</v>
      </c>
      <c r="H41" s="37">
        <v>351401</v>
      </c>
      <c r="I41" s="37">
        <v>656414</v>
      </c>
      <c r="J41" s="37">
        <v>50037</v>
      </c>
      <c r="K41" s="37">
        <v>455006</v>
      </c>
      <c r="L41" s="37">
        <v>485461</v>
      </c>
      <c r="M41" s="37">
        <v>924918</v>
      </c>
      <c r="N41" s="37">
        <v>1297587</v>
      </c>
      <c r="O41" s="37">
        <v>2728727</v>
      </c>
      <c r="P41" s="37">
        <v>623836</v>
      </c>
      <c r="Q41" s="37">
        <v>451205</v>
      </c>
      <c r="R41" s="37">
        <v>1713151</v>
      </c>
      <c r="S41" s="37">
        <v>628159</v>
      </c>
      <c r="T41" s="37">
        <v>599560</v>
      </c>
      <c r="U41" s="37">
        <v>356436</v>
      </c>
      <c r="V41" s="37">
        <v>426469</v>
      </c>
      <c r="W41" s="37">
        <v>453778</v>
      </c>
      <c r="X41" s="37">
        <v>641035</v>
      </c>
      <c r="Y41" s="37">
        <v>743951</v>
      </c>
      <c r="Z41" s="34">
        <v>819733</v>
      </c>
      <c r="AA41" s="34">
        <v>229970</v>
      </c>
      <c r="AB41" s="34">
        <v>888877</v>
      </c>
      <c r="AC41" s="34">
        <v>349916</v>
      </c>
      <c r="AD41" s="34">
        <v>62573</v>
      </c>
      <c r="AE41" s="34">
        <v>120989</v>
      </c>
      <c r="AF41" s="34">
        <v>265414</v>
      </c>
      <c r="AG41" s="34">
        <v>217494</v>
      </c>
      <c r="AH41" s="34">
        <v>333426</v>
      </c>
      <c r="AI41" s="34">
        <v>437117</v>
      </c>
      <c r="AJ41" s="37">
        <v>470962</v>
      </c>
      <c r="AK41" s="37">
        <v>521465</v>
      </c>
      <c r="AL41" s="37">
        <v>373972</v>
      </c>
      <c r="AM41" s="36">
        <v>282932</v>
      </c>
      <c r="AN41" s="37">
        <v>409068</v>
      </c>
      <c r="AO41" s="36">
        <v>361942</v>
      </c>
      <c r="AP41" s="36">
        <v>207484</v>
      </c>
      <c r="AQ41" s="36">
        <v>233012</v>
      </c>
      <c r="AR41" s="37">
        <v>170961</v>
      </c>
      <c r="AS41" s="36">
        <v>75647</v>
      </c>
      <c r="AT41" s="36">
        <v>80270</v>
      </c>
      <c r="AU41" s="36">
        <v>101428</v>
      </c>
      <c r="AV41" s="36">
        <v>125886</v>
      </c>
      <c r="AW41" s="36">
        <v>145588</v>
      </c>
      <c r="AX41" s="36">
        <v>101892</v>
      </c>
      <c r="AY41" s="34">
        <f t="shared" si="0"/>
        <v>24916882</v>
      </c>
    </row>
    <row r="42" spans="1:51" x14ac:dyDescent="0.35">
      <c r="A42" s="3">
        <v>40</v>
      </c>
      <c r="B42" s="3" t="s">
        <v>66</v>
      </c>
      <c r="C42" s="3" t="s">
        <v>122</v>
      </c>
      <c r="D42" s="13" t="s">
        <v>161</v>
      </c>
      <c r="E42" s="18" t="s">
        <v>191</v>
      </c>
      <c r="F42" s="34">
        <v>173585</v>
      </c>
      <c r="G42" s="37">
        <v>1526369</v>
      </c>
      <c r="H42" s="37">
        <v>353132</v>
      </c>
      <c r="I42" s="37">
        <v>699001</v>
      </c>
      <c r="J42" s="37">
        <v>650181</v>
      </c>
      <c r="K42" s="37">
        <v>204075</v>
      </c>
      <c r="L42" s="37">
        <v>225185</v>
      </c>
      <c r="M42" s="37">
        <v>451162</v>
      </c>
      <c r="N42" s="37">
        <v>688306</v>
      </c>
      <c r="O42" s="37">
        <v>1268582</v>
      </c>
      <c r="P42" s="37">
        <v>1091412</v>
      </c>
      <c r="Q42" s="37">
        <v>443515</v>
      </c>
      <c r="R42" s="37">
        <v>748128</v>
      </c>
      <c r="S42" s="37">
        <v>1051879</v>
      </c>
      <c r="T42" s="37">
        <v>501211</v>
      </c>
      <c r="U42" s="37">
        <v>581689</v>
      </c>
      <c r="V42" s="37">
        <v>344979</v>
      </c>
      <c r="W42" s="37">
        <v>329122</v>
      </c>
      <c r="X42" s="37">
        <v>269306</v>
      </c>
      <c r="Y42" s="37">
        <v>335503</v>
      </c>
      <c r="Z42" s="34">
        <v>260034</v>
      </c>
      <c r="AA42" s="34">
        <v>653121</v>
      </c>
      <c r="AB42" s="34">
        <v>576097</v>
      </c>
      <c r="AC42" s="34">
        <v>630963</v>
      </c>
      <c r="AD42" s="34">
        <v>99392</v>
      </c>
      <c r="AE42" s="34">
        <v>102870</v>
      </c>
      <c r="AF42" s="34">
        <v>161487</v>
      </c>
      <c r="AG42" s="34">
        <v>181728</v>
      </c>
      <c r="AH42" s="34">
        <v>330111</v>
      </c>
      <c r="AI42" s="34">
        <v>522399</v>
      </c>
      <c r="AJ42" s="37">
        <v>301343</v>
      </c>
      <c r="AK42" s="37">
        <v>520872</v>
      </c>
      <c r="AL42" s="37">
        <v>217282</v>
      </c>
      <c r="AM42" s="36">
        <v>56018</v>
      </c>
      <c r="AN42" s="37">
        <v>230433</v>
      </c>
      <c r="AO42" s="36">
        <v>158416</v>
      </c>
      <c r="AP42" s="36">
        <v>197431</v>
      </c>
      <c r="AQ42" s="36">
        <v>132643</v>
      </c>
      <c r="AR42" s="37">
        <v>87974</v>
      </c>
      <c r="AS42" s="36">
        <v>187341</v>
      </c>
      <c r="AT42" s="36">
        <v>90036</v>
      </c>
      <c r="AU42" s="36">
        <v>74012</v>
      </c>
      <c r="AV42" s="36">
        <v>72724</v>
      </c>
      <c r="AW42" s="36">
        <v>78704</v>
      </c>
      <c r="AX42" s="36">
        <v>80762</v>
      </c>
      <c r="AY42" s="34">
        <f t="shared" si="0"/>
        <v>17940515</v>
      </c>
    </row>
    <row r="43" spans="1:51" x14ac:dyDescent="0.35">
      <c r="A43" s="3">
        <v>41</v>
      </c>
      <c r="B43" s="3" t="s">
        <v>123</v>
      </c>
      <c r="C43" s="3" t="s">
        <v>124</v>
      </c>
      <c r="D43" s="13" t="s">
        <v>161</v>
      </c>
      <c r="E43" s="18" t="s">
        <v>191</v>
      </c>
      <c r="F43" s="34">
        <v>434346</v>
      </c>
      <c r="G43" s="37">
        <v>4478449</v>
      </c>
      <c r="H43" s="37">
        <v>424873</v>
      </c>
      <c r="I43" s="37">
        <v>758958</v>
      </c>
      <c r="J43" s="37">
        <v>885239</v>
      </c>
      <c r="K43" s="37">
        <v>499351</v>
      </c>
      <c r="L43" s="37">
        <v>514742</v>
      </c>
      <c r="M43" s="37">
        <v>953210</v>
      </c>
      <c r="N43" s="37">
        <v>1288479</v>
      </c>
      <c r="O43" s="37">
        <v>2927965</v>
      </c>
      <c r="P43" s="37">
        <v>766873</v>
      </c>
      <c r="Q43" s="37">
        <v>484912</v>
      </c>
      <c r="R43" s="37">
        <v>2186028</v>
      </c>
      <c r="S43" s="37">
        <v>594612</v>
      </c>
      <c r="T43" s="37">
        <v>594307</v>
      </c>
      <c r="U43" s="37">
        <v>508422</v>
      </c>
      <c r="V43" s="37">
        <v>543220</v>
      </c>
      <c r="W43" s="37">
        <v>635383</v>
      </c>
      <c r="X43" s="37">
        <v>669920</v>
      </c>
      <c r="Y43" s="37">
        <v>793845</v>
      </c>
      <c r="Z43" s="34">
        <v>807264</v>
      </c>
      <c r="AA43" s="34">
        <v>355996</v>
      </c>
      <c r="AB43" s="34">
        <v>1118153</v>
      </c>
      <c r="AC43" s="34">
        <v>465044</v>
      </c>
      <c r="AD43" s="34">
        <v>62160</v>
      </c>
      <c r="AE43" s="34">
        <v>187664</v>
      </c>
      <c r="AF43" s="34">
        <v>287387</v>
      </c>
      <c r="AG43" s="34">
        <v>315650</v>
      </c>
      <c r="AH43" s="34">
        <v>364245</v>
      </c>
      <c r="AI43" s="34">
        <v>454704</v>
      </c>
      <c r="AJ43" s="37">
        <v>504678</v>
      </c>
      <c r="AK43" s="37">
        <v>563702</v>
      </c>
      <c r="AL43" s="37">
        <v>383934</v>
      </c>
      <c r="AM43" s="36">
        <v>347663</v>
      </c>
      <c r="AN43" s="37">
        <v>526287</v>
      </c>
      <c r="AO43" s="36">
        <v>459737</v>
      </c>
      <c r="AP43" s="36">
        <v>321219</v>
      </c>
      <c r="AQ43" s="36">
        <v>182238</v>
      </c>
      <c r="AR43" s="37">
        <v>204928</v>
      </c>
      <c r="AS43" s="36">
        <v>248724</v>
      </c>
      <c r="AT43" s="36">
        <v>94977</v>
      </c>
      <c r="AU43" s="36">
        <v>154985</v>
      </c>
      <c r="AV43" s="36">
        <v>169465</v>
      </c>
      <c r="AW43" s="36">
        <v>151180</v>
      </c>
      <c r="AX43" s="36">
        <v>111820</v>
      </c>
      <c r="AY43" s="34">
        <f t="shared" si="0"/>
        <v>29786938</v>
      </c>
    </row>
    <row r="44" spans="1:51" x14ac:dyDescent="0.35">
      <c r="A44" s="3">
        <v>42</v>
      </c>
      <c r="B44" s="15" t="s">
        <v>70</v>
      </c>
      <c r="C44" s="3" t="s">
        <v>125</v>
      </c>
      <c r="D44" s="13" t="s">
        <v>161</v>
      </c>
      <c r="E44" s="18" t="s">
        <v>191</v>
      </c>
      <c r="F44" s="34">
        <v>152016</v>
      </c>
      <c r="G44" s="37">
        <v>1210255</v>
      </c>
      <c r="H44" s="37">
        <v>545575</v>
      </c>
      <c r="I44" s="37">
        <v>810295</v>
      </c>
      <c r="J44" s="37">
        <v>780083</v>
      </c>
      <c r="K44" s="37">
        <v>313494</v>
      </c>
      <c r="L44" s="37">
        <v>282402</v>
      </c>
      <c r="M44" s="37">
        <v>412860</v>
      </c>
      <c r="N44" s="37">
        <v>331280</v>
      </c>
      <c r="O44" s="37">
        <v>961037</v>
      </c>
      <c r="P44" s="37">
        <v>780496</v>
      </c>
      <c r="Q44" s="37">
        <v>314107</v>
      </c>
      <c r="R44" s="37">
        <v>361113</v>
      </c>
      <c r="S44" s="37">
        <v>627820</v>
      </c>
      <c r="T44" s="37">
        <v>465106</v>
      </c>
      <c r="U44" s="37">
        <v>385255</v>
      </c>
      <c r="V44" s="37">
        <v>338751</v>
      </c>
      <c r="W44" s="37">
        <v>265753</v>
      </c>
      <c r="X44" s="37">
        <v>228700</v>
      </c>
      <c r="Y44" s="37">
        <v>208404</v>
      </c>
      <c r="Z44" s="34">
        <v>243827</v>
      </c>
      <c r="AA44" s="34">
        <v>205013</v>
      </c>
      <c r="AB44" s="34">
        <v>408819</v>
      </c>
      <c r="AC44" s="34">
        <v>453659</v>
      </c>
      <c r="AD44" s="34">
        <v>139968</v>
      </c>
      <c r="AE44" s="34">
        <v>117931</v>
      </c>
      <c r="AF44" s="34">
        <v>167318</v>
      </c>
      <c r="AG44" s="34">
        <v>178009</v>
      </c>
      <c r="AH44" s="34">
        <v>222798</v>
      </c>
      <c r="AI44" s="34">
        <v>327903</v>
      </c>
      <c r="AJ44" s="37">
        <v>188522</v>
      </c>
      <c r="AK44" s="37">
        <v>156628</v>
      </c>
      <c r="AL44" s="37">
        <v>279291</v>
      </c>
      <c r="AM44" s="36">
        <v>312087</v>
      </c>
      <c r="AN44" s="37">
        <v>224520</v>
      </c>
      <c r="AO44" s="36">
        <v>237986</v>
      </c>
      <c r="AP44" s="36">
        <v>191439</v>
      </c>
      <c r="AQ44" s="36">
        <v>140737</v>
      </c>
      <c r="AR44" s="37">
        <v>103753</v>
      </c>
      <c r="AS44" s="36">
        <v>394444</v>
      </c>
      <c r="AT44" s="36">
        <v>227296</v>
      </c>
      <c r="AU44" s="36">
        <v>46350</v>
      </c>
      <c r="AV44" s="36">
        <v>56196</v>
      </c>
      <c r="AW44" s="36">
        <v>112920</v>
      </c>
      <c r="AX44" s="36">
        <v>60413</v>
      </c>
      <c r="AY44" s="34">
        <f t="shared" si="0"/>
        <v>14972629</v>
      </c>
    </row>
    <row r="45" spans="1:51" x14ac:dyDescent="0.35">
      <c r="A45" s="3">
        <v>43</v>
      </c>
      <c r="B45" s="3" t="s">
        <v>72</v>
      </c>
      <c r="C45" s="3" t="s">
        <v>126</v>
      </c>
      <c r="D45" s="13" t="s">
        <v>161</v>
      </c>
      <c r="E45" s="18" t="s">
        <v>191</v>
      </c>
      <c r="F45" s="34">
        <v>200166</v>
      </c>
      <c r="G45" s="37">
        <v>1746358</v>
      </c>
      <c r="H45" s="37">
        <v>473328</v>
      </c>
      <c r="I45" s="37">
        <v>726929</v>
      </c>
      <c r="J45" s="37">
        <v>248335</v>
      </c>
      <c r="K45" s="37">
        <v>348486</v>
      </c>
      <c r="L45" s="37">
        <v>352781</v>
      </c>
      <c r="M45" s="37">
        <v>543078</v>
      </c>
      <c r="N45" s="37">
        <v>882672</v>
      </c>
      <c r="O45" s="37">
        <v>1468608</v>
      </c>
      <c r="P45" s="37">
        <v>717394</v>
      </c>
      <c r="Q45" s="37">
        <v>486829</v>
      </c>
      <c r="R45" s="37">
        <v>915065</v>
      </c>
      <c r="S45" s="37">
        <v>643468</v>
      </c>
      <c r="T45" s="37">
        <v>524279</v>
      </c>
      <c r="U45" s="37">
        <v>485522</v>
      </c>
      <c r="V45" s="37">
        <v>373935</v>
      </c>
      <c r="W45" s="37">
        <v>337255</v>
      </c>
      <c r="X45" s="37">
        <v>324957</v>
      </c>
      <c r="Y45" s="37">
        <v>400221</v>
      </c>
      <c r="Z45" s="34">
        <v>403348</v>
      </c>
      <c r="AA45" s="34">
        <v>153753</v>
      </c>
      <c r="AB45" s="34">
        <v>524501</v>
      </c>
      <c r="AC45" s="34">
        <v>457773</v>
      </c>
      <c r="AD45" s="34">
        <v>81933</v>
      </c>
      <c r="AE45" s="34">
        <v>129382</v>
      </c>
      <c r="AF45" s="34">
        <v>203453</v>
      </c>
      <c r="AG45" s="34">
        <v>173724</v>
      </c>
      <c r="AH45" s="34">
        <v>276227</v>
      </c>
      <c r="AI45" s="34">
        <v>397451</v>
      </c>
      <c r="AJ45" s="37">
        <v>281596</v>
      </c>
      <c r="AK45" s="37">
        <v>447260</v>
      </c>
      <c r="AL45" s="37">
        <v>242547</v>
      </c>
      <c r="AM45" s="36">
        <v>211605</v>
      </c>
      <c r="AN45" s="37">
        <v>235649</v>
      </c>
      <c r="AO45" s="36">
        <v>251379</v>
      </c>
      <c r="AP45" s="36">
        <v>195286</v>
      </c>
      <c r="AQ45" s="36">
        <v>127746</v>
      </c>
      <c r="AR45" s="37">
        <v>96067</v>
      </c>
      <c r="AS45" s="36">
        <v>175822</v>
      </c>
      <c r="AT45" s="36">
        <v>103607</v>
      </c>
      <c r="AU45" s="36">
        <v>61485</v>
      </c>
      <c r="AV45" s="36">
        <v>80515</v>
      </c>
      <c r="AW45" s="36">
        <v>87231</v>
      </c>
      <c r="AX45" s="36">
        <v>54856</v>
      </c>
      <c r="AY45" s="34">
        <f t="shared" si="0"/>
        <v>17653862</v>
      </c>
    </row>
    <row r="46" spans="1:51" x14ac:dyDescent="0.35">
      <c r="A46" s="3">
        <v>44</v>
      </c>
      <c r="B46" s="3" t="s">
        <v>85</v>
      </c>
      <c r="C46" s="3" t="s">
        <v>127</v>
      </c>
      <c r="D46" s="13" t="s">
        <v>161</v>
      </c>
      <c r="E46" s="18" t="s">
        <v>191</v>
      </c>
      <c r="F46" s="34">
        <v>596078</v>
      </c>
      <c r="G46" s="37">
        <v>6218045</v>
      </c>
      <c r="H46" s="37">
        <v>631325</v>
      </c>
      <c r="I46" s="37">
        <v>1376310</v>
      </c>
      <c r="J46" s="37">
        <v>148719</v>
      </c>
      <c r="K46" s="37">
        <v>960401</v>
      </c>
      <c r="L46" s="37">
        <v>756795</v>
      </c>
      <c r="M46" s="37">
        <v>1309666</v>
      </c>
      <c r="N46" s="37">
        <v>1810570</v>
      </c>
      <c r="O46" s="37">
        <v>4367675</v>
      </c>
      <c r="P46" s="37">
        <v>651026</v>
      </c>
      <c r="Q46" s="37">
        <v>664333</v>
      </c>
      <c r="R46" s="37">
        <v>3025468</v>
      </c>
      <c r="S46" s="37">
        <v>771940</v>
      </c>
      <c r="T46" s="37">
        <v>1109978</v>
      </c>
      <c r="U46" s="37">
        <v>576843</v>
      </c>
      <c r="V46" s="37">
        <v>680922</v>
      </c>
      <c r="W46" s="37">
        <v>722860</v>
      </c>
      <c r="X46" s="37">
        <v>948177</v>
      </c>
      <c r="Y46" s="37">
        <v>1075786</v>
      </c>
      <c r="Z46" s="34">
        <v>1190829</v>
      </c>
      <c r="AA46" s="34">
        <v>361322</v>
      </c>
      <c r="AB46" s="34">
        <v>1551325</v>
      </c>
      <c r="AC46" s="34">
        <v>558944</v>
      </c>
      <c r="AD46" s="34">
        <v>37168</v>
      </c>
      <c r="AE46" s="34">
        <v>256447</v>
      </c>
      <c r="AF46" s="34">
        <v>494491</v>
      </c>
      <c r="AG46" s="34">
        <v>297215</v>
      </c>
      <c r="AH46" s="34">
        <v>493903</v>
      </c>
      <c r="AI46" s="34">
        <v>631415</v>
      </c>
      <c r="AJ46" s="34">
        <v>690298</v>
      </c>
      <c r="AK46" s="34">
        <v>693484</v>
      </c>
      <c r="AL46" s="34">
        <v>506405</v>
      </c>
      <c r="AM46" s="35">
        <v>365250</v>
      </c>
      <c r="AN46" s="34">
        <v>697927</v>
      </c>
      <c r="AO46" s="35">
        <v>588536</v>
      </c>
      <c r="AP46" s="35">
        <v>345639</v>
      </c>
      <c r="AQ46" s="35">
        <v>362481</v>
      </c>
      <c r="AR46" s="34">
        <v>282668</v>
      </c>
      <c r="AS46" s="35">
        <v>147620</v>
      </c>
      <c r="AT46" s="35">
        <v>98764</v>
      </c>
      <c r="AU46" s="35">
        <v>197430</v>
      </c>
      <c r="AV46" s="35">
        <v>200146</v>
      </c>
      <c r="AW46" s="35">
        <v>225961</v>
      </c>
      <c r="AX46" s="35">
        <v>150808</v>
      </c>
      <c r="AY46" s="34">
        <f t="shared" si="0"/>
        <v>39829393</v>
      </c>
    </row>
    <row r="47" spans="1:51" x14ac:dyDescent="0.35">
      <c r="A47" s="3">
        <v>45</v>
      </c>
      <c r="B47" s="3" t="s">
        <v>72</v>
      </c>
      <c r="C47" s="4" t="s">
        <v>128</v>
      </c>
      <c r="D47" s="13" t="s">
        <v>161</v>
      </c>
      <c r="E47" s="18" t="s">
        <v>191</v>
      </c>
      <c r="F47" s="35">
        <v>19607</v>
      </c>
      <c r="G47" s="37">
        <v>187041</v>
      </c>
      <c r="H47" s="36">
        <v>20097</v>
      </c>
      <c r="I47" s="36">
        <v>49934</v>
      </c>
      <c r="J47" s="36">
        <v>11990</v>
      </c>
      <c r="K47" s="36">
        <v>22379</v>
      </c>
      <c r="L47" s="36">
        <v>23966</v>
      </c>
      <c r="M47" s="36">
        <v>38896</v>
      </c>
      <c r="N47" s="36">
        <v>28878</v>
      </c>
      <c r="O47" s="36">
        <v>95935</v>
      </c>
      <c r="P47" s="36">
        <v>24554</v>
      </c>
      <c r="Q47" s="36">
        <v>21560</v>
      </c>
      <c r="R47" s="36">
        <v>87795</v>
      </c>
      <c r="S47" s="36">
        <v>33298</v>
      </c>
      <c r="T47" s="36">
        <v>40176</v>
      </c>
      <c r="U47" s="36">
        <v>21989</v>
      </c>
      <c r="V47" s="36">
        <v>22728</v>
      </c>
      <c r="W47" s="36">
        <v>22030</v>
      </c>
      <c r="X47" s="36">
        <v>14137</v>
      </c>
      <c r="Y47" s="36">
        <v>30506</v>
      </c>
      <c r="Z47" s="35">
        <v>34628</v>
      </c>
      <c r="AA47" s="35">
        <v>13187</v>
      </c>
      <c r="AB47" s="35">
        <v>33962</v>
      </c>
      <c r="AC47" s="35">
        <v>18957</v>
      </c>
      <c r="AD47" s="35">
        <v>7594</v>
      </c>
      <c r="AE47" s="35">
        <v>10532</v>
      </c>
      <c r="AF47" s="35">
        <v>12382</v>
      </c>
      <c r="AG47" s="35">
        <v>9294</v>
      </c>
      <c r="AH47" s="35">
        <v>17092</v>
      </c>
      <c r="AI47" s="35">
        <v>18547</v>
      </c>
      <c r="AJ47" s="35">
        <v>13176</v>
      </c>
      <c r="AK47" s="35">
        <v>23024</v>
      </c>
      <c r="AL47" s="35">
        <v>18722</v>
      </c>
      <c r="AM47" s="35">
        <v>26242</v>
      </c>
      <c r="AN47" s="35">
        <v>23721</v>
      </c>
      <c r="AO47" s="35">
        <v>13010</v>
      </c>
      <c r="AP47" s="35">
        <v>12475</v>
      </c>
      <c r="AQ47" s="35">
        <v>8692</v>
      </c>
      <c r="AR47" s="35">
        <v>5983</v>
      </c>
      <c r="AS47" s="35">
        <v>3729</v>
      </c>
      <c r="AT47" s="35">
        <v>5196</v>
      </c>
      <c r="AU47" s="35">
        <v>5257</v>
      </c>
      <c r="AV47" s="35">
        <v>6473</v>
      </c>
      <c r="AW47" s="35">
        <v>6892</v>
      </c>
      <c r="AX47" s="35">
        <v>6215</v>
      </c>
      <c r="AY47" s="34">
        <f t="shared" si="0"/>
        <v>1172478</v>
      </c>
    </row>
    <row r="48" spans="1:51" x14ac:dyDescent="0.35">
      <c r="A48" s="3">
        <v>46</v>
      </c>
      <c r="B48" s="3" t="s">
        <v>72</v>
      </c>
      <c r="C48" s="4" t="s">
        <v>129</v>
      </c>
      <c r="D48" s="13" t="s">
        <v>161</v>
      </c>
      <c r="E48" s="18" t="s">
        <v>191</v>
      </c>
      <c r="F48" s="35">
        <v>166031</v>
      </c>
      <c r="G48" s="37">
        <v>1515523</v>
      </c>
      <c r="H48" s="36">
        <v>220708</v>
      </c>
      <c r="I48" s="36">
        <v>279131</v>
      </c>
      <c r="J48" s="36">
        <v>407840</v>
      </c>
      <c r="K48" s="36">
        <v>210159</v>
      </c>
      <c r="L48" s="36">
        <v>261790</v>
      </c>
      <c r="M48" s="36">
        <v>350131</v>
      </c>
      <c r="N48" s="36">
        <v>335005</v>
      </c>
      <c r="O48" s="36">
        <v>1052465</v>
      </c>
      <c r="P48" s="36">
        <v>294986</v>
      </c>
      <c r="Q48" s="36">
        <v>228823</v>
      </c>
      <c r="R48" s="36">
        <v>774819</v>
      </c>
      <c r="S48" s="36">
        <v>395600</v>
      </c>
      <c r="T48" s="36">
        <v>369354</v>
      </c>
      <c r="U48" s="36">
        <v>236792</v>
      </c>
      <c r="V48" s="36">
        <v>254072</v>
      </c>
      <c r="W48" s="36">
        <v>297698</v>
      </c>
      <c r="X48" s="36">
        <v>162639</v>
      </c>
      <c r="Y48" s="36">
        <v>294883</v>
      </c>
      <c r="Z48" s="35">
        <v>350693</v>
      </c>
      <c r="AA48" s="35">
        <v>180265</v>
      </c>
      <c r="AB48" s="35">
        <v>439453</v>
      </c>
      <c r="AC48" s="35">
        <v>259656</v>
      </c>
      <c r="AD48" s="35">
        <v>206107</v>
      </c>
      <c r="AE48" s="35">
        <v>106146</v>
      </c>
      <c r="AF48" s="35">
        <v>132207</v>
      </c>
      <c r="AG48" s="35">
        <v>91632</v>
      </c>
      <c r="AH48" s="35">
        <v>185422</v>
      </c>
      <c r="AI48" s="35">
        <v>216634</v>
      </c>
      <c r="AJ48" s="35">
        <v>125644</v>
      </c>
      <c r="AK48" s="35">
        <v>240427</v>
      </c>
      <c r="AL48" s="35">
        <v>152067</v>
      </c>
      <c r="AM48" s="35">
        <v>129482</v>
      </c>
      <c r="AN48" s="35">
        <v>12550</v>
      </c>
      <c r="AO48" s="35">
        <v>126983</v>
      </c>
      <c r="AP48" s="35">
        <v>121114</v>
      </c>
      <c r="AQ48" s="35">
        <v>93023</v>
      </c>
      <c r="AR48" s="35">
        <v>60510</v>
      </c>
      <c r="AS48" s="35">
        <v>46165</v>
      </c>
      <c r="AT48" s="35">
        <v>51601</v>
      </c>
      <c r="AU48" s="35">
        <v>45794</v>
      </c>
      <c r="AV48" s="35">
        <v>69950</v>
      </c>
      <c r="AW48" s="35">
        <v>49512</v>
      </c>
      <c r="AX48" s="35">
        <v>56445</v>
      </c>
      <c r="AY48" s="34">
        <f t="shared" si="0"/>
        <v>11657931</v>
      </c>
    </row>
    <row r="49" spans="1:51" x14ac:dyDescent="0.35">
      <c r="A49" s="3">
        <v>47</v>
      </c>
      <c r="B49" s="3" t="s">
        <v>130</v>
      </c>
      <c r="C49" s="4" t="s">
        <v>131</v>
      </c>
      <c r="D49" s="13" t="s">
        <v>161</v>
      </c>
      <c r="E49" s="18" t="s">
        <v>191</v>
      </c>
      <c r="F49" s="35">
        <v>195581</v>
      </c>
      <c r="G49" s="37">
        <v>1607305</v>
      </c>
      <c r="H49" s="36">
        <v>239542</v>
      </c>
      <c r="I49" s="36">
        <v>457533</v>
      </c>
      <c r="J49" s="36">
        <v>270980</v>
      </c>
      <c r="K49" s="36">
        <v>205450</v>
      </c>
      <c r="L49" s="36">
        <v>194920</v>
      </c>
      <c r="M49" s="36">
        <v>324576</v>
      </c>
      <c r="N49" s="36">
        <v>311158</v>
      </c>
      <c r="O49" s="36">
        <v>981187</v>
      </c>
      <c r="P49" s="36">
        <v>155340</v>
      </c>
      <c r="Q49" s="36">
        <v>165366</v>
      </c>
      <c r="R49" s="36">
        <v>502973</v>
      </c>
      <c r="S49" s="36">
        <v>346943</v>
      </c>
      <c r="T49" s="36">
        <v>323326</v>
      </c>
      <c r="U49" s="36">
        <v>202282</v>
      </c>
      <c r="V49" s="36">
        <v>206199</v>
      </c>
      <c r="W49" s="36">
        <v>245880</v>
      </c>
      <c r="X49" s="36">
        <v>258487</v>
      </c>
      <c r="Y49" s="36">
        <v>208566</v>
      </c>
      <c r="Z49" s="35">
        <v>356211</v>
      </c>
      <c r="AA49" s="35">
        <v>174098</v>
      </c>
      <c r="AB49" s="35">
        <v>439135</v>
      </c>
      <c r="AC49" s="35">
        <v>188020</v>
      </c>
      <c r="AD49" s="35">
        <v>150539</v>
      </c>
      <c r="AE49" s="35">
        <v>147396</v>
      </c>
      <c r="AF49" s="35">
        <v>233390</v>
      </c>
      <c r="AG49" s="35">
        <v>123739</v>
      </c>
      <c r="AH49" s="35">
        <v>162422</v>
      </c>
      <c r="AI49" s="35">
        <v>195053</v>
      </c>
      <c r="AJ49" s="35">
        <v>143723</v>
      </c>
      <c r="AK49" s="35">
        <v>208927</v>
      </c>
      <c r="AL49" s="35">
        <v>153104</v>
      </c>
      <c r="AM49" s="35">
        <v>117283</v>
      </c>
      <c r="AN49" s="35">
        <v>189986</v>
      </c>
      <c r="AO49" s="35">
        <v>106002</v>
      </c>
      <c r="AP49" s="35">
        <v>123053</v>
      </c>
      <c r="AQ49" s="35">
        <v>150047</v>
      </c>
      <c r="AR49" s="35">
        <v>121447</v>
      </c>
      <c r="AS49" s="35">
        <v>37356</v>
      </c>
      <c r="AT49" s="35">
        <v>44685</v>
      </c>
      <c r="AU49" s="35">
        <v>29887</v>
      </c>
      <c r="AV49" s="35">
        <v>75369</v>
      </c>
      <c r="AW49" s="35">
        <v>81092</v>
      </c>
      <c r="AX49" s="35">
        <v>70754</v>
      </c>
      <c r="AY49" s="34">
        <f t="shared" si="0"/>
        <v>11226312</v>
      </c>
    </row>
    <row r="50" spans="1:51" x14ac:dyDescent="0.35">
      <c r="A50" s="3">
        <v>48</v>
      </c>
      <c r="B50" s="3" t="s">
        <v>132</v>
      </c>
      <c r="C50" s="4" t="s">
        <v>133</v>
      </c>
      <c r="D50" s="13" t="s">
        <v>161</v>
      </c>
      <c r="E50" s="18" t="s">
        <v>191</v>
      </c>
      <c r="F50" s="35">
        <v>244816</v>
      </c>
      <c r="G50" s="37">
        <v>1928671</v>
      </c>
      <c r="H50" s="36">
        <v>175595</v>
      </c>
      <c r="I50" s="36">
        <v>296410</v>
      </c>
      <c r="J50" s="36">
        <v>2055156</v>
      </c>
      <c r="K50" s="36">
        <v>298396</v>
      </c>
      <c r="L50" s="36">
        <v>318369</v>
      </c>
      <c r="M50" s="36">
        <v>581832</v>
      </c>
      <c r="N50" s="36">
        <v>446012</v>
      </c>
      <c r="O50" s="36">
        <v>1614236</v>
      </c>
      <c r="P50" s="36">
        <v>2221973</v>
      </c>
      <c r="Q50" s="36">
        <v>194479</v>
      </c>
      <c r="R50" s="36">
        <v>640168</v>
      </c>
      <c r="S50" s="36">
        <v>685734</v>
      </c>
      <c r="T50" s="36">
        <v>340204</v>
      </c>
      <c r="U50" s="36">
        <v>345413</v>
      </c>
      <c r="V50" s="36">
        <v>306115</v>
      </c>
      <c r="W50" s="36">
        <v>1010177</v>
      </c>
      <c r="X50" s="36">
        <v>392521</v>
      </c>
      <c r="Y50" s="36">
        <v>285969</v>
      </c>
      <c r="Z50" s="35">
        <v>470336</v>
      </c>
      <c r="AA50" s="35">
        <v>206150</v>
      </c>
      <c r="AB50" s="35">
        <v>729674</v>
      </c>
      <c r="AC50" s="35">
        <v>555335</v>
      </c>
      <c r="AD50" s="35">
        <v>445613</v>
      </c>
      <c r="AE50" s="35">
        <v>112142</v>
      </c>
      <c r="AF50" s="35">
        <v>170106</v>
      </c>
      <c r="AG50" s="35">
        <v>150170</v>
      </c>
      <c r="AH50" s="35">
        <v>541559</v>
      </c>
      <c r="AI50" s="35">
        <v>663500</v>
      </c>
      <c r="AJ50" s="35">
        <v>416491</v>
      </c>
      <c r="AK50" s="35">
        <v>306195</v>
      </c>
      <c r="AL50" s="35">
        <v>244962</v>
      </c>
      <c r="AM50" s="35">
        <v>156770</v>
      </c>
      <c r="AN50" s="35">
        <v>299189</v>
      </c>
      <c r="AO50" s="35">
        <v>196111</v>
      </c>
      <c r="AP50" s="35">
        <v>276763</v>
      </c>
      <c r="AQ50" s="35">
        <v>230873</v>
      </c>
      <c r="AR50" s="35">
        <v>94903</v>
      </c>
      <c r="AS50" s="35">
        <v>156589</v>
      </c>
      <c r="AT50" s="35">
        <v>125367</v>
      </c>
      <c r="AU50" s="35">
        <v>45312</v>
      </c>
      <c r="AV50" s="35">
        <v>135607</v>
      </c>
      <c r="AW50" s="35">
        <v>129071</v>
      </c>
      <c r="AX50" s="35">
        <v>60900</v>
      </c>
      <c r="AY50" s="34">
        <f t="shared" si="0"/>
        <v>21301934</v>
      </c>
    </row>
    <row r="51" spans="1:51" x14ac:dyDescent="0.35">
      <c r="A51" s="3">
        <v>49</v>
      </c>
      <c r="B51" s="3" t="s">
        <v>132</v>
      </c>
      <c r="C51" s="4" t="s">
        <v>134</v>
      </c>
      <c r="D51" s="13" t="s">
        <v>161</v>
      </c>
      <c r="E51" s="18" t="s">
        <v>191</v>
      </c>
      <c r="F51" s="35">
        <v>278994</v>
      </c>
      <c r="G51" s="37">
        <v>2699409</v>
      </c>
      <c r="H51" s="36">
        <v>326853</v>
      </c>
      <c r="I51" s="36">
        <v>593865</v>
      </c>
      <c r="J51" s="36">
        <v>2001505</v>
      </c>
      <c r="K51" s="36">
        <v>402513</v>
      </c>
      <c r="L51" s="36">
        <v>397224</v>
      </c>
      <c r="M51" s="36">
        <v>855376</v>
      </c>
      <c r="N51" s="36">
        <v>823099</v>
      </c>
      <c r="O51" s="36">
        <v>1965563</v>
      </c>
      <c r="P51" s="36">
        <v>1064087</v>
      </c>
      <c r="Q51" s="36">
        <v>271955</v>
      </c>
      <c r="R51" s="36">
        <v>880161</v>
      </c>
      <c r="S51" s="36">
        <v>613645</v>
      </c>
      <c r="T51" s="36">
        <v>515291</v>
      </c>
      <c r="U51" s="36">
        <v>501877</v>
      </c>
      <c r="V51" s="36">
        <v>452908</v>
      </c>
      <c r="W51" s="36">
        <v>743160</v>
      </c>
      <c r="X51" s="36">
        <v>545649</v>
      </c>
      <c r="Y51" s="36">
        <v>509663</v>
      </c>
      <c r="Z51" s="35">
        <v>682000</v>
      </c>
      <c r="AA51" s="35">
        <v>734291</v>
      </c>
      <c r="AB51" s="35">
        <v>778547</v>
      </c>
      <c r="AC51" s="35">
        <v>1072147</v>
      </c>
      <c r="AD51" s="35">
        <v>653535</v>
      </c>
      <c r="AE51" s="35">
        <v>182472</v>
      </c>
      <c r="AF51" s="35">
        <v>300111</v>
      </c>
      <c r="AG51" s="35">
        <v>414621</v>
      </c>
      <c r="AH51" s="35">
        <v>475940</v>
      </c>
      <c r="AI51" s="35">
        <v>690235</v>
      </c>
      <c r="AJ51" s="35">
        <v>704139</v>
      </c>
      <c r="AK51" s="35">
        <v>573540</v>
      </c>
      <c r="AL51" s="35">
        <v>477981</v>
      </c>
      <c r="AM51" s="35">
        <v>204155</v>
      </c>
      <c r="AN51" s="35">
        <v>409902</v>
      </c>
      <c r="AO51" s="35">
        <v>327816</v>
      </c>
      <c r="AP51" s="35">
        <v>255811</v>
      </c>
      <c r="AQ51" s="35">
        <v>281552</v>
      </c>
      <c r="AR51" s="35">
        <v>194760</v>
      </c>
      <c r="AS51" s="35">
        <v>159464</v>
      </c>
      <c r="AT51" s="35">
        <v>185700</v>
      </c>
      <c r="AU51" s="35">
        <v>110346</v>
      </c>
      <c r="AV51" s="35">
        <v>155745</v>
      </c>
      <c r="AW51" s="35">
        <v>151522</v>
      </c>
      <c r="AX51" s="35">
        <v>88607</v>
      </c>
      <c r="AY51" s="34">
        <f t="shared" si="0"/>
        <v>26707736</v>
      </c>
    </row>
    <row r="52" spans="1:51" x14ac:dyDescent="0.35">
      <c r="A52" s="3">
        <v>50</v>
      </c>
      <c r="B52" s="3" t="s">
        <v>135</v>
      </c>
      <c r="C52" s="4" t="s">
        <v>136</v>
      </c>
      <c r="D52" s="13" t="s">
        <v>161</v>
      </c>
      <c r="E52" s="18" t="s">
        <v>191</v>
      </c>
      <c r="F52" s="35">
        <v>441508</v>
      </c>
      <c r="G52" s="37">
        <v>3065346</v>
      </c>
      <c r="H52" s="36">
        <v>382309</v>
      </c>
      <c r="I52" s="36">
        <v>744941</v>
      </c>
      <c r="J52" s="36">
        <v>425153</v>
      </c>
      <c r="K52" s="36">
        <v>414896</v>
      </c>
      <c r="L52" s="36">
        <v>373961</v>
      </c>
      <c r="M52" s="36">
        <v>657364</v>
      </c>
      <c r="N52" s="36">
        <v>516668</v>
      </c>
      <c r="O52" s="36">
        <v>1792528</v>
      </c>
      <c r="P52" s="36">
        <v>388693</v>
      </c>
      <c r="Q52" s="36">
        <v>375741</v>
      </c>
      <c r="R52" s="36">
        <v>1035284</v>
      </c>
      <c r="S52" s="36">
        <v>636703</v>
      </c>
      <c r="T52" s="36">
        <v>634669</v>
      </c>
      <c r="U52" s="36">
        <v>457550</v>
      </c>
      <c r="V52" s="36">
        <v>443959</v>
      </c>
      <c r="W52" s="36">
        <v>460206</v>
      </c>
      <c r="X52" s="36">
        <v>484582</v>
      </c>
      <c r="Y52" s="36">
        <v>439237</v>
      </c>
      <c r="Z52" s="35">
        <v>599062</v>
      </c>
      <c r="AA52" s="35">
        <v>362003</v>
      </c>
      <c r="AB52" s="35">
        <v>968014</v>
      </c>
      <c r="AC52" s="35">
        <v>397710</v>
      </c>
      <c r="AD52" s="35">
        <v>325058</v>
      </c>
      <c r="AE52" s="35">
        <v>176294</v>
      </c>
      <c r="AF52" s="35">
        <v>285833</v>
      </c>
      <c r="AG52" s="35">
        <v>193375</v>
      </c>
      <c r="AH52" s="35">
        <v>316674</v>
      </c>
      <c r="AI52" s="35">
        <v>383158</v>
      </c>
      <c r="AJ52" s="35">
        <v>395758</v>
      </c>
      <c r="AK52" s="35">
        <v>441933</v>
      </c>
      <c r="AL52" s="35">
        <v>269479</v>
      </c>
      <c r="AM52" s="35">
        <v>142920</v>
      </c>
      <c r="AN52" s="35">
        <v>475142</v>
      </c>
      <c r="AO52" s="35">
        <v>222863</v>
      </c>
      <c r="AP52" s="35">
        <v>214172</v>
      </c>
      <c r="AQ52" s="35">
        <v>240161</v>
      </c>
      <c r="AR52" s="35">
        <v>191150</v>
      </c>
      <c r="AS52" s="35">
        <v>77437</v>
      </c>
      <c r="AT52" s="35">
        <v>90154</v>
      </c>
      <c r="AU52" s="35">
        <v>92896</v>
      </c>
      <c r="AV52" s="35">
        <v>121944</v>
      </c>
      <c r="AW52" s="35">
        <v>131480</v>
      </c>
      <c r="AX52" s="35">
        <v>102475</v>
      </c>
      <c r="AY52" s="34">
        <f t="shared" si="0"/>
        <v>21388443</v>
      </c>
    </row>
    <row r="53" spans="1:51" x14ac:dyDescent="0.35">
      <c r="A53" s="3">
        <v>51</v>
      </c>
      <c r="B53" s="3" t="s">
        <v>137</v>
      </c>
      <c r="C53" s="3" t="s">
        <v>138</v>
      </c>
      <c r="D53" s="13" t="s">
        <v>161</v>
      </c>
      <c r="E53" s="18" t="s">
        <v>191</v>
      </c>
      <c r="F53" s="34">
        <v>807355</v>
      </c>
      <c r="G53" s="37">
        <v>5332415</v>
      </c>
      <c r="H53" s="37">
        <v>135812</v>
      </c>
      <c r="I53" s="37">
        <v>327806</v>
      </c>
      <c r="J53" s="37">
        <v>466583</v>
      </c>
      <c r="K53" s="37">
        <v>645020</v>
      </c>
      <c r="L53" s="37">
        <v>607938</v>
      </c>
      <c r="M53" s="37">
        <v>987138</v>
      </c>
      <c r="N53" s="37">
        <v>1579260</v>
      </c>
      <c r="O53" s="37">
        <v>3027018</v>
      </c>
      <c r="P53" s="37">
        <v>772800</v>
      </c>
      <c r="Q53" s="37">
        <v>578734</v>
      </c>
      <c r="R53" s="37">
        <v>2221014</v>
      </c>
      <c r="S53" s="37">
        <v>295010</v>
      </c>
      <c r="T53" s="37">
        <v>371916</v>
      </c>
      <c r="U53" s="37">
        <v>1209245</v>
      </c>
      <c r="V53" s="37">
        <v>835235</v>
      </c>
      <c r="W53" s="37">
        <v>599069</v>
      </c>
      <c r="X53" s="37">
        <v>593597</v>
      </c>
      <c r="Y53" s="37">
        <v>641061</v>
      </c>
      <c r="Z53" s="34">
        <v>793018</v>
      </c>
      <c r="AA53" s="34">
        <v>486590</v>
      </c>
      <c r="AB53" s="34">
        <v>1204756</v>
      </c>
      <c r="AC53" s="34">
        <v>588891</v>
      </c>
      <c r="AD53" s="34">
        <v>622500</v>
      </c>
      <c r="AE53" s="34">
        <v>208044</v>
      </c>
      <c r="AF53" s="34">
        <v>263324</v>
      </c>
      <c r="AG53" s="34">
        <v>590773</v>
      </c>
      <c r="AH53" s="34">
        <v>608205</v>
      </c>
      <c r="AI53" s="34">
        <v>871374</v>
      </c>
      <c r="AJ53" s="34">
        <v>556302</v>
      </c>
      <c r="AK53" s="34">
        <v>601909</v>
      </c>
      <c r="AL53" s="34">
        <v>424176</v>
      </c>
      <c r="AM53" s="35">
        <v>1032761</v>
      </c>
      <c r="AN53" s="34">
        <v>562281</v>
      </c>
      <c r="AO53" s="35">
        <v>831096</v>
      </c>
      <c r="AP53" s="35">
        <v>468149</v>
      </c>
      <c r="AQ53" s="35">
        <v>343845</v>
      </c>
      <c r="AR53" s="35">
        <v>397104</v>
      </c>
      <c r="AS53" s="35">
        <v>312557</v>
      </c>
      <c r="AT53" s="35">
        <v>395293</v>
      </c>
      <c r="AU53" s="35">
        <v>313186</v>
      </c>
      <c r="AV53" s="35">
        <v>302394</v>
      </c>
      <c r="AW53" s="35">
        <v>249325</v>
      </c>
      <c r="AX53" s="35">
        <v>158821</v>
      </c>
      <c r="AY53" s="34">
        <f t="shared" si="0"/>
        <v>35220700</v>
      </c>
    </row>
    <row r="54" spans="1:51" x14ac:dyDescent="0.35">
      <c r="A54" s="3">
        <v>52</v>
      </c>
      <c r="B54" s="3" t="s">
        <v>139</v>
      </c>
      <c r="C54" s="3" t="s">
        <v>140</v>
      </c>
      <c r="D54" s="13">
        <v>1031</v>
      </c>
      <c r="E54" s="19" t="s">
        <v>186</v>
      </c>
      <c r="F54" s="34">
        <v>62846.400000000001</v>
      </c>
      <c r="G54" s="34">
        <v>206272.96</v>
      </c>
      <c r="H54" s="34">
        <v>4847.3500000000004</v>
      </c>
      <c r="I54" s="34">
        <v>6992.66</v>
      </c>
      <c r="J54" s="34">
        <v>5399.95</v>
      </c>
      <c r="K54" s="34">
        <v>39984.04</v>
      </c>
      <c r="L54" s="34">
        <v>25213.56</v>
      </c>
      <c r="M54" s="34">
        <v>209220.19</v>
      </c>
      <c r="N54" s="34">
        <v>49543.93</v>
      </c>
      <c r="O54" s="34">
        <v>119492.55</v>
      </c>
      <c r="P54" s="34">
        <v>6173.28</v>
      </c>
      <c r="Q54" s="34">
        <v>26616.99</v>
      </c>
      <c r="R54" s="34">
        <v>106962.24000000001</v>
      </c>
      <c r="S54" s="34">
        <v>12220.31</v>
      </c>
      <c r="T54" s="34">
        <v>15010.81</v>
      </c>
      <c r="U54" s="34">
        <v>17846.05</v>
      </c>
      <c r="V54" s="34">
        <v>23860.28</v>
      </c>
      <c r="W54" s="34">
        <v>17068.349999999999</v>
      </c>
      <c r="X54" s="34">
        <v>33231.629999999997</v>
      </c>
      <c r="Y54" s="34">
        <v>28202.59</v>
      </c>
      <c r="Z54" s="34">
        <v>50425.82</v>
      </c>
      <c r="AA54" s="34">
        <v>51330.38</v>
      </c>
      <c r="AB54" s="34">
        <v>46757.72</v>
      </c>
      <c r="AC54" s="34">
        <v>10722.96</v>
      </c>
      <c r="AD54" s="34">
        <v>13002.06</v>
      </c>
      <c r="AE54" s="34">
        <v>5574.32</v>
      </c>
      <c r="AF54" s="34">
        <v>9626.99</v>
      </c>
      <c r="AG54" s="34">
        <v>6672.75</v>
      </c>
      <c r="AH54" s="34">
        <v>12359.42</v>
      </c>
      <c r="AI54" s="34">
        <v>12344.11</v>
      </c>
      <c r="AJ54" s="34">
        <v>10725.93</v>
      </c>
      <c r="AK54" s="34">
        <v>18055.509999999998</v>
      </c>
      <c r="AL54" s="34">
        <v>17361.810000000001</v>
      </c>
      <c r="AM54" s="34">
        <v>22573.62</v>
      </c>
      <c r="AN54" s="34">
        <v>22109.99</v>
      </c>
      <c r="AO54" s="34">
        <v>18966.080000000002</v>
      </c>
      <c r="AP54" s="34">
        <v>8632.6</v>
      </c>
      <c r="AQ54" s="34">
        <v>22934.16</v>
      </c>
      <c r="AR54" s="34">
        <v>15243.29</v>
      </c>
      <c r="AS54" s="34">
        <v>4578.4399999999996</v>
      </c>
      <c r="AT54" s="34">
        <v>6906.84</v>
      </c>
      <c r="AU54" s="34">
        <v>9381.2199999999993</v>
      </c>
      <c r="AV54" s="34">
        <v>7494.38</v>
      </c>
      <c r="AW54" s="34">
        <v>6097.25</v>
      </c>
      <c r="AX54" s="34">
        <v>5040.8599999999997</v>
      </c>
      <c r="AY54" s="34">
        <f t="shared" si="0"/>
        <v>1431924.6300000004</v>
      </c>
    </row>
    <row r="55" spans="1:51" x14ac:dyDescent="0.35">
      <c r="A55" s="3">
        <v>53</v>
      </c>
      <c r="B55" s="3" t="s">
        <v>141</v>
      </c>
      <c r="C55" s="3" t="s">
        <v>142</v>
      </c>
      <c r="D55" s="13">
        <v>1041</v>
      </c>
      <c r="E55" s="19" t="s">
        <v>186</v>
      </c>
      <c r="F55" s="34">
        <v>66292.11</v>
      </c>
      <c r="G55" s="34">
        <v>125576.5</v>
      </c>
      <c r="H55" s="34">
        <v>6341.12</v>
      </c>
      <c r="I55" s="34">
        <v>8867.18</v>
      </c>
      <c r="J55" s="34">
        <v>7530.34</v>
      </c>
      <c r="K55" s="34">
        <v>32993.35</v>
      </c>
      <c r="L55" s="34">
        <v>19651.23</v>
      </c>
      <c r="M55" s="34">
        <v>215126.97</v>
      </c>
      <c r="N55" s="34">
        <v>36308.6</v>
      </c>
      <c r="O55" s="34">
        <v>74698.679999999993</v>
      </c>
      <c r="P55" s="34">
        <v>7631.69</v>
      </c>
      <c r="Q55" s="34">
        <v>21961.73</v>
      </c>
      <c r="R55" s="34">
        <v>56105.93</v>
      </c>
      <c r="S55" s="34">
        <v>14277.88</v>
      </c>
      <c r="T55" s="34">
        <v>16864.939999999999</v>
      </c>
      <c r="U55" s="34">
        <v>12029.94</v>
      </c>
      <c r="V55" s="34">
        <v>11472.35</v>
      </c>
      <c r="W55" s="34">
        <v>11624.91</v>
      </c>
      <c r="X55" s="34">
        <v>16212.04</v>
      </c>
      <c r="Y55" s="34">
        <v>14943.35</v>
      </c>
      <c r="Z55" s="34">
        <v>24600.240000000002</v>
      </c>
      <c r="AA55" s="34">
        <v>51581.39</v>
      </c>
      <c r="AB55" s="34">
        <v>18691.68</v>
      </c>
      <c r="AC55" s="34">
        <v>6237.04</v>
      </c>
      <c r="AD55" s="34">
        <v>10373.74</v>
      </c>
      <c r="AE55" s="34">
        <v>5828.23</v>
      </c>
      <c r="AF55" s="34">
        <v>7467.98</v>
      </c>
      <c r="AG55" s="34">
        <v>5642.08</v>
      </c>
      <c r="AH55" s="34">
        <v>5702.58</v>
      </c>
      <c r="AI55" s="34">
        <v>4474.13</v>
      </c>
      <c r="AJ55" s="34">
        <v>4787.58</v>
      </c>
      <c r="AK55" s="34">
        <v>5901.34</v>
      </c>
      <c r="AL55" s="34">
        <v>10355.120000000001</v>
      </c>
      <c r="AM55" s="34">
        <v>9352.99</v>
      </c>
      <c r="AN55" s="34">
        <v>8782.11</v>
      </c>
      <c r="AO55" s="34">
        <v>5442.98</v>
      </c>
      <c r="AP55" s="34">
        <v>4844.76</v>
      </c>
      <c r="AQ55" s="34">
        <v>17038.37</v>
      </c>
      <c r="AR55" s="34">
        <v>5870.61</v>
      </c>
      <c r="AS55" s="34">
        <v>2755.6</v>
      </c>
      <c r="AT55" s="34">
        <v>2430.44</v>
      </c>
      <c r="AU55" s="34">
        <v>4481.07</v>
      </c>
      <c r="AV55" s="34">
        <v>5366.6</v>
      </c>
      <c r="AW55" s="34">
        <v>3094.8</v>
      </c>
      <c r="AX55" s="34">
        <v>2078.6</v>
      </c>
      <c r="AY55" s="34">
        <f t="shared" si="0"/>
        <v>1009692.8999999994</v>
      </c>
    </row>
    <row r="56" spans="1:51" x14ac:dyDescent="0.35">
      <c r="A56" s="3">
        <v>54</v>
      </c>
      <c r="B56" s="3" t="s">
        <v>148</v>
      </c>
      <c r="C56" s="3" t="s">
        <v>162</v>
      </c>
      <c r="D56" s="13">
        <v>1035</v>
      </c>
      <c r="E56" s="19" t="s">
        <v>186</v>
      </c>
      <c r="F56" s="34">
        <v>13353.12</v>
      </c>
      <c r="G56" s="34">
        <v>9762.14</v>
      </c>
      <c r="H56" s="34">
        <v>788.41</v>
      </c>
      <c r="I56" s="34">
        <v>1007.67</v>
      </c>
      <c r="J56" s="34">
        <v>874.28</v>
      </c>
      <c r="K56" s="34">
        <v>3116.06</v>
      </c>
      <c r="L56" s="34">
        <v>1545.1</v>
      </c>
      <c r="M56" s="34">
        <v>27724.31</v>
      </c>
      <c r="N56" s="34">
        <v>2397.7399999999998</v>
      </c>
      <c r="O56" s="34">
        <v>4546.3599999999997</v>
      </c>
      <c r="P56" s="34">
        <v>491.16</v>
      </c>
      <c r="Q56" s="34">
        <v>3480.82</v>
      </c>
      <c r="R56" s="34">
        <v>4371.45</v>
      </c>
      <c r="S56" s="34">
        <v>1827.31</v>
      </c>
      <c r="T56" s="34">
        <v>1599.68</v>
      </c>
      <c r="U56" s="34">
        <v>1177.95</v>
      </c>
      <c r="V56" s="34">
        <v>749.39</v>
      </c>
      <c r="W56" s="34">
        <v>593.24</v>
      </c>
      <c r="X56" s="34">
        <v>826.98</v>
      </c>
      <c r="Y56" s="34">
        <v>824.6</v>
      </c>
      <c r="Z56" s="34">
        <v>1203.97</v>
      </c>
      <c r="AA56" s="34">
        <v>9382.6299999999992</v>
      </c>
      <c r="AB56" s="34">
        <v>1491.46</v>
      </c>
      <c r="AC56" s="34">
        <v>502.18</v>
      </c>
      <c r="AD56" s="34">
        <v>562.72</v>
      </c>
      <c r="AE56" s="34">
        <v>563.21</v>
      </c>
      <c r="AF56" s="34">
        <v>600.24</v>
      </c>
      <c r="AG56" s="34">
        <v>399.11</v>
      </c>
      <c r="AH56" s="34">
        <v>523.19000000000005</v>
      </c>
      <c r="AI56" s="34">
        <v>301.07</v>
      </c>
      <c r="AJ56" s="34">
        <v>295.06</v>
      </c>
      <c r="AK56" s="34">
        <v>209.05</v>
      </c>
      <c r="AL56" s="34">
        <v>353.09</v>
      </c>
      <c r="AM56" s="34">
        <v>626.27</v>
      </c>
      <c r="AN56" s="34">
        <v>764.47</v>
      </c>
      <c r="AO56" s="34">
        <v>510.17</v>
      </c>
      <c r="AP56" s="34">
        <v>510.17</v>
      </c>
      <c r="AQ56" s="34">
        <v>349.09</v>
      </c>
      <c r="AR56" s="34">
        <v>221.04</v>
      </c>
      <c r="AS56" s="34">
        <v>341.08</v>
      </c>
      <c r="AT56" s="34">
        <v>200.12</v>
      </c>
      <c r="AU56" s="34">
        <v>218.05</v>
      </c>
      <c r="AV56" s="34">
        <v>236.04</v>
      </c>
      <c r="AW56" s="34">
        <v>138.07</v>
      </c>
      <c r="AX56" s="34">
        <v>159.03</v>
      </c>
      <c r="AY56" s="34">
        <f t="shared" si="0"/>
        <v>101718.35</v>
      </c>
    </row>
    <row r="57" spans="1:51" x14ac:dyDescent="0.35">
      <c r="A57" s="3">
        <v>55</v>
      </c>
      <c r="B57" s="3" t="s">
        <v>139</v>
      </c>
      <c r="C57" s="3" t="s">
        <v>143</v>
      </c>
      <c r="D57" s="13">
        <v>1037</v>
      </c>
      <c r="E57" s="19" t="s">
        <v>186</v>
      </c>
      <c r="F57" s="34">
        <v>68810.75</v>
      </c>
      <c r="G57" s="34">
        <v>263107.03000000003</v>
      </c>
      <c r="H57" s="34">
        <v>4222.8900000000003</v>
      </c>
      <c r="I57" s="34">
        <v>7315.35</v>
      </c>
      <c r="J57" s="34">
        <v>6976.29</v>
      </c>
      <c r="K57" s="34">
        <v>48643.73</v>
      </c>
      <c r="L57" s="34">
        <v>41588.019999999997</v>
      </c>
      <c r="M57" s="34">
        <v>191618.44</v>
      </c>
      <c r="N57" s="34">
        <v>54951.37</v>
      </c>
      <c r="O57" s="34">
        <v>148346.43</v>
      </c>
      <c r="P57" s="34">
        <v>4666.21</v>
      </c>
      <c r="Q57" s="34">
        <v>33878.01</v>
      </c>
      <c r="R57" s="34">
        <v>139930.44</v>
      </c>
      <c r="S57" s="34">
        <v>12684.92</v>
      </c>
      <c r="T57" s="34">
        <v>13219.1</v>
      </c>
      <c r="U57" s="34">
        <v>26408.14</v>
      </c>
      <c r="V57" s="34">
        <v>32551.85</v>
      </c>
      <c r="W57" s="34">
        <v>20420.95</v>
      </c>
      <c r="X57" s="34">
        <v>41458.85</v>
      </c>
      <c r="Y57" s="34">
        <v>33161.5</v>
      </c>
      <c r="Z57" s="34">
        <v>59419.92</v>
      </c>
      <c r="AA57" s="34">
        <v>49997.13</v>
      </c>
      <c r="AB57" s="34">
        <v>63225.56</v>
      </c>
      <c r="AC57" s="34">
        <v>13675.86</v>
      </c>
      <c r="AD57" s="34">
        <v>14255.68</v>
      </c>
      <c r="AE57" s="34">
        <v>5822.17</v>
      </c>
      <c r="AF57" s="34">
        <v>7921.28</v>
      </c>
      <c r="AG57" s="34">
        <v>7497.7</v>
      </c>
      <c r="AH57" s="34">
        <v>16422.88</v>
      </c>
      <c r="AI57" s="34">
        <v>16807.21</v>
      </c>
      <c r="AJ57" s="34">
        <v>14010.19</v>
      </c>
      <c r="AK57" s="34">
        <v>22640.93</v>
      </c>
      <c r="AL57" s="34">
        <v>18818.86</v>
      </c>
      <c r="AM57" s="34">
        <v>28140.63</v>
      </c>
      <c r="AN57" s="34">
        <v>29617.17</v>
      </c>
      <c r="AO57" s="34">
        <v>25215.61</v>
      </c>
      <c r="AP57" s="34">
        <v>9944.7999999999993</v>
      </c>
      <c r="AQ57" s="34">
        <v>30443.05</v>
      </c>
      <c r="AR57" s="34">
        <v>15189.52</v>
      </c>
      <c r="AS57" s="34">
        <v>5637.34</v>
      </c>
      <c r="AT57" s="34">
        <v>7834.76</v>
      </c>
      <c r="AU57" s="34">
        <v>10844.59</v>
      </c>
      <c r="AV57" s="34">
        <v>6695.77</v>
      </c>
      <c r="AW57" s="34">
        <v>7119.55</v>
      </c>
      <c r="AX57" s="34">
        <v>6081.69</v>
      </c>
      <c r="AY57" s="34">
        <f t="shared" si="0"/>
        <v>1687240.1199999999</v>
      </c>
    </row>
    <row r="58" spans="1:51" x14ac:dyDescent="0.35">
      <c r="A58" s="3">
        <v>56</v>
      </c>
      <c r="B58" s="3" t="s">
        <v>148</v>
      </c>
      <c r="C58" t="s">
        <v>177</v>
      </c>
      <c r="D58" s="13">
        <v>1042</v>
      </c>
      <c r="E58" s="19" t="s">
        <v>186</v>
      </c>
      <c r="F58" s="34">
        <v>62073.77</v>
      </c>
      <c r="G58" s="34">
        <v>129694.59</v>
      </c>
      <c r="H58" s="34">
        <v>8349.2000000000007</v>
      </c>
      <c r="I58" s="34">
        <v>9002.16</v>
      </c>
      <c r="J58" s="34">
        <v>13197.43</v>
      </c>
      <c r="K58" s="34">
        <v>27142.639999999999</v>
      </c>
      <c r="L58" s="34">
        <v>30829.41</v>
      </c>
      <c r="M58" s="34">
        <v>211357.42</v>
      </c>
      <c r="N58" s="34">
        <v>35775.050000000003</v>
      </c>
      <c r="O58" s="34">
        <v>84088.52</v>
      </c>
      <c r="P58" s="34">
        <v>10083.14</v>
      </c>
      <c r="Q58" s="34">
        <v>25301.5</v>
      </c>
      <c r="R58" s="34">
        <v>62372.78</v>
      </c>
      <c r="S58" s="34">
        <v>11703.57</v>
      </c>
      <c r="T58" s="34">
        <v>13451.61</v>
      </c>
      <c r="U58" s="34">
        <v>14372.55</v>
      </c>
      <c r="V58" s="34">
        <v>14007.51</v>
      </c>
      <c r="W58" s="34">
        <v>12065.47</v>
      </c>
      <c r="X58" s="34">
        <v>17022.03</v>
      </c>
      <c r="Y58" s="34">
        <v>17017.7</v>
      </c>
      <c r="Z58" s="34">
        <v>27663.06</v>
      </c>
      <c r="AA58" s="34">
        <v>47413.84</v>
      </c>
      <c r="AB58" s="34">
        <v>25533.31</v>
      </c>
      <c r="AC58" s="34">
        <v>7615.19</v>
      </c>
      <c r="AD58" s="34">
        <v>9314.73</v>
      </c>
      <c r="AE58" s="34">
        <v>5990.08</v>
      </c>
      <c r="AF58" s="34">
        <v>5757.67</v>
      </c>
      <c r="AG58" s="34">
        <v>5973.38</v>
      </c>
      <c r="AH58" s="34">
        <v>11011.2</v>
      </c>
      <c r="AI58" s="34">
        <v>7427.94</v>
      </c>
      <c r="AJ58" s="34">
        <v>6124.88</v>
      </c>
      <c r="AK58" s="34">
        <v>7545.55</v>
      </c>
      <c r="AL58" s="34">
        <v>8871.31</v>
      </c>
      <c r="AM58" s="34">
        <v>12864.21</v>
      </c>
      <c r="AN58" s="34">
        <v>12201.42</v>
      </c>
      <c r="AO58" s="34">
        <v>12456.16</v>
      </c>
      <c r="AP58" s="34">
        <v>12455.16</v>
      </c>
      <c r="AQ58" s="34">
        <v>5239.68</v>
      </c>
      <c r="AR58" s="34">
        <v>4639.6000000000004</v>
      </c>
      <c r="AS58" s="34">
        <v>6632.37</v>
      </c>
      <c r="AT58" s="34">
        <v>3938.06</v>
      </c>
      <c r="AU58" s="34">
        <v>4325.95</v>
      </c>
      <c r="AV58" s="34">
        <v>4690.67</v>
      </c>
      <c r="AW58" s="34">
        <v>3091.9</v>
      </c>
      <c r="AX58" s="34">
        <v>3160.87</v>
      </c>
      <c r="AY58" s="34">
        <f t="shared" si="0"/>
        <v>1070846.2400000002</v>
      </c>
    </row>
    <row r="59" spans="1:51" x14ac:dyDescent="0.35">
      <c r="A59" s="3">
        <v>57</v>
      </c>
      <c r="B59" s="3" t="s">
        <v>165</v>
      </c>
      <c r="C59" s="3" t="s">
        <v>170</v>
      </c>
      <c r="D59" s="13">
        <v>1077</v>
      </c>
      <c r="E59" s="20" t="s">
        <v>187</v>
      </c>
      <c r="F59" s="34">
        <v>12702.85</v>
      </c>
      <c r="G59" s="34">
        <v>145375.07</v>
      </c>
      <c r="H59" s="34">
        <v>1551.01</v>
      </c>
      <c r="I59" s="34">
        <v>2481.88</v>
      </c>
      <c r="J59" s="34">
        <v>2655.41</v>
      </c>
      <c r="K59" s="34">
        <v>19423.95</v>
      </c>
      <c r="L59" s="34">
        <v>24973.21</v>
      </c>
      <c r="M59" s="34">
        <v>53811.48</v>
      </c>
      <c r="N59" s="34">
        <v>21812.45</v>
      </c>
      <c r="O59" s="34">
        <v>350996.99</v>
      </c>
      <c r="P59" s="34">
        <v>9456.24</v>
      </c>
      <c r="Q59" s="34">
        <v>6299.34</v>
      </c>
      <c r="R59" s="34">
        <v>33897.769999999997</v>
      </c>
      <c r="S59" s="34">
        <v>5318.81</v>
      </c>
      <c r="T59" s="34">
        <v>3750.68</v>
      </c>
      <c r="U59" s="34">
        <v>8224.8700000000008</v>
      </c>
      <c r="V59" s="34">
        <v>9879.4</v>
      </c>
      <c r="W59" s="34">
        <v>7187.75</v>
      </c>
      <c r="X59" s="34">
        <v>34732.71</v>
      </c>
      <c r="Y59" s="34">
        <v>39229.08</v>
      </c>
      <c r="Z59" s="34">
        <v>85105.86</v>
      </c>
      <c r="AA59" s="34">
        <v>25280.83</v>
      </c>
      <c r="AB59" s="34">
        <v>11562.38</v>
      </c>
      <c r="AC59" s="34">
        <v>4437.63</v>
      </c>
      <c r="AD59" s="34">
        <v>6177.7</v>
      </c>
      <c r="AE59" s="34">
        <v>4966.6000000000004</v>
      </c>
      <c r="AF59" s="34">
        <v>8503.18</v>
      </c>
      <c r="AG59" s="34">
        <v>6067.15</v>
      </c>
      <c r="AH59" s="34">
        <v>9368.44</v>
      </c>
      <c r="AI59" s="34">
        <v>6286.88</v>
      </c>
      <c r="AJ59" s="34">
        <v>5517.59</v>
      </c>
      <c r="AK59" s="34">
        <v>176159.77</v>
      </c>
      <c r="AL59" s="34">
        <v>20859.580000000002</v>
      </c>
      <c r="AM59" s="34">
        <v>14703.83</v>
      </c>
      <c r="AN59" s="34">
        <v>5536.88</v>
      </c>
      <c r="AO59" s="34">
        <v>9966.18</v>
      </c>
      <c r="AP59" s="34">
        <v>9964.17</v>
      </c>
      <c r="AQ59" s="34">
        <v>4425.74</v>
      </c>
      <c r="AR59" s="34">
        <v>4422.1400000000003</v>
      </c>
      <c r="AS59" s="34">
        <v>5334.62</v>
      </c>
      <c r="AT59" s="34">
        <v>4522.4799999999996</v>
      </c>
      <c r="AU59" s="34">
        <v>10457.9</v>
      </c>
      <c r="AV59" s="34">
        <v>4482.04</v>
      </c>
      <c r="AW59" s="34">
        <v>2530.36</v>
      </c>
      <c r="AX59" s="34">
        <v>8613.69</v>
      </c>
      <c r="AY59" s="34">
        <f t="shared" si="0"/>
        <v>1249014.5699999998</v>
      </c>
    </row>
    <row r="60" spans="1:51" x14ac:dyDescent="0.35">
      <c r="A60" s="3">
        <v>58</v>
      </c>
      <c r="B60" s="3" t="s">
        <v>174</v>
      </c>
      <c r="C60" s="3" t="s">
        <v>171</v>
      </c>
      <c r="D60" s="13">
        <v>1078</v>
      </c>
      <c r="E60" s="20" t="s">
        <v>187</v>
      </c>
      <c r="F60" s="34">
        <v>30945.34</v>
      </c>
      <c r="G60" s="34">
        <v>79375.350000000006</v>
      </c>
      <c r="H60" s="34">
        <v>3952</v>
      </c>
      <c r="I60" s="34">
        <v>6956.19</v>
      </c>
      <c r="J60" s="34">
        <v>10341.61</v>
      </c>
      <c r="K60" s="34">
        <v>16774.73</v>
      </c>
      <c r="L60" s="34">
        <v>19841.54</v>
      </c>
      <c r="M60" s="34">
        <v>42157.33</v>
      </c>
      <c r="N60" s="34">
        <v>12151.79</v>
      </c>
      <c r="O60" s="34">
        <v>33612.5</v>
      </c>
      <c r="P60" s="34">
        <v>2831.45</v>
      </c>
      <c r="Q60" s="34">
        <v>15498.04</v>
      </c>
      <c r="R60" s="34">
        <v>36637.89</v>
      </c>
      <c r="S60" s="34">
        <v>4673.5600000000004</v>
      </c>
      <c r="T60" s="34">
        <v>6566.56</v>
      </c>
      <c r="U60" s="34">
        <v>9650.02</v>
      </c>
      <c r="V60" s="34">
        <v>6890.08</v>
      </c>
      <c r="W60" s="34">
        <v>4677.82</v>
      </c>
      <c r="X60" s="34">
        <v>6225</v>
      </c>
      <c r="Y60" s="34">
        <v>6204.08</v>
      </c>
      <c r="Z60" s="34">
        <v>10523.56</v>
      </c>
      <c r="AA60" s="34">
        <v>10716.62</v>
      </c>
      <c r="AB60" s="34">
        <v>12697.75</v>
      </c>
      <c r="AC60" s="34">
        <v>2749.18</v>
      </c>
      <c r="AD60" s="34">
        <v>6929.2</v>
      </c>
      <c r="AE60" s="34">
        <v>2984.97</v>
      </c>
      <c r="AF60" s="34">
        <v>2586.6799999999998</v>
      </c>
      <c r="AG60" s="34">
        <v>3794.8</v>
      </c>
      <c r="AH60" s="34">
        <v>5270.76</v>
      </c>
      <c r="AI60" s="34">
        <v>3283.08</v>
      </c>
      <c r="AJ60" s="34">
        <v>2335.39</v>
      </c>
      <c r="AK60" s="34">
        <v>2896.51</v>
      </c>
      <c r="AL60" s="34">
        <v>2740.11</v>
      </c>
      <c r="AM60" s="34">
        <v>6656.67</v>
      </c>
      <c r="AN60" s="34">
        <v>5838.74</v>
      </c>
      <c r="AO60" s="34">
        <v>4625.1499999999996</v>
      </c>
      <c r="AP60" s="34">
        <v>4625.1499999999996</v>
      </c>
      <c r="AQ60" s="34">
        <v>1639.02</v>
      </c>
      <c r="AR60" s="34">
        <v>2054.6999999999998</v>
      </c>
      <c r="AS60" s="34">
        <v>2590.5300000000002</v>
      </c>
      <c r="AT60" s="34">
        <v>1641.02</v>
      </c>
      <c r="AU60" s="34">
        <v>1515.89</v>
      </c>
      <c r="AV60" s="34">
        <v>1538.87</v>
      </c>
      <c r="AW60" s="34">
        <v>1505.91</v>
      </c>
      <c r="AX60" s="34">
        <v>1505.85</v>
      </c>
      <c r="AY60" s="34">
        <f t="shared" si="0"/>
        <v>461208.99000000017</v>
      </c>
    </row>
    <row r="61" spans="1:51" x14ac:dyDescent="0.35">
      <c r="A61" s="3">
        <v>59</v>
      </c>
      <c r="B61" s="3" t="s">
        <v>175</v>
      </c>
      <c r="C61" s="3" t="s">
        <v>172</v>
      </c>
      <c r="D61" s="13">
        <v>1079</v>
      </c>
      <c r="E61" s="20" t="s">
        <v>187</v>
      </c>
      <c r="F61" s="34">
        <v>15847.19</v>
      </c>
      <c r="G61" s="34">
        <v>23732.68</v>
      </c>
      <c r="H61" s="34">
        <v>3154.23</v>
      </c>
      <c r="I61" s="34">
        <v>2505.06</v>
      </c>
      <c r="J61" s="34">
        <v>11530.18</v>
      </c>
      <c r="K61" s="34">
        <v>10760.14</v>
      </c>
      <c r="L61" s="34">
        <v>13629.98</v>
      </c>
      <c r="M61" s="34">
        <v>26253.98</v>
      </c>
      <c r="N61" s="34">
        <v>6778.3</v>
      </c>
      <c r="O61" s="34">
        <v>13784.06</v>
      </c>
      <c r="P61" s="34">
        <v>3375.23</v>
      </c>
      <c r="Q61" s="34">
        <v>6384.31</v>
      </c>
      <c r="R61" s="34">
        <v>9013.5</v>
      </c>
      <c r="S61" s="34">
        <v>2788.25</v>
      </c>
      <c r="T61" s="34">
        <v>1800.48</v>
      </c>
      <c r="U61" s="34">
        <v>3428.33</v>
      </c>
      <c r="V61" s="34">
        <v>2316.4499999999998</v>
      </c>
      <c r="W61" s="34">
        <v>3917.73</v>
      </c>
      <c r="X61" s="34">
        <v>3048.66</v>
      </c>
      <c r="Y61" s="34">
        <v>3308.75</v>
      </c>
      <c r="Z61" s="34">
        <v>3617.05</v>
      </c>
      <c r="AA61" s="34">
        <v>5947.46</v>
      </c>
      <c r="AB61" s="34">
        <v>3153.68</v>
      </c>
      <c r="AC61" s="34">
        <v>1735.25</v>
      </c>
      <c r="AD61" s="34">
        <v>8202.09</v>
      </c>
      <c r="AE61" s="34">
        <v>1337.76</v>
      </c>
      <c r="AF61" s="34">
        <v>1275.6099999999999</v>
      </c>
      <c r="AG61" s="34">
        <v>950.39</v>
      </c>
      <c r="AH61" s="34">
        <v>1611.16</v>
      </c>
      <c r="AI61" s="34">
        <v>1028.48</v>
      </c>
      <c r="AJ61" s="34">
        <v>896.33</v>
      </c>
      <c r="AK61" s="34">
        <v>1192.56</v>
      </c>
      <c r="AL61" s="34">
        <v>1202.54</v>
      </c>
      <c r="AM61" s="34">
        <v>1770.35</v>
      </c>
      <c r="AN61" s="34">
        <v>1735.22</v>
      </c>
      <c r="AO61" s="34">
        <v>1297.67</v>
      </c>
      <c r="AP61" s="34">
        <v>1296.67</v>
      </c>
      <c r="AQ61" s="34">
        <v>875.27</v>
      </c>
      <c r="AR61" s="34">
        <v>923.32</v>
      </c>
      <c r="AS61" s="34">
        <v>1039.3800000000001</v>
      </c>
      <c r="AT61" s="34">
        <v>1350.72</v>
      </c>
      <c r="AU61" s="34">
        <v>696.18</v>
      </c>
      <c r="AV61" s="34">
        <v>702.16</v>
      </c>
      <c r="AW61" s="34">
        <v>1317.77</v>
      </c>
      <c r="AX61" s="34">
        <v>584.12</v>
      </c>
      <c r="AY61" s="34">
        <f t="shared" si="0"/>
        <v>213096.68000000002</v>
      </c>
    </row>
    <row r="62" spans="1:51" x14ac:dyDescent="0.35">
      <c r="A62" s="3">
        <v>60</v>
      </c>
      <c r="B62" s="3" t="s">
        <v>176</v>
      </c>
      <c r="C62" s="3" t="s">
        <v>173</v>
      </c>
      <c r="D62" s="13">
        <v>1080</v>
      </c>
      <c r="E62" s="20" t="s">
        <v>187</v>
      </c>
      <c r="F62" s="34">
        <v>6965.25</v>
      </c>
      <c r="G62" s="34">
        <v>13886.87</v>
      </c>
      <c r="H62" s="34">
        <v>1102.51</v>
      </c>
      <c r="I62" s="34">
        <v>1068.54</v>
      </c>
      <c r="J62" s="34">
        <v>4845.4799999999996</v>
      </c>
      <c r="K62" s="34">
        <v>4658.8500000000004</v>
      </c>
      <c r="L62" s="34">
        <v>4945.2299999999996</v>
      </c>
      <c r="M62" s="34">
        <v>14446.15</v>
      </c>
      <c r="N62" s="34">
        <v>2944.89</v>
      </c>
      <c r="O62" s="34">
        <v>9640.19</v>
      </c>
      <c r="P62" s="34">
        <v>1086.51</v>
      </c>
      <c r="Q62" s="34">
        <v>2864.8</v>
      </c>
      <c r="R62" s="34">
        <v>5925.71</v>
      </c>
      <c r="S62" s="34">
        <v>1161.5</v>
      </c>
      <c r="T62" s="34">
        <v>903.36</v>
      </c>
      <c r="U62" s="34">
        <v>1796.42</v>
      </c>
      <c r="V62" s="34">
        <v>1510.01</v>
      </c>
      <c r="W62" s="34">
        <v>1413.8</v>
      </c>
      <c r="X62" s="34">
        <v>1707.17</v>
      </c>
      <c r="Y62" s="34">
        <v>1870.52</v>
      </c>
      <c r="Z62" s="34">
        <v>2452.6799999999998</v>
      </c>
      <c r="AA62" s="34">
        <v>3831.49</v>
      </c>
      <c r="AB62" s="34">
        <v>2650.18</v>
      </c>
      <c r="AC62" s="34">
        <v>835.27</v>
      </c>
      <c r="AD62" s="34">
        <v>2794.8</v>
      </c>
      <c r="AE62" s="34">
        <v>607.14</v>
      </c>
      <c r="AF62" s="34">
        <v>753.18</v>
      </c>
      <c r="AG62" s="34">
        <v>493.1</v>
      </c>
      <c r="AH62" s="34">
        <v>1145.57</v>
      </c>
      <c r="AI62" s="34">
        <v>810.28</v>
      </c>
      <c r="AJ62" s="34">
        <v>609.15</v>
      </c>
      <c r="AK62" s="34">
        <v>1361.77</v>
      </c>
      <c r="AL62" s="34">
        <v>857.26</v>
      </c>
      <c r="AM62" s="34">
        <v>1329.74</v>
      </c>
      <c r="AN62" s="34">
        <v>1471.85</v>
      </c>
      <c r="AO62" s="34">
        <v>1309.6600000000001</v>
      </c>
      <c r="AP62" s="34">
        <v>1308.6600000000001</v>
      </c>
      <c r="AQ62" s="34">
        <v>640.12</v>
      </c>
      <c r="AR62" s="34">
        <v>673.16</v>
      </c>
      <c r="AS62" s="34">
        <v>804.21</v>
      </c>
      <c r="AT62" s="34">
        <v>612.16</v>
      </c>
      <c r="AU62" s="34">
        <v>554.11</v>
      </c>
      <c r="AV62" s="34">
        <v>593.11</v>
      </c>
      <c r="AW62" s="34">
        <v>616.20000000000005</v>
      </c>
      <c r="AX62" s="34">
        <v>460.07</v>
      </c>
      <c r="AY62" s="34">
        <f t="shared" si="0"/>
        <v>114318.68000000004</v>
      </c>
    </row>
    <row r="63" spans="1:51" x14ac:dyDescent="0.35">
      <c r="A63" s="3">
        <v>61</v>
      </c>
      <c r="B63" s="3" t="s">
        <v>141</v>
      </c>
      <c r="C63" s="3" t="s">
        <v>144</v>
      </c>
      <c r="D63" s="13">
        <v>1026</v>
      </c>
      <c r="E63" s="21" t="s">
        <v>188</v>
      </c>
      <c r="F63" s="34">
        <v>23431.18</v>
      </c>
      <c r="G63" s="34">
        <v>38393.14</v>
      </c>
      <c r="H63" s="34">
        <v>1431.4</v>
      </c>
      <c r="I63" s="34">
        <v>1740.07</v>
      </c>
      <c r="J63" s="34">
        <v>3635.66</v>
      </c>
      <c r="K63" s="34">
        <v>9954.9500000000007</v>
      </c>
      <c r="L63" s="34">
        <v>12595.44</v>
      </c>
      <c r="M63" s="34">
        <v>69400.53</v>
      </c>
      <c r="N63" s="34">
        <v>9167.58</v>
      </c>
      <c r="O63" s="34">
        <v>22093.119999999999</v>
      </c>
      <c r="P63" s="34">
        <v>1234.05</v>
      </c>
      <c r="Q63" s="34">
        <v>6849.56</v>
      </c>
      <c r="R63" s="34">
        <v>17675.12</v>
      </c>
      <c r="S63" s="34">
        <v>3896.56</v>
      </c>
      <c r="T63" s="34">
        <v>4032.22</v>
      </c>
      <c r="U63" s="34">
        <v>3755.61</v>
      </c>
      <c r="V63" s="34">
        <v>3950.63</v>
      </c>
      <c r="W63" s="34">
        <v>3110.57</v>
      </c>
      <c r="X63" s="34">
        <v>5537.03</v>
      </c>
      <c r="Y63" s="34">
        <v>4596.38</v>
      </c>
      <c r="Z63" s="34">
        <v>7059.72</v>
      </c>
      <c r="AA63" s="34">
        <v>23945.47</v>
      </c>
      <c r="AB63" s="34">
        <v>7913.41</v>
      </c>
      <c r="AC63" s="34">
        <v>1935.68</v>
      </c>
      <c r="AD63" s="34">
        <v>3272.39</v>
      </c>
      <c r="AE63" s="34">
        <v>1275.1600000000001</v>
      </c>
      <c r="AF63" s="34">
        <v>1676.95</v>
      </c>
      <c r="AG63" s="34">
        <v>1283.18</v>
      </c>
      <c r="AH63" s="34">
        <v>2867.64</v>
      </c>
      <c r="AI63" s="34">
        <v>1951.69</v>
      </c>
      <c r="AJ63" s="34">
        <v>1993.78</v>
      </c>
      <c r="AK63" s="34">
        <v>2139.36</v>
      </c>
      <c r="AL63" s="34">
        <v>2181.3000000000002</v>
      </c>
      <c r="AM63" s="34">
        <v>3614.04</v>
      </c>
      <c r="AN63" s="34">
        <v>3816.03</v>
      </c>
      <c r="AO63" s="34">
        <v>4027.06</v>
      </c>
      <c r="AP63" s="34">
        <v>1576.77</v>
      </c>
      <c r="AQ63" s="34">
        <v>11854.55</v>
      </c>
      <c r="AR63" s="34">
        <v>1894.53</v>
      </c>
      <c r="AS63" s="34">
        <v>1437.6</v>
      </c>
      <c r="AT63" s="34">
        <v>1427.49</v>
      </c>
      <c r="AU63" s="34">
        <v>1606.91</v>
      </c>
      <c r="AV63" s="34">
        <v>1440.44</v>
      </c>
      <c r="AW63" s="34">
        <v>1030.8599999999999</v>
      </c>
      <c r="AX63" s="34">
        <v>816.5</v>
      </c>
      <c r="AY63" s="34">
        <f t="shared" si="0"/>
        <v>340519.30999999994</v>
      </c>
    </row>
    <row r="64" spans="1:51" x14ac:dyDescent="0.35">
      <c r="A64" s="3">
        <v>62</v>
      </c>
      <c r="B64" s="3" t="s">
        <v>145</v>
      </c>
      <c r="C64" s="3" t="s">
        <v>146</v>
      </c>
      <c r="D64" s="13">
        <v>1028</v>
      </c>
      <c r="E64" s="21" t="s">
        <v>188</v>
      </c>
      <c r="F64" s="34">
        <v>14646.97</v>
      </c>
      <c r="G64" s="34">
        <v>24085.48</v>
      </c>
      <c r="H64" s="34">
        <v>1019.68</v>
      </c>
      <c r="I64" s="34">
        <v>1186.92</v>
      </c>
      <c r="J64" s="34">
        <v>2103.89</v>
      </c>
      <c r="K64" s="34">
        <v>7520.66</v>
      </c>
      <c r="L64" s="34">
        <v>6543.78</v>
      </c>
      <c r="M64" s="34">
        <v>42064.98</v>
      </c>
      <c r="N64" s="34">
        <v>7023.08</v>
      </c>
      <c r="O64" s="34">
        <v>15029.86</v>
      </c>
      <c r="P64" s="34">
        <v>1146.8599999999999</v>
      </c>
      <c r="Q64" s="34">
        <v>3158.5</v>
      </c>
      <c r="R64" s="34">
        <v>12324.35</v>
      </c>
      <c r="S64" s="34">
        <v>2787.07</v>
      </c>
      <c r="T64" s="34">
        <v>2908.56</v>
      </c>
      <c r="U64" s="34">
        <v>2519.19</v>
      </c>
      <c r="V64" s="34">
        <v>3227.8</v>
      </c>
      <c r="W64" s="34">
        <v>2786.07</v>
      </c>
      <c r="X64" s="34">
        <v>4363.46</v>
      </c>
      <c r="Y64" s="34">
        <v>3617.65</v>
      </c>
      <c r="Z64" s="34">
        <v>5733.51</v>
      </c>
      <c r="AA64" s="34">
        <v>12300.61</v>
      </c>
      <c r="AB64" s="34">
        <v>5185.6099999999997</v>
      </c>
      <c r="AC64" s="34">
        <v>1466.45</v>
      </c>
      <c r="AD64" s="34">
        <v>3567.45</v>
      </c>
      <c r="AE64" s="34">
        <v>678.31</v>
      </c>
      <c r="AF64" s="34">
        <v>1409.33</v>
      </c>
      <c r="AG64" s="34">
        <v>669.31</v>
      </c>
      <c r="AH64" s="34">
        <v>1528.55</v>
      </c>
      <c r="AI64" s="34">
        <v>1072.77</v>
      </c>
      <c r="AJ64" s="34">
        <v>1065.76</v>
      </c>
      <c r="AK64" s="34">
        <v>2169.16</v>
      </c>
      <c r="AL64" s="34">
        <v>2178.12</v>
      </c>
      <c r="AM64" s="34">
        <v>2415.87</v>
      </c>
      <c r="AN64" s="34">
        <v>2531.2399999999998</v>
      </c>
      <c r="AO64" s="34">
        <v>2161.0700000000002</v>
      </c>
      <c r="AP64" s="34">
        <v>1244.03</v>
      </c>
      <c r="AQ64" s="34">
        <v>7021.27</v>
      </c>
      <c r="AR64" s="34">
        <v>1761.05</v>
      </c>
      <c r="AS64" s="34">
        <v>659.31</v>
      </c>
      <c r="AT64" s="34">
        <v>723.37</v>
      </c>
      <c r="AU64" s="34">
        <v>1351.22</v>
      </c>
      <c r="AV64" s="34">
        <v>1262.08</v>
      </c>
      <c r="AW64" s="34">
        <v>925.6</v>
      </c>
      <c r="AX64" s="34">
        <v>546.21</v>
      </c>
      <c r="AY64" s="34">
        <f t="shared" si="0"/>
        <v>221692.06999999992</v>
      </c>
    </row>
    <row r="65" spans="1:51" x14ac:dyDescent="0.35">
      <c r="A65" s="3">
        <v>63</v>
      </c>
      <c r="B65" s="3" t="s">
        <v>139</v>
      </c>
      <c r="C65" s="3" t="s">
        <v>147</v>
      </c>
      <c r="D65" s="22">
        <v>1030</v>
      </c>
      <c r="E65" s="21" t="s">
        <v>188</v>
      </c>
      <c r="F65" s="34">
        <v>15300.77</v>
      </c>
      <c r="G65" s="34">
        <v>11646.83</v>
      </c>
      <c r="H65" s="34">
        <v>830.44</v>
      </c>
      <c r="I65" s="34">
        <v>1022.65</v>
      </c>
      <c r="J65" s="34">
        <v>707.61</v>
      </c>
      <c r="K65" s="34">
        <v>2982.51</v>
      </c>
      <c r="L65" s="34">
        <v>1332.93</v>
      </c>
      <c r="M65" s="34">
        <v>31628.94</v>
      </c>
      <c r="N65" s="34">
        <v>2667.36</v>
      </c>
      <c r="O65" s="34">
        <v>5383.63</v>
      </c>
      <c r="P65" s="34">
        <v>529.17999999999995</v>
      </c>
      <c r="Q65" s="34">
        <v>4112.2700000000004</v>
      </c>
      <c r="R65" s="34">
        <v>5137.12</v>
      </c>
      <c r="S65" s="34">
        <v>1850.28</v>
      </c>
      <c r="T65" s="34">
        <v>1765.94</v>
      </c>
      <c r="U65" s="34">
        <v>1440.3</v>
      </c>
      <c r="V65" s="34">
        <v>897.53</v>
      </c>
      <c r="W65" s="34">
        <v>728.34</v>
      </c>
      <c r="X65" s="34">
        <v>859.11</v>
      </c>
      <c r="Y65" s="34">
        <v>908.71</v>
      </c>
      <c r="Z65" s="34">
        <v>1433.31</v>
      </c>
      <c r="AA65" s="34">
        <v>9942.66</v>
      </c>
      <c r="AB65" s="34">
        <v>1679.77</v>
      </c>
      <c r="AC65" s="34">
        <v>548.20000000000005</v>
      </c>
      <c r="AD65" s="34">
        <v>428.19</v>
      </c>
      <c r="AE65" s="34">
        <v>588.22</v>
      </c>
      <c r="AF65" s="34">
        <v>627.27</v>
      </c>
      <c r="AG65" s="34">
        <v>418.12</v>
      </c>
      <c r="AH65" s="34">
        <v>568.21</v>
      </c>
      <c r="AI65" s="34">
        <v>325.08</v>
      </c>
      <c r="AJ65" s="34">
        <v>343.08</v>
      </c>
      <c r="AK65" s="34">
        <v>229.05</v>
      </c>
      <c r="AL65" s="34">
        <v>373.09</v>
      </c>
      <c r="AM65" s="34">
        <v>755.38</v>
      </c>
      <c r="AN65" s="34">
        <v>780.49</v>
      </c>
      <c r="AO65" s="34">
        <v>550.20000000000005</v>
      </c>
      <c r="AP65" s="34">
        <v>379.09</v>
      </c>
      <c r="AQ65" s="34">
        <v>659.61</v>
      </c>
      <c r="AR65" s="34">
        <v>335.08</v>
      </c>
      <c r="AS65" s="34">
        <v>149.07</v>
      </c>
      <c r="AT65" s="34">
        <v>156.03</v>
      </c>
      <c r="AU65" s="34">
        <v>269.05</v>
      </c>
      <c r="AV65" s="34">
        <v>451.13</v>
      </c>
      <c r="AW65" s="34">
        <v>106.05</v>
      </c>
      <c r="AX65" s="34">
        <v>123.02</v>
      </c>
      <c r="AY65" s="34">
        <f t="shared" si="0"/>
        <v>113950.90000000004</v>
      </c>
    </row>
    <row r="66" spans="1:51" x14ac:dyDescent="0.35">
      <c r="A66" s="3">
        <v>64</v>
      </c>
      <c r="B66" s="3" t="s">
        <v>148</v>
      </c>
      <c r="C66" s="3" t="s">
        <v>149</v>
      </c>
      <c r="D66" s="22">
        <v>1045</v>
      </c>
      <c r="E66" s="21" t="s">
        <v>188</v>
      </c>
      <c r="F66" s="35">
        <v>62846</v>
      </c>
      <c r="G66" s="35">
        <v>206273</v>
      </c>
      <c r="H66" s="35">
        <v>4847</v>
      </c>
      <c r="I66" s="35">
        <v>6993</v>
      </c>
      <c r="J66" s="35">
        <v>5400</v>
      </c>
      <c r="K66" s="35">
        <v>39984</v>
      </c>
      <c r="L66" s="35">
        <v>25214</v>
      </c>
      <c r="M66" s="35">
        <v>209220</v>
      </c>
      <c r="N66" s="35">
        <v>49544</v>
      </c>
      <c r="O66" s="35">
        <v>119493</v>
      </c>
      <c r="P66" s="35">
        <v>6173</v>
      </c>
      <c r="Q66" s="35">
        <v>26617</v>
      </c>
      <c r="R66" s="35">
        <v>106962</v>
      </c>
      <c r="S66" s="35">
        <v>12220</v>
      </c>
      <c r="T66" s="35">
        <v>15011</v>
      </c>
      <c r="U66" s="35">
        <v>17846</v>
      </c>
      <c r="V66" s="35">
        <v>23860</v>
      </c>
      <c r="W66" s="35">
        <v>17068</v>
      </c>
      <c r="X66" s="35">
        <v>33232</v>
      </c>
      <c r="Y66" s="35">
        <v>28203</v>
      </c>
      <c r="Z66" s="35">
        <v>50426</v>
      </c>
      <c r="AA66" s="35">
        <v>51330</v>
      </c>
      <c r="AB66" s="35">
        <v>46758</v>
      </c>
      <c r="AC66" s="35">
        <v>10723</v>
      </c>
      <c r="AD66" s="35">
        <v>13002</v>
      </c>
      <c r="AE66" s="35">
        <v>5574</v>
      </c>
      <c r="AF66" s="35">
        <v>9627</v>
      </c>
      <c r="AG66" s="35">
        <v>6673</v>
      </c>
      <c r="AH66" s="35">
        <v>12359</v>
      </c>
      <c r="AI66" s="35">
        <v>12344</v>
      </c>
      <c r="AJ66" s="35">
        <v>10726</v>
      </c>
      <c r="AK66" s="35">
        <v>18056</v>
      </c>
      <c r="AL66" s="35">
        <v>17362</v>
      </c>
      <c r="AM66" s="35">
        <v>22574</v>
      </c>
      <c r="AN66" s="35">
        <v>22110</v>
      </c>
      <c r="AO66" s="35">
        <v>18966</v>
      </c>
      <c r="AP66" s="35">
        <v>8633</v>
      </c>
      <c r="AQ66" s="35">
        <v>22934</v>
      </c>
      <c r="AR66" s="35">
        <v>15243</v>
      </c>
      <c r="AS66" s="35">
        <v>4578</v>
      </c>
      <c r="AT66" s="35">
        <v>6907</v>
      </c>
      <c r="AU66" s="35">
        <v>9381</v>
      </c>
      <c r="AV66" s="35">
        <v>7494</v>
      </c>
      <c r="AW66" s="35">
        <v>6097</v>
      </c>
      <c r="AX66" s="35">
        <v>5041</v>
      </c>
      <c r="AY66" s="34">
        <f t="shared" ref="AY66:AY81" si="1">SUM(F66:AX66)</f>
        <v>1431924</v>
      </c>
    </row>
    <row r="67" spans="1:51" x14ac:dyDescent="0.35">
      <c r="A67" s="3">
        <v>65</v>
      </c>
      <c r="B67" s="3" t="s">
        <v>141</v>
      </c>
      <c r="C67" s="3" t="s">
        <v>150</v>
      </c>
      <c r="D67" s="22">
        <v>1065</v>
      </c>
      <c r="E67" s="23" t="s">
        <v>189</v>
      </c>
      <c r="F67" s="34">
        <v>16055.75</v>
      </c>
      <c r="G67" s="34">
        <v>3321.69</v>
      </c>
      <c r="H67" s="34">
        <v>1801.68</v>
      </c>
      <c r="I67" s="34">
        <v>1216.77</v>
      </c>
      <c r="J67" s="34">
        <v>4889.93</v>
      </c>
      <c r="K67" s="34">
        <v>9266.6</v>
      </c>
      <c r="L67" s="34">
        <v>8197.73</v>
      </c>
      <c r="M67" s="34">
        <v>43647.56</v>
      </c>
      <c r="N67" s="34">
        <v>3397.95</v>
      </c>
      <c r="O67" s="34">
        <v>3149.12</v>
      </c>
      <c r="P67" s="34">
        <v>877.4</v>
      </c>
      <c r="Q67" s="34">
        <v>3793.37</v>
      </c>
      <c r="R67" s="34">
        <v>1638.39</v>
      </c>
      <c r="S67" s="34">
        <v>2974.66</v>
      </c>
      <c r="T67" s="34">
        <v>1831.81</v>
      </c>
      <c r="U67" s="34">
        <v>1166.72</v>
      </c>
      <c r="V67" s="34">
        <v>648.22</v>
      </c>
      <c r="W67" s="34">
        <v>712.27</v>
      </c>
      <c r="X67" s="34">
        <v>1729.37</v>
      </c>
      <c r="Y67" s="34">
        <v>1402.11</v>
      </c>
      <c r="Z67" s="34">
        <v>769.32</v>
      </c>
      <c r="AA67" s="34">
        <v>13628.5</v>
      </c>
      <c r="AB67" s="34">
        <v>1121.68</v>
      </c>
      <c r="AC67" s="34">
        <v>986.52</v>
      </c>
      <c r="AD67" s="34">
        <v>4751.8599999999997</v>
      </c>
      <c r="AE67" s="34">
        <v>870.41</v>
      </c>
      <c r="AF67" s="34">
        <v>1159.71</v>
      </c>
      <c r="AG67" s="34">
        <v>328.07</v>
      </c>
      <c r="AH67" s="34">
        <v>376.08</v>
      </c>
      <c r="AI67" s="34">
        <v>240.04</v>
      </c>
      <c r="AJ67" s="34">
        <v>239.03</v>
      </c>
      <c r="AK67" s="34">
        <v>176.02</v>
      </c>
      <c r="AL67" s="34">
        <v>313.06</v>
      </c>
      <c r="AM67" s="34">
        <v>254.04</v>
      </c>
      <c r="AN67" s="34">
        <v>970.54</v>
      </c>
      <c r="AO67" s="34">
        <v>387.08</v>
      </c>
      <c r="AP67" s="34">
        <v>627.22</v>
      </c>
      <c r="AQ67" s="34">
        <v>5106.29</v>
      </c>
      <c r="AR67" s="34">
        <v>458.12</v>
      </c>
      <c r="AS67" s="34">
        <v>938.92</v>
      </c>
      <c r="AT67" s="34">
        <v>401.1</v>
      </c>
      <c r="AU67" s="34">
        <v>272.05</v>
      </c>
      <c r="AV67" s="34">
        <v>1076.6199999999999</v>
      </c>
      <c r="AW67" s="34">
        <v>781.79</v>
      </c>
      <c r="AX67" s="34">
        <v>164.03</v>
      </c>
      <c r="AY67" s="34">
        <f t="shared" si="1"/>
        <v>148117.19999999998</v>
      </c>
    </row>
    <row r="68" spans="1:51" x14ac:dyDescent="0.35">
      <c r="A68" s="3">
        <v>66</v>
      </c>
      <c r="B68" s="3" t="s">
        <v>139</v>
      </c>
      <c r="C68" s="3" t="s">
        <v>151</v>
      </c>
      <c r="D68" s="22">
        <v>1058</v>
      </c>
      <c r="E68" s="23" t="s">
        <v>189</v>
      </c>
      <c r="F68" s="34">
        <v>61500.62</v>
      </c>
      <c r="G68" s="34">
        <v>79057.55</v>
      </c>
      <c r="H68" s="34">
        <v>4643.58</v>
      </c>
      <c r="I68" s="34">
        <v>4194.46</v>
      </c>
      <c r="J68" s="34">
        <v>11993.11</v>
      </c>
      <c r="K68" s="34">
        <v>25145.08</v>
      </c>
      <c r="L68" s="34">
        <v>66854.559999999998</v>
      </c>
      <c r="M68" s="34">
        <v>173157.69</v>
      </c>
      <c r="N68" s="34">
        <v>20913.34</v>
      </c>
      <c r="O68" s="34">
        <v>43257.62</v>
      </c>
      <c r="P68" s="34">
        <v>3123.29</v>
      </c>
      <c r="Q68" s="34">
        <v>21620.61</v>
      </c>
      <c r="R68" s="34">
        <v>33593.43</v>
      </c>
      <c r="S68" s="34">
        <v>9161.5499999999993</v>
      </c>
      <c r="T68" s="34">
        <v>8590.84</v>
      </c>
      <c r="U68" s="34">
        <v>10276.66</v>
      </c>
      <c r="V68" s="34">
        <v>7961.42</v>
      </c>
      <c r="W68" s="34">
        <v>5645.26</v>
      </c>
      <c r="X68" s="34">
        <v>10281.870000000001</v>
      </c>
      <c r="Y68" s="34">
        <v>9168.34</v>
      </c>
      <c r="Z68" s="34">
        <v>12929.59</v>
      </c>
      <c r="AA68" s="34">
        <v>52192.959999999999</v>
      </c>
      <c r="AB68" s="34">
        <v>13659.16</v>
      </c>
      <c r="AC68" s="34">
        <v>3964.67</v>
      </c>
      <c r="AD68" s="34">
        <v>9192.27</v>
      </c>
      <c r="AE68" s="34">
        <v>3754.7</v>
      </c>
      <c r="AF68" s="34">
        <v>3854.29</v>
      </c>
      <c r="AG68" s="34">
        <v>2793.35</v>
      </c>
      <c r="AH68" s="34">
        <v>7169.87</v>
      </c>
      <c r="AI68" s="34">
        <v>3840.11</v>
      </c>
      <c r="AJ68" s="34">
        <v>5002.72</v>
      </c>
      <c r="AK68" s="34">
        <v>2750.2</v>
      </c>
      <c r="AL68" s="34">
        <v>3537.88</v>
      </c>
      <c r="AM68" s="34">
        <v>8085.47</v>
      </c>
      <c r="AN68" s="34">
        <v>6606.43</v>
      </c>
      <c r="AO68" s="34">
        <v>7497.41</v>
      </c>
      <c r="AP68" s="34">
        <v>3225.74</v>
      </c>
      <c r="AQ68" s="34">
        <v>39131.599999999999</v>
      </c>
      <c r="AR68" s="34">
        <v>3003.99</v>
      </c>
      <c r="AS68" s="34">
        <v>3803.29</v>
      </c>
      <c r="AT68" s="34">
        <v>2818.45</v>
      </c>
      <c r="AU68" s="34">
        <v>2235.81</v>
      </c>
      <c r="AV68" s="34">
        <v>2718.09</v>
      </c>
      <c r="AW68" s="34">
        <v>2180.85</v>
      </c>
      <c r="AX68" s="34">
        <v>1560.41</v>
      </c>
      <c r="AY68" s="34">
        <f t="shared" si="1"/>
        <v>817650.19000000006</v>
      </c>
    </row>
    <row r="69" spans="1:51" x14ac:dyDescent="0.35">
      <c r="A69" s="3">
        <v>67</v>
      </c>
      <c r="B69" s="3" t="s">
        <v>148</v>
      </c>
      <c r="C69" s="3" t="s">
        <v>152</v>
      </c>
      <c r="D69" s="22">
        <v>1061</v>
      </c>
      <c r="E69" s="23" t="s">
        <v>189</v>
      </c>
      <c r="F69" s="34">
        <v>41169.67</v>
      </c>
      <c r="G69" s="34">
        <v>16044.31</v>
      </c>
      <c r="H69" s="34">
        <v>3557.43</v>
      </c>
      <c r="I69" s="34">
        <v>2647.59</v>
      </c>
      <c r="J69" s="34">
        <v>8396.5400000000009</v>
      </c>
      <c r="K69" s="34">
        <v>14783.7</v>
      </c>
      <c r="L69" s="34">
        <v>36215.61</v>
      </c>
      <c r="M69" s="34">
        <v>121735.11</v>
      </c>
      <c r="N69" s="34">
        <v>8489.7099999999991</v>
      </c>
      <c r="O69" s="34">
        <v>12730.23</v>
      </c>
      <c r="P69" s="34">
        <v>1989.05</v>
      </c>
      <c r="Q69" s="34">
        <v>9794.68</v>
      </c>
      <c r="R69" s="34">
        <v>6689.78</v>
      </c>
      <c r="S69" s="34">
        <v>6471.98</v>
      </c>
      <c r="T69" s="34">
        <v>5483.49</v>
      </c>
      <c r="U69" s="34">
        <v>2942.52</v>
      </c>
      <c r="V69" s="34">
        <v>1828.79</v>
      </c>
      <c r="W69" s="34">
        <v>1812.72</v>
      </c>
      <c r="X69" s="34">
        <v>4052.49</v>
      </c>
      <c r="Y69" s="34">
        <v>3402.95</v>
      </c>
      <c r="Z69" s="34">
        <v>3169.18</v>
      </c>
      <c r="AA69" s="34">
        <v>41037.78</v>
      </c>
      <c r="AB69" s="34">
        <v>4094.6</v>
      </c>
      <c r="AC69" s="34">
        <v>1875.82</v>
      </c>
      <c r="AD69" s="34">
        <v>8595.67</v>
      </c>
      <c r="AE69" s="34">
        <v>1726.58</v>
      </c>
      <c r="AF69" s="34">
        <v>1906.95</v>
      </c>
      <c r="AG69" s="34">
        <v>990.54</v>
      </c>
      <c r="AH69" s="34">
        <v>1629.4</v>
      </c>
      <c r="AI69" s="34">
        <v>943.5</v>
      </c>
      <c r="AJ69" s="34">
        <v>966.5</v>
      </c>
      <c r="AK69" s="34">
        <v>653.24</v>
      </c>
      <c r="AL69" s="34">
        <v>1056.5999999999999</v>
      </c>
      <c r="AM69" s="34">
        <v>1535.24</v>
      </c>
      <c r="AN69" s="34">
        <v>2464.33</v>
      </c>
      <c r="AO69" s="34">
        <v>1488.15</v>
      </c>
      <c r="AP69" s="34">
        <v>1378.01</v>
      </c>
      <c r="AQ69" s="34">
        <v>26592.89</v>
      </c>
      <c r="AR69" s="34">
        <v>885.43</v>
      </c>
      <c r="AS69" s="34">
        <v>1748.68</v>
      </c>
      <c r="AT69" s="34">
        <v>886.45</v>
      </c>
      <c r="AU69" s="34">
        <v>697.27</v>
      </c>
      <c r="AV69" s="34">
        <v>1470.14</v>
      </c>
      <c r="AW69" s="34">
        <v>1453.17</v>
      </c>
      <c r="AX69" s="34">
        <v>495.15</v>
      </c>
      <c r="AY69" s="34">
        <f t="shared" si="1"/>
        <v>419979.62</v>
      </c>
    </row>
    <row r="70" spans="1:51" x14ac:dyDescent="0.35">
      <c r="A70" s="3">
        <v>68</v>
      </c>
      <c r="B70" s="3" t="s">
        <v>145</v>
      </c>
      <c r="C70" s="3" t="s">
        <v>153</v>
      </c>
      <c r="D70" s="22">
        <v>1056</v>
      </c>
      <c r="E70" s="23" t="s">
        <v>189</v>
      </c>
      <c r="F70" s="34">
        <v>20364.23</v>
      </c>
      <c r="G70" s="34">
        <v>14096.2</v>
      </c>
      <c r="H70" s="34">
        <v>1885.07</v>
      </c>
      <c r="I70" s="34">
        <v>1532.37</v>
      </c>
      <c r="J70" s="34">
        <v>4679.5600000000004</v>
      </c>
      <c r="K70" s="34">
        <v>10736.29</v>
      </c>
      <c r="L70" s="34">
        <v>14378.53</v>
      </c>
      <c r="M70" s="34">
        <v>62174.29</v>
      </c>
      <c r="N70" s="34">
        <v>5705.82</v>
      </c>
      <c r="O70" s="34">
        <v>9155.4500000000007</v>
      </c>
      <c r="P70" s="34">
        <v>1736.77</v>
      </c>
      <c r="Q70" s="34">
        <v>4681.6899999999996</v>
      </c>
      <c r="R70" s="34">
        <v>6486.39</v>
      </c>
      <c r="S70" s="34">
        <v>3663.09</v>
      </c>
      <c r="T70" s="34">
        <v>3517.29</v>
      </c>
      <c r="U70" s="34">
        <v>2033.5</v>
      </c>
      <c r="V70" s="34">
        <v>1722.75</v>
      </c>
      <c r="W70" s="34">
        <v>2104.58</v>
      </c>
      <c r="X70" s="34">
        <v>2841.8</v>
      </c>
      <c r="Y70" s="34">
        <v>2393.36</v>
      </c>
      <c r="Z70" s="34">
        <v>2859.78</v>
      </c>
      <c r="AA70" s="34">
        <v>18888.55</v>
      </c>
      <c r="AB70" s="34">
        <v>3052.46</v>
      </c>
      <c r="AC70" s="34">
        <v>1419.21</v>
      </c>
      <c r="AD70" s="34">
        <v>7041.81</v>
      </c>
      <c r="AE70" s="34">
        <v>1132.78</v>
      </c>
      <c r="AF70" s="34">
        <v>1524.39</v>
      </c>
      <c r="AG70" s="34">
        <v>773.37</v>
      </c>
      <c r="AH70" s="34">
        <v>871.46</v>
      </c>
      <c r="AI70" s="34">
        <v>691.3</v>
      </c>
      <c r="AJ70" s="34">
        <v>663.27</v>
      </c>
      <c r="AK70" s="34">
        <v>809.4</v>
      </c>
      <c r="AL70" s="34">
        <v>1141.78</v>
      </c>
      <c r="AM70" s="34">
        <v>1104.75</v>
      </c>
      <c r="AN70" s="34">
        <v>1785.08</v>
      </c>
      <c r="AO70" s="34">
        <v>1097.71</v>
      </c>
      <c r="AP70" s="34">
        <v>1054.68</v>
      </c>
      <c r="AQ70" s="34">
        <v>10821.75</v>
      </c>
      <c r="AR70" s="34">
        <v>751.34</v>
      </c>
      <c r="AS70" s="34">
        <v>1002.66</v>
      </c>
      <c r="AT70" s="34">
        <v>526.17999999999995</v>
      </c>
      <c r="AU70" s="34">
        <v>1150.79</v>
      </c>
      <c r="AV70" s="34">
        <v>1401.17</v>
      </c>
      <c r="AW70" s="34">
        <v>1135.8399999999999</v>
      </c>
      <c r="AX70" s="34">
        <v>389.11</v>
      </c>
      <c r="AY70" s="34">
        <f t="shared" si="1"/>
        <v>238979.64999999991</v>
      </c>
    </row>
    <row r="71" spans="1:51" x14ac:dyDescent="0.35">
      <c r="A71" s="3">
        <v>69</v>
      </c>
      <c r="B71" s="3" t="s">
        <v>145</v>
      </c>
      <c r="C71" s="3" t="s">
        <v>154</v>
      </c>
      <c r="D71" s="22">
        <v>1057</v>
      </c>
      <c r="E71" s="23" t="s">
        <v>189</v>
      </c>
      <c r="F71" s="34">
        <v>19851.97</v>
      </c>
      <c r="G71" s="34">
        <v>12120.81</v>
      </c>
      <c r="H71" s="34">
        <v>1560.43</v>
      </c>
      <c r="I71" s="34">
        <v>1350.07</v>
      </c>
      <c r="J71" s="34">
        <v>4762.71</v>
      </c>
      <c r="K71" s="34">
        <v>8981.89</v>
      </c>
      <c r="L71" s="34">
        <v>12059.59</v>
      </c>
      <c r="M71" s="34">
        <v>49471.4</v>
      </c>
      <c r="N71" s="34">
        <v>4373.12</v>
      </c>
      <c r="O71" s="34">
        <v>7544.99</v>
      </c>
      <c r="P71" s="34">
        <v>1195.8399999999999</v>
      </c>
      <c r="Q71" s="34">
        <v>4897.8999999999996</v>
      </c>
      <c r="R71" s="34">
        <v>5797.47</v>
      </c>
      <c r="S71" s="34">
        <v>2933.22</v>
      </c>
      <c r="T71" s="34">
        <v>2588.94</v>
      </c>
      <c r="U71" s="34">
        <v>1886.16</v>
      </c>
      <c r="V71" s="34">
        <v>1494.34</v>
      </c>
      <c r="W71" s="34">
        <v>1418.19</v>
      </c>
      <c r="X71" s="34">
        <v>2279.08</v>
      </c>
      <c r="Y71" s="34">
        <v>1860.04</v>
      </c>
      <c r="Z71" s="34">
        <v>2211.86</v>
      </c>
      <c r="AA71" s="34">
        <v>16829.740000000002</v>
      </c>
      <c r="AB71" s="34">
        <v>2782.54</v>
      </c>
      <c r="AC71" s="34">
        <v>1099.73</v>
      </c>
      <c r="AD71" s="34">
        <v>5370.67</v>
      </c>
      <c r="AE71" s="34">
        <v>852.45</v>
      </c>
      <c r="AF71" s="34">
        <v>1084.71</v>
      </c>
      <c r="AG71" s="34">
        <v>601.22</v>
      </c>
      <c r="AH71" s="34">
        <v>1137.79</v>
      </c>
      <c r="AI71" s="34">
        <v>764.35</v>
      </c>
      <c r="AJ71" s="34">
        <v>820.41</v>
      </c>
      <c r="AK71" s="34">
        <v>580.21</v>
      </c>
      <c r="AL71" s="34">
        <v>731.33</v>
      </c>
      <c r="AM71" s="34">
        <v>1200.8599999999999</v>
      </c>
      <c r="AN71" s="34">
        <v>1576.57</v>
      </c>
      <c r="AO71" s="34">
        <v>1261.95</v>
      </c>
      <c r="AP71" s="34">
        <v>913.5</v>
      </c>
      <c r="AQ71" s="34">
        <v>10737.84</v>
      </c>
      <c r="AR71" s="34">
        <v>659.27</v>
      </c>
      <c r="AS71" s="34">
        <v>906.52</v>
      </c>
      <c r="AT71" s="34">
        <v>541.17999999999995</v>
      </c>
      <c r="AU71" s="34">
        <v>827.41</v>
      </c>
      <c r="AV71" s="34">
        <v>1035.6400000000001</v>
      </c>
      <c r="AW71" s="34">
        <v>962.59</v>
      </c>
      <c r="AX71" s="34">
        <v>368.09</v>
      </c>
      <c r="AY71" s="34">
        <f t="shared" si="1"/>
        <v>204286.58999999997</v>
      </c>
    </row>
    <row r="72" spans="1:51" x14ac:dyDescent="0.35">
      <c r="A72" s="3">
        <v>70</v>
      </c>
      <c r="B72" s="3" t="s">
        <v>141</v>
      </c>
      <c r="C72" s="3" t="s">
        <v>155</v>
      </c>
      <c r="D72" s="22">
        <v>1064</v>
      </c>
      <c r="E72" s="23" t="s">
        <v>189</v>
      </c>
      <c r="F72" s="34">
        <v>17428.900000000001</v>
      </c>
      <c r="G72" s="34">
        <v>3573.83</v>
      </c>
      <c r="H72" s="34">
        <v>1969.09</v>
      </c>
      <c r="I72" s="34">
        <v>1512.23</v>
      </c>
      <c r="J72" s="34">
        <v>9130.18</v>
      </c>
      <c r="K72" s="34">
        <v>13152.66</v>
      </c>
      <c r="L72" s="34">
        <v>16222.51</v>
      </c>
      <c r="M72" s="34">
        <v>47702.03</v>
      </c>
      <c r="N72" s="34">
        <v>3816.81</v>
      </c>
      <c r="O72" s="34">
        <v>3487.55</v>
      </c>
      <c r="P72" s="34">
        <v>951.49</v>
      </c>
      <c r="Q72" s="34">
        <v>3887.08</v>
      </c>
      <c r="R72" s="34">
        <v>1784.72</v>
      </c>
      <c r="S72" s="34">
        <v>3650.27</v>
      </c>
      <c r="T72" s="34">
        <v>2078.38</v>
      </c>
      <c r="U72" s="34">
        <v>1429.14</v>
      </c>
      <c r="V72" s="34">
        <v>715.29</v>
      </c>
      <c r="W72" s="34">
        <v>815.37</v>
      </c>
      <c r="X72" s="34">
        <v>2423.17</v>
      </c>
      <c r="Y72" s="34">
        <v>1659.49</v>
      </c>
      <c r="Z72" s="34">
        <v>745.31</v>
      </c>
      <c r="AA72" s="34">
        <v>14064.74</v>
      </c>
      <c r="AB72" s="34">
        <v>1226.83</v>
      </c>
      <c r="AC72" s="34">
        <v>1117.69</v>
      </c>
      <c r="AD72" s="34">
        <v>11766.55</v>
      </c>
      <c r="AE72" s="34">
        <v>885.44</v>
      </c>
      <c r="AF72" s="34">
        <v>1366.03</v>
      </c>
      <c r="AG72" s="34">
        <v>311.06</v>
      </c>
      <c r="AH72" s="34">
        <v>473.13</v>
      </c>
      <c r="AI72" s="34">
        <v>342.07</v>
      </c>
      <c r="AJ72" s="34">
        <v>299.05</v>
      </c>
      <c r="AK72" s="34">
        <v>277.05</v>
      </c>
      <c r="AL72" s="34">
        <v>420.1</v>
      </c>
      <c r="AM72" s="34">
        <v>340.07</v>
      </c>
      <c r="AN72" s="34">
        <v>1051.6500000000001</v>
      </c>
      <c r="AO72" s="34">
        <v>536.16</v>
      </c>
      <c r="AP72" s="34">
        <v>736.31</v>
      </c>
      <c r="AQ72" s="34">
        <v>18877.240000000002</v>
      </c>
      <c r="AR72" s="34">
        <v>549.16999999999996</v>
      </c>
      <c r="AS72" s="34">
        <v>1695.66</v>
      </c>
      <c r="AT72" s="34">
        <v>525.16</v>
      </c>
      <c r="AU72" s="34">
        <v>442.11</v>
      </c>
      <c r="AV72" s="34">
        <v>1363.01</v>
      </c>
      <c r="AW72" s="34">
        <v>1664.55</v>
      </c>
      <c r="AX72" s="34">
        <v>276.07</v>
      </c>
      <c r="AY72" s="34">
        <f t="shared" si="1"/>
        <v>198742.39999999999</v>
      </c>
    </row>
    <row r="73" spans="1:51" x14ac:dyDescent="0.35">
      <c r="A73" s="3">
        <v>71</v>
      </c>
      <c r="B73" s="3" t="s">
        <v>139</v>
      </c>
      <c r="C73" s="3" t="s">
        <v>156</v>
      </c>
      <c r="D73" s="22">
        <v>1059</v>
      </c>
      <c r="E73" s="23" t="s">
        <v>189</v>
      </c>
      <c r="F73" s="34">
        <v>80073.73</v>
      </c>
      <c r="G73" s="34">
        <v>72031.22</v>
      </c>
      <c r="H73" s="34">
        <v>6909.16</v>
      </c>
      <c r="I73" s="34">
        <v>5973.09</v>
      </c>
      <c r="J73" s="34">
        <v>18969.830000000002</v>
      </c>
      <c r="K73" s="34">
        <v>34779.01</v>
      </c>
      <c r="L73" s="34">
        <v>74063.86</v>
      </c>
      <c r="M73" s="34">
        <v>242887.57</v>
      </c>
      <c r="N73" s="34">
        <v>24507.41</v>
      </c>
      <c r="O73" s="34">
        <v>42000.28</v>
      </c>
      <c r="P73" s="34">
        <v>4607.88</v>
      </c>
      <c r="Q73" s="34">
        <v>24496.59</v>
      </c>
      <c r="R73" s="34">
        <v>30460.74</v>
      </c>
      <c r="S73" s="34">
        <v>13982.2</v>
      </c>
      <c r="T73" s="34">
        <v>11744.45</v>
      </c>
      <c r="U73" s="34">
        <v>9662.4500000000007</v>
      </c>
      <c r="V73" s="34">
        <v>7648.05</v>
      </c>
      <c r="W73" s="34">
        <v>6766.46</v>
      </c>
      <c r="X73" s="34">
        <v>13330.63</v>
      </c>
      <c r="Y73" s="34">
        <v>10666.22</v>
      </c>
      <c r="Z73" s="34">
        <v>12544</v>
      </c>
      <c r="AA73" s="34">
        <v>73885.77</v>
      </c>
      <c r="AB73" s="34">
        <v>13589.7</v>
      </c>
      <c r="AC73" s="34">
        <v>5648.4</v>
      </c>
      <c r="AD73" s="34">
        <v>8623.09</v>
      </c>
      <c r="AE73" s="34">
        <v>5042.1400000000003</v>
      </c>
      <c r="AF73" s="34">
        <v>6305.63</v>
      </c>
      <c r="AG73" s="34">
        <v>3145.25</v>
      </c>
      <c r="AH73" s="34">
        <v>5982.47</v>
      </c>
      <c r="AI73" s="34">
        <v>3651.02</v>
      </c>
      <c r="AJ73" s="34">
        <v>4125.8599999999997</v>
      </c>
      <c r="AK73" s="34">
        <v>2503.48</v>
      </c>
      <c r="AL73" s="34">
        <v>3580.71</v>
      </c>
      <c r="AM73" s="34">
        <v>6832.99</v>
      </c>
      <c r="AN73" s="34">
        <v>6698.57</v>
      </c>
      <c r="AO73" s="34">
        <v>6801.88</v>
      </c>
      <c r="AP73" s="34">
        <v>4207.2700000000004</v>
      </c>
      <c r="AQ73" s="34">
        <v>18503.490000000002</v>
      </c>
      <c r="AR73" s="34">
        <v>4036.53</v>
      </c>
      <c r="AS73" s="34">
        <v>5959.59</v>
      </c>
      <c r="AT73" s="34">
        <v>3516.75</v>
      </c>
      <c r="AU73" s="34">
        <v>2421.1999999999998</v>
      </c>
      <c r="AV73" s="34">
        <v>4609.24</v>
      </c>
      <c r="AW73" s="34">
        <v>2249.48</v>
      </c>
      <c r="AX73" s="34">
        <v>1639.5</v>
      </c>
      <c r="AY73" s="34">
        <f t="shared" si="1"/>
        <v>951664.83999999962</v>
      </c>
    </row>
    <row r="74" spans="1:51" x14ac:dyDescent="0.35">
      <c r="A74" s="3">
        <v>72</v>
      </c>
      <c r="B74" s="3" t="s">
        <v>148</v>
      </c>
      <c r="C74" s="3" t="s">
        <v>157</v>
      </c>
      <c r="D74" s="22">
        <v>1060</v>
      </c>
      <c r="E74" s="23" t="s">
        <v>189</v>
      </c>
      <c r="F74" s="34">
        <v>71035.820000000007</v>
      </c>
      <c r="G74" s="34">
        <v>25541.08</v>
      </c>
      <c r="H74" s="34">
        <v>6759.42</v>
      </c>
      <c r="I74" s="34">
        <v>5083.8599999999997</v>
      </c>
      <c r="J74" s="34">
        <v>17417.5</v>
      </c>
      <c r="K74" s="34">
        <v>26682.27</v>
      </c>
      <c r="L74" s="34">
        <v>70650.14</v>
      </c>
      <c r="M74" s="34">
        <v>251938.67</v>
      </c>
      <c r="N74" s="34">
        <v>15701.43</v>
      </c>
      <c r="O74" s="34">
        <v>23297.72</v>
      </c>
      <c r="P74" s="34">
        <v>4138.16</v>
      </c>
      <c r="Q74" s="34">
        <v>17740.96</v>
      </c>
      <c r="R74" s="34">
        <v>10991.61</v>
      </c>
      <c r="S74" s="34">
        <v>12326.86</v>
      </c>
      <c r="T74" s="34">
        <v>11065.53</v>
      </c>
      <c r="U74" s="34">
        <v>4904.2299999999996</v>
      </c>
      <c r="V74" s="34">
        <v>3079.31</v>
      </c>
      <c r="W74" s="34">
        <v>3528.78</v>
      </c>
      <c r="X74" s="34">
        <v>7684.8</v>
      </c>
      <c r="Y74" s="34">
        <v>6358.75</v>
      </c>
      <c r="Z74" s="34">
        <v>5446.02</v>
      </c>
      <c r="AA74" s="34">
        <v>76077.240000000005</v>
      </c>
      <c r="AB74" s="34">
        <v>7182.8</v>
      </c>
      <c r="AC74" s="34">
        <v>3599.04</v>
      </c>
      <c r="AD74" s="34">
        <v>17278.82</v>
      </c>
      <c r="AE74" s="34">
        <v>3300.95</v>
      </c>
      <c r="AF74" s="34">
        <v>3901.35</v>
      </c>
      <c r="AG74" s="34">
        <v>1815.88</v>
      </c>
      <c r="AH74" s="34">
        <v>2752.2</v>
      </c>
      <c r="AI74" s="34">
        <v>1762.72</v>
      </c>
      <c r="AJ74" s="34">
        <v>1631.48</v>
      </c>
      <c r="AK74" s="34">
        <v>1182.81</v>
      </c>
      <c r="AL74" s="34">
        <v>1872.96</v>
      </c>
      <c r="AM74" s="34">
        <v>2408.21</v>
      </c>
      <c r="AN74" s="34">
        <v>4409.6000000000004</v>
      </c>
      <c r="AO74" s="34">
        <v>2396.16</v>
      </c>
      <c r="AP74" s="34">
        <v>2549.61</v>
      </c>
      <c r="AQ74" s="34">
        <v>54703.75</v>
      </c>
      <c r="AR74" s="34">
        <v>1608.5</v>
      </c>
      <c r="AS74" s="34">
        <v>3371.48</v>
      </c>
      <c r="AT74" s="34">
        <v>1597.51</v>
      </c>
      <c r="AU74" s="34">
        <v>1250.9000000000001</v>
      </c>
      <c r="AV74" s="34">
        <v>2991.91</v>
      </c>
      <c r="AW74" s="34">
        <v>2719.26</v>
      </c>
      <c r="AX74" s="34">
        <v>905.5</v>
      </c>
      <c r="AY74" s="34">
        <f t="shared" si="1"/>
        <v>804643.56</v>
      </c>
    </row>
    <row r="75" spans="1:51" x14ac:dyDescent="0.35">
      <c r="A75" s="3">
        <v>73</v>
      </c>
      <c r="B75" s="3" t="s">
        <v>139</v>
      </c>
      <c r="C75" t="s">
        <v>180</v>
      </c>
      <c r="D75" s="13">
        <v>1053</v>
      </c>
      <c r="E75" s="24" t="s">
        <v>190</v>
      </c>
      <c r="F75" s="34">
        <v>12729.59</v>
      </c>
      <c r="G75" s="34">
        <v>4770.03</v>
      </c>
      <c r="H75" s="34">
        <v>2354.34</v>
      </c>
      <c r="I75" s="34">
        <v>2151.2800000000002</v>
      </c>
      <c r="J75" s="34">
        <v>13121.01</v>
      </c>
      <c r="K75" s="34">
        <v>8009.57</v>
      </c>
      <c r="L75" s="34">
        <v>22836.33</v>
      </c>
      <c r="M75" s="34">
        <v>42405.69</v>
      </c>
      <c r="N75" s="34">
        <v>4217.1099999999997</v>
      </c>
      <c r="O75" s="34">
        <v>8735.74</v>
      </c>
      <c r="P75" s="34">
        <v>3017.15</v>
      </c>
      <c r="Q75" s="34">
        <v>3210.6</v>
      </c>
      <c r="R75" s="34">
        <v>1519.08</v>
      </c>
      <c r="S75" s="34">
        <v>2321.1</v>
      </c>
      <c r="T75" s="34">
        <v>1698.3</v>
      </c>
      <c r="U75" s="34">
        <v>1195.56</v>
      </c>
      <c r="V75" s="34">
        <v>1005.41</v>
      </c>
      <c r="W75" s="34">
        <v>1918.36</v>
      </c>
      <c r="X75" s="34">
        <v>3182.08</v>
      </c>
      <c r="Y75" s="34">
        <v>2618.79</v>
      </c>
      <c r="Z75" s="34">
        <v>1731.3</v>
      </c>
      <c r="AA75" s="34">
        <v>8847.3799999999992</v>
      </c>
      <c r="AB75" s="34">
        <v>925.38</v>
      </c>
      <c r="AC75" s="34">
        <v>1572.99</v>
      </c>
      <c r="AD75" s="34">
        <v>5776.73</v>
      </c>
      <c r="AE75" s="34">
        <v>1060.47</v>
      </c>
      <c r="AF75" s="34">
        <v>1597</v>
      </c>
      <c r="AG75" s="34">
        <v>526.12</v>
      </c>
      <c r="AH75" s="34">
        <v>389.07</v>
      </c>
      <c r="AI75" s="34">
        <v>290.04000000000002</v>
      </c>
      <c r="AJ75" s="34">
        <v>364.06</v>
      </c>
      <c r="AK75" s="34">
        <v>1943.74</v>
      </c>
      <c r="AL75" s="34">
        <v>785.21</v>
      </c>
      <c r="AM75" s="34">
        <v>381.05</v>
      </c>
      <c r="AN75" s="34">
        <v>1094.43</v>
      </c>
      <c r="AO75" s="34">
        <v>655.14</v>
      </c>
      <c r="AP75" s="34">
        <v>653.14</v>
      </c>
      <c r="AQ75" s="34">
        <v>889.28</v>
      </c>
      <c r="AR75" s="34">
        <v>566.12</v>
      </c>
      <c r="AS75" s="34">
        <v>837.26</v>
      </c>
      <c r="AT75" s="34">
        <v>2167.9299999999998</v>
      </c>
      <c r="AU75" s="34">
        <v>797.25</v>
      </c>
      <c r="AV75" s="34">
        <v>526.09</v>
      </c>
      <c r="AW75" s="34">
        <v>1172.6099999999999</v>
      </c>
      <c r="AX75" s="34">
        <v>283.02999999999997</v>
      </c>
      <c r="AY75" s="34">
        <f t="shared" si="1"/>
        <v>178849.93999999994</v>
      </c>
    </row>
    <row r="76" spans="1:51" x14ac:dyDescent="0.35">
      <c r="A76" s="3">
        <v>74</v>
      </c>
      <c r="B76" s="3" t="s">
        <v>141</v>
      </c>
      <c r="C76" s="3" t="s">
        <v>158</v>
      </c>
      <c r="D76" s="22">
        <v>1047</v>
      </c>
      <c r="E76" s="24" t="s">
        <v>190</v>
      </c>
      <c r="F76" s="34">
        <v>95477.11</v>
      </c>
      <c r="G76" s="34">
        <v>252272.05</v>
      </c>
      <c r="H76" s="34">
        <v>6921.32</v>
      </c>
      <c r="I76" s="34">
        <v>9386.85</v>
      </c>
      <c r="J76" s="34">
        <v>6500.19</v>
      </c>
      <c r="K76" s="34">
        <v>53665.26</v>
      </c>
      <c r="L76" s="34">
        <v>35828.67</v>
      </c>
      <c r="M76" s="34">
        <v>358200.23</v>
      </c>
      <c r="N76" s="34">
        <v>67260.5</v>
      </c>
      <c r="O76" s="34">
        <v>156439.09</v>
      </c>
      <c r="P76" s="34">
        <v>11090.73</v>
      </c>
      <c r="Q76" s="34">
        <v>34577.870000000003</v>
      </c>
      <c r="R76" s="34">
        <v>126822.53</v>
      </c>
      <c r="S76" s="34">
        <v>18573.72</v>
      </c>
      <c r="T76" s="34">
        <v>24927.55</v>
      </c>
      <c r="U76" s="34">
        <v>23426.02</v>
      </c>
      <c r="V76" s="34">
        <v>29452.83</v>
      </c>
      <c r="W76" s="34">
        <v>24706.37</v>
      </c>
      <c r="X76" s="34">
        <v>39895.339999999997</v>
      </c>
      <c r="Y76" s="34">
        <v>33923.910000000003</v>
      </c>
      <c r="Z76" s="34">
        <v>59164.41</v>
      </c>
      <c r="AA76" s="34">
        <v>87164.49</v>
      </c>
      <c r="AB76" s="34">
        <v>52858.44</v>
      </c>
      <c r="AC76" s="34">
        <v>13460.08</v>
      </c>
      <c r="AD76" s="34">
        <v>15047.73</v>
      </c>
      <c r="AE76" s="34">
        <v>7301.85</v>
      </c>
      <c r="AF76" s="34">
        <v>11478.05</v>
      </c>
      <c r="AG76" s="34">
        <v>7312.16</v>
      </c>
      <c r="AH76" s="34">
        <v>13127.65</v>
      </c>
      <c r="AI76" s="34">
        <v>13159.63</v>
      </c>
      <c r="AJ76" s="34">
        <v>12006.89</v>
      </c>
      <c r="AK76" s="34">
        <v>19748.080000000002</v>
      </c>
      <c r="AL76" s="34">
        <v>21667.05</v>
      </c>
      <c r="AM76" s="34">
        <v>23741.68</v>
      </c>
      <c r="AN76" s="34">
        <v>23649.45</v>
      </c>
      <c r="AO76" s="34">
        <v>18445.240000000002</v>
      </c>
      <c r="AP76" s="34">
        <v>10220.69</v>
      </c>
      <c r="AQ76" s="34">
        <v>36120.400000000001</v>
      </c>
      <c r="AR76" s="34">
        <v>14187.3</v>
      </c>
      <c r="AS76" s="34">
        <v>4672.6000000000004</v>
      </c>
      <c r="AT76" s="34">
        <v>6398.73</v>
      </c>
      <c r="AU76" s="34">
        <v>11173.57</v>
      </c>
      <c r="AV76" s="34">
        <v>9136.4699999999993</v>
      </c>
      <c r="AW76" s="34">
        <v>6406.34</v>
      </c>
      <c r="AX76" s="34">
        <v>4782.93</v>
      </c>
      <c r="AY76" s="34">
        <f t="shared" si="1"/>
        <v>1911780.05</v>
      </c>
    </row>
    <row r="77" spans="1:51" x14ac:dyDescent="0.35">
      <c r="A77" s="3">
        <v>75</v>
      </c>
      <c r="B77" s="3" t="s">
        <v>165</v>
      </c>
      <c r="C77" s="3" t="s">
        <v>166</v>
      </c>
      <c r="D77" s="13">
        <v>1073</v>
      </c>
      <c r="E77" s="24" t="s">
        <v>190</v>
      </c>
      <c r="F77" s="34">
        <v>20598.96</v>
      </c>
      <c r="G77" s="34">
        <v>7659.2</v>
      </c>
      <c r="H77" s="34">
        <v>2485.62</v>
      </c>
      <c r="I77" s="34">
        <v>1956.81</v>
      </c>
      <c r="J77" s="34">
        <v>10663.12</v>
      </c>
      <c r="K77" s="34">
        <v>8414.75</v>
      </c>
      <c r="L77" s="34">
        <v>14656.91</v>
      </c>
      <c r="M77" s="34">
        <v>77817.53</v>
      </c>
      <c r="N77" s="34">
        <v>4325.58</v>
      </c>
      <c r="O77" s="34">
        <v>15146.86</v>
      </c>
      <c r="P77" s="34">
        <v>2496.8000000000002</v>
      </c>
      <c r="Q77" s="34">
        <v>4451.1400000000003</v>
      </c>
      <c r="R77" s="34">
        <v>1825.53</v>
      </c>
      <c r="S77" s="34">
        <v>3160.08</v>
      </c>
      <c r="T77" s="34">
        <v>3420.46</v>
      </c>
      <c r="U77" s="34">
        <v>1152.56</v>
      </c>
      <c r="V77" s="34">
        <v>983.39</v>
      </c>
      <c r="W77" s="34">
        <v>1718.19</v>
      </c>
      <c r="X77" s="34">
        <v>2924.55</v>
      </c>
      <c r="Y77" s="34">
        <v>3633.63</v>
      </c>
      <c r="Z77" s="34">
        <v>2221.12</v>
      </c>
      <c r="AA77" s="34">
        <v>25218.959999999999</v>
      </c>
      <c r="AB77" s="34">
        <v>1989.79</v>
      </c>
      <c r="AC77" s="34">
        <v>1324.72</v>
      </c>
      <c r="AD77" s="34">
        <v>6258.53</v>
      </c>
      <c r="AE77" s="34">
        <v>1053.43</v>
      </c>
      <c r="AF77" s="34">
        <v>1486.84</v>
      </c>
      <c r="AG77" s="34">
        <v>596.15</v>
      </c>
      <c r="AH77" s="34">
        <v>534.11</v>
      </c>
      <c r="AI77" s="34">
        <v>336.04</v>
      </c>
      <c r="AJ77" s="34">
        <v>469.08</v>
      </c>
      <c r="AK77" s="34">
        <v>2276.2600000000002</v>
      </c>
      <c r="AL77" s="34">
        <v>696.17</v>
      </c>
      <c r="AM77" s="34">
        <v>528.11</v>
      </c>
      <c r="AN77" s="34">
        <v>1058.4000000000001</v>
      </c>
      <c r="AO77" s="34">
        <v>487.07</v>
      </c>
      <c r="AP77" s="34">
        <v>487.07</v>
      </c>
      <c r="AQ77" s="34">
        <v>692.16</v>
      </c>
      <c r="AR77" s="34">
        <v>541.1</v>
      </c>
      <c r="AS77" s="34">
        <v>588.11</v>
      </c>
      <c r="AT77" s="34">
        <v>1204.5899999999999</v>
      </c>
      <c r="AU77" s="34">
        <v>572.11</v>
      </c>
      <c r="AV77" s="34">
        <v>497.08</v>
      </c>
      <c r="AW77" s="34">
        <v>1013.46</v>
      </c>
      <c r="AX77" s="34">
        <v>491.08</v>
      </c>
      <c r="AY77" s="34">
        <f t="shared" si="1"/>
        <v>242113.20999999988</v>
      </c>
    </row>
    <row r="78" spans="1:51" x14ac:dyDescent="0.35">
      <c r="A78" s="3">
        <v>76</v>
      </c>
      <c r="B78" s="3" t="s">
        <v>174</v>
      </c>
      <c r="C78" s="3" t="s">
        <v>167</v>
      </c>
      <c r="D78" s="13">
        <v>1074</v>
      </c>
      <c r="E78" s="24" t="s">
        <v>190</v>
      </c>
      <c r="F78" s="34">
        <v>14478.49</v>
      </c>
      <c r="G78" s="34">
        <v>126772.38</v>
      </c>
      <c r="H78" s="34">
        <v>1627.16</v>
      </c>
      <c r="I78" s="34">
        <v>3218.95</v>
      </c>
      <c r="J78" s="34">
        <v>8633.41</v>
      </c>
      <c r="K78" s="34">
        <v>21519.9</v>
      </c>
      <c r="L78" s="34">
        <v>24077.01</v>
      </c>
      <c r="M78" s="34">
        <v>60918.02</v>
      </c>
      <c r="N78" s="34">
        <v>15316.75</v>
      </c>
      <c r="O78" s="34">
        <v>277258.88</v>
      </c>
      <c r="P78" s="34">
        <v>6331.87</v>
      </c>
      <c r="Q78" s="34">
        <v>4151.76</v>
      </c>
      <c r="R78" s="34">
        <v>22056.03</v>
      </c>
      <c r="S78" s="34">
        <v>11230.79</v>
      </c>
      <c r="T78" s="34">
        <v>5204.59</v>
      </c>
      <c r="U78" s="34">
        <v>4566.8900000000003</v>
      </c>
      <c r="V78" s="34">
        <v>8545.14</v>
      </c>
      <c r="W78" s="34">
        <v>5263.38</v>
      </c>
      <c r="X78" s="34">
        <v>30353.119999999999</v>
      </c>
      <c r="Y78" s="34">
        <v>32019.360000000001</v>
      </c>
      <c r="Z78" s="34">
        <v>64595.66</v>
      </c>
      <c r="AA78" s="34">
        <v>21543.03</v>
      </c>
      <c r="AB78" s="34">
        <v>5723.51</v>
      </c>
      <c r="AC78" s="34">
        <v>3524.84</v>
      </c>
      <c r="AD78" s="34">
        <v>9292.1299999999992</v>
      </c>
      <c r="AE78" s="34">
        <v>3380.44</v>
      </c>
      <c r="AF78" s="34">
        <v>6295.26</v>
      </c>
      <c r="AG78" s="34">
        <v>3651.66</v>
      </c>
      <c r="AH78" s="34">
        <v>3124.83</v>
      </c>
      <c r="AI78" s="34">
        <v>3086.06</v>
      </c>
      <c r="AJ78" s="34">
        <v>2762.89</v>
      </c>
      <c r="AK78" s="34">
        <v>78438.11</v>
      </c>
      <c r="AL78" s="34">
        <v>10972.49</v>
      </c>
      <c r="AM78" s="34">
        <v>8277.4500000000007</v>
      </c>
      <c r="AN78" s="34">
        <v>2464.12</v>
      </c>
      <c r="AO78" s="34">
        <v>4550.01</v>
      </c>
      <c r="AP78" s="34">
        <v>4545.01</v>
      </c>
      <c r="AQ78" s="34">
        <v>2192.58</v>
      </c>
      <c r="AR78" s="34">
        <v>2865.04</v>
      </c>
      <c r="AS78" s="34">
        <v>3813.18</v>
      </c>
      <c r="AT78" s="34">
        <v>3153.25</v>
      </c>
      <c r="AU78" s="34">
        <v>5655.64</v>
      </c>
      <c r="AV78" s="34">
        <v>2292.48</v>
      </c>
      <c r="AW78" s="34">
        <v>2082.65</v>
      </c>
      <c r="AX78" s="34">
        <v>3429.17</v>
      </c>
      <c r="AY78" s="34">
        <f t="shared" si="1"/>
        <v>945255.37000000011</v>
      </c>
    </row>
    <row r="79" spans="1:51" x14ac:dyDescent="0.35">
      <c r="A79" s="3">
        <v>77</v>
      </c>
      <c r="B79" s="3" t="s">
        <v>175</v>
      </c>
      <c r="C79" s="3" t="s">
        <v>168</v>
      </c>
      <c r="D79" s="13">
        <v>1075</v>
      </c>
      <c r="E79" s="24" t="s">
        <v>190</v>
      </c>
      <c r="F79" s="34">
        <v>1299.79</v>
      </c>
      <c r="G79" s="34">
        <v>1677.38</v>
      </c>
      <c r="H79" s="34">
        <v>246.02</v>
      </c>
      <c r="I79" s="34">
        <v>223.02</v>
      </c>
      <c r="J79" s="34">
        <v>1659.6</v>
      </c>
      <c r="K79" s="34">
        <v>1514.34</v>
      </c>
      <c r="L79" s="34">
        <v>981.64</v>
      </c>
      <c r="M79" s="34">
        <v>2113.13</v>
      </c>
      <c r="N79" s="34">
        <v>482.1</v>
      </c>
      <c r="O79" s="34">
        <v>2990.34</v>
      </c>
      <c r="P79" s="34">
        <v>279.02999999999997</v>
      </c>
      <c r="Q79" s="34">
        <v>364.06</v>
      </c>
      <c r="R79" s="34">
        <v>354.06</v>
      </c>
      <c r="S79" s="34">
        <v>289.02999999999997</v>
      </c>
      <c r="T79" s="34">
        <v>196.01</v>
      </c>
      <c r="U79" s="34">
        <v>282.02999999999997</v>
      </c>
      <c r="V79" s="34">
        <v>286.02999999999997</v>
      </c>
      <c r="W79" s="34">
        <v>352.05</v>
      </c>
      <c r="X79" s="34">
        <v>479.1</v>
      </c>
      <c r="Y79" s="34">
        <v>530.12</v>
      </c>
      <c r="Z79" s="34">
        <v>586.15</v>
      </c>
      <c r="AA79" s="34">
        <v>656.19</v>
      </c>
      <c r="AB79" s="34">
        <v>147.01</v>
      </c>
      <c r="AC79" s="34">
        <v>202.01</v>
      </c>
      <c r="AD79" s="34">
        <v>1064.96</v>
      </c>
      <c r="AE79" s="34">
        <v>156.01</v>
      </c>
      <c r="AF79" s="34">
        <v>252.02</v>
      </c>
      <c r="AG79" s="34">
        <v>95</v>
      </c>
      <c r="AH79" s="34">
        <v>99</v>
      </c>
      <c r="AI79" s="34">
        <v>95</v>
      </c>
      <c r="AJ79" s="34">
        <v>119</v>
      </c>
      <c r="AK79" s="34">
        <v>726.24</v>
      </c>
      <c r="AL79" s="34">
        <v>175.01</v>
      </c>
      <c r="AM79" s="34">
        <v>157.01</v>
      </c>
      <c r="AN79" s="34">
        <v>197.01</v>
      </c>
      <c r="AO79" s="34">
        <v>134</v>
      </c>
      <c r="AP79" s="34">
        <v>134</v>
      </c>
      <c r="AQ79" s="34">
        <v>171.01</v>
      </c>
      <c r="AR79" s="34">
        <v>128</v>
      </c>
      <c r="AS79" s="34">
        <v>190.01</v>
      </c>
      <c r="AT79" s="34">
        <v>258.02999999999997</v>
      </c>
      <c r="AU79" s="34">
        <v>143.01</v>
      </c>
      <c r="AV79" s="34">
        <v>156.01</v>
      </c>
      <c r="AW79" s="34">
        <v>210.03</v>
      </c>
      <c r="AX79" s="34">
        <v>134</v>
      </c>
      <c r="AY79" s="34">
        <f t="shared" si="1"/>
        <v>22984.599999999984</v>
      </c>
    </row>
    <row r="80" spans="1:51" x14ac:dyDescent="0.35">
      <c r="A80" s="3">
        <v>78</v>
      </c>
      <c r="B80" s="3" t="s">
        <v>176</v>
      </c>
      <c r="C80" t="s">
        <v>178</v>
      </c>
      <c r="D80" s="13">
        <v>1051</v>
      </c>
      <c r="E80" s="24" t="s">
        <v>190</v>
      </c>
      <c r="F80" s="34">
        <v>40807.35</v>
      </c>
      <c r="G80" s="34">
        <v>6897.74</v>
      </c>
      <c r="H80" s="34">
        <v>6995.16</v>
      </c>
      <c r="I80" s="34">
        <v>6618.45</v>
      </c>
      <c r="J80" s="34">
        <v>22707.96</v>
      </c>
      <c r="K80" s="34">
        <v>15854.23</v>
      </c>
      <c r="L80" s="34">
        <v>23674.19</v>
      </c>
      <c r="M80" s="34">
        <v>176337</v>
      </c>
      <c r="N80" s="34">
        <v>10888.91</v>
      </c>
      <c r="O80" s="34">
        <v>12972.25</v>
      </c>
      <c r="P80" s="34">
        <v>9130.51</v>
      </c>
      <c r="Q80" s="34">
        <v>9427.3700000000008</v>
      </c>
      <c r="R80" s="34">
        <v>3107.5</v>
      </c>
      <c r="S80" s="34">
        <v>7435.58</v>
      </c>
      <c r="T80" s="34">
        <v>6775.33</v>
      </c>
      <c r="U80" s="34">
        <v>2650.03</v>
      </c>
      <c r="V80" s="34">
        <v>1872.44</v>
      </c>
      <c r="W80" s="34">
        <v>4062.54</v>
      </c>
      <c r="X80" s="34">
        <v>5873.4</v>
      </c>
      <c r="Y80" s="34">
        <v>5802.21</v>
      </c>
      <c r="Z80" s="34">
        <v>2539.77</v>
      </c>
      <c r="AA80" s="34">
        <v>39231.949999999997</v>
      </c>
      <c r="AB80" s="34">
        <v>3387.12</v>
      </c>
      <c r="AC80" s="34">
        <v>3442.87</v>
      </c>
      <c r="AD80" s="34">
        <v>14344.47</v>
      </c>
      <c r="AE80" s="34">
        <v>2649.04</v>
      </c>
      <c r="AF80" s="34">
        <v>3493.09</v>
      </c>
      <c r="AG80" s="34">
        <v>1351.82</v>
      </c>
      <c r="AH80" s="34">
        <v>1263.6500000000001</v>
      </c>
      <c r="AI80" s="34">
        <v>851.33</v>
      </c>
      <c r="AJ80" s="34">
        <v>948.39</v>
      </c>
      <c r="AK80" s="34">
        <v>866.28</v>
      </c>
      <c r="AL80" s="34">
        <v>1590.86</v>
      </c>
      <c r="AM80" s="34">
        <v>821.25</v>
      </c>
      <c r="AN80" s="34">
        <v>3158.47</v>
      </c>
      <c r="AO80" s="34">
        <v>1476.76</v>
      </c>
      <c r="AP80" s="34">
        <v>1475.76</v>
      </c>
      <c r="AQ80" s="34">
        <v>1785.2</v>
      </c>
      <c r="AR80" s="34">
        <v>1571.94</v>
      </c>
      <c r="AS80" s="34">
        <v>1486.84</v>
      </c>
      <c r="AT80" s="34">
        <v>3588.09</v>
      </c>
      <c r="AU80" s="34">
        <v>1475.88</v>
      </c>
      <c r="AV80" s="34">
        <v>932.32</v>
      </c>
      <c r="AW80" s="34">
        <v>2423.5500000000002</v>
      </c>
      <c r="AX80" s="34">
        <v>646.16</v>
      </c>
      <c r="AY80" s="34">
        <f t="shared" si="1"/>
        <v>476693.01000000018</v>
      </c>
    </row>
    <row r="81" spans="1:51" x14ac:dyDescent="0.35">
      <c r="A81" s="3">
        <v>79</v>
      </c>
      <c r="B81" s="3" t="s">
        <v>139</v>
      </c>
      <c r="C81" t="s">
        <v>179</v>
      </c>
      <c r="D81" s="13">
        <v>1052</v>
      </c>
      <c r="E81" s="24" t="s">
        <v>190</v>
      </c>
      <c r="F81" s="34">
        <v>18519.400000000001</v>
      </c>
      <c r="G81" s="34">
        <v>4341.04</v>
      </c>
      <c r="H81" s="34">
        <v>3458</v>
      </c>
      <c r="I81" s="34">
        <v>3600.38</v>
      </c>
      <c r="J81" s="34">
        <v>14889.01</v>
      </c>
      <c r="K81" s="34">
        <v>8008.83</v>
      </c>
      <c r="L81" s="34">
        <v>30749.11</v>
      </c>
      <c r="M81" s="34">
        <v>68181.77</v>
      </c>
      <c r="N81" s="34">
        <v>5815.38</v>
      </c>
      <c r="O81" s="34">
        <v>7538.02</v>
      </c>
      <c r="P81" s="34">
        <v>5006.5600000000004</v>
      </c>
      <c r="Q81" s="34">
        <v>4747.12</v>
      </c>
      <c r="R81" s="34">
        <v>1839.57</v>
      </c>
      <c r="S81" s="34">
        <v>3453.97</v>
      </c>
      <c r="T81" s="34">
        <v>2671.3</v>
      </c>
      <c r="U81" s="34">
        <v>1413.79</v>
      </c>
      <c r="V81" s="34">
        <v>1177.55</v>
      </c>
      <c r="W81" s="34">
        <v>2005.54</v>
      </c>
      <c r="X81" s="34">
        <v>4366.1899999999996</v>
      </c>
      <c r="Y81" s="34">
        <v>3225.03</v>
      </c>
      <c r="Z81" s="34">
        <v>1820.42</v>
      </c>
      <c r="AA81" s="34">
        <v>13453.6</v>
      </c>
      <c r="AB81" s="34">
        <v>1390.86</v>
      </c>
      <c r="AC81" s="34">
        <v>2039.67</v>
      </c>
      <c r="AD81" s="34">
        <v>4127.66</v>
      </c>
      <c r="AE81" s="34">
        <v>1515.97</v>
      </c>
      <c r="AF81" s="34">
        <v>2240.06</v>
      </c>
      <c r="AG81" s="34">
        <v>718.23</v>
      </c>
      <c r="AH81" s="34">
        <v>608.14</v>
      </c>
      <c r="AI81" s="34">
        <v>288.04000000000002</v>
      </c>
      <c r="AJ81" s="34">
        <v>517.11</v>
      </c>
      <c r="AK81" s="34">
        <v>1081.5</v>
      </c>
      <c r="AL81" s="34">
        <v>1037.3499999999999</v>
      </c>
      <c r="AM81" s="34">
        <v>468.08</v>
      </c>
      <c r="AN81" s="34">
        <v>1369.61</v>
      </c>
      <c r="AO81" s="34">
        <v>809.22</v>
      </c>
      <c r="AP81" s="34">
        <v>809.22</v>
      </c>
      <c r="AQ81" s="34">
        <v>1121.46</v>
      </c>
      <c r="AR81" s="34">
        <v>863.29</v>
      </c>
      <c r="AS81" s="34">
        <v>1157.5</v>
      </c>
      <c r="AT81" s="34">
        <v>3208.51</v>
      </c>
      <c r="AU81" s="34">
        <v>1061.47</v>
      </c>
      <c r="AV81" s="34">
        <v>614.12</v>
      </c>
      <c r="AW81" s="34">
        <v>1079.55</v>
      </c>
      <c r="AX81" s="34">
        <v>360.05</v>
      </c>
      <c r="AY81" s="34">
        <f t="shared" si="1"/>
        <v>238768.25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CA4D-7B80-924C-8CF6-44F6AD235059}">
  <dimension ref="A1:AX83"/>
  <sheetViews>
    <sheetView zoomScale="57" zoomScaleNormal="117" workbookViewId="0">
      <selection activeCell="R86" sqref="R86"/>
    </sheetView>
  </sheetViews>
  <sheetFormatPr defaultColWidth="10.83203125" defaultRowHeight="15.5" x14ac:dyDescent="0.35"/>
  <cols>
    <col min="1" max="1" width="10.83203125" style="43"/>
    <col min="2" max="2" width="30.5" style="43" bestFit="1" customWidth="1"/>
    <col min="3" max="4" width="10.83203125" style="43"/>
    <col min="5" max="5" width="13.6640625" style="43" bestFit="1" customWidth="1"/>
    <col min="6" max="9" width="11.6640625" style="40" bestFit="1" customWidth="1"/>
    <col min="10" max="11" width="11" style="40" bestFit="1" customWidth="1"/>
    <col min="12" max="18" width="11.6640625" style="40" bestFit="1" customWidth="1"/>
    <col min="19" max="19" width="11" style="40" bestFit="1" customWidth="1"/>
    <col min="20" max="20" width="11.6640625" style="40" bestFit="1" customWidth="1"/>
    <col min="21" max="21" width="11" style="40" bestFit="1" customWidth="1"/>
    <col min="22" max="25" width="11.6640625" style="40" bestFit="1" customWidth="1"/>
    <col min="26" max="33" width="11" style="40" bestFit="1" customWidth="1"/>
    <col min="34" max="34" width="11.6640625" style="40" bestFit="1" customWidth="1"/>
    <col min="35" max="35" width="11" style="40" bestFit="1" customWidth="1"/>
    <col min="36" max="36" width="17.1640625" style="40" bestFit="1" customWidth="1"/>
    <col min="37" max="37" width="9.6640625" style="40" customWidth="1"/>
    <col min="38" max="45" width="11" style="40" bestFit="1" customWidth="1"/>
    <col min="46" max="16384" width="10.83203125" style="43"/>
  </cols>
  <sheetData>
    <row r="1" spans="1:50" s="44" customFormat="1" x14ac:dyDescent="0.35">
      <c r="A1" s="206" t="s">
        <v>164</v>
      </c>
      <c r="B1" s="206"/>
      <c r="C1" s="206"/>
      <c r="D1" s="206"/>
      <c r="E1" s="206"/>
      <c r="F1" s="32">
        <v>48.000999999999998</v>
      </c>
      <c r="G1" s="30">
        <v>50.003999999999998</v>
      </c>
      <c r="H1" s="30">
        <v>56.98</v>
      </c>
      <c r="I1" s="30">
        <v>57.975999999999999</v>
      </c>
      <c r="J1" s="30">
        <v>59.014000000000003</v>
      </c>
      <c r="K1" s="30">
        <v>62.003999999999998</v>
      </c>
      <c r="L1" s="30">
        <v>63.011000000000003</v>
      </c>
      <c r="M1" s="30">
        <v>64.019000000000005</v>
      </c>
      <c r="N1" s="30">
        <v>65.015000000000001</v>
      </c>
      <c r="O1" s="30">
        <v>65.998999999999995</v>
      </c>
      <c r="P1" s="30">
        <v>71.025000000000006</v>
      </c>
      <c r="Q1" s="30">
        <v>72.001000000000005</v>
      </c>
      <c r="R1" s="30">
        <v>74.004000000000005</v>
      </c>
      <c r="S1" s="30">
        <v>80.98</v>
      </c>
      <c r="T1" s="30">
        <v>81.975999999999999</v>
      </c>
      <c r="U1" s="30">
        <v>84.001000000000005</v>
      </c>
      <c r="V1" s="30">
        <v>86.009</v>
      </c>
      <c r="W1" s="30">
        <v>87.010999999999996</v>
      </c>
      <c r="X1" s="30">
        <v>88.019000000000005</v>
      </c>
      <c r="Y1" s="30">
        <v>89.003</v>
      </c>
      <c r="Z1" s="30">
        <v>89.998999999999995</v>
      </c>
      <c r="AA1" s="30">
        <v>96.001000000000005</v>
      </c>
      <c r="AB1" s="30">
        <v>98.004000000000005</v>
      </c>
      <c r="AC1" s="30">
        <v>99.010999999999996</v>
      </c>
      <c r="AD1" s="30">
        <v>100.004</v>
      </c>
      <c r="AE1" s="30">
        <v>104.98</v>
      </c>
      <c r="AF1" s="30">
        <v>105.976</v>
      </c>
      <c r="AG1" s="30">
        <v>108.001</v>
      </c>
      <c r="AH1" s="30">
        <v>110.004</v>
      </c>
      <c r="AI1" s="30">
        <v>111.011</v>
      </c>
      <c r="AJ1" s="30">
        <v>112.01900000000001</v>
      </c>
      <c r="AK1" s="30">
        <v>113.003</v>
      </c>
      <c r="AL1" s="30">
        <v>113.999</v>
      </c>
      <c r="AM1" s="30">
        <v>117.976</v>
      </c>
      <c r="AN1" s="30">
        <v>122.004</v>
      </c>
      <c r="AO1" s="30" t="s">
        <v>0</v>
      </c>
      <c r="AP1" s="31">
        <v>135.011</v>
      </c>
      <c r="AQ1" s="30">
        <v>136.017</v>
      </c>
      <c r="AR1" s="30">
        <v>146.00399999999999</v>
      </c>
      <c r="AS1" s="30">
        <v>149.00299999999999</v>
      </c>
      <c r="AT1" s="32">
        <v>149.999</v>
      </c>
      <c r="AU1" s="30">
        <v>158.00299999999999</v>
      </c>
      <c r="AV1" s="30">
        <v>159.00800000000001</v>
      </c>
      <c r="AW1" s="30">
        <v>160.01599999999999</v>
      </c>
      <c r="AX1" s="30">
        <v>170.00299999999999</v>
      </c>
    </row>
    <row r="2" spans="1:50" s="44" customFormat="1" x14ac:dyDescent="0.35">
      <c r="A2" s="41" t="s">
        <v>1</v>
      </c>
      <c r="B2" s="41" t="s">
        <v>2</v>
      </c>
      <c r="C2" s="41" t="s">
        <v>3</v>
      </c>
      <c r="D2" s="41" t="s">
        <v>160</v>
      </c>
      <c r="E2" s="42" t="s">
        <v>4</v>
      </c>
      <c r="F2" s="33" t="s">
        <v>5</v>
      </c>
      <c r="G2" s="33" t="s">
        <v>7</v>
      </c>
      <c r="H2" s="33" t="s">
        <v>8</v>
      </c>
      <c r="I2" s="33" t="s">
        <v>9</v>
      </c>
      <c r="J2" s="33" t="s">
        <v>10</v>
      </c>
      <c r="K2" s="33" t="s">
        <v>12</v>
      </c>
      <c r="L2" s="33" t="s">
        <v>13</v>
      </c>
      <c r="M2" s="33" t="s">
        <v>14</v>
      </c>
      <c r="N2" s="33" t="s">
        <v>15</v>
      </c>
      <c r="O2" s="33" t="s">
        <v>16</v>
      </c>
      <c r="P2" s="33" t="s">
        <v>17</v>
      </c>
      <c r="Q2" s="33" t="s">
        <v>18</v>
      </c>
      <c r="R2" s="33" t="s">
        <v>20</v>
      </c>
      <c r="S2" s="33" t="s">
        <v>21</v>
      </c>
      <c r="T2" s="33" t="s">
        <v>22</v>
      </c>
      <c r="U2" s="33" t="s">
        <v>23</v>
      </c>
      <c r="V2" s="33" t="s">
        <v>25</v>
      </c>
      <c r="W2" s="33" t="s">
        <v>26</v>
      </c>
      <c r="X2" s="33" t="s">
        <v>27</v>
      </c>
      <c r="Y2" s="33" t="s">
        <v>28</v>
      </c>
      <c r="Z2" s="33" t="s">
        <v>29</v>
      </c>
      <c r="AA2" s="33" t="s">
        <v>30</v>
      </c>
      <c r="AB2" s="33" t="s">
        <v>32</v>
      </c>
      <c r="AC2" s="33" t="s">
        <v>33</v>
      </c>
      <c r="AD2" s="33" t="s">
        <v>34</v>
      </c>
      <c r="AE2" s="33" t="s">
        <v>35</v>
      </c>
      <c r="AF2" s="33" t="s">
        <v>36</v>
      </c>
      <c r="AG2" s="33" t="s">
        <v>37</v>
      </c>
      <c r="AH2" s="33" t="s">
        <v>39</v>
      </c>
      <c r="AI2" s="33" t="s">
        <v>40</v>
      </c>
      <c r="AJ2" s="33" t="s">
        <v>41</v>
      </c>
      <c r="AK2" s="33" t="s">
        <v>42</v>
      </c>
      <c r="AL2" s="33" t="s">
        <v>43</v>
      </c>
      <c r="AM2" s="33" t="s">
        <v>44</v>
      </c>
      <c r="AN2" s="33" t="s">
        <v>46</v>
      </c>
      <c r="AO2" s="33" t="s">
        <v>48</v>
      </c>
      <c r="AP2" s="33" t="s">
        <v>49</v>
      </c>
      <c r="AQ2" s="33" t="s">
        <v>50</v>
      </c>
      <c r="AR2" s="33" t="s">
        <v>52</v>
      </c>
      <c r="AS2" s="33" t="s">
        <v>53</v>
      </c>
      <c r="AT2" s="33" t="s">
        <v>54</v>
      </c>
      <c r="AU2" s="33" t="s">
        <v>55</v>
      </c>
      <c r="AV2" s="33" t="s">
        <v>56</v>
      </c>
      <c r="AW2" s="33" t="s">
        <v>57</v>
      </c>
      <c r="AX2" s="33" t="s">
        <v>59</v>
      </c>
    </row>
    <row r="3" spans="1:50" x14ac:dyDescent="0.35">
      <c r="A3" s="3">
        <v>1</v>
      </c>
      <c r="B3" s="3" t="s">
        <v>60</v>
      </c>
      <c r="C3" s="3" t="s">
        <v>61</v>
      </c>
      <c r="D3" s="13" t="s">
        <v>161</v>
      </c>
      <c r="E3" s="14" t="s">
        <v>62</v>
      </c>
      <c r="F3" s="40">
        <f>'PCA - Lipids RAW'!F3/'PCA - Lipids RAW'!AY3</f>
        <v>9.4806425527506448E-3</v>
      </c>
      <c r="G3" s="40">
        <f>'PCA - Lipids RAW'!G3/'PCA - Lipids RAW'!AY3</f>
        <v>0.11689462060646047</v>
      </c>
      <c r="H3" s="40">
        <f>'PCA - Lipids RAW'!H3/'PCA - Lipids RAW'!AY3</f>
        <v>3.7340865438219573E-2</v>
      </c>
      <c r="I3" s="40">
        <f>'PCA - Lipids RAW'!I3/'PCA - Lipids RAW'!AY3</f>
        <v>0.19384669821659242</v>
      </c>
      <c r="J3" s="40">
        <f>'PCA - Lipids RAW'!J3/'PCA - Lipids RAW'!AY3</f>
        <v>9.6158339538930191E-3</v>
      </c>
      <c r="K3" s="40">
        <f>'PCA - Lipids RAW'!K3/'PCA - Lipids RAW'!AY3</f>
        <v>1.6426479243380986E-2</v>
      </c>
      <c r="L3" s="40">
        <f>'PCA - Lipids RAW'!L3/'PCA - Lipids RAW'!AY3</f>
        <v>2.0974281119395331E-2</v>
      </c>
      <c r="M3" s="40">
        <f>'PCA - Lipids RAW'!M3/'PCA - Lipids RAW'!AY3</f>
        <v>2.3224816454965533E-2</v>
      </c>
      <c r="N3" s="40">
        <f>'PCA - Lipids RAW'!N3/'PCA - Lipids RAW'!AY3</f>
        <v>2.700602911525192E-2</v>
      </c>
      <c r="O3" s="40">
        <f>'PCA - Lipids RAW'!O3/'PCA - Lipids RAW'!AY3</f>
        <v>5.1043047074646318E-2</v>
      </c>
      <c r="P3" s="40">
        <f>'PCA - Lipids RAW'!P3/'PCA - Lipids RAW'!AY3</f>
        <v>5.8930682089982714E-3</v>
      </c>
      <c r="Q3" s="40">
        <f>'PCA - Lipids RAW'!Q3/'PCA - Lipids RAW'!AY3</f>
        <v>1.288945358321057E-2</v>
      </c>
      <c r="R3" s="40">
        <f>'PCA - Lipids RAW'!R3/'PCA - Lipids RAW'!AY3</f>
        <v>4.8566029941933514E-2</v>
      </c>
      <c r="S3" s="40">
        <f>'PCA - Lipids RAW'!S3/'PCA - Lipids RAW'!AY3</f>
        <v>5.6372839718417507E-2</v>
      </c>
      <c r="T3" s="40">
        <f>'PCA - Lipids RAW'!T3/'PCA - Lipids RAW'!AY3</f>
        <v>6.8864946423002699E-2</v>
      </c>
      <c r="U3" s="40">
        <f>'PCA - Lipids RAW'!U3/'PCA - Lipids RAW'!AY3</f>
        <v>8.4425516185648985E-3</v>
      </c>
      <c r="V3" s="40">
        <f>'PCA - Lipids RAW'!V3/'PCA - Lipids RAW'!AY3</f>
        <v>1.0835386763906187E-2</v>
      </c>
      <c r="W3" s="40">
        <f>'PCA - Lipids RAW'!W3/'PCA - Lipids RAW'!AY3</f>
        <v>1.5051923634102828E-2</v>
      </c>
      <c r="X3" s="40">
        <f>'PCA - Lipids RAW'!X3/'PCA - Lipids RAW'!AY3</f>
        <v>2.2755069118084753E-2</v>
      </c>
      <c r="Y3" s="40">
        <f>'PCA - Lipids RAW'!Y3/'PCA - Lipids RAW'!AY3</f>
        <v>2.5304157616060897E-2</v>
      </c>
      <c r="Z3" s="40">
        <f>'PCA - Lipids RAW'!Z3/'PCA - Lipids RAW'!AY3</f>
        <v>1.3765038397912129E-2</v>
      </c>
      <c r="AA3" s="40">
        <f>'PCA - Lipids RAW'!AA3/'PCA - Lipids RAW'!AY3</f>
        <v>5.4999337206713969E-3</v>
      </c>
      <c r="AB3" s="40">
        <f>'PCA - Lipids RAW'!AB3/'PCA - Lipids RAW'!AY3</f>
        <v>2.4561065639966739E-2</v>
      </c>
      <c r="AC3" s="40">
        <f>'PCA - Lipids RAW'!AC3/'PCA - Lipids RAW'!AY3</f>
        <v>1.019049613664573E-2</v>
      </c>
      <c r="AD3" s="40">
        <f>'PCA - Lipids RAW'!AD3/'PCA - Lipids RAW'!AY3</f>
        <v>3.2373535815914331E-3</v>
      </c>
      <c r="AE3" s="40">
        <f>'PCA - Lipids RAW'!AE3/'PCA - Lipids RAW'!AY3</f>
        <v>1.4300735970403745E-2</v>
      </c>
      <c r="AF3" s="40">
        <f>'PCA - Lipids RAW'!AF3/'PCA - Lipids RAW'!AY3</f>
        <v>2.0698764466434292E-2</v>
      </c>
      <c r="AG3" s="40">
        <f>'PCA - Lipids RAW'!AG3/'PCA - Lipids RAW'!AY3</f>
        <v>6.9909882491423509E-3</v>
      </c>
      <c r="AH3" s="40">
        <f>'PCA - Lipids RAW'!AH3/'PCA - Lipids RAW'!AY3</f>
        <v>9.669607748797264E-3</v>
      </c>
      <c r="AI3" s="40">
        <f>'PCA - Lipids RAW'!AI3/'PCA - Lipids RAW'!AY3</f>
        <v>1.1617969899048751E-2</v>
      </c>
      <c r="AJ3" s="40">
        <f>'PCA - Lipids RAW'!AJ3/'PCA - Lipids RAW'!AY3</f>
        <v>6.7689162980934855E-3</v>
      </c>
      <c r="AK3" s="40">
        <f>'PCA - Lipids RAW'!AK3/'PCA - Lipids RAW'!AY3</f>
        <v>1.5197777648188271E-2</v>
      </c>
      <c r="AL3" s="40">
        <f>'PCA - Lipids RAW'!AL3/'PCA - Lipids RAW'!AY3</f>
        <v>1.1367135220492963E-2</v>
      </c>
      <c r="AM3" s="40">
        <f>'PCA - Lipids RAW'!AM3/'PCA - Lipids RAW'!AY3</f>
        <v>4.0568609504442561E-3</v>
      </c>
      <c r="AN3" s="40">
        <f>'PCA - Lipids RAW'!AN3/'PCA - Lipids RAW'!AY3</f>
        <v>6.6570246807896704E-3</v>
      </c>
      <c r="AO3" s="40">
        <f>'PCA - Lipids RAW'!AO3/'PCA - Lipids RAW'!AY3</f>
        <v>5.1320735741355022E-3</v>
      </c>
      <c r="AP3" s="40">
        <f>'PCA - Lipids RAW'!AP3/'PCA - Lipids RAW'!AY3</f>
        <v>5.8319885496700714E-3</v>
      </c>
      <c r="AQ3" s="40">
        <f>'PCA - Lipids RAW'!AQ3/'PCA - Lipids RAW'!AY3</f>
        <v>3.5696716849837632E-3</v>
      </c>
      <c r="AR3" s="40">
        <f>'PCA - Lipids RAW'!AR3/'PCA - Lipids RAW'!AY3</f>
        <v>4.7619097766551169E-3</v>
      </c>
      <c r="AS3" s="40">
        <f>'PCA - Lipids RAW'!AS3/'PCA - Lipids RAW'!AY3</f>
        <v>1.1835039636618151E-2</v>
      </c>
      <c r="AT3" s="40">
        <f>'PCA - Lipids RAW'!AT3/'PCA - Lipids RAW'!AY3</f>
        <v>4.5990087455804454E-3</v>
      </c>
      <c r="AU3" s="40">
        <f>'PCA - Lipids RAW'!AU3/'PCA - Lipids RAW'!AY3</f>
        <v>2.6513705999115134E-3</v>
      </c>
      <c r="AV3" s="40">
        <f>'PCA - Lipids RAW'!AV3/'PCA - Lipids RAW'!AY3</f>
        <v>2.6029939300772171E-3</v>
      </c>
      <c r="AW3" s="40">
        <f>'PCA - Lipids RAW'!AW3/'PCA - Lipids RAW'!AY3</f>
        <v>7.3414064670985334E-3</v>
      </c>
      <c r="AX3" s="40">
        <f>'PCA - Lipids RAW'!AX3/'PCA - Lipids RAW'!AY3</f>
        <v>6.266128024808873E-3</v>
      </c>
    </row>
    <row r="4" spans="1:50" x14ac:dyDescent="0.35">
      <c r="A4" s="3">
        <v>2</v>
      </c>
      <c r="B4" s="3" t="s">
        <v>63</v>
      </c>
      <c r="C4" s="3" t="s">
        <v>64</v>
      </c>
      <c r="D4" s="13" t="s">
        <v>161</v>
      </c>
      <c r="E4" s="14" t="s">
        <v>62</v>
      </c>
      <c r="F4" s="40">
        <f>'PCA - Lipids RAW'!F4/'PCA - Lipids RAW'!AY4</f>
        <v>3.3319815497719604E-2</v>
      </c>
      <c r="G4" s="40">
        <f>'PCA - Lipids RAW'!G4/'PCA - Lipids RAW'!AY4</f>
        <v>0.17364180006569249</v>
      </c>
      <c r="H4" s="40">
        <f>'PCA - Lipids RAW'!H4/'PCA - Lipids RAW'!AY4</f>
        <v>1.8243749602743099E-2</v>
      </c>
      <c r="I4" s="40">
        <f>'PCA - Lipids RAW'!I4/'PCA - Lipids RAW'!AY4</f>
        <v>3.1147510098413142E-2</v>
      </c>
      <c r="J4" s="40">
        <f>'PCA - Lipids RAW'!J4/'PCA - Lipids RAW'!AY4</f>
        <v>1.8479724959303768E-2</v>
      </c>
      <c r="K4" s="40">
        <f>'PCA - Lipids RAW'!K4/'PCA - Lipids RAW'!AY4</f>
        <v>2.781121819232981E-2</v>
      </c>
      <c r="L4" s="40">
        <f>'PCA - Lipids RAW'!L4/'PCA - Lipids RAW'!AY4</f>
        <v>2.3327971871737498E-2</v>
      </c>
      <c r="M4" s="40">
        <f>'PCA - Lipids RAW'!M4/'PCA - Lipids RAW'!AY4</f>
        <v>3.6440113831467162E-2</v>
      </c>
      <c r="N4" s="40">
        <f>'PCA - Lipids RAW'!N4/'PCA - Lipids RAW'!AY4</f>
        <v>2.0466960976146316E-2</v>
      </c>
      <c r="O4" s="40">
        <f>'PCA - Lipids RAW'!O4/'PCA - Lipids RAW'!AY4</f>
        <v>6.4423460822191428E-2</v>
      </c>
      <c r="P4" s="40">
        <f>'PCA - Lipids RAW'!P4/'PCA - Lipids RAW'!AY4</f>
        <v>1.2181847177030615E-2</v>
      </c>
      <c r="Q4" s="40">
        <f>'PCA - Lipids RAW'!Q4/'PCA - Lipids RAW'!AY4</f>
        <v>3.1480539835494731E-2</v>
      </c>
      <c r="R4" s="40">
        <f>'PCA - Lipids RAW'!R4/'PCA - Lipids RAW'!AY4</f>
        <v>3.2530820474896596E-2</v>
      </c>
      <c r="S4" s="40">
        <f>'PCA - Lipids RAW'!S4/'PCA - Lipids RAW'!AY4</f>
        <v>2.0664114580498615E-2</v>
      </c>
      <c r="T4" s="40">
        <f>'PCA - Lipids RAW'!T4/'PCA - Lipids RAW'!AY4</f>
        <v>2.5047737434026808E-2</v>
      </c>
      <c r="U4" s="40">
        <f>'PCA - Lipids RAW'!U4/'PCA - Lipids RAW'!AY4</f>
        <v>1.8895346071181585E-2</v>
      </c>
      <c r="V4" s="40">
        <f>'PCA - Lipids RAW'!V4/'PCA - Lipids RAW'!AY4</f>
        <v>2.256095681156188E-2</v>
      </c>
      <c r="W4" s="40">
        <f>'PCA - Lipids RAW'!W4/'PCA - Lipids RAW'!AY4</f>
        <v>2.1666629240467642E-2</v>
      </c>
      <c r="X4" s="40">
        <f>'PCA - Lipids RAW'!X4/'PCA - Lipids RAW'!AY4</f>
        <v>3.1044366031271302E-2</v>
      </c>
      <c r="Y4" s="40">
        <f>'PCA - Lipids RAW'!Y4/'PCA - Lipids RAW'!AY4</f>
        <v>2.0157148169306988E-2</v>
      </c>
      <c r="Z4" s="40">
        <f>'PCA - Lipids RAW'!Z4/'PCA - Lipids RAW'!AY4</f>
        <v>2.5904194766447196E-2</v>
      </c>
      <c r="AA4" s="40">
        <f>'PCA - Lipids RAW'!AA4/'PCA - Lipids RAW'!AY4</f>
        <v>1.6535402202868015E-2</v>
      </c>
      <c r="AB4" s="40">
        <f>'PCA - Lipids RAW'!AB4/'PCA - Lipids RAW'!AY4</f>
        <v>5.1116829496006114E-2</v>
      </c>
      <c r="AC4" s="40">
        <f>'PCA - Lipids RAW'!AC4/'PCA - Lipids RAW'!AY4</f>
        <v>1.3205961194233218E-2</v>
      </c>
      <c r="AD4" s="40">
        <f>'PCA - Lipids RAW'!AD4/'PCA - Lipids RAW'!AY4</f>
        <v>1.6138621058973668E-3</v>
      </c>
      <c r="AE4" s="40">
        <f>'PCA - Lipids RAW'!AE4/'PCA - Lipids RAW'!AY4</f>
        <v>7.8803399415313963E-3</v>
      </c>
      <c r="AF4" s="40">
        <f>'PCA - Lipids RAW'!AF4/'PCA - Lipids RAW'!AY4</f>
        <v>1.1267157216297676E-2</v>
      </c>
      <c r="AG4" s="40">
        <f>'PCA - Lipids RAW'!AG4/'PCA - Lipids RAW'!AY4</f>
        <v>1.1743389740324345E-2</v>
      </c>
      <c r="AH4" s="40">
        <f>'PCA - Lipids RAW'!AH4/'PCA - Lipids RAW'!AY4</f>
        <v>1.554011904576133E-2</v>
      </c>
      <c r="AI4" s="40">
        <f>'PCA - Lipids RAW'!AI4/'PCA - Lipids RAW'!AY4</f>
        <v>1.6691640725236004E-2</v>
      </c>
      <c r="AJ4" s="40">
        <f>'PCA - Lipids RAW'!AJ4/'PCA - Lipids RAW'!AY4</f>
        <v>1.2438850982704149E-2</v>
      </c>
      <c r="AK4" s="40">
        <f>'PCA - Lipids RAW'!AK4/'PCA - Lipids RAW'!AY4</f>
        <v>1.8077044431495402E-2</v>
      </c>
      <c r="AL4" s="40">
        <f>'PCA - Lipids RAW'!AL4/'PCA - Lipids RAW'!AY4</f>
        <v>1.4351107733026617E-2</v>
      </c>
      <c r="AM4" s="40">
        <f>'PCA - Lipids RAW'!AM4/'PCA - Lipids RAW'!AY4</f>
        <v>3.7591445208234931E-3</v>
      </c>
      <c r="AN4" s="40">
        <f>'PCA - Lipids RAW'!AN4/'PCA - Lipids RAW'!AY4</f>
        <v>2.5177714182842079E-2</v>
      </c>
      <c r="AO4" s="40">
        <f>'PCA - Lipids RAW'!AO4/'PCA - Lipids RAW'!AY4</f>
        <v>9.0042677285050235E-3</v>
      </c>
      <c r="AP4" s="40">
        <f>'PCA - Lipids RAW'!AP4/'PCA - Lipids RAW'!AY4</f>
        <v>1.1800385401042021E-2</v>
      </c>
      <c r="AQ4" s="40">
        <f>'PCA - Lipids RAW'!AQ4/'PCA - Lipids RAW'!AY4</f>
        <v>1.1609321483310642E-2</v>
      </c>
      <c r="AR4" s="40">
        <f>'PCA - Lipids RAW'!AR4/'PCA - Lipids RAW'!AY4</f>
        <v>8.5938799410670581E-3</v>
      </c>
      <c r="AS4" s="40">
        <f>'PCA - Lipids RAW'!AS4/'PCA - Lipids RAW'!AY4</f>
        <v>5.9523832178893683E-3</v>
      </c>
      <c r="AT4" s="40">
        <f>'PCA - Lipids RAW'!AT4/'PCA - Lipids RAW'!AY4</f>
        <v>2.2423367954470456E-3</v>
      </c>
      <c r="AU4" s="40">
        <f>'PCA - Lipids RAW'!AU4/'PCA - Lipids RAW'!AY4</f>
        <v>4.6644144975646964E-3</v>
      </c>
      <c r="AV4" s="40">
        <f>'PCA - Lipids RAW'!AV4/'PCA - Lipids RAW'!AY4</f>
        <v>5.8501906642820468E-3</v>
      </c>
      <c r="AW4" s="40">
        <f>'PCA - Lipids RAW'!AW4/'PCA - Lipids RAW'!AY4</f>
        <v>6.5219592196523318E-3</v>
      </c>
      <c r="AX4" s="40">
        <f>'PCA - Lipids RAW'!AX4/'PCA - Lipids RAW'!AY4</f>
        <v>4.9262710222642749E-3</v>
      </c>
    </row>
    <row r="5" spans="1:50" x14ac:dyDescent="0.35">
      <c r="A5" s="3">
        <v>3</v>
      </c>
      <c r="B5" s="3" t="s">
        <v>60</v>
      </c>
      <c r="C5" s="3" t="s">
        <v>65</v>
      </c>
      <c r="D5" s="13" t="s">
        <v>161</v>
      </c>
      <c r="E5" s="14" t="s">
        <v>62</v>
      </c>
      <c r="F5" s="40">
        <f>'PCA - Lipids RAW'!F5/'PCA - Lipids RAW'!AY5</f>
        <v>1.8161743749310393E-2</v>
      </c>
      <c r="G5" s="40">
        <f>'PCA - Lipids RAW'!G5/'PCA - Lipids RAW'!AY5</f>
        <v>0.19321122902621748</v>
      </c>
      <c r="H5" s="40">
        <f>'PCA - Lipids RAW'!H5/'PCA - Lipids RAW'!AY5</f>
        <v>1.2029647841423007E-2</v>
      </c>
      <c r="I5" s="40">
        <f>'PCA - Lipids RAW'!I5/'PCA - Lipids RAW'!AY5</f>
        <v>7.0898365902744037E-2</v>
      </c>
      <c r="J5" s="40">
        <f>'PCA - Lipids RAW'!J5/'PCA - Lipids RAW'!AY5</f>
        <v>8.7296910219573937E-3</v>
      </c>
      <c r="K5" s="40">
        <f>'PCA - Lipids RAW'!K5/'PCA - Lipids RAW'!AY5</f>
        <v>2.1086128103991415E-2</v>
      </c>
      <c r="L5" s="40">
        <f>'PCA - Lipids RAW'!L5/'PCA - Lipids RAW'!AY5</f>
        <v>1.941846963764398E-2</v>
      </c>
      <c r="M5" s="40">
        <f>'PCA - Lipids RAW'!M5/'PCA - Lipids RAW'!AY5</f>
        <v>3.8073813103469252E-2</v>
      </c>
      <c r="N5" s="40">
        <f>'PCA - Lipids RAW'!N5/'PCA - Lipids RAW'!AY5</f>
        <v>4.7864994126444883E-2</v>
      </c>
      <c r="O5" s="40">
        <f>'PCA - Lipids RAW'!O5/'PCA - Lipids RAW'!AY5</f>
        <v>6.4591563571338481E-2</v>
      </c>
      <c r="P5" s="40">
        <f>'PCA - Lipids RAW'!P5/'PCA - Lipids RAW'!AY5</f>
        <v>5.3633739123246336E-3</v>
      </c>
      <c r="Q5" s="40">
        <f>'PCA - Lipids RAW'!Q5/'PCA - Lipids RAW'!AY5</f>
        <v>1.8046771886004762E-2</v>
      </c>
      <c r="R5" s="40">
        <f>'PCA - Lipids RAW'!R5/'PCA - Lipids RAW'!AY5</f>
        <v>8.789576635080816E-2</v>
      </c>
      <c r="S5" s="40">
        <f>'PCA - Lipids RAW'!S5/'PCA - Lipids RAW'!AY5</f>
        <v>1.8909421327970681E-2</v>
      </c>
      <c r="T5" s="40">
        <f>'PCA - Lipids RAW'!T5/'PCA - Lipids RAW'!AY5</f>
        <v>2.6501958572640625E-2</v>
      </c>
      <c r="U5" s="40">
        <f>'PCA - Lipids RAW'!U5/'PCA - Lipids RAW'!AY5</f>
        <v>1.0759498842145108E-2</v>
      </c>
      <c r="V5" s="40">
        <f>'PCA - Lipids RAW'!V5/'PCA - Lipids RAW'!AY5</f>
        <v>1.6102892573984857E-2</v>
      </c>
      <c r="W5" s="40">
        <f>'PCA - Lipids RAW'!W5/'PCA - Lipids RAW'!AY5</f>
        <v>1.6437406111175081E-2</v>
      </c>
      <c r="X5" s="40">
        <f>'PCA - Lipids RAW'!X5/'PCA - Lipids RAW'!AY5</f>
        <v>2.6844059085581979E-2</v>
      </c>
      <c r="Y5" s="40">
        <f>'PCA - Lipids RAW'!Y5/'PCA - Lipids RAW'!AY5</f>
        <v>3.0411173576067121E-2</v>
      </c>
      <c r="Z5" s="40">
        <f>'PCA - Lipids RAW'!Z5/'PCA - Lipids RAW'!AY5</f>
        <v>2.6545592265761392E-2</v>
      </c>
      <c r="AA5" s="40">
        <f>'PCA - Lipids RAW'!AA5/'PCA - Lipids RAW'!AY5</f>
        <v>1.0096754195649085E-2</v>
      </c>
      <c r="AB5" s="40">
        <f>'PCA - Lipids RAW'!AB5/'PCA - Lipids RAW'!AY5</f>
        <v>3.876687132276279E-2</v>
      </c>
      <c r="AC5" s="40">
        <f>'PCA - Lipids RAW'!AC5/'PCA - Lipids RAW'!AY5</f>
        <v>9.6957087172566212E-3</v>
      </c>
      <c r="AD5" s="40">
        <f>'PCA - Lipids RAW'!AD5/'PCA - Lipids RAW'!AY5</f>
        <v>6.4183755042163332E-4</v>
      </c>
      <c r="AE5" s="40">
        <f>'PCA - Lipids RAW'!AE5/'PCA - Lipids RAW'!AY5</f>
        <v>5.1106692584599756E-3</v>
      </c>
      <c r="AF5" s="40">
        <f>'PCA - Lipids RAW'!AF5/'PCA - Lipids RAW'!AY5</f>
        <v>9.4316750950757915E-3</v>
      </c>
      <c r="AG5" s="40">
        <f>'PCA - Lipids RAW'!AG5/'PCA - Lipids RAW'!AY5</f>
        <v>7.1957487119477977E-3</v>
      </c>
      <c r="AH5" s="40">
        <f>'PCA - Lipids RAW'!AH5/'PCA - Lipids RAW'!AY5</f>
        <v>1.0526156425038997E-2</v>
      </c>
      <c r="AI5" s="40">
        <f>'PCA - Lipids RAW'!AI5/'PCA - Lipids RAW'!AY5</f>
        <v>1.1174688365829277E-2</v>
      </c>
      <c r="AJ5" s="40">
        <f>'PCA - Lipids RAW'!AJ5/'PCA - Lipids RAW'!AY5</f>
        <v>1.7233454951524719E-2</v>
      </c>
      <c r="AK5" s="40">
        <f>'PCA - Lipids RAW'!AK5/'PCA - Lipids RAW'!AY5</f>
        <v>1.5369496361444348E-2</v>
      </c>
      <c r="AL5" s="40">
        <f>'PCA - Lipids RAW'!AL5/'PCA - Lipids RAW'!AY5</f>
        <v>1.2625173942576413E-2</v>
      </c>
      <c r="AM5" s="40">
        <f>'PCA - Lipids RAW'!AM5/'PCA - Lipids RAW'!AY5</f>
        <v>5.0297186303098788E-3</v>
      </c>
      <c r="AN5" s="40">
        <f>'PCA - Lipids RAW'!AN5/'PCA - Lipids RAW'!AY5</f>
        <v>1.7124456544240343E-2</v>
      </c>
      <c r="AO5" s="40">
        <f>'PCA - Lipids RAW'!AO5/'PCA - Lipids RAW'!AY5</f>
        <v>2.1683645357151904E-3</v>
      </c>
      <c r="AP5" s="40">
        <f>'PCA - Lipids RAW'!AP5/'PCA - Lipids RAW'!AY5</f>
        <v>7.9072765826173948E-3</v>
      </c>
      <c r="AQ5" s="40">
        <f>'PCA - Lipids RAW'!AQ5/'PCA - Lipids RAW'!AY5</f>
        <v>8.971204028333955E-3</v>
      </c>
      <c r="AR5" s="40">
        <f>'PCA - Lipids RAW'!AR5/'PCA - Lipids RAW'!AY5</f>
        <v>6.5265843167392782E-3</v>
      </c>
      <c r="AS5" s="40">
        <f>'PCA - Lipids RAW'!AS5/'PCA - Lipids RAW'!AY5</f>
        <v>6.2362537559821248E-3</v>
      </c>
      <c r="AT5" s="40">
        <f>'PCA - Lipids RAW'!AT5/'PCA - Lipids RAW'!AY5</f>
        <v>2.753797556005098E-3</v>
      </c>
      <c r="AU5" s="40">
        <f>'PCA - Lipids RAW'!AU5/'PCA - Lipids RAW'!AY5</f>
        <v>3.8234238160867644E-3</v>
      </c>
      <c r="AV5" s="40">
        <f>'PCA - Lipids RAW'!AV5/'PCA - Lipids RAW'!AY5</f>
        <v>4.8062633128251545E-3</v>
      </c>
      <c r="AW5" s="40">
        <f>'PCA - Lipids RAW'!AW5/'PCA - Lipids RAW'!AY5</f>
        <v>5.1718800175743198E-3</v>
      </c>
      <c r="AX5" s="40">
        <f>'PCA - Lipids RAW'!AX5/'PCA - Lipids RAW'!AY5</f>
        <v>3.728981416578318E-3</v>
      </c>
    </row>
    <row r="6" spans="1:50" x14ac:dyDescent="0.35">
      <c r="A6" s="3">
        <v>4</v>
      </c>
      <c r="B6" s="3" t="s">
        <v>66</v>
      </c>
      <c r="C6" s="3" t="s">
        <v>67</v>
      </c>
      <c r="D6" s="13" t="s">
        <v>161</v>
      </c>
      <c r="E6" s="14" t="s">
        <v>62</v>
      </c>
      <c r="F6" s="40">
        <f>'PCA - Lipids RAW'!F6/'PCA - Lipids RAW'!AY6</f>
        <v>1.2478035450061748E-2</v>
      </c>
      <c r="G6" s="40">
        <f>'PCA - Lipids RAW'!G6/'PCA - Lipids RAW'!AY6</f>
        <v>0.15378698046673378</v>
      </c>
      <c r="H6" s="40">
        <f>'PCA - Lipids RAW'!H6/'PCA - Lipids RAW'!AY6</f>
        <v>2.5103580879929751E-2</v>
      </c>
      <c r="I6" s="40">
        <f>'PCA - Lipids RAW'!I6/'PCA - Lipids RAW'!AY6</f>
        <v>0.10879670193154502</v>
      </c>
      <c r="J6" s="40">
        <f>'PCA - Lipids RAW'!J6/'PCA - Lipids RAW'!AY6</f>
        <v>1.0456538523562178E-2</v>
      </c>
      <c r="K6" s="40">
        <f>'PCA - Lipids RAW'!K6/'PCA - Lipids RAW'!AY6</f>
        <v>1.4495420137915641E-2</v>
      </c>
      <c r="L6" s="40">
        <f>'PCA - Lipids RAW'!L6/'PCA - Lipids RAW'!AY6</f>
        <v>1.6295165700887522E-2</v>
      </c>
      <c r="M6" s="40">
        <f>'PCA - Lipids RAW'!M6/'PCA - Lipids RAW'!AY6</f>
        <v>3.2657321095841733E-2</v>
      </c>
      <c r="N6" s="40">
        <f>'PCA - Lipids RAW'!N6/'PCA - Lipids RAW'!AY6</f>
        <v>4.1980871546089857E-2</v>
      </c>
      <c r="O6" s="40">
        <f>'PCA - Lipids RAW'!O6/'PCA - Lipids RAW'!AY6</f>
        <v>5.845295194398123E-2</v>
      </c>
      <c r="P6" s="40">
        <f>'PCA - Lipids RAW'!P6/'PCA - Lipids RAW'!AY6</f>
        <v>7.0173362695601614E-3</v>
      </c>
      <c r="Q6" s="40">
        <f>'PCA - Lipids RAW'!Q6/'PCA - Lipids RAW'!AY6</f>
        <v>1.3428493188651512E-2</v>
      </c>
      <c r="R6" s="40">
        <f>'PCA - Lipids RAW'!R6/'PCA - Lipids RAW'!AY6</f>
        <v>6.600868195278628E-2</v>
      </c>
      <c r="S6" s="40">
        <f>'PCA - Lipids RAW'!S6/'PCA - Lipids RAW'!AY6</f>
        <v>8.0721299039385477E-2</v>
      </c>
      <c r="T6" s="40">
        <f>'PCA - Lipids RAW'!T6/'PCA - Lipids RAW'!AY6</f>
        <v>3.6133268191935776E-2</v>
      </c>
      <c r="U6" s="40">
        <f>'PCA - Lipids RAW'!U6/'PCA - Lipids RAW'!AY6</f>
        <v>9.785801448118206E-3</v>
      </c>
      <c r="V6" s="40">
        <f>'PCA - Lipids RAW'!V6/'PCA - Lipids RAW'!AY6</f>
        <v>1.2246644645407631E-2</v>
      </c>
      <c r="W6" s="40">
        <f>'PCA - Lipids RAW'!W6/'PCA - Lipids RAW'!AY6</f>
        <v>1.3964720264523951E-2</v>
      </c>
      <c r="X6" s="40">
        <f>'PCA - Lipids RAW'!X6/'PCA - Lipids RAW'!AY6</f>
        <v>2.223527231575944E-2</v>
      </c>
      <c r="Y6" s="40">
        <f>'PCA - Lipids RAW'!Y6/'PCA - Lipids RAW'!AY6</f>
        <v>2.6117490902998523E-2</v>
      </c>
      <c r="Z6" s="40">
        <f>'PCA - Lipids RAW'!Z6/'PCA - Lipids RAW'!AY6</f>
        <v>2.0533291910267062E-2</v>
      </c>
      <c r="AA6" s="40">
        <f>'PCA - Lipids RAW'!AA6/'PCA - Lipids RAW'!AY6</f>
        <v>7.3622779219788053E-3</v>
      </c>
      <c r="AB6" s="40">
        <f>'PCA - Lipids RAW'!AB6/'PCA - Lipids RAW'!AY6</f>
        <v>3.077891238716382E-2</v>
      </c>
      <c r="AC6" s="40">
        <f>'PCA - Lipids RAW'!AC6/'PCA - Lipids RAW'!AY6</f>
        <v>8.1711508418216786E-3</v>
      </c>
      <c r="AD6" s="40">
        <f>'PCA - Lipids RAW'!AD6/'PCA - Lipids RAW'!AY6</f>
        <v>1.3472224414679207E-3</v>
      </c>
      <c r="AE6" s="40">
        <f>'PCA - Lipids RAW'!AE6/'PCA - Lipids RAW'!AY6</f>
        <v>8.2728955850873247E-3</v>
      </c>
      <c r="AF6" s="40">
        <f>'PCA - Lipids RAW'!AF6/'PCA - Lipids RAW'!AY6</f>
        <v>1.3115653528241063E-2</v>
      </c>
      <c r="AG6" s="40">
        <f>'PCA - Lipids RAW'!AG6/'PCA - Lipids RAW'!AY6</f>
        <v>7.5263695092273111E-3</v>
      </c>
      <c r="AH6" s="40">
        <f>'PCA - Lipids RAW'!AH6/'PCA - Lipids RAW'!AY6</f>
        <v>9.6312608667564366E-3</v>
      </c>
      <c r="AI6" s="40">
        <f>'PCA - Lipids RAW'!AI6/'PCA - Lipids RAW'!AY6</f>
        <v>1.1896352660987621E-2</v>
      </c>
      <c r="AJ6" s="40">
        <f>'PCA - Lipids RAW'!AJ6/'PCA - Lipids RAW'!AY6</f>
        <v>1.5848390869963543E-2</v>
      </c>
      <c r="AK6" s="40">
        <f>'PCA - Lipids RAW'!AK6/'PCA - Lipids RAW'!AY6</f>
        <v>1.358537730386512E-2</v>
      </c>
      <c r="AL6" s="40">
        <f>'PCA - Lipids RAW'!AL6/'PCA - Lipids RAW'!AY6</f>
        <v>1.0780476806553972E-2</v>
      </c>
      <c r="AM6" s="40">
        <f>'PCA - Lipids RAW'!AM6/'PCA - Lipids RAW'!AY6</f>
        <v>4.8668123283499634E-3</v>
      </c>
      <c r="AN6" s="40">
        <f>'PCA - Lipids RAW'!AN6/'PCA - Lipids RAW'!AY6</f>
        <v>1.3731649190315687E-2</v>
      </c>
      <c r="AO6" s="40">
        <f>'PCA - Lipids RAW'!AO6/'PCA - Lipids RAW'!AY6</f>
        <v>2.7578529497950051E-3</v>
      </c>
      <c r="AP6" s="40">
        <f>'PCA - Lipids RAW'!AP6/'PCA - Lipids RAW'!AY6</f>
        <v>9.2004928142167073E-3</v>
      </c>
      <c r="AQ6" s="40">
        <f>'PCA - Lipids RAW'!AQ6/'PCA - Lipids RAW'!AY6</f>
        <v>8.3933001639279817E-3</v>
      </c>
      <c r="AR6" s="40">
        <f>'PCA - Lipids RAW'!AR6/'PCA - Lipids RAW'!AY6</f>
        <v>6.4917656400706085E-3</v>
      </c>
      <c r="AS6" s="40">
        <f>'PCA - Lipids RAW'!AS6/'PCA - Lipids RAW'!AY6</f>
        <v>8.6372929902382087E-3</v>
      </c>
      <c r="AT6" s="40">
        <f>'PCA - Lipids RAW'!AT6/'PCA - Lipids RAW'!AY6</f>
        <v>5.2560600358542995E-3</v>
      </c>
      <c r="AU6" s="40">
        <f>'PCA - Lipids RAW'!AU6/'PCA - Lipids RAW'!AY6</f>
        <v>4.060238724739082E-3</v>
      </c>
      <c r="AV6" s="40">
        <f>'PCA - Lipids RAW'!AV6/'PCA - Lipids RAW'!AY6</f>
        <v>5.7237055833455923E-3</v>
      </c>
      <c r="AW6" s="40">
        <f>'PCA - Lipids RAW'!AW6/'PCA - Lipids RAW'!AY6</f>
        <v>5.6691410404556292E-3</v>
      </c>
      <c r="AX6" s="40">
        <f>'PCA - Lipids RAW'!AX6/'PCA - Lipids RAW'!AY6</f>
        <v>4.1994800096341349E-3</v>
      </c>
    </row>
    <row r="7" spans="1:50" x14ac:dyDescent="0.35">
      <c r="A7" s="3">
        <v>5</v>
      </c>
      <c r="B7" s="3" t="s">
        <v>68</v>
      </c>
      <c r="C7" s="3" t="s">
        <v>69</v>
      </c>
      <c r="D7" s="13" t="s">
        <v>161</v>
      </c>
      <c r="E7" s="14" t="s">
        <v>62</v>
      </c>
      <c r="F7" s="40">
        <f>'PCA - Lipids RAW'!F7/'PCA - Lipids RAW'!AY7</f>
        <v>2.4855759446451717E-2</v>
      </c>
      <c r="G7" s="40">
        <f>'PCA - Lipids RAW'!G7/'PCA - Lipids RAW'!AY7</f>
        <v>0.17380909965006514</v>
      </c>
      <c r="H7" s="40">
        <f>'PCA - Lipids RAW'!H7/'PCA - Lipids RAW'!AY7</f>
        <v>3.0003923171627696E-2</v>
      </c>
      <c r="I7" s="40">
        <f>'PCA - Lipids RAW'!I7/'PCA - Lipids RAW'!AY7</f>
        <v>7.8874601094989977E-2</v>
      </c>
      <c r="J7" s="40">
        <f>'PCA - Lipids RAW'!J7/'PCA - Lipids RAW'!AY7</f>
        <v>6.2826055002472396E-3</v>
      </c>
      <c r="K7" s="40">
        <f>'PCA - Lipids RAW'!K7/'PCA - Lipids RAW'!AY7</f>
        <v>2.8480059990819293E-2</v>
      </c>
      <c r="L7" s="40">
        <f>'PCA - Lipids RAW'!L7/'PCA - Lipids RAW'!AY7</f>
        <v>2.4082360658198625E-2</v>
      </c>
      <c r="M7" s="40">
        <f>'PCA - Lipids RAW'!M7/'PCA - Lipids RAW'!AY7</f>
        <v>3.9570317146785113E-2</v>
      </c>
      <c r="N7" s="40">
        <f>'PCA - Lipids RAW'!N7/'PCA - Lipids RAW'!AY7</f>
        <v>4.9822773878093959E-2</v>
      </c>
      <c r="O7" s="40">
        <f>'PCA - Lipids RAW'!O7/'PCA - Lipids RAW'!AY7</f>
        <v>6.0568175329053557E-2</v>
      </c>
      <c r="P7" s="40">
        <f>'PCA - Lipids RAW'!P7/'PCA - Lipids RAW'!AY7</f>
        <v>3.2918155134044016E-2</v>
      </c>
      <c r="Q7" s="40">
        <f>'PCA - Lipids RAW'!Q7/'PCA - Lipids RAW'!AY7</f>
        <v>1.7003624676992783E-2</v>
      </c>
      <c r="R7" s="40">
        <f>'PCA - Lipids RAW'!R7/'PCA - Lipids RAW'!AY7</f>
        <v>6.8480889335633413E-2</v>
      </c>
      <c r="S7" s="40">
        <f>'PCA - Lipids RAW'!S7/'PCA - Lipids RAW'!AY7</f>
        <v>3.4731651933247933E-2</v>
      </c>
      <c r="T7" s="40">
        <f>'PCA - Lipids RAW'!T7/'PCA - Lipids RAW'!AY7</f>
        <v>3.3104120650674286E-2</v>
      </c>
      <c r="U7" s="40">
        <f>'PCA - Lipids RAW'!U7/'PCA - Lipids RAW'!AY7</f>
        <v>1.1767690556160254E-2</v>
      </c>
      <c r="V7" s="40">
        <f>'PCA - Lipids RAW'!V7/'PCA - Lipids RAW'!AY7</f>
        <v>1.6809637913382348E-2</v>
      </c>
      <c r="W7" s="40">
        <f>'PCA - Lipids RAW'!W7/'PCA - Lipids RAW'!AY7</f>
        <v>2.098172881559715E-2</v>
      </c>
      <c r="X7" s="40">
        <f>'PCA - Lipids RAW'!X7/'PCA - Lipids RAW'!AY7</f>
        <v>2.2042676277182326E-2</v>
      </c>
      <c r="Y7" s="40">
        <f>'PCA - Lipids RAW'!Y7/'PCA - Lipids RAW'!AY7</f>
        <v>2.3504946705908421E-2</v>
      </c>
      <c r="Z7" s="40">
        <f>'PCA - Lipids RAW'!Z7/'PCA - Lipids RAW'!AY7</f>
        <v>1.5601875570246953E-2</v>
      </c>
      <c r="AA7" s="40">
        <f>'PCA - Lipids RAW'!AA7/'PCA - Lipids RAW'!AY7</f>
        <v>8.1408417456040379E-3</v>
      </c>
      <c r="AB7" s="40">
        <f>'PCA - Lipids RAW'!AB7/'PCA - Lipids RAW'!AY7</f>
        <v>2.7159276250703523E-2</v>
      </c>
      <c r="AC7" s="40">
        <f>'PCA - Lipids RAW'!AC7/'PCA - Lipids RAW'!AY7</f>
        <v>1.223260434773594E-2</v>
      </c>
      <c r="AD7" s="40">
        <f>'PCA - Lipids RAW'!AD7/'PCA - Lipids RAW'!AY7</f>
        <v>7.1010622679267919E-3</v>
      </c>
      <c r="AE7" s="40">
        <f>'PCA - Lipids RAW'!AE7/'PCA - Lipids RAW'!AY7</f>
        <v>1.0699909107978262E-2</v>
      </c>
      <c r="AF7" s="40">
        <f>'PCA - Lipids RAW'!AF7/'PCA - Lipids RAW'!AY7</f>
        <v>1.4226246191934714E-2</v>
      </c>
      <c r="AG7" s="40">
        <f>'PCA - Lipids RAW'!AG7/'PCA - Lipids RAW'!AY7</f>
        <v>6.8623071005931551E-3</v>
      </c>
      <c r="AH7" s="40">
        <f>'PCA - Lipids RAW'!AH7/'PCA - Lipids RAW'!AY7</f>
        <v>8.4586800374965784E-3</v>
      </c>
      <c r="AI7" s="40">
        <f>'PCA - Lipids RAW'!AI7/'PCA - Lipids RAW'!AY7</f>
        <v>1.025697411227962E-2</v>
      </c>
      <c r="AJ7" s="40">
        <f>'PCA - Lipids RAW'!AJ7/'PCA - Lipids RAW'!AY7</f>
        <v>1.1733173132332273E-2</v>
      </c>
      <c r="AK7" s="40">
        <f>'PCA - Lipids RAW'!AK7/'PCA - Lipids RAW'!AY7</f>
        <v>1.1967932154960994E-2</v>
      </c>
      <c r="AL7" s="40">
        <f>'PCA - Lipids RAW'!AL7/'PCA - Lipids RAW'!AY7</f>
        <v>4.3063092406734329E-3</v>
      </c>
      <c r="AM7" s="40">
        <f>'PCA - Lipids RAW'!AM7/'PCA - Lipids RAW'!AY7</f>
        <v>3.3633059630239627E-3</v>
      </c>
      <c r="AN7" s="40">
        <f>'PCA - Lipids RAW'!AN7/'PCA - Lipids RAW'!AY7</f>
        <v>1.1416493143252753E-2</v>
      </c>
      <c r="AO7" s="40">
        <f>'PCA - Lipids RAW'!AO7/'PCA - Lipids RAW'!AY7</f>
        <v>9.6689327316799639E-4</v>
      </c>
      <c r="AP7" s="40">
        <f>'PCA - Lipids RAW'!AP7/'PCA - Lipids RAW'!AY7</f>
        <v>6.2502019790530204E-3</v>
      </c>
      <c r="AQ7" s="40">
        <f>'PCA - Lipids RAW'!AQ7/'PCA - Lipids RAW'!AY7</f>
        <v>5.8299986760598846E-3</v>
      </c>
      <c r="AR7" s="40">
        <f>'PCA - Lipids RAW'!AR7/'PCA - Lipids RAW'!AY7</f>
        <v>4.6669178639367169E-3</v>
      </c>
      <c r="AS7" s="40">
        <f>'PCA - Lipids RAW'!AS7/'PCA - Lipids RAW'!AY7</f>
        <v>5.4789750085743362E-3</v>
      </c>
      <c r="AT7" s="40">
        <f>'PCA - Lipids RAW'!AT7/'PCA - Lipids RAW'!AY7</f>
        <v>3.4593871813639269E-3</v>
      </c>
      <c r="AU7" s="40">
        <f>'PCA - Lipids RAW'!AU7/'PCA - Lipids RAW'!AY7</f>
        <v>2.5588357018116203E-3</v>
      </c>
      <c r="AV7" s="40">
        <f>'PCA - Lipids RAW'!AV7/'PCA - Lipids RAW'!AY7</f>
        <v>3.3942326481315823E-3</v>
      </c>
      <c r="AW7" s="40">
        <f>'PCA - Lipids RAW'!AW7/'PCA - Lipids RAW'!AY7</f>
        <v>3.5007965069293726E-3</v>
      </c>
      <c r="AX7" s="40">
        <f>'PCA - Lipids RAW'!AX7/'PCA - Lipids RAW'!AY7</f>
        <v>2.6719729290732965E-3</v>
      </c>
    </row>
    <row r="8" spans="1:50" x14ac:dyDescent="0.35">
      <c r="A8" s="3">
        <v>6</v>
      </c>
      <c r="B8" s="15" t="s">
        <v>70</v>
      </c>
      <c r="C8" s="3" t="s">
        <v>71</v>
      </c>
      <c r="D8" s="13" t="s">
        <v>161</v>
      </c>
      <c r="E8" s="14" t="s">
        <v>62</v>
      </c>
      <c r="F8" s="40">
        <f>'PCA - Lipids RAW'!F8/'PCA - Lipids RAW'!AY8</f>
        <v>2.1054829714253355E-2</v>
      </c>
      <c r="G8" s="40">
        <f>'PCA - Lipids RAW'!G8/'PCA - Lipids RAW'!AY8</f>
        <v>0.19502412080933013</v>
      </c>
      <c r="H8" s="40">
        <f>'PCA - Lipids RAW'!H8/'PCA - Lipids RAW'!AY8</f>
        <v>2.4789529126585139E-2</v>
      </c>
      <c r="I8" s="40">
        <f>'PCA - Lipids RAW'!I8/'PCA - Lipids RAW'!AY8</f>
        <v>7.6369824832134295E-2</v>
      </c>
      <c r="J8" s="40">
        <f>'PCA - Lipids RAW'!J8/'PCA - Lipids RAW'!AY8</f>
        <v>8.666259049174686E-3</v>
      </c>
      <c r="K8" s="40">
        <f>'PCA - Lipids RAW'!K8/'PCA - Lipids RAW'!AY8</f>
        <v>8.989558414875266E-3</v>
      </c>
      <c r="L8" s="40">
        <f>'PCA - Lipids RAW'!L8/'PCA - Lipids RAW'!AY8</f>
        <v>1.9376946930237681E-2</v>
      </c>
      <c r="M8" s="40">
        <f>'PCA - Lipids RAW'!M8/'PCA - Lipids RAW'!AY8</f>
        <v>1.4964900506085727E-2</v>
      </c>
      <c r="N8" s="40">
        <f>'PCA - Lipids RAW'!N8/'PCA - Lipids RAW'!AY8</f>
        <v>4.0510859452043524E-2</v>
      </c>
      <c r="O8" s="40">
        <f>'PCA - Lipids RAW'!O8/'PCA - Lipids RAW'!AY8</f>
        <v>5.9817793211399073E-2</v>
      </c>
      <c r="P8" s="40">
        <f>'PCA - Lipids RAW'!P8/'PCA - Lipids RAW'!AY8</f>
        <v>7.570713302590952E-3</v>
      </c>
      <c r="Q8" s="40">
        <f>'PCA - Lipids RAW'!Q8/'PCA - Lipids RAW'!AY8</f>
        <v>1.634342997731706E-2</v>
      </c>
      <c r="R8" s="40">
        <f>'PCA - Lipids RAW'!R8/'PCA - Lipids RAW'!AY8</f>
        <v>8.6706279595219898E-2</v>
      </c>
      <c r="S8" s="40">
        <f>'PCA - Lipids RAW'!S8/'PCA - Lipids RAW'!AY8</f>
        <v>3.504773062205762E-2</v>
      </c>
      <c r="T8" s="40">
        <f>'PCA - Lipids RAW'!T8/'PCA - Lipids RAW'!AY8</f>
        <v>3.4542043075022705E-2</v>
      </c>
      <c r="U8" s="40">
        <f>'PCA - Lipids RAW'!U8/'PCA - Lipids RAW'!AY8</f>
        <v>1.235350877697498E-2</v>
      </c>
      <c r="V8" s="40">
        <f>'PCA - Lipids RAW'!V8/'PCA - Lipids RAW'!AY8</f>
        <v>1.6765223385151191E-2</v>
      </c>
      <c r="W8" s="40">
        <f>'PCA - Lipids RAW'!W8/'PCA - Lipids RAW'!AY8</f>
        <v>1.6965640234500985E-2</v>
      </c>
      <c r="X8" s="40">
        <f>'PCA - Lipids RAW'!X8/'PCA - Lipids RAW'!AY8</f>
        <v>2.4199615624373696E-2</v>
      </c>
      <c r="Y8" s="40">
        <f>'PCA - Lipids RAW'!Y8/'PCA - Lipids RAW'!AY8</f>
        <v>2.6727113214283661E-2</v>
      </c>
      <c r="Z8" s="40">
        <f>'PCA - Lipids RAW'!Z8/'PCA - Lipids RAW'!AY8</f>
        <v>2.0867851411921219E-2</v>
      </c>
      <c r="AA8" s="40">
        <f>'PCA - Lipids RAW'!AA8/'PCA - Lipids RAW'!AY8</f>
        <v>1.0510658150351571E-2</v>
      </c>
      <c r="AB8" s="40">
        <f>'PCA - Lipids RAW'!AB8/'PCA - Lipids RAW'!AY8</f>
        <v>3.9762393216088737E-2</v>
      </c>
      <c r="AC8" s="40">
        <f>'PCA - Lipids RAW'!AC8/'PCA - Lipids RAW'!AY8</f>
        <v>9.4544878995562066E-3</v>
      </c>
      <c r="AD8" s="40">
        <f>'PCA - Lipids RAW'!AD8/'PCA - Lipids RAW'!AY8</f>
        <v>9.6464434415245129E-4</v>
      </c>
      <c r="AE8" s="40">
        <f>'PCA - Lipids RAW'!AE8/'PCA - Lipids RAW'!AY8</f>
        <v>8.6229017616773779E-3</v>
      </c>
      <c r="AF8" s="40">
        <f>'PCA - Lipids RAW'!AF8/'PCA - Lipids RAW'!AY8</f>
        <v>1.4575182642573582E-2</v>
      </c>
      <c r="AG8" s="40">
        <f>'PCA - Lipids RAW'!AG8/'PCA - Lipids RAW'!AY8</f>
        <v>8.5192092692571615E-3</v>
      </c>
      <c r="AH8" s="40">
        <f>'PCA - Lipids RAW'!AH8/'PCA - Lipids RAW'!AY8</f>
        <v>1.0567398682203914E-2</v>
      </c>
      <c r="AI8" s="40">
        <f>'PCA - Lipids RAW'!AI8/'PCA - Lipids RAW'!AY8</f>
        <v>1.1483985012536007E-2</v>
      </c>
      <c r="AJ8" s="40">
        <f>'PCA - Lipids RAW'!AJ8/'PCA - Lipids RAW'!AY8</f>
        <v>1.5948292452867753E-2</v>
      </c>
      <c r="AK8" s="40">
        <f>'PCA - Lipids RAW'!AK8/'PCA - Lipids RAW'!AY8</f>
        <v>1.4308236690086976E-2</v>
      </c>
      <c r="AL8" s="40">
        <f>'PCA - Lipids RAW'!AL8/'PCA - Lipids RAW'!AY8</f>
        <v>1.0678944152716755E-2</v>
      </c>
      <c r="AM8" s="40">
        <f>'PCA - Lipids RAW'!AM8/'PCA - Lipids RAW'!AY8</f>
        <v>6.178800587004582E-3</v>
      </c>
      <c r="AN8" s="40">
        <f>'PCA - Lipids RAW'!AN8/'PCA - Lipids RAW'!AY8</f>
        <v>1.7392355579308665E-2</v>
      </c>
      <c r="AO8" s="40">
        <f>'PCA - Lipids RAW'!AO8/'PCA - Lipids RAW'!AY8</f>
        <v>2.4222566229362705E-3</v>
      </c>
      <c r="AP8" s="40">
        <f>'PCA - Lipids RAW'!AP8/'PCA - Lipids RAW'!AY8</f>
        <v>7.5660678789305266E-3</v>
      </c>
      <c r="AQ8" s="40">
        <f>'PCA - Lipids RAW'!AQ8/'PCA - Lipids RAW'!AY8</f>
        <v>8.4359234593452438E-3</v>
      </c>
      <c r="AR8" s="40">
        <f>'PCA - Lipids RAW'!AR8/'PCA - Lipids RAW'!AY8</f>
        <v>6.8036100693318422E-3</v>
      </c>
      <c r="AS8" s="40">
        <f>'PCA - Lipids RAW'!AS8/'PCA - Lipids RAW'!AY8</f>
        <v>5.8257483888122267E-3</v>
      </c>
      <c r="AT8" s="40">
        <f>'PCA - Lipids RAW'!AT8/'PCA - Lipids RAW'!AY8</f>
        <v>2.8119191837857904E-3</v>
      </c>
      <c r="AU8" s="40">
        <f>'PCA - Lipids RAW'!AU8/'PCA - Lipids RAW'!AY8</f>
        <v>4.469450587955788E-3</v>
      </c>
      <c r="AV8" s="40">
        <f>'PCA - Lipids RAW'!AV8/'PCA - Lipids RAW'!AY8</f>
        <v>5.4245828741368912E-3</v>
      </c>
      <c r="AW8" s="40">
        <f>'PCA - Lipids RAW'!AW8/'PCA - Lipids RAW'!AY8</f>
        <v>5.3818339159284502E-3</v>
      </c>
      <c r="AX8" s="40">
        <f>'PCA - Lipids RAW'!AX8/'PCA - Lipids RAW'!AY8</f>
        <v>4.2373453129223738E-3</v>
      </c>
    </row>
    <row r="9" spans="1:50" x14ac:dyDescent="0.35">
      <c r="A9" s="3">
        <v>7</v>
      </c>
      <c r="B9" s="3" t="s">
        <v>72</v>
      </c>
      <c r="C9" s="3" t="s">
        <v>73</v>
      </c>
      <c r="D9" s="13" t="s">
        <v>161</v>
      </c>
      <c r="E9" s="14" t="s">
        <v>62</v>
      </c>
      <c r="F9" s="40">
        <f>'PCA - Lipids RAW'!F9/'PCA - Lipids RAW'!AY9</f>
        <v>2.4417160650759516E-2</v>
      </c>
      <c r="G9" s="40">
        <f>'PCA - Lipids RAW'!G9/'PCA - Lipids RAW'!AY9</f>
        <v>0.19362957153088334</v>
      </c>
      <c r="H9" s="40">
        <f>'PCA - Lipids RAW'!H9/'PCA - Lipids RAW'!AY9</f>
        <v>2.2700958786728821E-2</v>
      </c>
      <c r="I9" s="40">
        <f>'PCA - Lipids RAW'!I9/'PCA - Lipids RAW'!AY9</f>
        <v>4.4357137553115301E-2</v>
      </c>
      <c r="J9" s="40">
        <f>'PCA - Lipids RAW'!J9/'PCA - Lipids RAW'!AY9</f>
        <v>1.4265775329488285E-2</v>
      </c>
      <c r="K9" s="40">
        <f>'PCA - Lipids RAW'!K9/'PCA - Lipids RAW'!AY9</f>
        <v>2.1836201649077999E-2</v>
      </c>
      <c r="L9" s="40">
        <f>'PCA - Lipids RAW'!L9/'PCA - Lipids RAW'!AY9</f>
        <v>2.3089094961215695E-2</v>
      </c>
      <c r="M9" s="40">
        <f>'PCA - Lipids RAW'!M9/'PCA - Lipids RAW'!AY9</f>
        <v>3.5001993197724235E-2</v>
      </c>
      <c r="N9" s="40">
        <f>'PCA - Lipids RAW'!N9/'PCA - Lipids RAW'!AY9</f>
        <v>4.2421341969220726E-2</v>
      </c>
      <c r="O9" s="40">
        <f>'PCA - Lipids RAW'!O9/'PCA - Lipids RAW'!AY9</f>
        <v>6.3633997602300388E-2</v>
      </c>
      <c r="P9" s="40">
        <f>'PCA - Lipids RAW'!P9/'PCA - Lipids RAW'!AY9</f>
        <v>6.6051543702325688E-3</v>
      </c>
      <c r="Q9" s="40">
        <f>'PCA - Lipids RAW'!Q9/'PCA - Lipids RAW'!AY9</f>
        <v>1.8131565217136419E-2</v>
      </c>
      <c r="R9" s="40">
        <f>'PCA - Lipids RAW'!R9/'PCA - Lipids RAW'!AY9</f>
        <v>8.8805752134138299E-2</v>
      </c>
      <c r="S9" s="40">
        <f>'PCA - Lipids RAW'!S9/'PCA - Lipids RAW'!AY9</f>
        <v>2.6253845943402954E-2</v>
      </c>
      <c r="T9" s="40">
        <f>'PCA - Lipids RAW'!T9/'PCA - Lipids RAW'!AY9</f>
        <v>2.6220625981332336E-2</v>
      </c>
      <c r="U9" s="40">
        <f>'PCA - Lipids RAW'!U9/'PCA - Lipids RAW'!AY9</f>
        <v>1.4416852877581508E-2</v>
      </c>
      <c r="V9" s="40">
        <f>'PCA - Lipids RAW'!V9/'PCA - Lipids RAW'!AY9</f>
        <v>1.7310348213596539E-2</v>
      </c>
      <c r="W9" s="40">
        <f>'PCA - Lipids RAW'!W9/'PCA - Lipids RAW'!AY9</f>
        <v>1.6970271065119918E-2</v>
      </c>
      <c r="X9" s="40">
        <f>'PCA - Lipids RAW'!X9/'PCA - Lipids RAW'!AY9</f>
        <v>2.3549838736625302E-2</v>
      </c>
      <c r="Y9" s="40">
        <f>'PCA - Lipids RAW'!Y9/'PCA - Lipids RAW'!AY9</f>
        <v>2.6659935553273582E-2</v>
      </c>
      <c r="Z9" s="40">
        <f>'PCA - Lipids RAW'!Z9/'PCA - Lipids RAW'!AY9</f>
        <v>2.1350359703795185E-2</v>
      </c>
      <c r="AA9" s="40">
        <f>'PCA - Lipids RAW'!AA9/'PCA - Lipids RAW'!AY9</f>
        <v>1.0107906253267037E-2</v>
      </c>
      <c r="AB9" s="40">
        <f>'PCA - Lipids RAW'!AB9/'PCA - Lipids RAW'!AY9</f>
        <v>3.9671168785741992E-2</v>
      </c>
      <c r="AC9" s="40">
        <f>'PCA - Lipids RAW'!AC9/'PCA - Lipids RAW'!AY9</f>
        <v>9.2969483556607311E-3</v>
      </c>
      <c r="AD9" s="40">
        <f>'PCA - Lipids RAW'!AD9/'PCA - Lipids RAW'!AY9</f>
        <v>1.0599244148157122E-3</v>
      </c>
      <c r="AE9" s="40">
        <f>'PCA - Lipids RAW'!AE9/'PCA - Lipids RAW'!AY9</f>
        <v>7.1883356896708392E-3</v>
      </c>
      <c r="AF9" s="40">
        <f>'PCA - Lipids RAW'!AF9/'PCA - Lipids RAW'!AY9</f>
        <v>1.0934497074200694E-2</v>
      </c>
      <c r="AG9" s="40">
        <f>'PCA - Lipids RAW'!AG9/'PCA - Lipids RAW'!AY9</f>
        <v>7.9934923071361356E-3</v>
      </c>
      <c r="AH9" s="40">
        <f>'PCA - Lipids RAW'!AH9/'PCA - Lipids RAW'!AY9</f>
        <v>1.0651760999959941E-2</v>
      </c>
      <c r="AI9" s="40">
        <f>'PCA - Lipids RAW'!AI9/'PCA - Lipids RAW'!AY9</f>
        <v>1.1267734818721599E-2</v>
      </c>
      <c r="AJ9" s="40">
        <f>'PCA - Lipids RAW'!AJ9/'PCA - Lipids RAW'!AY9</f>
        <v>1.5491005695269379E-2</v>
      </c>
      <c r="AK9" s="40">
        <f>'PCA - Lipids RAW'!AK9/'PCA - Lipids RAW'!AY9</f>
        <v>1.3490846434862981E-2</v>
      </c>
      <c r="AL9" s="40">
        <f>'PCA - Lipids RAW'!AL9/'PCA - Lipids RAW'!AY9</f>
        <v>9.8706644285531438E-3</v>
      </c>
      <c r="AM9" s="40">
        <f>'PCA - Lipids RAW'!AM9/'PCA - Lipids RAW'!AY9</f>
        <v>4.5736071309579757E-3</v>
      </c>
      <c r="AN9" s="40">
        <f>'PCA - Lipids RAW'!AN9/'PCA - Lipids RAW'!AY9</f>
        <v>1.7149377956210226E-2</v>
      </c>
      <c r="AO9" s="40">
        <f>'PCA - Lipids RAW'!AO9/'PCA - Lipids RAW'!AY9</f>
        <v>7.458247881494625E-3</v>
      </c>
      <c r="AP9" s="40">
        <f>'PCA - Lipids RAW'!AP9/'PCA - Lipids RAW'!AY9</f>
        <v>8.4520377027028342E-3</v>
      </c>
      <c r="AQ9" s="40">
        <f>'PCA - Lipids RAW'!AQ9/'PCA - Lipids RAW'!AY9</f>
        <v>8.1774234206594947E-3</v>
      </c>
      <c r="AR9" s="40">
        <f>'PCA - Lipids RAW'!AR9/'PCA - Lipids RAW'!AY9</f>
        <v>6.3966746817967308E-3</v>
      </c>
      <c r="AS9" s="40">
        <f>'PCA - Lipids RAW'!AS9/'PCA - Lipids RAW'!AY9</f>
        <v>9.7051142131607711E-3</v>
      </c>
      <c r="AT9" s="40">
        <f>'PCA - Lipids RAW'!AT9/'PCA - Lipids RAW'!AY9</f>
        <v>2.8231471810419538E-3</v>
      </c>
      <c r="AU9" s="40">
        <f>'PCA - Lipids RAW'!AU9/'PCA - Lipids RAW'!AY9</f>
        <v>3.6843014183946744E-3</v>
      </c>
      <c r="AV9" s="40">
        <f>'PCA - Lipids RAW'!AV9/'PCA - Lipids RAW'!AY9</f>
        <v>4.7763466053595523E-3</v>
      </c>
      <c r="AW9" s="40">
        <f>'PCA - Lipids RAW'!AW9/'PCA - Lipids RAW'!AY9</f>
        <v>4.7207764482193612E-3</v>
      </c>
      <c r="AX9" s="40">
        <f>'PCA - Lipids RAW'!AX9/'PCA - Lipids RAW'!AY9</f>
        <v>3.4308770753927039E-3</v>
      </c>
    </row>
    <row r="10" spans="1:50" x14ac:dyDescent="0.35">
      <c r="A10" s="3">
        <v>8</v>
      </c>
      <c r="B10" s="3" t="s">
        <v>74</v>
      </c>
      <c r="C10" s="3" t="s">
        <v>75</v>
      </c>
      <c r="D10" s="13" t="s">
        <v>161</v>
      </c>
      <c r="E10" s="14" t="s">
        <v>62</v>
      </c>
      <c r="F10" s="40">
        <f>'PCA - Lipids RAW'!F10/'PCA - Lipids RAW'!AY10</f>
        <v>2.2643039334825327E-2</v>
      </c>
      <c r="G10" s="40">
        <f>'PCA - Lipids RAW'!G10/'PCA - Lipids RAW'!AY10</f>
        <v>0.19586576090197641</v>
      </c>
      <c r="H10" s="40">
        <f>'PCA - Lipids RAW'!H10/'PCA - Lipids RAW'!AY10</f>
        <v>1.8178640479096387E-2</v>
      </c>
      <c r="I10" s="40">
        <f>'PCA - Lipids RAW'!I10/'PCA - Lipids RAW'!AY10</f>
        <v>3.1497686091634787E-2</v>
      </c>
      <c r="J10" s="40">
        <f>'PCA - Lipids RAW'!J10/'PCA - Lipids RAW'!AY10</f>
        <v>1.6379991004120492E-2</v>
      </c>
      <c r="K10" s="40">
        <f>'PCA - Lipids RAW'!K10/'PCA - Lipids RAW'!AY10</f>
        <v>2.8712588267649448E-2</v>
      </c>
      <c r="L10" s="40">
        <f>'PCA - Lipids RAW'!L10/'PCA - Lipids RAW'!AY10</f>
        <v>1.898670539562505E-2</v>
      </c>
      <c r="M10" s="40">
        <f>'PCA - Lipids RAW'!M10/'PCA - Lipids RAW'!AY10</f>
        <v>3.2466160730541822E-2</v>
      </c>
      <c r="N10" s="40">
        <f>'PCA - Lipids RAW'!N10/'PCA - Lipids RAW'!AY10</f>
        <v>4.0312174014993686E-2</v>
      </c>
      <c r="O10" s="40">
        <f>'PCA - Lipids RAW'!O10/'PCA - Lipids RAW'!AY10</f>
        <v>6.6829262313063076E-2</v>
      </c>
      <c r="P10" s="40">
        <f>'PCA - Lipids RAW'!P10/'PCA - Lipids RAW'!AY10</f>
        <v>6.1350514495571587E-3</v>
      </c>
      <c r="Q10" s="40">
        <f>'PCA - Lipids RAW'!Q10/'PCA - Lipids RAW'!AY10</f>
        <v>1.9939312031052554E-2</v>
      </c>
      <c r="R10" s="40">
        <f>'PCA - Lipids RAW'!R10/'PCA - Lipids RAW'!AY10</f>
        <v>9.484681698754753E-2</v>
      </c>
      <c r="S10" s="40">
        <f>'PCA - Lipids RAW'!S10/'PCA - Lipids RAW'!AY10</f>
        <v>1.5964339557526363E-2</v>
      </c>
      <c r="T10" s="40">
        <f>'PCA - Lipids RAW'!T10/'PCA - Lipids RAW'!AY10</f>
        <v>2.2928663397456864E-2</v>
      </c>
      <c r="U10" s="40">
        <f>'PCA - Lipids RAW'!U10/'PCA - Lipids RAW'!AY10</f>
        <v>1.2527901552800706E-2</v>
      </c>
      <c r="V10" s="40">
        <f>'PCA - Lipids RAW'!V10/'PCA - Lipids RAW'!AY10</f>
        <v>1.7827739511155696E-2</v>
      </c>
      <c r="W10" s="40">
        <f>'PCA - Lipids RAW'!W10/'PCA - Lipids RAW'!AY10</f>
        <v>1.6831965889959232E-2</v>
      </c>
      <c r="X10" s="40">
        <f>'PCA - Lipids RAW'!X10/'PCA - Lipids RAW'!AY10</f>
        <v>2.4754837466146064E-2</v>
      </c>
      <c r="Y10" s="40">
        <f>'PCA - Lipids RAW'!Y10/'PCA - Lipids RAW'!AY10</f>
        <v>2.6767065755727956E-2</v>
      </c>
      <c r="Z10" s="40">
        <f>'PCA - Lipids RAW'!Z10/'PCA - Lipids RAW'!AY10</f>
        <v>2.2866695459697942E-2</v>
      </c>
      <c r="AA10" s="40">
        <f>'PCA - Lipids RAW'!AA10/'PCA - Lipids RAW'!AY10</f>
        <v>1.0793852148862328E-2</v>
      </c>
      <c r="AB10" s="40">
        <f>'PCA - Lipids RAW'!AB10/'PCA - Lipids RAW'!AY10</f>
        <v>4.5116794897933014E-2</v>
      </c>
      <c r="AC10" s="40">
        <f>'PCA - Lipids RAW'!AC10/'PCA - Lipids RAW'!AY10</f>
        <v>1.0231628480554438E-2</v>
      </c>
      <c r="AD10" s="40">
        <f>'PCA - Lipids RAW'!AD10/'PCA - Lipids RAW'!AY10</f>
        <v>1.6988540218131653E-3</v>
      </c>
      <c r="AE10" s="40">
        <f>'PCA - Lipids RAW'!AE10/'PCA - Lipids RAW'!AY10</f>
        <v>6.0447316761973709E-3</v>
      </c>
      <c r="AF10" s="40">
        <f>'PCA - Lipids RAW'!AF10/'PCA - Lipids RAW'!AY10</f>
        <v>1.1682385139908037E-2</v>
      </c>
      <c r="AG10" s="40">
        <f>'PCA - Lipids RAW'!AG10/'PCA - Lipids RAW'!AY10</f>
        <v>7.6009992781186477E-3</v>
      </c>
      <c r="AH10" s="40">
        <f>'PCA - Lipids RAW'!AH10/'PCA - Lipids RAW'!AY10</f>
        <v>1.1463241243513014E-2</v>
      </c>
      <c r="AI10" s="40">
        <f>'PCA - Lipids RAW'!AI10/'PCA - Lipids RAW'!AY10</f>
        <v>1.3808772809972988E-2</v>
      </c>
      <c r="AJ10" s="40">
        <f>'PCA - Lipids RAW'!AJ10/'PCA - Lipids RAW'!AY10</f>
        <v>1.7629201458141674E-2</v>
      </c>
      <c r="AK10" s="40">
        <f>'PCA - Lipids RAW'!AK10/'PCA - Lipids RAW'!AY10</f>
        <v>1.4741676047715011E-2</v>
      </c>
      <c r="AL10" s="40">
        <f>'PCA - Lipids RAW'!AL10/'PCA - Lipids RAW'!AY10</f>
        <v>1.0716016207623877E-2</v>
      </c>
      <c r="AM10" s="40">
        <f>'PCA - Lipids RAW'!AM10/'PCA - Lipids RAW'!AY10</f>
        <v>3.8730713137405857E-3</v>
      </c>
      <c r="AN10" s="40">
        <f>'PCA - Lipids RAW'!AN10/'PCA - Lipids RAW'!AY10</f>
        <v>2.0295702876974315E-2</v>
      </c>
      <c r="AO10" s="40">
        <f>'PCA - Lipids RAW'!AO10/'PCA - Lipids RAW'!AY10</f>
        <v>7.6769551241581031E-3</v>
      </c>
      <c r="AP10" s="40">
        <f>'PCA - Lipids RAW'!AP10/'PCA - Lipids RAW'!AY10</f>
        <v>8.6079782667011304E-3</v>
      </c>
      <c r="AQ10" s="40">
        <f>'PCA - Lipids RAW'!AQ10/'PCA - Lipids RAW'!AY10</f>
        <v>9.9337461972254463E-3</v>
      </c>
      <c r="AR10" s="40">
        <f>'PCA - Lipids RAW'!AR10/'PCA - Lipids RAW'!AY10</f>
        <v>7.6506337913721531E-3</v>
      </c>
      <c r="AS10" s="40">
        <f>'PCA - Lipids RAW'!AS10/'PCA - Lipids RAW'!AY10</f>
        <v>6.0011134675806536E-3</v>
      </c>
      <c r="AT10" s="40">
        <f>'PCA - Lipids RAW'!AT10/'PCA - Lipids RAW'!AY10</f>
        <v>2.4927054186374138E-3</v>
      </c>
      <c r="AU10" s="40">
        <f>'PCA - Lipids RAW'!AU10/'PCA - Lipids RAW'!AY10</f>
        <v>3.9471470645810443E-3</v>
      </c>
      <c r="AV10" s="40">
        <f>'PCA - Lipids RAW'!AV10/'PCA - Lipids RAW'!AY10</f>
        <v>5.2838195472595393E-3</v>
      </c>
      <c r="AW10" s="40">
        <f>'PCA - Lipids RAW'!AW10/'PCA - Lipids RAW'!AY10</f>
        <v>5.5356771001170996E-3</v>
      </c>
      <c r="AX10" s="40">
        <f>'PCA - Lipids RAW'!AX10/'PCA - Lipids RAW'!AY10</f>
        <v>3.9108988291443932E-3</v>
      </c>
    </row>
    <row r="11" spans="1:50" x14ac:dyDescent="0.35">
      <c r="A11" s="3">
        <v>9</v>
      </c>
      <c r="B11" s="3" t="s">
        <v>60</v>
      </c>
      <c r="C11" s="3" t="s">
        <v>76</v>
      </c>
      <c r="D11" s="13" t="s">
        <v>161</v>
      </c>
      <c r="E11" s="16" t="s">
        <v>77</v>
      </c>
      <c r="F11" s="40">
        <f>'PCA - Lipids RAW'!F11/'PCA - Lipids RAW'!AY11</f>
        <v>1.4929643732462807E-2</v>
      </c>
      <c r="G11" s="40">
        <f>'PCA - Lipids RAW'!G11/'PCA - Lipids RAW'!AY11</f>
        <v>0.13589412668493228</v>
      </c>
      <c r="H11" s="40">
        <f>'PCA - Lipids RAW'!H11/'PCA - Lipids RAW'!AY11</f>
        <v>4.9254271077701618E-2</v>
      </c>
      <c r="I11" s="40">
        <f>'PCA - Lipids RAW'!I11/'PCA - Lipids RAW'!AY11</f>
        <v>0.10358239820488006</v>
      </c>
      <c r="J11" s="40">
        <f>'PCA - Lipids RAW'!J11/'PCA - Lipids RAW'!AY11</f>
        <v>1.0873660244899752E-2</v>
      </c>
      <c r="K11" s="40">
        <f>'PCA - Lipids RAW'!K11/'PCA - Lipids RAW'!AY11</f>
        <v>5.1512242973382064E-3</v>
      </c>
      <c r="L11" s="40">
        <f>'PCA - Lipids RAW'!L11/'PCA - Lipids RAW'!AY11</f>
        <v>3.3576991808843701E-2</v>
      </c>
      <c r="M11" s="40">
        <f>'PCA - Lipids RAW'!M11/'PCA - Lipids RAW'!AY11</f>
        <v>4.314687015362012E-2</v>
      </c>
      <c r="N11" s="40">
        <f>'PCA - Lipids RAW'!N11/'PCA - Lipids RAW'!AY11</f>
        <v>1.4788096260448231E-2</v>
      </c>
      <c r="O11" s="40">
        <f>'PCA - Lipids RAW'!O11/'PCA - Lipids RAW'!AY11</f>
        <v>4.6655923038790792E-2</v>
      </c>
      <c r="P11" s="40">
        <f>'PCA - Lipids RAW'!P11/'PCA - Lipids RAW'!AY11</f>
        <v>1.2705610119546084E-2</v>
      </c>
      <c r="Q11" s="40">
        <f>'PCA - Lipids RAW'!Q11/'PCA - Lipids RAW'!AY11</f>
        <v>1.3367434225538596E-2</v>
      </c>
      <c r="R11" s="40">
        <f>'PCA - Lipids RAW'!R11/'PCA - Lipids RAW'!AY11</f>
        <v>5.3758957292340891E-2</v>
      </c>
      <c r="S11" s="40">
        <f>'PCA - Lipids RAW'!S11/'PCA - Lipids RAW'!AY11</f>
        <v>6.4797121636295404E-2</v>
      </c>
      <c r="T11" s="40">
        <f>'PCA - Lipids RAW'!T11/'PCA - Lipids RAW'!AY11</f>
        <v>4.956937285750794E-2</v>
      </c>
      <c r="U11" s="40">
        <f>'PCA - Lipids RAW'!U11/'PCA - Lipids RAW'!AY11</f>
        <v>1.0898493134726871E-2</v>
      </c>
      <c r="V11" s="40">
        <f>'PCA - Lipids RAW'!V11/'PCA - Lipids RAW'!AY11</f>
        <v>1.5406269664544631E-2</v>
      </c>
      <c r="W11" s="40">
        <f>'PCA - Lipids RAW'!W11/'PCA - Lipids RAW'!AY11</f>
        <v>2.0453692482405483E-2</v>
      </c>
      <c r="X11" s="40">
        <f>'PCA - Lipids RAW'!X11/'PCA - Lipids RAW'!AY11</f>
        <v>2.5580249442515419E-2</v>
      </c>
      <c r="Y11" s="40">
        <f>'PCA - Lipids RAW'!Y11/'PCA - Lipids RAW'!AY11</f>
        <v>2.3768165879730782E-2</v>
      </c>
      <c r="Z11" s="40">
        <f>'PCA - Lipids RAW'!Z11/'PCA - Lipids RAW'!AY11</f>
        <v>1.4310421828573705E-2</v>
      </c>
      <c r="AA11" s="40">
        <f>'PCA - Lipids RAW'!AA11/'PCA - Lipids RAW'!AY11</f>
        <v>7.5253589332099566E-3</v>
      </c>
      <c r="AB11" s="40">
        <f>'PCA - Lipids RAW'!AB11/'PCA - Lipids RAW'!AY11</f>
        <v>1.9580954365481313E-2</v>
      </c>
      <c r="AC11" s="40">
        <f>'PCA - Lipids RAW'!AC11/'PCA - Lipids RAW'!AY11</f>
        <v>7.78582835539662E-3</v>
      </c>
      <c r="AD11" s="40">
        <f>'PCA - Lipids RAW'!AD11/'PCA - Lipids RAW'!AY11</f>
        <v>1.3047421051966464E-2</v>
      </c>
      <c r="AE11" s="40">
        <f>'PCA - Lipids RAW'!AE11/'PCA - Lipids RAW'!AY11</f>
        <v>1.4548265728917884E-2</v>
      </c>
      <c r="AF11" s="40">
        <f>'PCA - Lipids RAW'!AF11/'PCA - Lipids RAW'!AY11</f>
        <v>1.7310510840687687E-2</v>
      </c>
      <c r="AG11" s="40">
        <f>'PCA - Lipids RAW'!AG11/'PCA - Lipids RAW'!AY11</f>
        <v>7.1403387724903898E-3</v>
      </c>
      <c r="AH11" s="40">
        <f>'PCA - Lipids RAW'!AH11/'PCA - Lipids RAW'!AY11</f>
        <v>8.7625886885966103E-3</v>
      </c>
      <c r="AI11" s="40">
        <f>'PCA - Lipids RAW'!AI11/'PCA - Lipids RAW'!AY11</f>
        <v>1.0338814982223238E-2</v>
      </c>
      <c r="AJ11" s="40">
        <f>'PCA - Lipids RAW'!AJ11/'PCA - Lipids RAW'!AY11</f>
        <v>1.2586964090372074E-2</v>
      </c>
      <c r="AK11" s="40">
        <f>'PCA - Lipids RAW'!AK11/'PCA - Lipids RAW'!AY11</f>
        <v>1.1925747010575334E-2</v>
      </c>
      <c r="AL11" s="40">
        <f>'PCA - Lipids RAW'!AL11/'PCA - Lipids RAW'!AY11</f>
        <v>4.3190465671316619E-3</v>
      </c>
      <c r="AM11" s="40">
        <f>'PCA - Lipids RAW'!AM11/'PCA - Lipids RAW'!AY11</f>
        <v>5.9540992175487525E-3</v>
      </c>
      <c r="AN11" s="40">
        <f>'PCA - Lipids RAW'!AN11/'PCA - Lipids RAW'!AY11</f>
        <v>8.4671876680531329E-3</v>
      </c>
      <c r="AO11" s="40">
        <f>'PCA - Lipids RAW'!AO11/'PCA - Lipids RAW'!AY11</f>
        <v>7.4423067127881489E-3</v>
      </c>
      <c r="AP11" s="40">
        <f>'PCA - Lipids RAW'!AP11/'PCA - Lipids RAW'!AY11</f>
        <v>1.3219871675765897E-2</v>
      </c>
      <c r="AQ11" s="40">
        <f>'PCA - Lipids RAW'!AQ11/'PCA - Lipids RAW'!AY11</f>
        <v>7.826885399910789E-3</v>
      </c>
      <c r="AR11" s="40">
        <f>'PCA - Lipids RAW'!AR11/'PCA - Lipids RAW'!AY11</f>
        <v>4.9806499363257116E-3</v>
      </c>
      <c r="AS11" s="40">
        <f>'PCA - Lipids RAW'!AS11/'PCA - Lipids RAW'!AY11</f>
        <v>2.4732123478619902E-2</v>
      </c>
      <c r="AT11" s="40">
        <f>'PCA - Lipids RAW'!AT11/'PCA - Lipids RAW'!AY11</f>
        <v>6.3299588011320931E-3</v>
      </c>
      <c r="AU11" s="40">
        <f>'PCA - Lipids RAW'!AU11/'PCA - Lipids RAW'!AY11</f>
        <v>5.5816610543415919E-3</v>
      </c>
      <c r="AV11" s="40">
        <f>'PCA - Lipids RAW'!AV11/'PCA - Lipids RAW'!AY11</f>
        <v>6.2846525732475058E-3</v>
      </c>
      <c r="AW11" s="40">
        <f>'PCA - Lipids RAW'!AW11/'PCA - Lipids RAW'!AY11</f>
        <v>8.1074418707576118E-3</v>
      </c>
      <c r="AX11" s="40">
        <f>'PCA - Lipids RAW'!AX11/'PCA - Lipids RAW'!AY11</f>
        <v>3.7323281568162779E-3</v>
      </c>
    </row>
    <row r="12" spans="1:50" x14ac:dyDescent="0.35">
      <c r="A12" s="3">
        <v>10</v>
      </c>
      <c r="B12" s="3" t="s">
        <v>63</v>
      </c>
      <c r="C12" s="3" t="s">
        <v>78</v>
      </c>
      <c r="D12" s="13" t="s">
        <v>161</v>
      </c>
      <c r="E12" s="16" t="s">
        <v>77</v>
      </c>
      <c r="F12" s="40">
        <f>'PCA - Lipids RAW'!F12/'PCA - Lipids RAW'!AY12</f>
        <v>3.2911917072946335E-2</v>
      </c>
      <c r="G12" s="40">
        <f>'PCA - Lipids RAW'!G12/'PCA - Lipids RAW'!AY12</f>
        <v>0.25882093444130394</v>
      </c>
      <c r="H12" s="40">
        <f>'PCA - Lipids RAW'!H12/'PCA - Lipids RAW'!AY12</f>
        <v>6.8787584728509576E-3</v>
      </c>
      <c r="I12" s="40">
        <f>'PCA - Lipids RAW'!I12/'PCA - Lipids RAW'!AY12</f>
        <v>3.0597785621722214E-2</v>
      </c>
      <c r="J12" s="40">
        <f>'PCA - Lipids RAW'!J12/'PCA - Lipids RAW'!AY12</f>
        <v>1.7175399421098036E-2</v>
      </c>
      <c r="K12" s="40">
        <f>'PCA - Lipids RAW'!K12/'PCA - Lipids RAW'!AY12</f>
        <v>2.5459478742164022E-2</v>
      </c>
      <c r="L12" s="40">
        <f>'PCA - Lipids RAW'!L12/'PCA - Lipids RAW'!AY12</f>
        <v>2.0237645497016392E-2</v>
      </c>
      <c r="M12" s="40">
        <f>'PCA - Lipids RAW'!M12/'PCA - Lipids RAW'!AY12</f>
        <v>3.419023956824388E-2</v>
      </c>
      <c r="N12" s="40">
        <f>'PCA - Lipids RAW'!N12/'PCA - Lipids RAW'!AY12</f>
        <v>1.924920460275387E-2</v>
      </c>
      <c r="O12" s="40">
        <f>'PCA - Lipids RAW'!O12/'PCA - Lipids RAW'!AY12</f>
        <v>4.1800434733543716E-2</v>
      </c>
      <c r="P12" s="40">
        <f>'PCA - Lipids RAW'!P12/'PCA - Lipids RAW'!AY12</f>
        <v>9.9025906228599365E-3</v>
      </c>
      <c r="Q12" s="40">
        <f>'PCA - Lipids RAW'!Q12/'PCA - Lipids RAW'!AY12</f>
        <v>4.4186404327349257E-2</v>
      </c>
      <c r="R12" s="40">
        <f>'PCA - Lipids RAW'!R12/'PCA - Lipids RAW'!AY12</f>
        <v>3.7956239703171087E-2</v>
      </c>
      <c r="S12" s="40">
        <f>'PCA - Lipids RAW'!S12/'PCA - Lipids RAW'!AY12</f>
        <v>2.2036538205349229E-2</v>
      </c>
      <c r="T12" s="40">
        <f>'PCA - Lipids RAW'!T12/'PCA - Lipids RAW'!AY12</f>
        <v>1.7966780976576321E-2</v>
      </c>
      <c r="U12" s="40">
        <f>'PCA - Lipids RAW'!U12/'PCA - Lipids RAW'!AY12</f>
        <v>1.8876685214486752E-2</v>
      </c>
      <c r="V12" s="40">
        <f>'PCA - Lipids RAW'!V12/'PCA - Lipids RAW'!AY12</f>
        <v>2.0879882592825166E-2</v>
      </c>
      <c r="W12" s="40">
        <f>'PCA - Lipids RAW'!W12/'PCA - Lipids RAW'!AY12</f>
        <v>1.9627123813346324E-2</v>
      </c>
      <c r="X12" s="40">
        <f>'PCA - Lipids RAW'!X12/'PCA - Lipids RAW'!AY12</f>
        <v>2.7833144943329547E-2</v>
      </c>
      <c r="Y12" s="40">
        <f>'PCA - Lipids RAW'!Y12/'PCA - Lipids RAW'!AY12</f>
        <v>1.0056383030860122E-2</v>
      </c>
      <c r="Z12" s="40">
        <f>'PCA - Lipids RAW'!Z12/'PCA - Lipids RAW'!AY12</f>
        <v>1.6731998820788168E-2</v>
      </c>
      <c r="AA12" s="40">
        <f>'PCA - Lipids RAW'!AA12/'PCA - Lipids RAW'!AY12</f>
        <v>1.41314033775957E-2</v>
      </c>
      <c r="AB12" s="40">
        <f>'PCA - Lipids RAW'!AB12/'PCA - Lipids RAW'!AY12</f>
        <v>5.694139982943397E-2</v>
      </c>
      <c r="AC12" s="40">
        <f>'PCA - Lipids RAW'!AC12/'PCA - Lipids RAW'!AY12</f>
        <v>1.2254042365092104E-2</v>
      </c>
      <c r="AD12" s="40">
        <f>'PCA - Lipids RAW'!AD12/'PCA - Lipids RAW'!AY12</f>
        <v>1.0487958703799308E-3</v>
      </c>
      <c r="AE12" s="40">
        <f>'PCA - Lipids RAW'!AE12/'PCA - Lipids RAW'!AY12</f>
        <v>5.7853286280603062E-3</v>
      </c>
      <c r="AF12" s="40">
        <f>'PCA - Lipids RAW'!AF12/'PCA - Lipids RAW'!AY12</f>
        <v>1.0581601192226087E-2</v>
      </c>
      <c r="AG12" s="40">
        <f>'PCA - Lipids RAW'!AG12/'PCA - Lipids RAW'!AY12</f>
        <v>7.7509323066653427E-3</v>
      </c>
      <c r="AH12" s="40">
        <f>'PCA - Lipids RAW'!AH12/'PCA - Lipids RAW'!AY12</f>
        <v>1.3315141628112049E-2</v>
      </c>
      <c r="AI12" s="40">
        <f>'PCA - Lipids RAW'!AI12/'PCA - Lipids RAW'!AY12</f>
        <v>1.3939402100230135E-2</v>
      </c>
      <c r="AJ12" s="40">
        <f>'PCA - Lipids RAW'!AJ12/'PCA - Lipids RAW'!AY12</f>
        <v>1.1654183621710047E-2</v>
      </c>
      <c r="AK12" s="40">
        <f>'PCA - Lipids RAW'!AK12/'PCA - Lipids RAW'!AY12</f>
        <v>1.5684706698397572E-2</v>
      </c>
      <c r="AL12" s="40">
        <f>'PCA - Lipids RAW'!AL12/'PCA - Lipids RAW'!AY12</f>
        <v>1.0678456233175537E-2</v>
      </c>
      <c r="AM12" s="40">
        <f>'PCA - Lipids RAW'!AM12/'PCA - Lipids RAW'!AY12</f>
        <v>2.0264371199917759E-3</v>
      </c>
      <c r="AN12" s="40">
        <f>'PCA - Lipids RAW'!AN12/'PCA - Lipids RAW'!AY12</f>
        <v>2.4170630010941135E-2</v>
      </c>
      <c r="AO12" s="40">
        <f>'PCA - Lipids RAW'!AO12/'PCA - Lipids RAW'!AY12</f>
        <v>7.5499768935451007E-3</v>
      </c>
      <c r="AP12" s="40">
        <f>'PCA - Lipids RAW'!AP12/'PCA - Lipids RAW'!AY12</f>
        <v>1.0619126539778133E-2</v>
      </c>
      <c r="AQ12" s="40">
        <f>'PCA - Lipids RAW'!AQ12/'PCA - Lipids RAW'!AY12</f>
        <v>1.0863964053314428E-2</v>
      </c>
      <c r="AR12" s="40">
        <f>'PCA - Lipids RAW'!AR12/'PCA - Lipids RAW'!AY12</f>
        <v>9.1392334617283483E-3</v>
      </c>
      <c r="AS12" s="40">
        <f>'PCA - Lipids RAW'!AS12/'PCA - Lipids RAW'!AY12</f>
        <v>5.9837550104712128E-3</v>
      </c>
      <c r="AT12" s="40">
        <f>'PCA - Lipids RAW'!AT12/'PCA - Lipids RAW'!AY12</f>
        <v>9.7538562762784233E-4</v>
      </c>
      <c r="AU12" s="40">
        <f>'PCA - Lipids RAW'!AU12/'PCA - Lipids RAW'!AY12</f>
        <v>4.5080997676641005E-3</v>
      </c>
      <c r="AV12" s="40">
        <f>'PCA - Lipids RAW'!AV12/'PCA - Lipids RAW'!AY12</f>
        <v>5.9894282415218856E-3</v>
      </c>
      <c r="AW12" s="40">
        <f>'PCA - Lipids RAW'!AW12/'PCA - Lipids RAW'!AY12</f>
        <v>6.4262670324237454E-3</v>
      </c>
      <c r="AX12" s="40">
        <f>'PCA - Lipids RAW'!AX12/'PCA - Lipids RAW'!AY12</f>
        <v>4.6067319653282195E-3</v>
      </c>
    </row>
    <row r="13" spans="1:50" x14ac:dyDescent="0.35">
      <c r="A13" s="3">
        <v>11</v>
      </c>
      <c r="B13" s="3" t="s">
        <v>79</v>
      </c>
      <c r="C13" s="3" t="s">
        <v>80</v>
      </c>
      <c r="D13" s="13" t="s">
        <v>161</v>
      </c>
      <c r="E13" s="16" t="s">
        <v>77</v>
      </c>
      <c r="F13" s="40">
        <f>'PCA - Lipids RAW'!F13/'PCA - Lipids RAW'!AY13</f>
        <v>3.0237593069546639E-2</v>
      </c>
      <c r="G13" s="40">
        <f>'PCA - Lipids RAW'!G13/'PCA - Lipids RAW'!AY13</f>
        <v>0.19928882998470232</v>
      </c>
      <c r="H13" s="40">
        <f>'PCA - Lipids RAW'!H13/'PCA - Lipids RAW'!AY13</f>
        <v>3.7337498088077639E-2</v>
      </c>
      <c r="I13" s="40">
        <f>'PCA - Lipids RAW'!I13/'PCA - Lipids RAW'!AY13</f>
        <v>6.9701125845582843E-2</v>
      </c>
      <c r="J13" s="40">
        <f>'PCA - Lipids RAW'!J13/'PCA - Lipids RAW'!AY13</f>
        <v>1.3083561404512528E-2</v>
      </c>
      <c r="K13" s="40">
        <f>'PCA - Lipids RAW'!K13/'PCA - Lipids RAW'!AY13</f>
        <v>2.4748183453555624E-2</v>
      </c>
      <c r="L13" s="40">
        <f>'PCA - Lipids RAW'!L13/'PCA - Lipids RAW'!AY13</f>
        <v>2.4500409038412389E-2</v>
      </c>
      <c r="M13" s="40">
        <f>'PCA - Lipids RAW'!M13/'PCA - Lipids RAW'!AY13</f>
        <v>3.3230263772140674E-2</v>
      </c>
      <c r="N13" s="40">
        <f>'PCA - Lipids RAW'!N13/'PCA - Lipids RAW'!AY13</f>
        <v>3.5245087192467717E-2</v>
      </c>
      <c r="O13" s="40">
        <f>'PCA - Lipids RAW'!O13/'PCA - Lipids RAW'!AY13</f>
        <v>2.919701711772716E-2</v>
      </c>
      <c r="P13" s="40">
        <f>'PCA - Lipids RAW'!P13/'PCA - Lipids RAW'!AY13</f>
        <v>6.9688564793315925E-3</v>
      </c>
      <c r="Q13" s="40">
        <f>'PCA - Lipids RAW'!Q13/'PCA - Lipids RAW'!AY13</f>
        <v>1.7279335820574865E-2</v>
      </c>
      <c r="R13" s="40">
        <f>'PCA - Lipids RAW'!R13/'PCA - Lipids RAW'!AY13</f>
        <v>8.1592689345033803E-2</v>
      </c>
      <c r="S13" s="40">
        <f>'PCA - Lipids RAW'!S13/'PCA - Lipids RAW'!AY13</f>
        <v>3.7161566764558625E-2</v>
      </c>
      <c r="T13" s="40">
        <f>'PCA - Lipids RAW'!T13/'PCA - Lipids RAW'!AY13</f>
        <v>3.7250872782505148E-2</v>
      </c>
      <c r="U13" s="40">
        <f>'PCA - Lipids RAW'!U13/'PCA - Lipids RAW'!AY13</f>
        <v>1.2820468632946216E-2</v>
      </c>
      <c r="V13" s="40">
        <f>'PCA - Lipids RAW'!V13/'PCA - Lipids RAW'!AY13</f>
        <v>1.776331929176192E-2</v>
      </c>
      <c r="W13" s="40">
        <f>'PCA - Lipids RAW'!W13/'PCA - Lipids RAW'!AY13</f>
        <v>1.7595583288929247E-2</v>
      </c>
      <c r="X13" s="40">
        <f>'PCA - Lipids RAW'!X13/'PCA - Lipids RAW'!AY13</f>
        <v>2.2185116056846726E-2</v>
      </c>
      <c r="Y13" s="40">
        <f>'PCA - Lipids RAW'!Y13/'PCA - Lipids RAW'!AY13</f>
        <v>2.3347549534011768E-2</v>
      </c>
      <c r="Z13" s="40">
        <f>'PCA - Lipids RAW'!Z13/'PCA - Lipids RAW'!AY13</f>
        <v>1.4032150626011443E-2</v>
      </c>
      <c r="AA13" s="40">
        <f>'PCA - Lipids RAW'!AA13/'PCA - Lipids RAW'!AY13</f>
        <v>1.0466573393194406E-2</v>
      </c>
      <c r="AB13" s="40">
        <f>'PCA - Lipids RAW'!AB13/'PCA - Lipids RAW'!AY13</f>
        <v>3.5645585621149015E-2</v>
      </c>
      <c r="AC13" s="40">
        <f>'PCA - Lipids RAW'!AC13/'PCA - Lipids RAW'!AY13</f>
        <v>9.0524593199982437E-3</v>
      </c>
      <c r="AD13" s="40">
        <f>'PCA - Lipids RAW'!AD13/'PCA - Lipids RAW'!AY13</f>
        <v>1.3245016881211738E-3</v>
      </c>
      <c r="AE13" s="40">
        <f>'PCA - Lipids RAW'!AE13/'PCA - Lipids RAW'!AY13</f>
        <v>1.2500544759050295E-2</v>
      </c>
      <c r="AF13" s="40">
        <f>'PCA - Lipids RAW'!AF13/'PCA - Lipids RAW'!AY13</f>
        <v>1.5670372253677192E-2</v>
      </c>
      <c r="AG13" s="40">
        <f>'PCA - Lipids RAW'!AG13/'PCA - Lipids RAW'!AY13</f>
        <v>8.4063310460729436E-3</v>
      </c>
      <c r="AH13" s="40">
        <f>'PCA - Lipids RAW'!AH13/'PCA - Lipids RAW'!AY13</f>
        <v>1.0307875220651351E-2</v>
      </c>
      <c r="AI13" s="40">
        <f>'PCA - Lipids RAW'!AI13/'PCA - Lipids RAW'!AY13</f>
        <v>1.0913026891144924E-2</v>
      </c>
      <c r="AJ13" s="40">
        <f>'PCA - Lipids RAW'!AJ13/'PCA - Lipids RAW'!AY13</f>
        <v>1.4332390411903711E-2</v>
      </c>
      <c r="AK13" s="40">
        <f>'PCA - Lipids RAW'!AK13/'PCA - Lipids RAW'!AY13</f>
        <v>1.1911860321711525E-2</v>
      </c>
      <c r="AL13" s="40">
        <f>'PCA - Lipids RAW'!AL13/'PCA - Lipids RAW'!AY13</f>
        <v>8.3582314069044882E-3</v>
      </c>
      <c r="AM13" s="40">
        <f>'PCA - Lipids RAW'!AM13/'PCA - Lipids RAW'!AY13</f>
        <v>4.2268706796011806E-3</v>
      </c>
      <c r="AN13" s="40">
        <f>'PCA - Lipids RAW'!AN13/'PCA - Lipids RAW'!AY13</f>
        <v>1.5071884068227653E-2</v>
      </c>
      <c r="AO13" s="40">
        <f>'PCA - Lipids RAW'!AO13/'PCA - Lipids RAW'!AY13</f>
        <v>1.7660533120163085E-3</v>
      </c>
      <c r="AP13" s="40">
        <f>'PCA - Lipids RAW'!AP13/'PCA - Lipids RAW'!AY13</f>
        <v>8.1535781650922071E-3</v>
      </c>
      <c r="AQ13" s="40">
        <f>'PCA - Lipids RAW'!AQ13/'PCA - Lipids RAW'!AY13</f>
        <v>7.0210154829521629E-3</v>
      </c>
      <c r="AR13" s="40">
        <f>'PCA - Lipids RAW'!AR13/'PCA - Lipids RAW'!AY13</f>
        <v>6.1569069971265057E-3</v>
      </c>
      <c r="AS13" s="40">
        <f>'PCA - Lipids RAW'!AS13/'PCA - Lipids RAW'!AY13</f>
        <v>4.6216247246238214E-3</v>
      </c>
      <c r="AT13" s="40">
        <f>'PCA - Lipids RAW'!AT13/'PCA - Lipids RAW'!AY13</f>
        <v>2.2183277854075957E-3</v>
      </c>
      <c r="AU13" s="40">
        <f>'PCA - Lipids RAW'!AU13/'PCA - Lipids RAW'!AY13</f>
        <v>4.0779762551688917E-3</v>
      </c>
      <c r="AV13" s="40">
        <f>'PCA - Lipids RAW'!AV13/'PCA - Lipids RAW'!AY13</f>
        <v>4.9886525445206964E-3</v>
      </c>
      <c r="AW13" s="40">
        <f>'PCA - Lipids RAW'!AW13/'PCA - Lipids RAW'!AY13</f>
        <v>4.4565694341651887E-3</v>
      </c>
      <c r="AX13" s="40">
        <f>'PCA - Lipids RAW'!AX13/'PCA - Lipids RAW'!AY13</f>
        <v>3.7837106282816229E-3</v>
      </c>
    </row>
    <row r="14" spans="1:50" x14ac:dyDescent="0.35">
      <c r="A14" s="3">
        <v>12</v>
      </c>
      <c r="B14" s="3" t="s">
        <v>60</v>
      </c>
      <c r="C14" s="3" t="s">
        <v>81</v>
      </c>
      <c r="D14" s="13" t="s">
        <v>161</v>
      </c>
      <c r="E14" s="16" t="s">
        <v>77</v>
      </c>
      <c r="F14" s="40">
        <f>'PCA - Lipids RAW'!F14/'PCA - Lipids RAW'!AY14</f>
        <v>2.4034298468559485E-2</v>
      </c>
      <c r="G14" s="40">
        <f>'PCA - Lipids RAW'!G14/'PCA - Lipids RAW'!AY14</f>
        <v>0.22952620130970053</v>
      </c>
      <c r="H14" s="40">
        <f>'PCA - Lipids RAW'!H14/'PCA - Lipids RAW'!AY14</f>
        <v>8.5665630202143295E-3</v>
      </c>
      <c r="I14" s="40">
        <f>'PCA - Lipids RAW'!I14/'PCA - Lipids RAW'!AY14</f>
        <v>3.9076323354782463E-2</v>
      </c>
      <c r="J14" s="40">
        <f>'PCA - Lipids RAW'!J14/'PCA - Lipids RAW'!AY14</f>
        <v>7.3936315069106865E-3</v>
      </c>
      <c r="K14" s="40">
        <f>'PCA - Lipids RAW'!K14/'PCA - Lipids RAW'!AY14</f>
        <v>1.0192840793713357E-2</v>
      </c>
      <c r="L14" s="40">
        <f>'PCA - Lipids RAW'!L14/'PCA - Lipids RAW'!AY14</f>
        <v>2.1303851228328754E-2</v>
      </c>
      <c r="M14" s="40">
        <f>'PCA - Lipids RAW'!M14/'PCA - Lipids RAW'!AY14</f>
        <v>3.9903733134799287E-2</v>
      </c>
      <c r="N14" s="40">
        <f>'PCA - Lipids RAW'!N14/'PCA - Lipids RAW'!AY14</f>
        <v>4.673196544178608E-2</v>
      </c>
      <c r="O14" s="40">
        <f>'PCA - Lipids RAW'!O14/'PCA - Lipids RAW'!AY14</f>
        <v>4.6230344801896341E-2</v>
      </c>
      <c r="P14" s="40">
        <f>'PCA - Lipids RAW'!P14/'PCA - Lipids RAW'!AY14</f>
        <v>8.6007930287567303E-3</v>
      </c>
      <c r="Q14" s="40">
        <f>'PCA - Lipids RAW'!Q14/'PCA - Lipids RAW'!AY14</f>
        <v>1.8503081455842535E-2</v>
      </c>
      <c r="R14" s="40">
        <f>'PCA - Lipids RAW'!R14/'PCA - Lipids RAW'!AY14</f>
        <v>9.6895740931187108E-2</v>
      </c>
      <c r="S14" s="40">
        <f>'PCA - Lipids RAW'!S14/'PCA - Lipids RAW'!AY14</f>
        <v>2.1515120854582365E-2</v>
      </c>
      <c r="T14" s="40">
        <f>'PCA - Lipids RAW'!T14/'PCA - Lipids RAW'!AY14</f>
        <v>2.6079742831959352E-2</v>
      </c>
      <c r="U14" s="40">
        <f>'PCA - Lipids RAW'!U14/'PCA - Lipids RAW'!AY14</f>
        <v>1.0972781606001528E-2</v>
      </c>
      <c r="V14" s="40">
        <f>'PCA - Lipids RAW'!V14/'PCA - Lipids RAW'!AY14</f>
        <v>1.660482612917499E-2</v>
      </c>
      <c r="W14" s="40">
        <f>'PCA - Lipids RAW'!W14/'PCA - Lipids RAW'!AY14</f>
        <v>1.6857675148158047E-2</v>
      </c>
      <c r="X14" s="40">
        <f>'PCA - Lipids RAW'!X14/'PCA - Lipids RAW'!AY14</f>
        <v>2.7730535332164481E-2</v>
      </c>
      <c r="Y14" s="40">
        <f>'PCA - Lipids RAW'!Y14/'PCA - Lipids RAW'!AY14</f>
        <v>2.9933437734859389E-2</v>
      </c>
      <c r="Z14" s="40">
        <f>'PCA - Lipids RAW'!Z14/'PCA - Lipids RAW'!AY14</f>
        <v>2.2849436790513857E-2</v>
      </c>
      <c r="AA14" s="40">
        <f>'PCA - Lipids RAW'!AA14/'PCA - Lipids RAW'!AY14</f>
        <v>9.6883005354479433E-3</v>
      </c>
      <c r="AB14" s="40">
        <f>'PCA - Lipids RAW'!AB14/'PCA - Lipids RAW'!AY14</f>
        <v>4.358824118665372E-2</v>
      </c>
      <c r="AC14" s="40">
        <f>'PCA - Lipids RAW'!AC14/'PCA - Lipids RAW'!AY14</f>
        <v>8.458235110827203E-3</v>
      </c>
      <c r="AD14" s="40">
        <f>'PCA - Lipids RAW'!AD14/'PCA - Lipids RAW'!AY14</f>
        <v>5.2110154181019355E-4</v>
      </c>
      <c r="AE14" s="40">
        <f>'PCA - Lipids RAW'!AE14/'PCA - Lipids RAW'!AY14</f>
        <v>4.6433006587766499E-3</v>
      </c>
      <c r="AF14" s="40">
        <f>'PCA - Lipids RAW'!AF14/'PCA - Lipids RAW'!AY14</f>
        <v>8.9122861064925771E-3</v>
      </c>
      <c r="AG14" s="40">
        <f>'PCA - Lipids RAW'!AG14/'PCA - Lipids RAW'!AY14</f>
        <v>6.9558397653029531E-3</v>
      </c>
      <c r="AH14" s="40">
        <f>'PCA - Lipids RAW'!AH14/'PCA - Lipids RAW'!AY14</f>
        <v>1.02581295011832E-2</v>
      </c>
      <c r="AI14" s="40">
        <f>'PCA - Lipids RAW'!AI14/'PCA - Lipids RAW'!AY14</f>
        <v>1.1883752877460093E-2</v>
      </c>
      <c r="AJ14" s="40">
        <f>'PCA - Lipids RAW'!AJ14/'PCA - Lipids RAW'!AY14</f>
        <v>1.8590216962882086E-2</v>
      </c>
      <c r="AK14" s="40">
        <f>'PCA - Lipids RAW'!AK14/'PCA - Lipids RAW'!AY14</f>
        <v>1.5866766739103404E-2</v>
      </c>
      <c r="AL14" s="40">
        <f>'PCA - Lipids RAW'!AL14/'PCA - Lipids RAW'!AY14</f>
        <v>1.2045338653079368E-2</v>
      </c>
      <c r="AM14" s="40">
        <f>'PCA - Lipids RAW'!AM14/'PCA - Lipids RAW'!AY14</f>
        <v>2.5583407708094541E-3</v>
      </c>
      <c r="AN14" s="40">
        <f>'PCA - Lipids RAW'!AN14/'PCA - Lipids RAW'!AY14</f>
        <v>1.866376114300039E-2</v>
      </c>
      <c r="AO14" s="40">
        <f>'PCA - Lipids RAW'!AO14/'PCA - Lipids RAW'!AY14</f>
        <v>7.3974572137477778E-3</v>
      </c>
      <c r="AP14" s="40">
        <f>'PCA - Lipids RAW'!AP14/'PCA - Lipids RAW'!AY14</f>
        <v>8.2518482946156695E-3</v>
      </c>
      <c r="AQ14" s="40">
        <f>'PCA - Lipids RAW'!AQ14/'PCA - Lipids RAW'!AY14</f>
        <v>9.9734667095548544E-3</v>
      </c>
      <c r="AR14" s="40">
        <f>'PCA - Lipids RAW'!AR14/'PCA - Lipids RAW'!AY14</f>
        <v>6.9278516994947551E-3</v>
      </c>
      <c r="AS14" s="40">
        <f>'PCA - Lipids RAW'!AS14/'PCA - Lipids RAW'!AY14</f>
        <v>5.3709903697898029E-3</v>
      </c>
      <c r="AT14" s="40">
        <f>'PCA - Lipids RAW'!AT14/'PCA - Lipids RAW'!AY14</f>
        <v>2.2266620556831629E-3</v>
      </c>
      <c r="AU14" s="40">
        <f>'PCA - Lipids RAW'!AU14/'PCA - Lipids RAW'!AY14</f>
        <v>3.1642119220099459E-3</v>
      </c>
      <c r="AV14" s="40">
        <f>'PCA - Lipids RAW'!AV14/'PCA - Lipids RAW'!AY14</f>
        <v>5.1305245597794381E-3</v>
      </c>
      <c r="AW14" s="40">
        <f>'PCA - Lipids RAW'!AW14/'PCA - Lipids RAW'!AY14</f>
        <v>5.5519563708338179E-3</v>
      </c>
      <c r="AX14" s="40">
        <f>'PCA - Lipids RAW'!AX14/'PCA - Lipids RAW'!AY14</f>
        <v>3.8684943477698395E-3</v>
      </c>
    </row>
    <row r="15" spans="1:50" x14ac:dyDescent="0.35">
      <c r="A15" s="3">
        <v>13</v>
      </c>
      <c r="B15" s="3" t="s">
        <v>66</v>
      </c>
      <c r="C15" s="3" t="s">
        <v>82</v>
      </c>
      <c r="D15" s="13" t="s">
        <v>161</v>
      </c>
      <c r="E15" s="16" t="s">
        <v>77</v>
      </c>
      <c r="F15" s="40">
        <f>'PCA - Lipids RAW'!F15/'PCA - Lipids RAW'!AY15</f>
        <v>2.1956407190029305E-2</v>
      </c>
      <c r="G15" s="40">
        <f>'PCA - Lipids RAW'!G15/'PCA - Lipids RAW'!AY15</f>
        <v>0.22265620753030144</v>
      </c>
      <c r="H15" s="40">
        <f>'PCA - Lipids RAW'!H15/'PCA - Lipids RAW'!AY15</f>
        <v>1.6930465844209597E-2</v>
      </c>
      <c r="I15" s="40">
        <f>'PCA - Lipids RAW'!I15/'PCA - Lipids RAW'!AY15</f>
        <v>5.7649399006253751E-2</v>
      </c>
      <c r="J15" s="40">
        <f>'PCA - Lipids RAW'!J15/'PCA - Lipids RAW'!AY15</f>
        <v>9.8750197895168673E-3</v>
      </c>
      <c r="K15" s="40">
        <f>'PCA - Lipids RAW'!K15/'PCA - Lipids RAW'!AY15</f>
        <v>2.0442549121171029E-2</v>
      </c>
      <c r="L15" s="40">
        <f>'PCA - Lipids RAW'!L15/'PCA - Lipids RAW'!AY15</f>
        <v>1.7423321472510987E-2</v>
      </c>
      <c r="M15" s="40">
        <f>'PCA - Lipids RAW'!M15/'PCA - Lipids RAW'!AY15</f>
        <v>3.3134933312743906E-2</v>
      </c>
      <c r="N15" s="40">
        <f>'PCA - Lipids RAW'!N15/'PCA - Lipids RAW'!AY15</f>
        <v>3.6372303502088955E-2</v>
      </c>
      <c r="O15" s="40">
        <f>'PCA - Lipids RAW'!O15/'PCA - Lipids RAW'!AY15</f>
        <v>3.7413306218231031E-2</v>
      </c>
      <c r="P15" s="40">
        <f>'PCA - Lipids RAW'!P15/'PCA - Lipids RAW'!AY15</f>
        <v>3.9193563306657193E-3</v>
      </c>
      <c r="Q15" s="40">
        <f>'PCA - Lipids RAW'!Q15/'PCA - Lipids RAW'!AY15</f>
        <v>1.3962983094592641E-2</v>
      </c>
      <c r="R15" s="40">
        <f>'PCA - Lipids RAW'!R15/'PCA - Lipids RAW'!AY15</f>
        <v>8.7363994492249686E-2</v>
      </c>
      <c r="S15" s="40">
        <f>'PCA - Lipids RAW'!S15/'PCA - Lipids RAW'!AY15</f>
        <v>5.9782916776236976E-2</v>
      </c>
      <c r="T15" s="40">
        <f>'PCA - Lipids RAW'!T15/'PCA - Lipids RAW'!AY15</f>
        <v>3.4658035695026727E-2</v>
      </c>
      <c r="U15" s="40">
        <f>'PCA - Lipids RAW'!U15/'PCA - Lipids RAW'!AY15</f>
        <v>1.1675625995544241E-2</v>
      </c>
      <c r="V15" s="40">
        <f>'PCA - Lipids RAW'!V15/'PCA - Lipids RAW'!AY15</f>
        <v>1.435420941555997E-2</v>
      </c>
      <c r="W15" s="40">
        <f>'PCA - Lipids RAW'!W15/'PCA - Lipids RAW'!AY15</f>
        <v>1.4791482882642046E-2</v>
      </c>
      <c r="X15" s="40">
        <f>'PCA - Lipids RAW'!X15/'PCA - Lipids RAW'!AY15</f>
        <v>2.371480351211816E-2</v>
      </c>
      <c r="Y15" s="40">
        <f>'PCA - Lipids RAW'!Y15/'PCA - Lipids RAW'!AY15</f>
        <v>2.4427255189504646E-2</v>
      </c>
      <c r="Z15" s="40">
        <f>'PCA - Lipids RAW'!Z15/'PCA - Lipids RAW'!AY15</f>
        <v>1.6872092946862118E-2</v>
      </c>
      <c r="AA15" s="40">
        <f>'PCA - Lipids RAW'!AA15/'PCA - Lipids RAW'!AY15</f>
        <v>9.8436240080749943E-3</v>
      </c>
      <c r="AB15" s="40">
        <f>'PCA - Lipids RAW'!AB15/'PCA - Lipids RAW'!AY15</f>
        <v>4.1197253706344673E-2</v>
      </c>
      <c r="AC15" s="40">
        <f>'PCA - Lipids RAW'!AC15/'PCA - Lipids RAW'!AY15</f>
        <v>7.1556218536267041E-3</v>
      </c>
      <c r="AD15" s="40">
        <f>'PCA - Lipids RAW'!AD15/'PCA - Lipids RAW'!AY15</f>
        <v>7.6285934870149081E-4</v>
      </c>
      <c r="AE15" s="40">
        <f>'PCA - Lipids RAW'!AE15/'PCA - Lipids RAW'!AY15</f>
        <v>7.1159120041363357E-3</v>
      </c>
      <c r="AF15" s="40">
        <f>'PCA - Lipids RAW'!AF15/'PCA - Lipids RAW'!AY15</f>
        <v>1.1688649430809018E-2</v>
      </c>
      <c r="AG15" s="40">
        <f>'PCA - Lipids RAW'!AG15/'PCA - Lipids RAW'!AY15</f>
        <v>7.3103914280679329E-3</v>
      </c>
      <c r="AH15" s="40">
        <f>'PCA - Lipids RAW'!AH15/'PCA - Lipids RAW'!AY15</f>
        <v>9.7318782822763319E-3</v>
      </c>
      <c r="AI15" s="40">
        <f>'PCA - Lipids RAW'!AI15/'PCA - Lipids RAW'!AY15</f>
        <v>1.0898754825865914E-2</v>
      </c>
      <c r="AJ15" s="40">
        <f>'PCA - Lipids RAW'!AJ15/'PCA - Lipids RAW'!AY15</f>
        <v>1.6384586229473044E-2</v>
      </c>
      <c r="AK15" s="40">
        <f>'PCA - Lipids RAW'!AK15/'PCA - Lipids RAW'!AY15</f>
        <v>1.4255080142674058E-2</v>
      </c>
      <c r="AL15" s="40">
        <f>'PCA - Lipids RAW'!AL15/'PCA - Lipids RAW'!AY15</f>
        <v>9.1950104196203176E-3</v>
      </c>
      <c r="AM15" s="40">
        <f>'PCA - Lipids RAW'!AM15/'PCA - Lipids RAW'!AY15</f>
        <v>2.8667836876589518E-3</v>
      </c>
      <c r="AN15" s="40">
        <f>'PCA - Lipids RAW'!AN15/'PCA - Lipids RAW'!AY15</f>
        <v>1.7461461532929261E-2</v>
      </c>
      <c r="AO15" s="40">
        <f>'PCA - Lipids RAW'!AO15/'PCA - Lipids RAW'!AY15</f>
        <v>6.2973542135435238E-3</v>
      </c>
      <c r="AP15" s="40">
        <f>'PCA - Lipids RAW'!AP15/'PCA - Lipids RAW'!AY15</f>
        <v>8.1878453790322579E-3</v>
      </c>
      <c r="AQ15" s="40">
        <f>'PCA - Lipids RAW'!AQ15/'PCA - Lipids RAW'!AY15</f>
        <v>8.7390157643451247E-3</v>
      </c>
      <c r="AR15" s="40">
        <f>'PCA - Lipids RAW'!AR15/'PCA - Lipids RAW'!AY15</f>
        <v>7.1335866662813902E-3</v>
      </c>
      <c r="AS15" s="40">
        <f>'PCA - Lipids RAW'!AS15/'PCA - Lipids RAW'!AY15</f>
        <v>3.6589457657061901E-3</v>
      </c>
      <c r="AT15" s="40">
        <f>'PCA - Lipids RAW'!AT15/'PCA - Lipids RAW'!AY15</f>
        <v>2.0951451482209378E-3</v>
      </c>
      <c r="AU15" s="40">
        <f>'PCA - Lipids RAW'!AU15/'PCA - Lipids RAW'!AY15</f>
        <v>3.8687160980066995E-3</v>
      </c>
      <c r="AV15" s="40">
        <f>'PCA - Lipids RAW'!AV15/'PCA - Lipids RAW'!AY15</f>
        <v>5.4400168188363995E-3</v>
      </c>
      <c r="AW15" s="40">
        <f>'PCA - Lipids RAW'!AW15/'PCA - Lipids RAW'!AY15</f>
        <v>5.3665274341280168E-3</v>
      </c>
      <c r="AX15" s="40">
        <f>'PCA - Lipids RAW'!AX15/'PCA - Lipids RAW'!AY15</f>
        <v>3.9683104935806382E-3</v>
      </c>
    </row>
    <row r="16" spans="1:50" x14ac:dyDescent="0.35">
      <c r="A16" s="3">
        <v>14</v>
      </c>
      <c r="B16" s="15" t="s">
        <v>70</v>
      </c>
      <c r="C16" s="3" t="s">
        <v>83</v>
      </c>
      <c r="D16" s="13" t="s">
        <v>161</v>
      </c>
      <c r="E16" s="16" t="s">
        <v>77</v>
      </c>
      <c r="F16" s="40">
        <f>'PCA - Lipids RAW'!F16/'PCA - Lipids RAW'!AY16</f>
        <v>2.3133420882446843E-2</v>
      </c>
      <c r="G16" s="40">
        <f>'PCA - Lipids RAW'!G16/'PCA - Lipids RAW'!AY16</f>
        <v>0.21441387138835602</v>
      </c>
      <c r="H16" s="40">
        <f>'PCA - Lipids RAW'!H16/'PCA - Lipids RAW'!AY16</f>
        <v>2.0911534822549718E-2</v>
      </c>
      <c r="I16" s="40">
        <f>'PCA - Lipids RAW'!I16/'PCA - Lipids RAW'!AY16</f>
        <v>4.7452138024794005E-2</v>
      </c>
      <c r="J16" s="40">
        <f>'PCA - Lipids RAW'!J16/'PCA - Lipids RAW'!AY16</f>
        <v>1.0333465681045644E-2</v>
      </c>
      <c r="K16" s="40">
        <f>'PCA - Lipids RAW'!K16/'PCA - Lipids RAW'!AY16</f>
        <v>2.5530457019594333E-2</v>
      </c>
      <c r="L16" s="40">
        <f>'PCA - Lipids RAW'!L16/'PCA - Lipids RAW'!AY16</f>
        <v>2.2370444746644867E-2</v>
      </c>
      <c r="M16" s="40">
        <f>'PCA - Lipids RAW'!M16/'PCA - Lipids RAW'!AY16</f>
        <v>3.7338854345833519E-2</v>
      </c>
      <c r="N16" s="40">
        <f>'PCA - Lipids RAW'!N16/'PCA - Lipids RAW'!AY16</f>
        <v>4.5357025777471513E-2</v>
      </c>
      <c r="O16" s="40">
        <f>'PCA - Lipids RAW'!O16/'PCA - Lipids RAW'!AY16</f>
        <v>4.0577964144788141E-2</v>
      </c>
      <c r="P16" s="40">
        <f>'PCA - Lipids RAW'!P16/'PCA - Lipids RAW'!AY16</f>
        <v>8.1213015392907432E-3</v>
      </c>
      <c r="Q16" s="40">
        <f>'PCA - Lipids RAW'!Q16/'PCA - Lipids RAW'!AY16</f>
        <v>1.6546471352034933E-2</v>
      </c>
      <c r="R16" s="40">
        <f>'PCA - Lipids RAW'!R16/'PCA - Lipids RAW'!AY16</f>
        <v>8.9889477345791904E-2</v>
      </c>
      <c r="S16" s="40">
        <f>'PCA - Lipids RAW'!S16/'PCA - Lipids RAW'!AY16</f>
        <v>2.9761669121126932E-2</v>
      </c>
      <c r="T16" s="40">
        <f>'PCA - Lipids RAW'!T16/'PCA - Lipids RAW'!AY16</f>
        <v>3.0059237591624217E-2</v>
      </c>
      <c r="U16" s="40">
        <f>'PCA - Lipids RAW'!U16/'PCA - Lipids RAW'!AY16</f>
        <v>1.0974412300326385E-2</v>
      </c>
      <c r="V16" s="40">
        <f>'PCA - Lipids RAW'!V16/'PCA - Lipids RAW'!AY16</f>
        <v>1.6224481423164374E-2</v>
      </c>
      <c r="W16" s="40">
        <f>'PCA - Lipids RAW'!W16/'PCA - Lipids RAW'!AY16</f>
        <v>1.720787288708692E-2</v>
      </c>
      <c r="X16" s="40">
        <f>'PCA - Lipids RAW'!X16/'PCA - Lipids RAW'!AY16</f>
        <v>2.5055560762182828E-2</v>
      </c>
      <c r="Y16" s="40">
        <f>'PCA - Lipids RAW'!Y16/'PCA - Lipids RAW'!AY16</f>
        <v>2.6775251418525076E-2</v>
      </c>
      <c r="Z16" s="40">
        <f>'PCA - Lipids RAW'!Z16/'PCA - Lipids RAW'!AY16</f>
        <v>1.6550826771362652E-2</v>
      </c>
      <c r="AA16" s="40">
        <f>'PCA - Lipids RAW'!AA16/'PCA - Lipids RAW'!AY16</f>
        <v>9.2250892374866281E-3</v>
      </c>
      <c r="AB16" s="40">
        <f>'PCA - Lipids RAW'!AB16/'PCA - Lipids RAW'!AY16</f>
        <v>3.8955648220558435E-2</v>
      </c>
      <c r="AC16" s="40">
        <f>'PCA - Lipids RAW'!AC16/'PCA - Lipids RAW'!AY16</f>
        <v>9.0528946233515029E-3</v>
      </c>
      <c r="AD16" s="40">
        <f>'PCA - Lipids RAW'!AD16/'PCA - Lipids RAW'!AY16</f>
        <v>1.3729681677178652E-3</v>
      </c>
      <c r="AE16" s="40">
        <f>'PCA - Lipids RAW'!AE16/'PCA - Lipids RAW'!AY16</f>
        <v>7.390757722411238E-3</v>
      </c>
      <c r="AF16" s="40">
        <f>'PCA - Lipids RAW'!AF16/'PCA - Lipids RAW'!AY16</f>
        <v>1.2006957782376029E-2</v>
      </c>
      <c r="AG16" s="40">
        <f>'PCA - Lipids RAW'!AG16/'PCA - Lipids RAW'!AY16</f>
        <v>7.0409242199813418E-3</v>
      </c>
      <c r="AH16" s="40">
        <f>'PCA - Lipids RAW'!AH16/'PCA - Lipids RAW'!AY16</f>
        <v>1.0091584357667036E-2</v>
      </c>
      <c r="AI16" s="40">
        <f>'PCA - Lipids RAW'!AI16/'PCA - Lipids RAW'!AY16</f>
        <v>1.212976505234864E-2</v>
      </c>
      <c r="AJ16" s="40">
        <f>'PCA - Lipids RAW'!AJ16/'PCA - Lipids RAW'!AY16</f>
        <v>1.6032920748089936E-2</v>
      </c>
      <c r="AK16" s="40">
        <f>'PCA - Lipids RAW'!AK16/'PCA - Lipids RAW'!AY16</f>
        <v>1.3988751351832718E-2</v>
      </c>
      <c r="AL16" s="40">
        <f>'PCA - Lipids RAW'!AL16/'PCA - Lipids RAW'!AY16</f>
        <v>9.7652390094687593E-3</v>
      </c>
      <c r="AM16" s="40">
        <f>'PCA - Lipids RAW'!AM16/'PCA - Lipids RAW'!AY16</f>
        <v>4.7825615232145796E-3</v>
      </c>
      <c r="AN16" s="40">
        <f>'PCA - Lipids RAW'!AN16/'PCA - Lipids RAW'!AY16</f>
        <v>1.6985357624647628E-2</v>
      </c>
      <c r="AO16" s="40">
        <f>'PCA - Lipids RAW'!AO16/'PCA - Lipids RAW'!AY16</f>
        <v>6.3577455882907665E-3</v>
      </c>
      <c r="AP16" s="40">
        <f>'PCA - Lipids RAW'!AP16/'PCA - Lipids RAW'!AY16</f>
        <v>8.3640383914658674E-3</v>
      </c>
      <c r="AQ16" s="40">
        <f>'PCA - Lipids RAW'!AQ16/'PCA - Lipids RAW'!AY16</f>
        <v>8.5007674482181477E-3</v>
      </c>
      <c r="AR16" s="40">
        <f>'PCA - Lipids RAW'!AR16/'PCA - Lipids RAW'!AY16</f>
        <v>6.3092137729247695E-3</v>
      </c>
      <c r="AS16" s="40">
        <f>'PCA - Lipids RAW'!AS16/'PCA - Lipids RAW'!AY16</f>
        <v>6.6004824404658899E-3</v>
      </c>
      <c r="AT16" s="40">
        <f>'PCA - Lipids RAW'!AT16/'PCA - Lipids RAW'!AY16</f>
        <v>2.45536764600085E-3</v>
      </c>
      <c r="AU16" s="40">
        <f>'PCA - Lipids RAW'!AU16/'PCA - Lipids RAW'!AY16</f>
        <v>4.017874329819573E-3</v>
      </c>
      <c r="AV16" s="40">
        <f>'PCA - Lipids RAW'!AV16/'PCA - Lipids RAW'!AY16</f>
        <v>5.0487087542761856E-3</v>
      </c>
      <c r="AW16" s="40">
        <f>'PCA - Lipids RAW'!AW16/'PCA - Lipids RAW'!AY16</f>
        <v>5.0890741584027118E-3</v>
      </c>
      <c r="AX16" s="40">
        <f>'PCA - Lipids RAW'!AX16/'PCA - Lipids RAW'!AY16</f>
        <v>3.8495684829413391E-3</v>
      </c>
    </row>
    <row r="17" spans="1:50" x14ac:dyDescent="0.35">
      <c r="A17" s="3">
        <v>15</v>
      </c>
      <c r="B17" s="3" t="s">
        <v>72</v>
      </c>
      <c r="C17" s="3" t="s">
        <v>84</v>
      </c>
      <c r="D17" s="13" t="s">
        <v>161</v>
      </c>
      <c r="E17" s="16" t="s">
        <v>77</v>
      </c>
      <c r="F17" s="40">
        <f>'PCA - Lipids RAW'!F17/'PCA - Lipids RAW'!AY17</f>
        <v>3.2870610451815864E-2</v>
      </c>
      <c r="G17" s="40">
        <f>'PCA - Lipids RAW'!G17/'PCA - Lipids RAW'!AY17</f>
        <v>0.18560976324840323</v>
      </c>
      <c r="H17" s="40">
        <f>'PCA - Lipids RAW'!H17/'PCA - Lipids RAW'!AY17</f>
        <v>2.8064141376726123E-2</v>
      </c>
      <c r="I17" s="40">
        <f>'PCA - Lipids RAW'!I17/'PCA - Lipids RAW'!AY17</f>
        <v>4.3530689067814689E-2</v>
      </c>
      <c r="J17" s="40">
        <f>'PCA - Lipids RAW'!J17/'PCA - Lipids RAW'!AY17</f>
        <v>2.0354220557821955E-2</v>
      </c>
      <c r="K17" s="40">
        <f>'PCA - Lipids RAW'!K17/'PCA - Lipids RAW'!AY17</f>
        <v>3.3244443852526145E-2</v>
      </c>
      <c r="L17" s="40">
        <f>'PCA - Lipids RAW'!L17/'PCA - Lipids RAW'!AY17</f>
        <v>3.3224466609934999E-2</v>
      </c>
      <c r="M17" s="40">
        <f>'PCA - Lipids RAW'!M17/'PCA - Lipids RAW'!AY17</f>
        <v>2.6825459848840712E-2</v>
      </c>
      <c r="N17" s="40">
        <f>'PCA - Lipids RAW'!N17/'PCA - Lipids RAW'!AY17</f>
        <v>4.8193802929866095E-2</v>
      </c>
      <c r="O17" s="40">
        <f>'PCA - Lipids RAW'!O17/'PCA - Lipids RAW'!AY17</f>
        <v>4.280003991749029E-2</v>
      </c>
      <c r="P17" s="40">
        <f>'PCA - Lipids RAW'!P17/'PCA - Lipids RAW'!AY17</f>
        <v>2.2948487477644681E-2</v>
      </c>
      <c r="Q17" s="40">
        <f>'PCA - Lipids RAW'!Q17/'PCA - Lipids RAW'!AY17</f>
        <v>1.7666541531438769E-2</v>
      </c>
      <c r="R17" s="40">
        <f>'PCA - Lipids RAW'!R17/'PCA - Lipids RAW'!AY17</f>
        <v>7.5119056504428336E-2</v>
      </c>
      <c r="S17" s="40">
        <f>'PCA - Lipids RAW'!S17/'PCA - Lipids RAW'!AY17</f>
        <v>3.4616122023217441E-2</v>
      </c>
      <c r="T17" s="40">
        <f>'PCA - Lipids RAW'!T17/'PCA - Lipids RAW'!AY17</f>
        <v>2.8540728094652915E-2</v>
      </c>
      <c r="U17" s="40">
        <f>'PCA - Lipids RAW'!U17/'PCA - Lipids RAW'!AY17</f>
        <v>1.1996426663218743E-2</v>
      </c>
      <c r="V17" s="40">
        <f>'PCA - Lipids RAW'!V17/'PCA - Lipids RAW'!AY17</f>
        <v>1.6822595519196973E-2</v>
      </c>
      <c r="W17" s="40">
        <f>'PCA - Lipids RAW'!W17/'PCA - Lipids RAW'!AY17</f>
        <v>2.1009770073961116E-2</v>
      </c>
      <c r="X17" s="40">
        <f>'PCA - Lipids RAW'!X17/'PCA - Lipids RAW'!AY17</f>
        <v>2.1889046209674294E-2</v>
      </c>
      <c r="Y17" s="40">
        <f>'PCA - Lipids RAW'!Y17/'PCA - Lipids RAW'!AY17</f>
        <v>3.0788167886157094E-2</v>
      </c>
      <c r="Z17" s="40">
        <f>'PCA - Lipids RAW'!Z17/'PCA - Lipids RAW'!AY17</f>
        <v>1.5721165046891489E-2</v>
      </c>
      <c r="AA17" s="40">
        <f>'PCA - Lipids RAW'!AA17/'PCA - Lipids RAW'!AY17</f>
        <v>8.5701445843683818E-3</v>
      </c>
      <c r="AB17" s="40">
        <f>'PCA - Lipids RAW'!AB17/'PCA - Lipids RAW'!AY17</f>
        <v>3.1285194282846124E-2</v>
      </c>
      <c r="AC17" s="40">
        <f>'PCA - Lipids RAW'!AC17/'PCA - Lipids RAW'!AY17</f>
        <v>1.1870551537447665E-2</v>
      </c>
      <c r="AD17" s="40">
        <f>'PCA - Lipids RAW'!AD17/'PCA - Lipids RAW'!AY17</f>
        <v>2.9549671332740122E-3</v>
      </c>
      <c r="AE17" s="40">
        <f>'PCA - Lipids RAW'!AE17/'PCA - Lipids RAW'!AY17</f>
        <v>8.1224138835176932E-3</v>
      </c>
      <c r="AF17" s="40">
        <f>'PCA - Lipids RAW'!AF17/'PCA - Lipids RAW'!AY17</f>
        <v>1.131997503214625E-2</v>
      </c>
      <c r="AG17" s="40">
        <f>'PCA - Lipids RAW'!AG17/'PCA - Lipids RAW'!AY17</f>
        <v>7.1894026647236946E-3</v>
      </c>
      <c r="AH17" s="40">
        <f>'PCA - Lipids RAW'!AH17/'PCA - Lipids RAW'!AY17</f>
        <v>9.4701378605464535E-3</v>
      </c>
      <c r="AI17" s="40">
        <f>'PCA - Lipids RAW'!AI17/'PCA - Lipids RAW'!AY17</f>
        <v>1.1203718578733873E-2</v>
      </c>
      <c r="AJ17" s="40">
        <f>'PCA - Lipids RAW'!AJ17/'PCA - Lipids RAW'!AY17</f>
        <v>1.3074735326969657E-2</v>
      </c>
      <c r="AK17" s="40">
        <f>'PCA - Lipids RAW'!AK17/'PCA - Lipids RAW'!AY17</f>
        <v>1.1140179848825916E-2</v>
      </c>
      <c r="AL17" s="40">
        <f>'PCA - Lipids RAW'!AL17/'PCA - Lipids RAW'!AY17</f>
        <v>5.4655331061291938E-3</v>
      </c>
      <c r="AM17" s="40">
        <f>'PCA - Lipids RAW'!AM17/'PCA - Lipids RAW'!AY17</f>
        <v>3.4472766810179109E-3</v>
      </c>
      <c r="AN17" s="40">
        <f>'PCA - Lipids RAW'!AN17/'PCA - Lipids RAW'!AY17</f>
        <v>1.2656878002771472E-2</v>
      </c>
      <c r="AO17" s="40">
        <f>'PCA - Lipids RAW'!AO17/'PCA - Lipids RAW'!AY17</f>
        <v>6.2745189438364792E-3</v>
      </c>
      <c r="AP17" s="40">
        <f>'PCA - Lipids RAW'!AP17/'PCA - Lipids RAW'!AY17</f>
        <v>8.8297562508190906E-3</v>
      </c>
      <c r="AQ17" s="40">
        <f>'PCA - Lipids RAW'!AQ17/'PCA - Lipids RAW'!AY17</f>
        <v>7.3327578777620268E-3</v>
      </c>
      <c r="AR17" s="40">
        <f>'PCA - Lipids RAW'!AR17/'PCA - Lipids RAW'!AY17</f>
        <v>4.8085037942425402E-3</v>
      </c>
      <c r="AS17" s="40">
        <f>'PCA - Lipids RAW'!AS17/'PCA - Lipids RAW'!AY17</f>
        <v>1.5158750175610136E-2</v>
      </c>
      <c r="AT17" s="40">
        <f>'PCA - Lipids RAW'!AT17/'PCA - Lipids RAW'!AY17</f>
        <v>3.8388676306981037E-3</v>
      </c>
      <c r="AU17" s="40">
        <f>'PCA - Lipids RAW'!AU17/'PCA - Lipids RAW'!AY17</f>
        <v>2.8731159309908351E-3</v>
      </c>
      <c r="AV17" s="40">
        <f>'PCA - Lipids RAW'!AV17/'PCA - Lipids RAW'!AY17</f>
        <v>4.1468501206449728E-3</v>
      </c>
      <c r="AW17" s="40">
        <f>'PCA - Lipids RAW'!AW17/'PCA - Lipids RAW'!AY17</f>
        <v>4.2153831612007173E-3</v>
      </c>
      <c r="AX17" s="40">
        <f>'PCA - Lipids RAW'!AX17/'PCA - Lipids RAW'!AY17</f>
        <v>2.9146426991548424E-3</v>
      </c>
    </row>
    <row r="18" spans="1:50" x14ac:dyDescent="0.35">
      <c r="A18" s="3">
        <v>16</v>
      </c>
      <c r="B18" s="3" t="s">
        <v>85</v>
      </c>
      <c r="C18" s="3" t="s">
        <v>86</v>
      </c>
      <c r="D18" s="13" t="s">
        <v>161</v>
      </c>
      <c r="E18" s="16" t="s">
        <v>77</v>
      </c>
      <c r="F18" s="40">
        <f>'PCA - Lipids RAW'!F18/'PCA - Lipids RAW'!AY18</f>
        <v>2.4000755162711447E-2</v>
      </c>
      <c r="G18" s="40">
        <f>'PCA - Lipids RAW'!G18/'PCA - Lipids RAW'!AY18</f>
        <v>0.21713361861570835</v>
      </c>
      <c r="H18" s="40">
        <f>'PCA - Lipids RAW'!H18/'PCA - Lipids RAW'!AY18</f>
        <v>5.6778144956301296E-3</v>
      </c>
      <c r="I18" s="40">
        <f>'PCA - Lipids RAW'!I18/'PCA - Lipids RAW'!AY18</f>
        <v>2.3205856395790536E-2</v>
      </c>
      <c r="J18" s="40">
        <f>'PCA - Lipids RAW'!J18/'PCA - Lipids RAW'!AY18</f>
        <v>1.0731459058805039E-2</v>
      </c>
      <c r="K18" s="40">
        <f>'PCA - Lipids RAW'!K18/'PCA - Lipids RAW'!AY18</f>
        <v>4.8846390062267167E-2</v>
      </c>
      <c r="L18" s="40">
        <f>'PCA - Lipids RAW'!L18/'PCA - Lipids RAW'!AY18</f>
        <v>1.871970903021699E-2</v>
      </c>
      <c r="M18" s="40">
        <f>'PCA - Lipids RAW'!M18/'PCA - Lipids RAW'!AY18</f>
        <v>3.3518872879384133E-2</v>
      </c>
      <c r="N18" s="40">
        <f>'PCA - Lipids RAW'!N18/'PCA - Lipids RAW'!AY18</f>
        <v>3.9069662279652174E-2</v>
      </c>
      <c r="O18" s="40">
        <f>'PCA - Lipids RAW'!O18/'PCA - Lipids RAW'!AY18</f>
        <v>4.9021027361205539E-2</v>
      </c>
      <c r="P18" s="40">
        <f>'PCA - Lipids RAW'!P18/'PCA - Lipids RAW'!AY18</f>
        <v>1.1722077145153324E-2</v>
      </c>
      <c r="Q18" s="40">
        <f>'PCA - Lipids RAW'!Q18/'PCA - Lipids RAW'!AY18</f>
        <v>3.2562305809275105E-2</v>
      </c>
      <c r="R18" s="40">
        <f>'PCA - Lipids RAW'!R18/'PCA - Lipids RAW'!AY18</f>
        <v>9.8804738267011721E-2</v>
      </c>
      <c r="S18" s="40">
        <f>'PCA - Lipids RAW'!S18/'PCA - Lipids RAW'!AY18</f>
        <v>1.7057486465313236E-2</v>
      </c>
      <c r="T18" s="40">
        <f>'PCA - Lipids RAW'!T18/'PCA - Lipids RAW'!AY18</f>
        <v>2.2502628886501567E-2</v>
      </c>
      <c r="U18" s="40">
        <f>'PCA - Lipids RAW'!U18/'PCA - Lipids RAW'!AY18</f>
        <v>1.2830422918951416E-2</v>
      </c>
      <c r="V18" s="40">
        <f>'PCA - Lipids RAW'!V18/'PCA - Lipids RAW'!AY18</f>
        <v>1.8157896871848614E-2</v>
      </c>
      <c r="W18" s="40">
        <f>'PCA - Lipids RAW'!W18/'PCA - Lipids RAW'!AY18</f>
        <v>1.9936662741028639E-2</v>
      </c>
      <c r="X18" s="40">
        <f>'PCA - Lipids RAW'!X18/'PCA - Lipids RAW'!AY18</f>
        <v>2.4569436743486352E-2</v>
      </c>
      <c r="Y18" s="40">
        <f>'PCA - Lipids RAW'!Y18/'PCA - Lipids RAW'!AY18</f>
        <v>2.7302104820634939E-2</v>
      </c>
      <c r="Z18" s="40">
        <f>'PCA - Lipids RAW'!Z18/'PCA - Lipids RAW'!AY18</f>
        <v>1.887077710400193E-2</v>
      </c>
      <c r="AA18" s="40">
        <f>'PCA - Lipids RAW'!AA18/'PCA - Lipids RAW'!AY18</f>
        <v>1.4182455530705223E-2</v>
      </c>
      <c r="AB18" s="40">
        <f>'PCA - Lipids RAW'!AB18/'PCA - Lipids RAW'!AY18</f>
        <v>4.620178087407123E-2</v>
      </c>
      <c r="AC18" s="40">
        <f>'PCA - Lipids RAW'!AC18/'PCA - Lipids RAW'!AY18</f>
        <v>1.1344791885222374E-2</v>
      </c>
      <c r="AD18" s="40">
        <f>'PCA - Lipids RAW'!AD18/'PCA - Lipids RAW'!AY18</f>
        <v>3.0232564887764592E-3</v>
      </c>
      <c r="AE18" s="40">
        <f>'PCA - Lipids RAW'!AE18/'PCA - Lipids RAW'!AY18</f>
        <v>4.3444951380182438E-3</v>
      </c>
      <c r="AF18" s="40">
        <f>'PCA - Lipids RAW'!AF18/'PCA - Lipids RAW'!AY18</f>
        <v>7.9374399332671139E-3</v>
      </c>
      <c r="AG18" s="40">
        <f>'PCA - Lipids RAW'!AG18/'PCA - Lipids RAW'!AY18</f>
        <v>6.9925390374174475E-3</v>
      </c>
      <c r="AH18" s="40">
        <f>'PCA - Lipids RAW'!AH18/'PCA - Lipids RAW'!AY18</f>
        <v>1.1499294670210578E-2</v>
      </c>
      <c r="AI18" s="40">
        <f>'PCA - Lipids RAW'!AI18/'PCA - Lipids RAW'!AY18</f>
        <v>1.3534538715620539E-2</v>
      </c>
      <c r="AJ18" s="40">
        <f>'PCA - Lipids RAW'!AJ18/'PCA - Lipids RAW'!AY18</f>
        <v>1.7038713992012639E-2</v>
      </c>
      <c r="AK18" s="40">
        <f>'PCA - Lipids RAW'!AK18/'PCA - Lipids RAW'!AY18</f>
        <v>1.4615288361475166E-3</v>
      </c>
      <c r="AL18" s="40">
        <f>'PCA - Lipids RAW'!AL18/'PCA - Lipids RAW'!AY18</f>
        <v>9.6609543274015271E-3</v>
      </c>
      <c r="AM18" s="40">
        <f>'PCA - Lipids RAW'!AM18/'PCA - Lipids RAW'!AY18</f>
        <v>2.1726324935405221E-3</v>
      </c>
      <c r="AN18" s="40">
        <f>'PCA - Lipids RAW'!AN18/'PCA - Lipids RAW'!AY18</f>
        <v>2.0505818075072957E-2</v>
      </c>
      <c r="AO18" s="40">
        <f>'PCA - Lipids RAW'!AO18/'PCA - Lipids RAW'!AY18</f>
        <v>1.4500995385228622E-3</v>
      </c>
      <c r="AP18" s="40">
        <f>'PCA - Lipids RAW'!AP18/'PCA - Lipids RAW'!AY18</f>
        <v>8.6555314513840024E-3</v>
      </c>
      <c r="AQ18" s="40">
        <f>'PCA - Lipids RAW'!AQ18/'PCA - Lipids RAW'!AY18</f>
        <v>9.5335739170873748E-3</v>
      </c>
      <c r="AR18" s="40">
        <f>'PCA - Lipids RAW'!AR18/'PCA - Lipids RAW'!AY18</f>
        <v>7.2705729874058024E-3</v>
      </c>
      <c r="AS18" s="40">
        <f>'PCA - Lipids RAW'!AS18/'PCA - Lipids RAW'!AY18</f>
        <v>8.2668168938283982E-3</v>
      </c>
      <c r="AT18" s="40">
        <f>'PCA - Lipids RAW'!AT18/'PCA - Lipids RAW'!AY18</f>
        <v>2.5852715912016203E-3</v>
      </c>
      <c r="AU18" s="40">
        <f>'PCA - Lipids RAW'!AU18/'PCA - Lipids RAW'!AY18</f>
        <v>3.9561951145733786E-3</v>
      </c>
      <c r="AV18" s="40">
        <f>'PCA - Lipids RAW'!AV18/'PCA - Lipids RAW'!AY18</f>
        <v>5.1781824538725688E-3</v>
      </c>
      <c r="AW18" s="40">
        <f>'PCA - Lipids RAW'!AW18/'PCA - Lipids RAW'!AY18</f>
        <v>5.0988287812454344E-3</v>
      </c>
      <c r="AX18" s="40">
        <f>'PCA - Lipids RAW'!AX18/'PCA - Lipids RAW'!AY18</f>
        <v>3.8629841588158349E-3</v>
      </c>
    </row>
    <row r="19" spans="1:50" x14ac:dyDescent="0.35">
      <c r="A19" s="3">
        <v>17</v>
      </c>
      <c r="B19" s="3" t="s">
        <v>87</v>
      </c>
      <c r="C19" s="4" t="s">
        <v>88</v>
      </c>
      <c r="D19" s="13" t="s">
        <v>161</v>
      </c>
      <c r="E19" s="17" t="s">
        <v>89</v>
      </c>
      <c r="F19" s="40">
        <f>'PCA - Lipids RAW'!F19/'PCA - Lipids RAW'!AY19</f>
        <v>5.6540701157412956E-2</v>
      </c>
      <c r="G19" s="40">
        <f>'PCA - Lipids RAW'!G19/'PCA - Lipids RAW'!AY19</f>
        <v>0.16756759624208925</v>
      </c>
      <c r="H19" s="40">
        <f>'PCA - Lipids RAW'!H19/'PCA - Lipids RAW'!AY19</f>
        <v>6.4171453626745345E-3</v>
      </c>
      <c r="I19" s="40">
        <f>'PCA - Lipids RAW'!I19/'PCA - Lipids RAW'!AY19</f>
        <v>5.115460507602216E-3</v>
      </c>
      <c r="J19" s="40">
        <f>'PCA - Lipids RAW'!J19/'PCA - Lipids RAW'!AY19</f>
        <v>1.1962110653822255E-2</v>
      </c>
      <c r="K19" s="40">
        <f>'PCA - Lipids RAW'!K19/'PCA - Lipids RAW'!AY19</f>
        <v>2.7333095410609683E-2</v>
      </c>
      <c r="L19" s="40">
        <f>'PCA - Lipids RAW'!L19/'PCA - Lipids RAW'!AY19</f>
        <v>2.0143006068858691E-2</v>
      </c>
      <c r="M19" s="40">
        <f>'PCA - Lipids RAW'!M19/'PCA - Lipids RAW'!AY19</f>
        <v>2.5696568772624228E-2</v>
      </c>
      <c r="N19" s="40">
        <f>'PCA - Lipids RAW'!N19/'PCA - Lipids RAW'!AY19</f>
        <v>5.7267822756473165E-2</v>
      </c>
      <c r="O19" s="40">
        <f>'PCA - Lipids RAW'!O19/'PCA - Lipids RAW'!AY19</f>
        <v>7.1327976474552302E-2</v>
      </c>
      <c r="P19" s="40">
        <f>'PCA - Lipids RAW'!P19/'PCA - Lipids RAW'!AY19</f>
        <v>1.1940525660441348E-2</v>
      </c>
      <c r="Q19" s="40">
        <f>'PCA - Lipids RAW'!Q19/'PCA - Lipids RAW'!AY19</f>
        <v>3.6833327815135875E-2</v>
      </c>
      <c r="R19" s="40">
        <f>'PCA - Lipids RAW'!R19/'PCA - Lipids RAW'!AY19</f>
        <v>8.3334263195336322E-2</v>
      </c>
      <c r="S19" s="40">
        <f>'PCA - Lipids RAW'!S19/'PCA - Lipids RAW'!AY19</f>
        <v>1.4210608438890963E-2</v>
      </c>
      <c r="T19" s="40">
        <f>'PCA - Lipids RAW'!T19/'PCA - Lipids RAW'!AY19</f>
        <v>7.9200462577383567E-3</v>
      </c>
      <c r="U19" s="40">
        <f>'PCA - Lipids RAW'!U19/'PCA - Lipids RAW'!AY19</f>
        <v>2.4249825445085308E-2</v>
      </c>
      <c r="V19" s="40">
        <f>'PCA - Lipids RAW'!V19/'PCA - Lipids RAW'!AY19</f>
        <v>2.5906016377888114E-2</v>
      </c>
      <c r="W19" s="40">
        <f>'PCA - Lipids RAW'!W19/'PCA - Lipids RAW'!AY19</f>
        <v>2.0968723527514738E-2</v>
      </c>
      <c r="X19" s="40">
        <f>'PCA - Lipids RAW'!X19/'PCA - Lipids RAW'!AY19</f>
        <v>1.7972342306532149E-2</v>
      </c>
      <c r="Y19" s="40">
        <f>'PCA - Lipids RAW'!Y19/'PCA - Lipids RAW'!AY19</f>
        <v>2.4264184953393792E-2</v>
      </c>
      <c r="Z19" s="40">
        <f>'PCA - Lipids RAW'!Z19/'PCA - Lipids RAW'!AY19</f>
        <v>2.0287058461125336E-2</v>
      </c>
      <c r="AA19" s="40">
        <f>'PCA - Lipids RAW'!AA19/'PCA - Lipids RAW'!AY19</f>
        <v>2.2128459612556686E-2</v>
      </c>
      <c r="AB19" s="40">
        <f>'PCA - Lipids RAW'!AB19/'PCA - Lipids RAW'!AY19</f>
        <v>4.2554631526785236E-2</v>
      </c>
      <c r="AC19" s="40">
        <f>'PCA - Lipids RAW'!AC19/'PCA - Lipids RAW'!AY19</f>
        <v>1.1259866674251901E-2</v>
      </c>
      <c r="AD19" s="40">
        <f>'PCA - Lipids RAW'!AD19/'PCA - Lipids RAW'!AY19</f>
        <v>1.735396883090371E-3</v>
      </c>
      <c r="AE19" s="40">
        <f>'PCA - Lipids RAW'!AE19/'PCA - Lipids RAW'!AY19</f>
        <v>4.7862893585433859E-3</v>
      </c>
      <c r="AF19" s="40">
        <f>'PCA - Lipids RAW'!AF19/'PCA - Lipids RAW'!AY19</f>
        <v>1.542320946534886E-2</v>
      </c>
      <c r="AG19" s="40">
        <f>'PCA - Lipids RAW'!AG19/'PCA - Lipids RAW'!AY19</f>
        <v>1.4921907140260933E-2</v>
      </c>
      <c r="AH19" s="40">
        <f>'PCA - Lipids RAW'!AH19/'PCA - Lipids RAW'!AY19</f>
        <v>1.6684376726913797E-2</v>
      </c>
      <c r="AI19" s="40">
        <f>'PCA - Lipids RAW'!AI19/'PCA - Lipids RAW'!AY19</f>
        <v>1.5141964318542553E-2</v>
      </c>
      <c r="AJ19" s="40">
        <f>'PCA - Lipids RAW'!AJ19/'PCA - Lipids RAW'!AY19</f>
        <v>1.3165748420316894E-2</v>
      </c>
      <c r="AK19" s="40">
        <f>'PCA - Lipids RAW'!AK19/'PCA - Lipids RAW'!AY19</f>
        <v>1.2810693571568247E-2</v>
      </c>
      <c r="AL19" s="40">
        <f>'PCA - Lipids RAW'!AL19/'PCA - Lipids RAW'!AY19</f>
        <v>8.7387211549947042E-3</v>
      </c>
      <c r="AM19" s="40">
        <f>'PCA - Lipids RAW'!AM19/'PCA - Lipids RAW'!AY19</f>
        <v>9.028014943400671E-3</v>
      </c>
      <c r="AN19" s="40">
        <f>'PCA - Lipids RAW'!AN19/'PCA - Lipids RAW'!AY19</f>
        <v>1.9891486018869309E-2</v>
      </c>
      <c r="AO19" s="40">
        <f>'PCA - Lipids RAW'!AO19/'PCA - Lipids RAW'!AY19</f>
        <v>9.3286499995152514E-3</v>
      </c>
      <c r="AP19" s="40">
        <f>'PCA - Lipids RAW'!AP19/'PCA - Lipids RAW'!AY19</f>
        <v>7.9050465165753543E-3</v>
      </c>
      <c r="AQ19" s="40">
        <f>'PCA - Lipids RAW'!AQ19/'PCA - Lipids RAW'!AY19</f>
        <v>6.4874795148352014E-3</v>
      </c>
      <c r="AR19" s="40">
        <f>'PCA - Lipids RAW'!AR19/'PCA - Lipids RAW'!AY19</f>
        <v>8.2386992956158134E-3</v>
      </c>
      <c r="AS19" s="40">
        <f>'PCA - Lipids RAW'!AS19/'PCA - Lipids RAW'!AY19</f>
        <v>2.3867880816446888E-3</v>
      </c>
      <c r="AT19" s="40">
        <f>'PCA - Lipids RAW'!AT19/'PCA - Lipids RAW'!AY19</f>
        <v>2.7459587130295253E-3</v>
      </c>
      <c r="AU19" s="40">
        <f>'PCA - Lipids RAW'!AU19/'PCA - Lipids RAW'!AY19</f>
        <v>4.8932997070843228E-3</v>
      </c>
      <c r="AV19" s="40">
        <f>'PCA - Lipids RAW'!AV19/'PCA - Lipids RAW'!AY19</f>
        <v>4.7651616743442779E-3</v>
      </c>
      <c r="AW19" s="40">
        <f>'PCA - Lipids RAW'!AW19/'PCA - Lipids RAW'!AY19</f>
        <v>3.747191435659982E-3</v>
      </c>
      <c r="AX19" s="40">
        <f>'PCA - Lipids RAW'!AX19/'PCA - Lipids RAW'!AY19</f>
        <v>3.9725534004504681E-3</v>
      </c>
    </row>
    <row r="20" spans="1:50" x14ac:dyDescent="0.35">
      <c r="A20" s="3">
        <v>18</v>
      </c>
      <c r="B20" s="3" t="s">
        <v>87</v>
      </c>
      <c r="C20" s="4" t="s">
        <v>90</v>
      </c>
      <c r="D20" s="13" t="s">
        <v>161</v>
      </c>
      <c r="E20" s="17" t="s">
        <v>89</v>
      </c>
      <c r="F20" s="40">
        <f>'PCA - Lipids RAW'!F20/'PCA - Lipids RAW'!AY20</f>
        <v>0.1066988713504025</v>
      </c>
      <c r="G20" s="40">
        <f>'PCA - Lipids RAW'!G20/'PCA - Lipids RAW'!AY20</f>
        <v>0.1549270423346453</v>
      </c>
      <c r="H20" s="40">
        <f>'PCA - Lipids RAW'!H20/'PCA - Lipids RAW'!AY20</f>
        <v>7.9728877247356653E-3</v>
      </c>
      <c r="I20" s="40">
        <f>'PCA - Lipids RAW'!I20/'PCA - Lipids RAW'!AY20</f>
        <v>8.326019281668701E-3</v>
      </c>
      <c r="J20" s="40">
        <f>'PCA - Lipids RAW'!J20/'PCA - Lipids RAW'!AY20</f>
        <v>6.1643741685980333E-3</v>
      </c>
      <c r="K20" s="40">
        <f>'PCA - Lipids RAW'!K20/'PCA - Lipids RAW'!AY20</f>
        <v>3.4406327568946363E-2</v>
      </c>
      <c r="L20" s="40">
        <f>'PCA - Lipids RAW'!L20/'PCA - Lipids RAW'!AY20</f>
        <v>2.025535182874148E-2</v>
      </c>
      <c r="M20" s="40">
        <f>'PCA - Lipids RAW'!M20/'PCA - Lipids RAW'!AY20</f>
        <v>2.1544453434632949E-2</v>
      </c>
      <c r="N20" s="40">
        <f>'PCA - Lipids RAW'!N20/'PCA - Lipids RAW'!AY20</f>
        <v>4.418087192638407E-2</v>
      </c>
      <c r="O20" s="40">
        <f>'PCA - Lipids RAW'!O20/'PCA - Lipids RAW'!AY20</f>
        <v>5.8720978071558856E-2</v>
      </c>
      <c r="P20" s="40">
        <f>'PCA - Lipids RAW'!P20/'PCA - Lipids RAW'!AY20</f>
        <v>3.8844471262633883E-3</v>
      </c>
      <c r="Q20" s="40">
        <f>'PCA - Lipids RAW'!Q20/'PCA - Lipids RAW'!AY20</f>
        <v>5.4503970158669209E-2</v>
      </c>
      <c r="R20" s="40">
        <f>'PCA - Lipids RAW'!R20/'PCA - Lipids RAW'!AY20</f>
        <v>6.983262249893718E-2</v>
      </c>
      <c r="S20" s="40">
        <f>'PCA - Lipids RAW'!S20/'PCA - Lipids RAW'!AY20</f>
        <v>1.0559662090813094E-2</v>
      </c>
      <c r="T20" s="40">
        <f>'PCA - Lipids RAW'!T20/'PCA - Lipids RAW'!AY20</f>
        <v>6.8483522812984267E-3</v>
      </c>
      <c r="U20" s="40">
        <f>'PCA - Lipids RAW'!U20/'PCA - Lipids RAW'!AY20</f>
        <v>3.0696731990290597E-2</v>
      </c>
      <c r="V20" s="40">
        <f>'PCA - Lipids RAW'!V20/'PCA - Lipids RAW'!AY20</f>
        <v>2.7132846034641177E-2</v>
      </c>
      <c r="W20" s="40">
        <f>'PCA - Lipids RAW'!W20/'PCA - Lipids RAW'!AY20</f>
        <v>1.5625214278857363E-2</v>
      </c>
      <c r="X20" s="40">
        <f>'PCA - Lipids RAW'!X20/'PCA - Lipids RAW'!AY20</f>
        <v>1.2541312963699447E-2</v>
      </c>
      <c r="Y20" s="40">
        <f>'PCA - Lipids RAW'!Y20/'PCA - Lipids RAW'!AY20</f>
        <v>2.0104499513158437E-2</v>
      </c>
      <c r="Z20" s="40">
        <f>'PCA - Lipids RAW'!Z20/'PCA - Lipids RAW'!AY20</f>
        <v>1.5628642740575158E-2</v>
      </c>
      <c r="AA20" s="40">
        <f>'PCA - Lipids RAW'!AA20/'PCA - Lipids RAW'!AY20</f>
        <v>2.9489913465626242E-2</v>
      </c>
      <c r="AB20" s="40">
        <f>'PCA - Lipids RAW'!AB20/'PCA - Lipids RAW'!AY20</f>
        <v>3.5440008776862E-2</v>
      </c>
      <c r="AC20" s="40">
        <f>'PCA - Lipids RAW'!AC20/'PCA - Lipids RAW'!AY20</f>
        <v>9.4076989536334837E-3</v>
      </c>
      <c r="AD20" s="40">
        <f>'PCA - Lipids RAW'!AD20/'PCA - Lipids RAW'!AY20</f>
        <v>1.9147958693893224E-3</v>
      </c>
      <c r="AE20" s="40">
        <f>'PCA - Lipids RAW'!AE20/'PCA - Lipids RAW'!AY20</f>
        <v>1.0677944020077072E-2</v>
      </c>
      <c r="AF20" s="40">
        <f>'PCA - Lipids RAW'!AF20/'PCA - Lipids RAW'!AY20</f>
        <v>1.0808225565353336E-2</v>
      </c>
      <c r="AG20" s="40">
        <f>'PCA - Lipids RAW'!AG20/'PCA - Lipids RAW'!AY20</f>
        <v>1.7774859775915742E-2</v>
      </c>
      <c r="AH20" s="40">
        <f>'PCA - Lipids RAW'!AH20/'PCA - Lipids RAW'!AY20</f>
        <v>1.6640038947325114E-2</v>
      </c>
      <c r="AI20" s="40">
        <f>'PCA - Lipids RAW'!AI20/'PCA - Lipids RAW'!AY20</f>
        <v>1.0859652491120284E-2</v>
      </c>
      <c r="AJ20" s="40">
        <f>'PCA - Lipids RAW'!AJ20/'PCA - Lipids RAW'!AY20</f>
        <v>8.5420123698898773E-3</v>
      </c>
      <c r="AK20" s="40">
        <f>'PCA - Lipids RAW'!AK20/'PCA - Lipids RAW'!AY20</f>
        <v>1.260645373633758E-2</v>
      </c>
      <c r="AL20" s="40">
        <f>'PCA - Lipids RAW'!AL20/'PCA - Lipids RAW'!AY20</f>
        <v>1.495837847474595E-2</v>
      </c>
      <c r="AM20" s="40">
        <f>'PCA - Lipids RAW'!AM20/'PCA - Lipids RAW'!AY20</f>
        <v>1.0559662090813094E-2</v>
      </c>
      <c r="AN20" s="40">
        <f>'PCA - Lipids RAW'!AN20/'PCA - Lipids RAW'!AY20</f>
        <v>1.7889713243461922E-2</v>
      </c>
      <c r="AO20" s="40">
        <f>'PCA - Lipids RAW'!AO20/'PCA - Lipids RAW'!AY20</f>
        <v>1.4606961148671814E-2</v>
      </c>
      <c r="AP20" s="40">
        <f>'PCA - Lipids RAW'!AP20/'PCA - Lipids RAW'!AY20</f>
        <v>8.3243050508098031E-3</v>
      </c>
      <c r="AQ20" s="40">
        <f>'PCA - Lipids RAW'!AQ20/'PCA - Lipids RAW'!AY20</f>
        <v>6.0443780084751576E-3</v>
      </c>
      <c r="AR20" s="40">
        <f>'PCA - Lipids RAW'!AR20/'PCA - Lipids RAW'!AY20</f>
        <v>7.3026234589064582E-3</v>
      </c>
      <c r="AS20" s="40">
        <f>'PCA - Lipids RAW'!AS20/'PCA - Lipids RAW'!AY20</f>
        <v>4.0712982898832954E-3</v>
      </c>
      <c r="AT20" s="40">
        <f>'PCA - Lipids RAW'!AT20/'PCA - Lipids RAW'!AY20</f>
        <v>3.3324647896981583E-3</v>
      </c>
      <c r="AU20" s="40">
        <f>'PCA - Lipids RAW'!AU20/'PCA - Lipids RAW'!AY20</f>
        <v>5.8609553065730466E-3</v>
      </c>
      <c r="AV20" s="40">
        <f>'PCA - Lipids RAW'!AV20/'PCA - Lipids RAW'!AY20</f>
        <v>4.92841371933241E-3</v>
      </c>
      <c r="AW20" s="40">
        <f>'PCA - Lipids RAW'!AW20/'PCA - Lipids RAW'!AY20</f>
        <v>3.0513309288388484E-3</v>
      </c>
      <c r="AX20" s="40">
        <f>'PCA - Lipids RAW'!AX20/'PCA - Lipids RAW'!AY20</f>
        <v>4.3524321507426049E-3</v>
      </c>
    </row>
    <row r="21" spans="1:50" x14ac:dyDescent="0.35">
      <c r="A21" s="3">
        <v>19</v>
      </c>
      <c r="B21" s="15" t="s">
        <v>91</v>
      </c>
      <c r="C21" s="4" t="s">
        <v>92</v>
      </c>
      <c r="D21" s="13" t="s">
        <v>161</v>
      </c>
      <c r="E21" s="17" t="s">
        <v>89</v>
      </c>
      <c r="F21" s="40">
        <f>'PCA - Lipids RAW'!F21/'PCA - Lipids RAW'!AY21</f>
        <v>8.1796363050367013E-2</v>
      </c>
      <c r="G21" s="40">
        <f>'PCA - Lipids RAW'!G21/'PCA - Lipids RAW'!AY21</f>
        <v>0.14562152247126944</v>
      </c>
      <c r="H21" s="40">
        <f>'PCA - Lipids RAW'!H21/'PCA - Lipids RAW'!AY21</f>
        <v>2.0914155537033685E-2</v>
      </c>
      <c r="I21" s="40">
        <f>'PCA - Lipids RAW'!I21/'PCA - Lipids RAW'!AY21</f>
        <v>2.1962505101953207E-2</v>
      </c>
      <c r="J21" s="40">
        <f>'PCA - Lipids RAW'!J21/'PCA - Lipids RAW'!AY21</f>
        <v>1.0205227306049827E-2</v>
      </c>
      <c r="K21" s="40">
        <f>'PCA - Lipids RAW'!K21/'PCA - Lipids RAW'!AY21</f>
        <v>3.3618074057244908E-2</v>
      </c>
      <c r="L21" s="40">
        <f>'PCA - Lipids RAW'!L21/'PCA - Lipids RAW'!AY21</f>
        <v>1.8326083826577182E-2</v>
      </c>
      <c r="M21" s="40">
        <f>'PCA - Lipids RAW'!M21/'PCA - Lipids RAW'!AY21</f>
        <v>2.0337805440234169E-2</v>
      </c>
      <c r="N21" s="40">
        <f>'PCA - Lipids RAW'!N21/'PCA - Lipids RAW'!AY21</f>
        <v>5.2119396492321862E-2</v>
      </c>
      <c r="O21" s="40">
        <f>'PCA - Lipids RAW'!O21/'PCA - Lipids RAW'!AY21</f>
        <v>5.8647695105955515E-2</v>
      </c>
      <c r="P21" s="40">
        <f>'PCA - Lipids RAW'!P21/'PCA - Lipids RAW'!AY21</f>
        <v>7.7285509924537327E-3</v>
      </c>
      <c r="Q21" s="40">
        <f>'PCA - Lipids RAW'!Q21/'PCA - Lipids RAW'!AY21</f>
        <v>4.4832464405208022E-2</v>
      </c>
      <c r="R21" s="40">
        <f>'PCA - Lipids RAW'!R21/'PCA - Lipids RAW'!AY21</f>
        <v>7.234272444961648E-2</v>
      </c>
      <c r="S21" s="40">
        <f>'PCA - Lipids RAW'!S21/'PCA - Lipids RAW'!AY21</f>
        <v>1.9407896040355956E-2</v>
      </c>
      <c r="T21" s="40">
        <f>'PCA - Lipids RAW'!T21/'PCA - Lipids RAW'!AY21</f>
        <v>1.9067105379605133E-2</v>
      </c>
      <c r="U21" s="40">
        <f>'PCA - Lipids RAW'!U21/'PCA - Lipids RAW'!AY21</f>
        <v>2.8488602225530329E-2</v>
      </c>
      <c r="V21" s="40">
        <f>'PCA - Lipids RAW'!V21/'PCA - Lipids RAW'!AY21</f>
        <v>2.3350324433589632E-2</v>
      </c>
      <c r="W21" s="40">
        <f>'PCA - Lipids RAW'!W21/'PCA - Lipids RAW'!AY21</f>
        <v>1.8260919720903896E-2</v>
      </c>
      <c r="X21" s="40">
        <f>'PCA - Lipids RAW'!X21/'PCA - Lipids RAW'!AY21</f>
        <v>1.414369301718175E-2</v>
      </c>
      <c r="Y21" s="40">
        <f>'PCA - Lipids RAW'!Y21/'PCA - Lipids RAW'!AY21</f>
        <v>2.4727576612954712E-2</v>
      </c>
      <c r="Z21" s="40">
        <f>'PCA - Lipids RAW'!Z21/'PCA - Lipids RAW'!AY21</f>
        <v>2.1874885797703317E-2</v>
      </c>
      <c r="AA21" s="40">
        <f>'PCA - Lipids RAW'!AA21/'PCA - Lipids RAW'!AY21</f>
        <v>2.7694304613134355E-2</v>
      </c>
      <c r="AB21" s="40">
        <f>'PCA - Lipids RAW'!AB21/'PCA - Lipids RAW'!AY21</f>
        <v>3.4089633227353602E-2</v>
      </c>
      <c r="AC21" s="40">
        <f>'PCA - Lipids RAW'!AC21/'PCA - Lipids RAW'!AY21</f>
        <v>3.9979059426582288E-3</v>
      </c>
      <c r="AD21" s="40">
        <f>'PCA - Lipids RAW'!AD21/'PCA - Lipids RAW'!AY21</f>
        <v>4.4232338215797985E-3</v>
      </c>
      <c r="AE21" s="40">
        <f>'PCA - Lipids RAW'!AE21/'PCA - Lipids RAW'!AY21</f>
        <v>1.4130043778831263E-2</v>
      </c>
      <c r="AF21" s="40">
        <f>'PCA - Lipids RAW'!AF21/'PCA - Lipids RAW'!AY21</f>
        <v>1.1257099255059794E-2</v>
      </c>
      <c r="AG21" s="40">
        <f>'PCA - Lipids RAW'!AG21/'PCA - Lipids RAW'!AY21</f>
        <v>2.2869519005243508E-2</v>
      </c>
      <c r="AH21" s="40">
        <f>'PCA - Lipids RAW'!AH21/'PCA - Lipids RAW'!AY21</f>
        <v>1.4017327487936935E-2</v>
      </c>
      <c r="AI21" s="40">
        <f>'PCA - Lipids RAW'!AI21/'PCA - Lipids RAW'!AY21</f>
        <v>1.2002964086212112E-2</v>
      </c>
      <c r="AJ21" s="40">
        <f>'PCA - Lipids RAW'!AJ21/'PCA - Lipids RAW'!AY21</f>
        <v>9.2691537340133297E-3</v>
      </c>
      <c r="AK21" s="40">
        <f>'PCA - Lipids RAW'!AK21/'PCA - Lipids RAW'!AY21</f>
        <v>1.1905658225713493E-2</v>
      </c>
      <c r="AL21" s="40">
        <f>'PCA - Lipids RAW'!AL21/'PCA - Lipids RAW'!AY21</f>
        <v>1.3029298750566333E-2</v>
      </c>
      <c r="AM21" s="40">
        <f>'PCA - Lipids RAW'!AM21/'PCA - Lipids RAW'!AY21</f>
        <v>9.7776979370717276E-3</v>
      </c>
      <c r="AN21" s="40">
        <f>'PCA - Lipids RAW'!AN21/'PCA - Lipids RAW'!AY21</f>
        <v>1.4808983312265073E-2</v>
      </c>
      <c r="AO21" s="40">
        <f>'PCA - Lipids RAW'!AO21/'PCA - Lipids RAW'!AY21</f>
        <v>7.7488047009738074E-3</v>
      </c>
      <c r="AP21" s="40">
        <f>'PCA - Lipids RAW'!AP21/'PCA - Lipids RAW'!AY21</f>
        <v>5.1078972291605847E-3</v>
      </c>
      <c r="AQ21" s="40">
        <f>'PCA - Lipids RAW'!AQ21/'PCA - Lipids RAW'!AY21</f>
        <v>2.0795275073981073E-3</v>
      </c>
      <c r="AR21" s="40">
        <f>'PCA - Lipids RAW'!AR21/'PCA - Lipids RAW'!AY21</f>
        <v>7.3076260936452229E-3</v>
      </c>
      <c r="AS21" s="40">
        <f>'PCA - Lipids RAW'!AS21/'PCA - Lipids RAW'!AY21</f>
        <v>3.9613612077198327E-3</v>
      </c>
      <c r="AT21" s="40">
        <f>'PCA - Lipids RAW'!AT21/'PCA - Lipids RAW'!AY21</f>
        <v>2.7862058155441929E-3</v>
      </c>
      <c r="AU21" s="40">
        <f>'PCA - Lipids RAW'!AU21/'PCA - Lipids RAW'!AY21</f>
        <v>4.103577465371662E-3</v>
      </c>
      <c r="AV21" s="40">
        <f>'PCA - Lipids RAW'!AV21/'PCA - Lipids RAW'!AY21</f>
        <v>2.3886167113348999E-3</v>
      </c>
      <c r="AW21" s="40">
        <f>'PCA - Lipids RAW'!AW21/'PCA - Lipids RAW'!AY21</f>
        <v>1.8690650579938526E-3</v>
      </c>
      <c r="AX21" s="40">
        <f>'PCA - Lipids RAW'!AX21/'PCA - Lipids RAW'!AY21</f>
        <v>1.6009235691085155E-3</v>
      </c>
    </row>
    <row r="22" spans="1:50" x14ac:dyDescent="0.35">
      <c r="A22" s="3">
        <v>20</v>
      </c>
      <c r="B22" s="3" t="s">
        <v>93</v>
      </c>
      <c r="C22" s="3" t="s">
        <v>94</v>
      </c>
      <c r="D22" s="13" t="s">
        <v>161</v>
      </c>
      <c r="E22" s="17" t="s">
        <v>89</v>
      </c>
      <c r="F22" s="40">
        <f>'PCA - Lipids RAW'!F22/'PCA - Lipids RAW'!AY22</f>
        <v>4.7795442670846532E-2</v>
      </c>
      <c r="G22" s="40">
        <f>'PCA - Lipids RAW'!G22/'PCA - Lipids RAW'!AY22</f>
        <v>0.15105722785579476</v>
      </c>
      <c r="H22" s="40">
        <f>'PCA - Lipids RAW'!H22/'PCA - Lipids RAW'!AY22</f>
        <v>8.0462343921606262E-3</v>
      </c>
      <c r="I22" s="40">
        <f>'PCA - Lipids RAW'!I22/'PCA - Lipids RAW'!AY22</f>
        <v>7.9779917469050901E-3</v>
      </c>
      <c r="J22" s="40">
        <f>'PCA - Lipids RAW'!J22/'PCA - Lipids RAW'!AY22</f>
        <v>2.7141379567725495E-2</v>
      </c>
      <c r="K22" s="40">
        <f>'PCA - Lipids RAW'!K22/'PCA - Lipids RAW'!AY22</f>
        <v>2.6510135099111778E-2</v>
      </c>
      <c r="L22" s="40">
        <f>'PCA - Lipids RAW'!L22/'PCA - Lipids RAW'!AY22</f>
        <v>2.7258671614258448E-2</v>
      </c>
      <c r="M22" s="40">
        <f>'PCA - Lipids RAW'!M22/'PCA - Lipids RAW'!AY22</f>
        <v>2.769585106042673E-2</v>
      </c>
      <c r="N22" s="40">
        <f>'PCA - Lipids RAW'!N22/'PCA - Lipids RAW'!AY22</f>
        <v>4.8494929784715778E-2</v>
      </c>
      <c r="O22" s="40">
        <f>'PCA - Lipids RAW'!O22/'PCA - Lipids RAW'!AY22</f>
        <v>8.8337971700628043E-2</v>
      </c>
      <c r="P22" s="40">
        <f>'PCA - Lipids RAW'!P22/'PCA - Lipids RAW'!AY22</f>
        <v>1.6777027819540855E-2</v>
      </c>
      <c r="Q22" s="40">
        <f>'PCA - Lipids RAW'!Q22/'PCA - Lipids RAW'!AY22</f>
        <v>2.8476376315536931E-2</v>
      </c>
      <c r="R22" s="40">
        <f>'PCA - Lipids RAW'!R22/'PCA - Lipids RAW'!AY22</f>
        <v>6.5214377872322274E-2</v>
      </c>
      <c r="S22" s="40">
        <f>'PCA - Lipids RAW'!S22/'PCA - Lipids RAW'!AY22</f>
        <v>2.2765319940714204E-2</v>
      </c>
      <c r="T22" s="40">
        <f>'PCA - Lipids RAW'!T22/'PCA - Lipids RAW'!AY22</f>
        <v>1.3251868675559537E-2</v>
      </c>
      <c r="U22" s="40">
        <f>'PCA - Lipids RAW'!U22/'PCA - Lipids RAW'!AY22</f>
        <v>1.8982118294360386E-2</v>
      </c>
      <c r="V22" s="40">
        <f>'PCA - Lipids RAW'!V22/'PCA - Lipids RAW'!AY22</f>
        <v>2.2195920369363319E-2</v>
      </c>
      <c r="W22" s="40">
        <f>'PCA - Lipids RAW'!W22/'PCA - Lipids RAW'!AY22</f>
        <v>1.9338259599287717E-2</v>
      </c>
      <c r="X22" s="40">
        <f>'PCA - Lipids RAW'!X22/'PCA - Lipids RAW'!AY22</f>
        <v>1.6832474968810979E-2</v>
      </c>
      <c r="Y22" s="40">
        <f>'PCA - Lipids RAW'!Y22/'PCA - Lipids RAW'!AY22</f>
        <v>2.3326189181408143E-2</v>
      </c>
      <c r="Z22" s="40">
        <f>'PCA - Lipids RAW'!Z22/'PCA - Lipids RAW'!AY22</f>
        <v>1.7868910143629443E-2</v>
      </c>
      <c r="AA22" s="40">
        <f>'PCA - Lipids RAW'!AA22/'PCA - Lipids RAW'!AY22</f>
        <v>1.5712869070087329E-2</v>
      </c>
      <c r="AB22" s="40">
        <f>'PCA - Lipids RAW'!AB22/'PCA - Lipids RAW'!AY22</f>
        <v>3.2656238337438553E-2</v>
      </c>
      <c r="AC22" s="40">
        <f>'PCA - Lipids RAW'!AC22/'PCA - Lipids RAW'!AY22</f>
        <v>1.1490355394900995E-2</v>
      </c>
      <c r="AD22" s="40">
        <f>'PCA - Lipids RAW'!AD22/'PCA - Lipids RAW'!AY22</f>
        <v>6.674983739057185E-3</v>
      </c>
      <c r="AE22" s="40">
        <f>'PCA - Lipids RAW'!AE22/'PCA - Lipids RAW'!AY22</f>
        <v>1.4539948604757791E-2</v>
      </c>
      <c r="AF22" s="40">
        <f>'PCA - Lipids RAW'!AF22/'PCA - Lipids RAW'!AY22</f>
        <v>1.6704520008956846E-2</v>
      </c>
      <c r="AG22" s="40">
        <f>'PCA - Lipids RAW'!AG22/'PCA - Lipids RAW'!AY22</f>
        <v>9.2959278334026427E-3</v>
      </c>
      <c r="AH22" s="40">
        <f>'PCA - Lipids RAW'!AH22/'PCA - Lipids RAW'!AY22</f>
        <v>1.3842594073552776E-2</v>
      </c>
      <c r="AI22" s="40">
        <f>'PCA - Lipids RAW'!AI22/'PCA - Lipids RAW'!AY22</f>
        <v>1.2507597325741339E-2</v>
      </c>
      <c r="AJ22" s="40">
        <f>'PCA - Lipids RAW'!AJ22/'PCA - Lipids RAW'!AY22</f>
        <v>1.114061183796637E-2</v>
      </c>
      <c r="AK22" s="40">
        <f>'PCA - Lipids RAW'!AK22/'PCA - Lipids RAW'!AY22</f>
        <v>9.3300491560304108E-3</v>
      </c>
      <c r="AL22" s="40">
        <f>'PCA - Lipids RAW'!AL22/'PCA - Lipids RAW'!AY22</f>
        <v>7.8329761257370737E-3</v>
      </c>
      <c r="AM22" s="40">
        <f>'PCA - Lipids RAW'!AM22/'PCA - Lipids RAW'!AY22</f>
        <v>1.3522706673917449E-2</v>
      </c>
      <c r="AN22" s="40">
        <f>'PCA - Lipids RAW'!AN22/'PCA - Lipids RAW'!AY22</f>
        <v>1.5653156755488735E-2</v>
      </c>
      <c r="AO22" s="40">
        <f>'PCA - Lipids RAW'!AO22/'PCA - Lipids RAW'!AY22</f>
        <v>1.6152181098919846E-2</v>
      </c>
      <c r="AP22" s="40">
        <f>'PCA - Lipids RAW'!AP22/'PCA - Lipids RAW'!AY22</f>
        <v>1.2821086977383961E-2</v>
      </c>
      <c r="AQ22" s="40">
        <f>'PCA - Lipids RAW'!AQ22/'PCA - Lipids RAW'!AY22</f>
        <v>9.170105456212746E-3</v>
      </c>
      <c r="AR22" s="40">
        <f>'PCA - Lipids RAW'!AR22/'PCA - Lipids RAW'!AY22</f>
        <v>5.9968224518302891E-3</v>
      </c>
      <c r="AS22" s="40">
        <f>'PCA - Lipids RAW'!AS22/'PCA - Lipids RAW'!AY22</f>
        <v>9.1359841335849779E-3</v>
      </c>
      <c r="AT22" s="40">
        <f>'PCA - Lipids RAW'!AT22/'PCA - Lipids RAW'!AY22</f>
        <v>7.5450774660652782E-3</v>
      </c>
      <c r="AU22" s="40">
        <f>'PCA - Lipids RAW'!AU22/'PCA - Lipids RAW'!AY22</f>
        <v>6.4382670633270425E-3</v>
      </c>
      <c r="AV22" s="40">
        <f>'PCA - Lipids RAW'!AV22/'PCA - Lipids RAW'!AY22</f>
        <v>5.952038215881343E-3</v>
      </c>
      <c r="AW22" s="40">
        <f>'PCA - Lipids RAW'!AW22/'PCA - Lipids RAW'!AY22</f>
        <v>5.2504185193478561E-3</v>
      </c>
      <c r="AX22" s="40">
        <f>'PCA - Lipids RAW'!AX22/'PCA - Lipids RAW'!AY22</f>
        <v>5.2888050073040954E-3</v>
      </c>
    </row>
    <row r="23" spans="1:50" x14ac:dyDescent="0.35">
      <c r="A23" s="3">
        <v>21</v>
      </c>
      <c r="B23" s="3" t="s">
        <v>95</v>
      </c>
      <c r="C23" s="3" t="s">
        <v>96</v>
      </c>
      <c r="D23" s="13" t="s">
        <v>161</v>
      </c>
      <c r="E23" s="17" t="s">
        <v>89</v>
      </c>
      <c r="F23" s="40">
        <f>'PCA - Lipids RAW'!F23/'PCA - Lipids RAW'!AY23</f>
        <v>9.7319430898973089E-2</v>
      </c>
      <c r="G23" s="40">
        <f>'PCA - Lipids RAW'!G23/'PCA - Lipids RAW'!AY23</f>
        <v>0.15880471573633181</v>
      </c>
      <c r="H23" s="40">
        <f>'PCA - Lipids RAW'!H23/'PCA - Lipids RAW'!AY23</f>
        <v>5.158912282714704E-2</v>
      </c>
      <c r="I23" s="40">
        <f>'PCA - Lipids RAW'!I23/'PCA - Lipids RAW'!AY23</f>
        <v>5.422809936320349E-2</v>
      </c>
      <c r="J23" s="40">
        <f>'PCA - Lipids RAW'!J23/'PCA - Lipids RAW'!AY23</f>
        <v>1.5998795249842233E-2</v>
      </c>
      <c r="K23" s="40">
        <f>'PCA - Lipids RAW'!K23/'PCA - Lipids RAW'!AY23</f>
        <v>2.9179335666341576E-2</v>
      </c>
      <c r="L23" s="40">
        <f>'PCA - Lipids RAW'!L23/'PCA - Lipids RAW'!AY23</f>
        <v>1.9813837416097758E-2</v>
      </c>
      <c r="M23" s="40">
        <f>'PCA - Lipids RAW'!M23/'PCA - Lipids RAW'!AY23</f>
        <v>1.3295278526762664E-2</v>
      </c>
      <c r="N23" s="40">
        <f>'PCA - Lipids RAW'!N23/'PCA - Lipids RAW'!AY23</f>
        <v>3.1223108255407032E-2</v>
      </c>
      <c r="O23" s="40">
        <f>'PCA - Lipids RAW'!O23/'PCA - Lipids RAW'!AY23</f>
        <v>3.5088348344902758E-2</v>
      </c>
      <c r="P23" s="40">
        <f>'PCA - Lipids RAW'!P23/'PCA - Lipids RAW'!AY23</f>
        <v>1.8056910102690608E-2</v>
      </c>
      <c r="Q23" s="40">
        <f>'PCA - Lipids RAW'!Q23/'PCA - Lipids RAW'!AY23</f>
        <v>5.5863117434455857E-2</v>
      </c>
      <c r="R23" s="40">
        <f>'PCA - Lipids RAW'!R23/'PCA - Lipids RAW'!AY23</f>
        <v>6.4246170615569961E-2</v>
      </c>
      <c r="S23" s="40">
        <f>'PCA - Lipids RAW'!S23/'PCA - Lipids RAW'!AY23</f>
        <v>4.6024324479375822E-2</v>
      </c>
      <c r="T23" s="40">
        <f>'PCA - Lipids RAW'!T23/'PCA - Lipids RAW'!AY23</f>
        <v>2.3937238253685961E-2</v>
      </c>
      <c r="U23" s="40">
        <f>'PCA - Lipids RAW'!U23/'PCA - Lipids RAW'!AY23</f>
        <v>2.9702828294417991E-2</v>
      </c>
      <c r="V23" s="40">
        <f>'PCA - Lipids RAW'!V23/'PCA - Lipids RAW'!AY23</f>
        <v>2.1735700763008434E-2</v>
      </c>
      <c r="W23" s="40">
        <f>'PCA - Lipids RAW'!W23/'PCA - Lipids RAW'!AY23</f>
        <v>1.7949343124318742E-2</v>
      </c>
      <c r="X23" s="40">
        <f>'PCA - Lipids RAW'!X23/'PCA - Lipids RAW'!AY23</f>
        <v>9.537605415638804E-3</v>
      </c>
      <c r="Y23" s="40">
        <f>'PCA - Lipids RAW'!Y23/'PCA - Lipids RAW'!AY23</f>
        <v>1.4349434914806954E-2</v>
      </c>
      <c r="Z23" s="40">
        <f>'PCA - Lipids RAW'!Z23/'PCA - Lipids RAW'!AY23</f>
        <v>7.7950203660145717E-3</v>
      </c>
      <c r="AA23" s="40">
        <f>'PCA - Lipids RAW'!AA23/'PCA - Lipids RAW'!AY23</f>
        <v>2.3514141472089956E-2</v>
      </c>
      <c r="AB23" s="40">
        <f>'PCA - Lipids RAW'!AB23/'PCA - Lipids RAW'!AY23</f>
        <v>2.8304457575583732E-2</v>
      </c>
      <c r="AC23" s="40">
        <f>'PCA - Lipids RAW'!AC23/'PCA - Lipids RAW'!AY23</f>
        <v>1.1043543112844931E-2</v>
      </c>
      <c r="AD23" s="40">
        <f>'PCA - Lipids RAW'!AD23/'PCA - Lipids RAW'!AY23</f>
        <v>2.8469393609087258E-3</v>
      </c>
      <c r="AE23" s="40">
        <f>'PCA - Lipids RAW'!AE23/'PCA - Lipids RAW'!AY23</f>
        <v>1.9555676668005277E-2</v>
      </c>
      <c r="AF23" s="40">
        <f>'PCA - Lipids RAW'!AF23/'PCA - Lipids RAW'!AY23</f>
        <v>9.0356261832367623E-3</v>
      </c>
      <c r="AG23" s="40">
        <f>'PCA - Lipids RAW'!AG23/'PCA - Lipids RAW'!AY23</f>
        <v>1.0957489530147439E-2</v>
      </c>
      <c r="AH23" s="40">
        <f>'PCA - Lipids RAW'!AH23/'PCA - Lipids RAW'!AY23</f>
        <v>1.3029946646778728E-2</v>
      </c>
      <c r="AI23" s="40">
        <f>'PCA - Lipids RAW'!AI23/'PCA - Lipids RAW'!AY23</f>
        <v>9.7670816361654523E-3</v>
      </c>
      <c r="AJ23" s="40">
        <f>'PCA - Lipids RAW'!AJ23/'PCA - Lipids RAW'!AY23</f>
        <v>2.359302392289599E-3</v>
      </c>
      <c r="AK23" s="40">
        <f>'PCA - Lipids RAW'!AK23/'PCA - Lipids RAW'!AY23</f>
        <v>5.8014457001893177E-3</v>
      </c>
      <c r="AL23" s="40">
        <f>'PCA - Lipids RAW'!AL23/'PCA - Lipids RAW'!AY23</f>
        <v>3.3991165165509723E-3</v>
      </c>
      <c r="AM23" s="40">
        <f>'PCA - Lipids RAW'!AM23/'PCA - Lipids RAW'!AY23</f>
        <v>4.4389306408123457E-3</v>
      </c>
      <c r="AN23" s="40">
        <f>'PCA - Lipids RAW'!AN23/'PCA - Lipids RAW'!AY23</f>
        <v>9.2507601399804944E-3</v>
      </c>
      <c r="AO23" s="40">
        <f>'PCA - Lipids RAW'!AO23/'PCA - Lipids RAW'!AY23</f>
        <v>6.8556020882336068E-3</v>
      </c>
      <c r="AP23" s="40">
        <f>'PCA - Lipids RAW'!AP23/'PCA - Lipids RAW'!AY23</f>
        <v>5.6867075899259935E-3</v>
      </c>
      <c r="AQ23" s="40">
        <f>'PCA - Lipids RAW'!AQ23/'PCA - Lipids RAW'!AY23</f>
        <v>1.9218633469106764E-3</v>
      </c>
      <c r="AR23" s="40">
        <f>'PCA - Lipids RAW'!AR23/'PCA - Lipids RAW'!AY23</f>
        <v>4.6253800699902472E-3</v>
      </c>
      <c r="AS23" s="40">
        <f>'PCA - Lipids RAW'!AS23/'PCA - Lipids RAW'!AY23</f>
        <v>1.7856118409729791E-3</v>
      </c>
      <c r="AT23" s="40">
        <f>'PCA - Lipids RAW'!AT23/'PCA - Lipids RAW'!AY23</f>
        <v>7.3145545292869032E-4</v>
      </c>
      <c r="AU23" s="40">
        <f>'PCA - Lipids RAW'!AU23/'PCA - Lipids RAW'!AY23</f>
        <v>3.1409557684584934E-3</v>
      </c>
      <c r="AV23" s="40">
        <f>'PCA - Lipids RAW'!AV23/'PCA - Lipids RAW'!AY23</f>
        <v>3.0764155814353737E-3</v>
      </c>
      <c r="AW23" s="40">
        <f>'PCA - Lipids RAW'!AW23/'PCA - Lipids RAW'!AY23</f>
        <v>1.4987665653146693E-3</v>
      </c>
      <c r="AX23" s="40">
        <f>'PCA - Lipids RAW'!AX23/'PCA - Lipids RAW'!AY23</f>
        <v>1.6350180712523664E-3</v>
      </c>
    </row>
    <row r="24" spans="1:50" x14ac:dyDescent="0.35">
      <c r="A24" s="3">
        <v>22</v>
      </c>
      <c r="B24" s="3" t="s">
        <v>97</v>
      </c>
      <c r="C24" s="3" t="s">
        <v>98</v>
      </c>
      <c r="D24" s="13" t="s">
        <v>161</v>
      </c>
      <c r="E24" s="17" t="s">
        <v>89</v>
      </c>
      <c r="F24" s="40">
        <f>'PCA - Lipids RAW'!F24/'PCA - Lipids RAW'!AY24</f>
        <v>0.11201192188515208</v>
      </c>
      <c r="G24" s="40">
        <f>'PCA - Lipids RAW'!G24/'PCA - Lipids RAW'!AY24</f>
        <v>0.21544960098082569</v>
      </c>
      <c r="H24" s="40">
        <f>'PCA - Lipids RAW'!H24/'PCA - Lipids RAW'!AY24</f>
        <v>2.658797498766784E-3</v>
      </c>
      <c r="I24" s="40">
        <f>'PCA - Lipids RAW'!I24/'PCA - Lipids RAW'!AY24</f>
        <v>5.9585479820756663E-3</v>
      </c>
      <c r="J24" s="40">
        <f>'PCA - Lipids RAW'!J24/'PCA - Lipids RAW'!AY24</f>
        <v>2.2509183267854492E-4</v>
      </c>
      <c r="K24" s="40">
        <f>'PCA - Lipids RAW'!K24/'PCA - Lipids RAW'!AY24</f>
        <v>4.8735574566857863E-2</v>
      </c>
      <c r="L24" s="40">
        <f>'PCA - Lipids RAW'!L24/'PCA - Lipids RAW'!AY24</f>
        <v>2.6584782195714952E-2</v>
      </c>
      <c r="M24" s="40">
        <f>'PCA - Lipids RAW'!M24/'PCA - Lipids RAW'!AY24</f>
        <v>3.7735608091173364E-2</v>
      </c>
      <c r="N24" s="40">
        <f>'PCA - Lipids RAW'!N24/'PCA - Lipids RAW'!AY24</f>
        <v>4.9308680722401105E-2</v>
      </c>
      <c r="O24" s="40">
        <f>'PCA - Lipids RAW'!O24/'PCA - Lipids RAW'!AY24</f>
        <v>0.14634082096259485</v>
      </c>
      <c r="P24" s="40">
        <f>'PCA - Lipids RAW'!P24/'PCA - Lipids RAW'!AY24</f>
        <v>6.4654037045965029E-4</v>
      </c>
      <c r="Q24" s="40">
        <f>'PCA - Lipids RAW'!Q24/'PCA - Lipids RAW'!AY24</f>
        <v>3.3973700972684068E-2</v>
      </c>
      <c r="R24" s="40">
        <f>'PCA - Lipids RAW'!R24/'PCA - Lipids RAW'!AY24</f>
        <v>4.5376757432420568E-2</v>
      </c>
      <c r="S24" s="40">
        <f>'PCA - Lipids RAW'!S24/'PCA - Lipids RAW'!AY24</f>
        <v>2.6210427339238934E-2</v>
      </c>
      <c r="T24" s="40">
        <f>'PCA - Lipids RAW'!T24/'PCA - Lipids RAW'!AY24</f>
        <v>9.3325308782891744E-3</v>
      </c>
      <c r="U24" s="40">
        <f>'PCA - Lipids RAW'!U24/'PCA - Lipids RAW'!AY24</f>
        <v>2.0764322465601656E-2</v>
      </c>
      <c r="V24" s="40">
        <f>'PCA - Lipids RAW'!V24/'PCA - Lipids RAW'!AY24</f>
        <v>1.5651066153052867E-2</v>
      </c>
      <c r="W24" s="40">
        <f>'PCA - Lipids RAW'!W24/'PCA - Lipids RAW'!AY24</f>
        <v>1.3286803711939925E-2</v>
      </c>
      <c r="X24" s="40">
        <f>'PCA - Lipids RAW'!X24/'PCA - Lipids RAW'!AY24</f>
        <v>1.1703178903307892E-2</v>
      </c>
      <c r="Y24" s="40">
        <f>'PCA - Lipids RAW'!Y24/'PCA - Lipids RAW'!AY24</f>
        <v>1.5779576029156576E-2</v>
      </c>
      <c r="Z24" s="40">
        <f>'PCA - Lipids RAW'!Z24/'PCA - Lipids RAW'!AY24</f>
        <v>2.2076559958238283E-2</v>
      </c>
      <c r="AA24" s="40">
        <f>'PCA - Lipids RAW'!AA24/'PCA - Lipids RAW'!AY24</f>
        <v>1.5806714760756117E-2</v>
      </c>
      <c r="AB24" s="40">
        <f>'PCA - Lipids RAW'!AB24/'PCA - Lipids RAW'!AY24</f>
        <v>3.9719928289892736E-2</v>
      </c>
      <c r="AC24" s="40">
        <f>'PCA - Lipids RAW'!AC24/'PCA - Lipids RAW'!AY24</f>
        <v>7.255619712936075E-4</v>
      </c>
      <c r="AD24" s="40">
        <f>'PCA - Lipids RAW'!AD24/'PCA - Lipids RAW'!AY24</f>
        <v>2.8176388984229206E-4</v>
      </c>
      <c r="AE24" s="40">
        <f>'PCA - Lipids RAW'!AE24/'PCA - Lipids RAW'!AY24</f>
        <v>4.8051518890951785E-4</v>
      </c>
      <c r="AF24" s="40">
        <f>'PCA - Lipids RAW'!AF24/'PCA - Lipids RAW'!AY24</f>
        <v>1.0624015223232031E-3</v>
      </c>
      <c r="AG24" s="40">
        <f>'PCA - Lipids RAW'!AG24/'PCA - Lipids RAW'!AY24</f>
        <v>1.3142329876071781E-2</v>
      </c>
      <c r="AH24" s="40">
        <f>'PCA - Lipids RAW'!AH24/'PCA - Lipids RAW'!AY24</f>
        <v>9.2830426030194226E-3</v>
      </c>
      <c r="AI24" s="40">
        <f>'PCA - Lipids RAW'!AI24/'PCA - Lipids RAW'!AY24</f>
        <v>1.8257980782585236E-2</v>
      </c>
      <c r="AJ24" s="40">
        <f>'PCA - Lipids RAW'!AJ24/'PCA - Lipids RAW'!AY24</f>
        <v>6.2722397914468297E-3</v>
      </c>
      <c r="AK24" s="40">
        <f>'PCA - Lipids RAW'!AK24/'PCA - Lipids RAW'!AY24</f>
        <v>1.4735533060562474E-2</v>
      </c>
      <c r="AL24" s="40">
        <f>'PCA - Lipids RAW'!AL24/'PCA - Lipids RAW'!AY24</f>
        <v>6.6306306881584133E-3</v>
      </c>
      <c r="AM24" s="40">
        <f>'PCA - Lipids RAW'!AM24/'PCA - Lipids RAW'!AY24</f>
        <v>1.4926302379747482E-4</v>
      </c>
      <c r="AN24" s="40">
        <f>'PCA - Lipids RAW'!AN24/'PCA - Lipids RAW'!AY24</f>
        <v>8.1639690235324729E-3</v>
      </c>
      <c r="AO24" s="40">
        <f>'PCA - Lipids RAW'!AO24/'PCA - Lipids RAW'!AY24</f>
        <v>7.4232412904626509E-5</v>
      </c>
      <c r="AP24" s="40">
        <f>'PCA - Lipids RAW'!AP24/'PCA - Lipids RAW'!AY24</f>
        <v>3.679692725702454E-4</v>
      </c>
      <c r="AQ24" s="40">
        <f>'PCA - Lipids RAW'!AQ24/'PCA - Lipids RAW'!AY24</f>
        <v>3.2007739327693797E-4</v>
      </c>
      <c r="AR24" s="40">
        <f>'PCA - Lipids RAW'!AR24/'PCA - Lipids RAW'!AY24</f>
        <v>3.3348711947906408E-3</v>
      </c>
      <c r="AS24" s="40">
        <f>'PCA - Lipids RAW'!AS24/'PCA - Lipids RAW'!AY24</f>
        <v>3.6717107458202362E-4</v>
      </c>
      <c r="AT24" s="40">
        <f>'PCA - Lipids RAW'!AT24/'PCA - Lipids RAW'!AY24</f>
        <v>2.6739632605429981E-4</v>
      </c>
      <c r="AU24" s="40">
        <f>'PCA - Lipids RAW'!AU24/'PCA - Lipids RAW'!AY24</f>
        <v>1.67621577526576E-4</v>
      </c>
      <c r="AV24" s="40">
        <f>'PCA - Lipids RAW'!AV24/'PCA - Lipids RAW'!AY24</f>
        <v>2.083296749258873E-4</v>
      </c>
      <c r="AW24" s="40">
        <f>'PCA - Lipids RAW'!AW24/'PCA - Lipids RAW'!AY24</f>
        <v>1.6522698356191063E-4</v>
      </c>
      <c r="AX24" s="40">
        <f>'PCA - Lipids RAW'!AX24/'PCA - Lipids RAW'!AY24</f>
        <v>2.0433868498477835E-4</v>
      </c>
    </row>
    <row r="25" spans="1:50" x14ac:dyDescent="0.35">
      <c r="A25" s="3">
        <v>23</v>
      </c>
      <c r="B25" s="3" t="s">
        <v>99</v>
      </c>
      <c r="C25" s="3" t="s">
        <v>100</v>
      </c>
      <c r="D25" s="13" t="s">
        <v>161</v>
      </c>
      <c r="E25" s="17" t="s">
        <v>89</v>
      </c>
      <c r="F25" s="40">
        <f>'PCA - Lipids RAW'!F25/'PCA - Lipids RAW'!AY25</f>
        <v>5.3784609538435613E-2</v>
      </c>
      <c r="G25" s="40">
        <f>'PCA - Lipids RAW'!G25/'PCA - Lipids RAW'!AY25</f>
        <v>0.11522893059326704</v>
      </c>
      <c r="H25" s="40">
        <f>'PCA - Lipids RAW'!H25/'PCA - Lipids RAW'!AY25</f>
        <v>9.2648858323360565E-3</v>
      </c>
      <c r="I25" s="40">
        <f>'PCA - Lipids RAW'!I25/'PCA - Lipids RAW'!AY25</f>
        <v>8.1646659850235156E-3</v>
      </c>
      <c r="J25" s="40">
        <f>'PCA - Lipids RAW'!J25/'PCA - Lipids RAW'!AY25</f>
        <v>2.6531061128989241E-2</v>
      </c>
      <c r="K25" s="40">
        <f>'PCA - Lipids RAW'!K25/'PCA - Lipids RAW'!AY25</f>
        <v>3.8625008074279439E-2</v>
      </c>
      <c r="L25" s="40">
        <f>'PCA - Lipids RAW'!L25/'PCA - Lipids RAW'!AY25</f>
        <v>3.2015595801646986E-2</v>
      </c>
      <c r="M25" s="40">
        <f>'PCA - Lipids RAW'!M25/'PCA - Lipids RAW'!AY25</f>
        <v>2.6418059035500659E-2</v>
      </c>
      <c r="N25" s="40">
        <f>'PCA - Lipids RAW'!N25/'PCA - Lipids RAW'!AY25</f>
        <v>6.3287072061298869E-2</v>
      </c>
      <c r="O25" s="40">
        <f>'PCA - Lipids RAW'!O25/'PCA - Lipids RAW'!AY25</f>
        <v>8.2769873430091567E-2</v>
      </c>
      <c r="P25" s="40">
        <f>'PCA - Lipids RAW'!P25/'PCA - Lipids RAW'!AY25</f>
        <v>2.8360499974510237E-2</v>
      </c>
      <c r="Q25" s="40">
        <f>'PCA - Lipids RAW'!Q25/'PCA - Lipids RAW'!AY25</f>
        <v>2.830089779936365E-2</v>
      </c>
      <c r="R25" s="40">
        <f>'PCA - Lipids RAW'!R25/'PCA - Lipids RAW'!AY25</f>
        <v>4.6504975344516454E-2</v>
      </c>
      <c r="S25" s="40">
        <f>'PCA - Lipids RAW'!S25/'PCA - Lipids RAW'!AY25</f>
        <v>2.4946838339084034E-2</v>
      </c>
      <c r="T25" s="40">
        <f>'PCA - Lipids RAW'!T25/'PCA - Lipids RAW'!AY25</f>
        <v>1.1512069364829906E-2</v>
      </c>
      <c r="U25" s="40">
        <f>'PCA - Lipids RAW'!U25/'PCA - Lipids RAW'!AY25</f>
        <v>2.0397029149245509E-2</v>
      </c>
      <c r="V25" s="40">
        <f>'PCA - Lipids RAW'!V25/'PCA - Lipids RAW'!AY25</f>
        <v>2.5691033518357245E-2</v>
      </c>
      <c r="W25" s="40">
        <f>'PCA - Lipids RAW'!W25/'PCA - Lipids RAW'!AY25</f>
        <v>2.2222232307192637E-2</v>
      </c>
      <c r="X25" s="40">
        <f>'PCA - Lipids RAW'!X25/'PCA - Lipids RAW'!AY25</f>
        <v>1.6245525865906905E-2</v>
      </c>
      <c r="Y25" s="40">
        <f>'PCA - Lipids RAW'!Y25/'PCA - Lipids RAW'!AY25</f>
        <v>2.7810163139019652E-2</v>
      </c>
      <c r="Z25" s="40">
        <f>'PCA - Lipids RAW'!Z25/'PCA - Lipids RAW'!AY25</f>
        <v>2.095326569242827E-2</v>
      </c>
      <c r="AA25" s="40">
        <f>'PCA - Lipids RAW'!AA25/'PCA - Lipids RAW'!AY25</f>
        <v>1.2524474332262763E-2</v>
      </c>
      <c r="AB25" s="40">
        <f>'PCA - Lipids RAW'!AB25/'PCA - Lipids RAW'!AY25</f>
        <v>2.2828692003036988E-2</v>
      </c>
      <c r="AC25" s="40">
        <f>'PCA - Lipids RAW'!AC25/'PCA - Lipids RAW'!AY25</f>
        <v>1.3231002147039777E-2</v>
      </c>
      <c r="AD25" s="40">
        <f>'PCA - Lipids RAW'!AD25/'PCA - Lipids RAW'!AY25</f>
        <v>3.6640966632312216E-3</v>
      </c>
      <c r="AE25" s="40">
        <f>'PCA - Lipids RAW'!AE25/'PCA - Lipids RAW'!AY25</f>
        <v>1.1758949440564E-2</v>
      </c>
      <c r="AF25" s="40">
        <f>'PCA - Lipids RAW'!AF25/'PCA - Lipids RAW'!AY25</f>
        <v>1.1525986624001191E-2</v>
      </c>
      <c r="AG25" s="40">
        <f>'PCA - Lipids RAW'!AG25/'PCA - Lipids RAW'!AY25</f>
        <v>1.1226009179037521E-2</v>
      </c>
      <c r="AH25" s="40">
        <f>'PCA - Lipids RAW'!AH25/'PCA - Lipids RAW'!AY25</f>
        <v>1.5923084149346109E-2</v>
      </c>
      <c r="AI25" s="40">
        <f>'PCA - Lipids RAW'!AI25/'PCA - Lipids RAW'!AY25</f>
        <v>1.5988283483072453E-2</v>
      </c>
      <c r="AJ25" s="40">
        <f>'PCA - Lipids RAW'!AJ25/'PCA - Lipids RAW'!AY25</f>
        <v>1.0749191777864811E-2</v>
      </c>
      <c r="AK25" s="40">
        <f>'PCA - Lipids RAW'!AK25/'PCA - Lipids RAW'!AY25</f>
        <v>1.74205509812651E-2</v>
      </c>
      <c r="AL25" s="40">
        <f>'PCA - Lipids RAW'!AL25/'PCA - Lipids RAW'!AY25</f>
        <v>1.0678773471949234E-2</v>
      </c>
      <c r="AM25" s="40">
        <f>'PCA - Lipids RAW'!AM25/'PCA - Lipids RAW'!AY25</f>
        <v>1.3598674955907249E-2</v>
      </c>
      <c r="AN25" s="40">
        <f>'PCA - Lipids RAW'!AN25/'PCA - Lipids RAW'!AY25</f>
        <v>1.0161717038824767E-2</v>
      </c>
      <c r="AO25" s="40">
        <f>'PCA - Lipids RAW'!AO25/'PCA - Lipids RAW'!AY25</f>
        <v>2.1360799346856977E-2</v>
      </c>
      <c r="AP25" s="40">
        <f>'PCA - Lipids RAW'!AP25/'PCA - Lipids RAW'!AY25</f>
        <v>1.2857127081367709E-2</v>
      </c>
      <c r="AQ25" s="40">
        <f>'PCA - Lipids RAW'!AQ25/'PCA - Lipids RAW'!AY25</f>
        <v>4.1780519679533931E-3</v>
      </c>
      <c r="AR25" s="40">
        <f>'PCA - Lipids RAW'!AR25/'PCA - Lipids RAW'!AY25</f>
        <v>1.0045689454211991E-2</v>
      </c>
      <c r="AS25" s="40">
        <f>'PCA - Lipids RAW'!AS25/'PCA - Lipids RAW'!AY25</f>
        <v>8.9502347554200543E-3</v>
      </c>
      <c r="AT25" s="40">
        <f>'PCA - Lipids RAW'!AT25/'PCA - Lipids RAW'!AY25</f>
        <v>4.1757072123321439E-3</v>
      </c>
      <c r="AU25" s="40">
        <f>'PCA - Lipids RAW'!AU25/'PCA - Lipids RAW'!AY25</f>
        <v>1.0267987414562021E-2</v>
      </c>
      <c r="AV25" s="40">
        <f>'PCA - Lipids RAW'!AV25/'PCA - Lipids RAW'!AY25</f>
        <v>9.7867830512592315E-3</v>
      </c>
      <c r="AW25" s="40">
        <f>'PCA - Lipids RAW'!AW25/'PCA - Lipids RAW'!AY25</f>
        <v>3.373271328918234E-3</v>
      </c>
      <c r="AX25" s="40">
        <f>'PCA - Lipids RAW'!AX25/'PCA - Lipids RAW'!AY25</f>
        <v>4.6905701643915731E-3</v>
      </c>
    </row>
    <row r="26" spans="1:50" x14ac:dyDescent="0.35">
      <c r="A26" s="3">
        <v>24</v>
      </c>
      <c r="B26" s="3" t="s">
        <v>101</v>
      </c>
      <c r="C26" s="4" t="s">
        <v>102</v>
      </c>
      <c r="D26" s="13" t="s">
        <v>161</v>
      </c>
      <c r="E26" s="17" t="s">
        <v>89</v>
      </c>
      <c r="F26" s="40">
        <f>'PCA - Lipids RAW'!F26/'PCA - Lipids RAW'!AY26</f>
        <v>5.8860271953915196E-2</v>
      </c>
      <c r="G26" s="40">
        <f>'PCA - Lipids RAW'!G26/'PCA - Lipids RAW'!AY26</f>
        <v>0.18132410074351932</v>
      </c>
      <c r="H26" s="40">
        <f>'PCA - Lipids RAW'!H26/'PCA - Lipids RAW'!AY26</f>
        <v>9.7369214280929733E-3</v>
      </c>
      <c r="I26" s="40">
        <f>'PCA - Lipids RAW'!I26/'PCA - Lipids RAW'!AY26</f>
        <v>5.0765289034764554E-3</v>
      </c>
      <c r="J26" s="40">
        <f>'PCA - Lipids RAW'!J26/'PCA - Lipids RAW'!AY26</f>
        <v>2.0153727644182462E-3</v>
      </c>
      <c r="K26" s="40">
        <f>'PCA - Lipids RAW'!K26/'PCA - Lipids RAW'!AY26</f>
        <v>1.7628441288766828E-2</v>
      </c>
      <c r="L26" s="40">
        <f>'PCA - Lipids RAW'!L26/'PCA - Lipids RAW'!AY26</f>
        <v>2.3111896309196866E-2</v>
      </c>
      <c r="M26" s="40">
        <f>'PCA - Lipids RAW'!M26/'PCA - Lipids RAW'!AY26</f>
        <v>1.8668363587648201E-2</v>
      </c>
      <c r="N26" s="40">
        <f>'PCA - Lipids RAW'!N26/'PCA - Lipids RAW'!AY26</f>
        <v>2.5177506865831603E-2</v>
      </c>
      <c r="O26" s="40">
        <f>'PCA - Lipids RAW'!O26/'PCA - Lipids RAW'!AY26</f>
        <v>9.3412150847344097E-2</v>
      </c>
      <c r="P26" s="40">
        <f>'PCA - Lipids RAW'!P26/'PCA - Lipids RAW'!AY26</f>
        <v>4.9802398017281804E-3</v>
      </c>
      <c r="Q26" s="40">
        <f>'PCA - Lipids RAW'!Q26/'PCA - Lipids RAW'!AY26</f>
        <v>1.7906423739031417E-2</v>
      </c>
      <c r="R26" s="40">
        <f>'PCA - Lipids RAW'!R26/'PCA - Lipids RAW'!AY26</f>
        <v>4.7995512090561993E-2</v>
      </c>
      <c r="S26" s="40">
        <f>'PCA - Lipids RAW'!S26/'PCA - Lipids RAW'!AY26</f>
        <v>1.983722955321857E-2</v>
      </c>
      <c r="T26" s="40">
        <f>'PCA - Lipids RAW'!T26/'PCA - Lipids RAW'!AY26</f>
        <v>1.0776843726974345E-2</v>
      </c>
      <c r="U26" s="40">
        <f>'PCA - Lipids RAW'!U26/'PCA - Lipids RAW'!AY26</f>
        <v>3.4926150445441756E-2</v>
      </c>
      <c r="V26" s="40">
        <f>'PCA - Lipids RAW'!V26/'PCA - Lipids RAW'!AY26</f>
        <v>2.6162167593274836E-2</v>
      </c>
      <c r="W26" s="40">
        <f>'PCA - Lipids RAW'!W26/'PCA - Lipids RAW'!AY26</f>
        <v>1.3165650746868511E-2</v>
      </c>
      <c r="X26" s="40">
        <f>'PCA - Lipids RAW'!X26/'PCA - Lipids RAW'!AY26</f>
        <v>9.793020296068055E-3</v>
      </c>
      <c r="Y26" s="40">
        <f>'PCA - Lipids RAW'!Y26/'PCA - Lipids RAW'!AY26</f>
        <v>2.7147665617255005E-2</v>
      </c>
      <c r="Z26" s="40">
        <f>'PCA - Lipids RAW'!Z26/'PCA - Lipids RAW'!AY26</f>
        <v>1.9702424810770981E-2</v>
      </c>
      <c r="AA26" s="40">
        <f>'PCA - Lipids RAW'!AA26/'PCA - Lipids RAW'!AY26</f>
        <v>3.6604092705472567E-2</v>
      </c>
      <c r="AB26" s="40">
        <f>'PCA - Lipids RAW'!AB26/'PCA - Lipids RAW'!AY26</f>
        <v>5.826662870922366E-2</v>
      </c>
      <c r="AC26" s="40">
        <f>'PCA - Lipids RAW'!AC26/'PCA - Lipids RAW'!AY26</f>
        <v>1.0695625962891017E-2</v>
      </c>
      <c r="AD26" s="40">
        <f>'PCA - Lipids RAW'!AD26/'PCA - Lipids RAW'!AY26</f>
        <v>2.037142474378726E-3</v>
      </c>
      <c r="AE26" s="40">
        <f>'PCA - Lipids RAW'!AE26/'PCA - Lipids RAW'!AY26</f>
        <v>8.9841918413825442E-3</v>
      </c>
      <c r="AF26" s="40">
        <f>'PCA - Lipids RAW'!AF26/'PCA - Lipids RAW'!AY26</f>
        <v>1.6994607810302098E-2</v>
      </c>
      <c r="AG26" s="40">
        <f>'PCA - Lipids RAW'!AG26/'PCA - Lipids RAW'!AY26</f>
        <v>1.972251992765758E-2</v>
      </c>
      <c r="AH26" s="40">
        <f>'PCA - Lipids RAW'!AH26/'PCA - Lipids RAW'!AY26</f>
        <v>2.0797608681090495E-2</v>
      </c>
      <c r="AI26" s="40">
        <f>'PCA - Lipids RAW'!AI26/'PCA - Lipids RAW'!AY26</f>
        <v>5.7966039252461653E-3</v>
      </c>
      <c r="AJ26" s="40">
        <f>'PCA - Lipids RAW'!AJ26/'PCA - Lipids RAW'!AY26</f>
        <v>2.9240069663071872E-2</v>
      </c>
      <c r="AK26" s="40">
        <f>'PCA - Lipids RAW'!AK26/'PCA - Lipids RAW'!AY26</f>
        <v>1.4427456628039386E-2</v>
      </c>
      <c r="AL26" s="40">
        <f>'PCA - Lipids RAW'!AL26/'PCA - Lipids RAW'!AY26</f>
        <v>1.0285350659789671E-2</v>
      </c>
      <c r="AM26" s="40">
        <f>'PCA - Lipids RAW'!AM26/'PCA - Lipids RAW'!AY26</f>
        <v>2.1746265657445241E-2</v>
      </c>
      <c r="AN26" s="40">
        <f>'PCA - Lipids RAW'!AN26/'PCA - Lipids RAW'!AY26</f>
        <v>1.3315526826981044E-2</v>
      </c>
      <c r="AO26" s="40">
        <f>'PCA - Lipids RAW'!AO26/'PCA - Lipids RAW'!AY26</f>
        <v>9.5158751423404121E-3</v>
      </c>
      <c r="AP26" s="40">
        <f>'PCA - Lipids RAW'!AP26/'PCA - Lipids RAW'!AY26</f>
        <v>6.4773260097796236E-3</v>
      </c>
      <c r="AQ26" s="40">
        <f>'PCA - Lipids RAW'!AQ26/'PCA - Lipids RAW'!AY26</f>
        <v>5.2590595485297069E-3</v>
      </c>
      <c r="AR26" s="40">
        <f>'PCA - Lipids RAW'!AR26/'PCA - Lipids RAW'!AY26</f>
        <v>1.2811474311742246E-2</v>
      </c>
      <c r="AS26" s="40">
        <f>'PCA - Lipids RAW'!AS26/'PCA - Lipids RAW'!AY26</f>
        <v>1.5196932145488647E-3</v>
      </c>
      <c r="AT26" s="40">
        <f>'PCA - Lipids RAW'!AT26/'PCA - Lipids RAW'!AY26</f>
        <v>1.4510348985196596E-3</v>
      </c>
      <c r="AU26" s="40">
        <f>'PCA - Lipids RAW'!AU26/'PCA - Lipids RAW'!AY26</f>
        <v>6.9855650077031281E-3</v>
      </c>
      <c r="AV26" s="40">
        <f>'PCA - Lipids RAW'!AV26/'PCA - Lipids RAW'!AY26</f>
        <v>5.8116752629111127E-3</v>
      </c>
      <c r="AW26" s="40">
        <f>'PCA - Lipids RAW'!AW26/'PCA - Lipids RAW'!AY26</f>
        <v>6.6489717998526356E-3</v>
      </c>
      <c r="AX26" s="40">
        <f>'PCA - Lipids RAW'!AX26/'PCA - Lipids RAW'!AY26</f>
        <v>7.2007502176970996E-3</v>
      </c>
    </row>
    <row r="27" spans="1:50" x14ac:dyDescent="0.35">
      <c r="A27" s="3">
        <v>25</v>
      </c>
      <c r="B27" s="3" t="s">
        <v>103</v>
      </c>
      <c r="C27" s="4" t="s">
        <v>104</v>
      </c>
      <c r="D27" s="13" t="s">
        <v>161</v>
      </c>
      <c r="E27" s="17" t="s">
        <v>89</v>
      </c>
      <c r="F27" s="40">
        <f>'PCA - Lipids RAW'!F27/'PCA - Lipids RAW'!AY27</f>
        <v>5.2490817061258195E-2</v>
      </c>
      <c r="G27" s="40">
        <f>'PCA - Lipids RAW'!G27/'PCA - Lipids RAW'!AY27</f>
        <v>0.15584970191639561</v>
      </c>
      <c r="H27" s="40">
        <f>'PCA - Lipids RAW'!H27/'PCA - Lipids RAW'!AY27</f>
        <v>1.2663990040382272E-2</v>
      </c>
      <c r="I27" s="40">
        <f>'PCA - Lipids RAW'!I27/'PCA - Lipids RAW'!AY27</f>
        <v>1.2530085296220583E-2</v>
      </c>
      <c r="J27" s="40">
        <f>'PCA - Lipids RAW'!J27/'PCA - Lipids RAW'!AY27</f>
        <v>1.793631232313874E-3</v>
      </c>
      <c r="K27" s="40">
        <f>'PCA - Lipids RAW'!K27/'PCA - Lipids RAW'!AY27</f>
        <v>2.2639028056112225E-2</v>
      </c>
      <c r="L27" s="40">
        <f>'PCA - Lipids RAW'!L27/'PCA - Lipids RAW'!AY27</f>
        <v>1.9364734494113856E-2</v>
      </c>
      <c r="M27" s="40">
        <f>'PCA - Lipids RAW'!M27/'PCA - Lipids RAW'!AY27</f>
        <v>1.4282018811492332E-2</v>
      </c>
      <c r="N27" s="40">
        <f>'PCA - Lipids RAW'!N27/'PCA - Lipids RAW'!AY27</f>
        <v>3.2481262776809898E-2</v>
      </c>
      <c r="O27" s="40">
        <f>'PCA - Lipids RAW'!O27/'PCA - Lipids RAW'!AY27</f>
        <v>7.9417314528554592E-2</v>
      </c>
      <c r="P27" s="40">
        <f>'PCA - Lipids RAW'!P27/'PCA - Lipids RAW'!AY27</f>
        <v>1.6910391134026847E-3</v>
      </c>
      <c r="Q27" s="40">
        <f>'PCA - Lipids RAW'!Q27/'PCA - Lipids RAW'!AY27</f>
        <v>3.0034629560628794E-2</v>
      </c>
      <c r="R27" s="40">
        <f>'PCA - Lipids RAW'!R27/'PCA - Lipids RAW'!AY27</f>
        <v>5.4503007270823051E-2</v>
      </c>
      <c r="S27" s="40">
        <f>'PCA - Lipids RAW'!S27/'PCA - Lipids RAW'!AY27</f>
        <v>2.5742282303300067E-2</v>
      </c>
      <c r="T27" s="40">
        <f>'PCA - Lipids RAW'!T27/'PCA - Lipids RAW'!AY27</f>
        <v>1.480268954995418E-2</v>
      </c>
      <c r="U27" s="40">
        <f>'PCA - Lipids RAW'!U27/'PCA - Lipids RAW'!AY27</f>
        <v>2.2099160632823436E-2</v>
      </c>
      <c r="V27" s="40">
        <f>'PCA - Lipids RAW'!V27/'PCA - Lipids RAW'!AY27</f>
        <v>2.2812270269181579E-2</v>
      </c>
      <c r="W27" s="40">
        <f>'PCA - Lipids RAW'!W27/'PCA - Lipids RAW'!AY27</f>
        <v>1.8777347408384607E-2</v>
      </c>
      <c r="X27" s="40">
        <f>'PCA - Lipids RAW'!X27/'PCA - Lipids RAW'!AY27</f>
        <v>2.1812154459673116E-2</v>
      </c>
      <c r="Y27" s="40">
        <f>'PCA - Lipids RAW'!Y27/'PCA - Lipids RAW'!AY27</f>
        <v>2.2507798259836256E-2</v>
      </c>
      <c r="Z27" s="40">
        <f>'PCA - Lipids RAW'!Z27/'PCA - Lipids RAW'!AY27</f>
        <v>2.512358259232032E-2</v>
      </c>
      <c r="AA27" s="40">
        <f>'PCA - Lipids RAW'!AA27/'PCA - Lipids RAW'!AY27</f>
        <v>2.6133139394366622E-2</v>
      </c>
      <c r="AB27" s="40">
        <f>'PCA - Lipids RAW'!AB27/'PCA - Lipids RAW'!AY27</f>
        <v>5.1856539712591014E-2</v>
      </c>
      <c r="AC27" s="40">
        <f>'PCA - Lipids RAW'!AC27/'PCA - Lipids RAW'!AY27</f>
        <v>8.6523549611786394E-3</v>
      </c>
      <c r="AD27" s="40">
        <f>'PCA - Lipids RAW'!AD27/'PCA - Lipids RAW'!AY27</f>
        <v>5.3443885257953095E-3</v>
      </c>
      <c r="AE27" s="40">
        <f>'PCA - Lipids RAW'!AE27/'PCA - Lipids RAW'!AY27</f>
        <v>1.1506367005367519E-2</v>
      </c>
      <c r="AF27" s="40">
        <f>'PCA - Lipids RAW'!AF27/'PCA - Lipids RAW'!AY27</f>
        <v>1.3183559329714706E-2</v>
      </c>
      <c r="AG27" s="40">
        <f>'PCA - Lipids RAW'!AG27/'PCA - Lipids RAW'!AY27</f>
        <v>1.3505811875006294E-2</v>
      </c>
      <c r="AH27" s="40">
        <f>'PCA - Lipids RAW'!AH27/'PCA - Lipids RAW'!AY27</f>
        <v>1.8561463379019344E-2</v>
      </c>
      <c r="AI27" s="40">
        <f>'PCA - Lipids RAW'!AI27/'PCA - Lipids RAW'!AY27</f>
        <v>1.6018059989325383E-2</v>
      </c>
      <c r="AJ27" s="40">
        <f>'PCA - Lipids RAW'!AJ27/'PCA - Lipids RAW'!AY27</f>
        <v>1.4660287912508434E-2</v>
      </c>
      <c r="AK27" s="40">
        <f>'PCA - Lipids RAW'!AK27/'PCA - Lipids RAW'!AY27</f>
        <v>1.5435708099616318E-2</v>
      </c>
      <c r="AL27" s="40">
        <f>'PCA - Lipids RAW'!AL27/'PCA - Lipids RAW'!AY27</f>
        <v>1.2644950705430962E-2</v>
      </c>
      <c r="AM27" s="40">
        <f>'PCA - Lipids RAW'!AM27/'PCA - Lipids RAW'!AY27</f>
        <v>8.2902928973524938E-3</v>
      </c>
      <c r="AN27" s="40">
        <f>'PCA - Lipids RAW'!AN27/'PCA - Lipids RAW'!AY27</f>
        <v>2.8728940292645593E-2</v>
      </c>
      <c r="AO27" s="40">
        <f>'PCA - Lipids RAW'!AO27/'PCA - Lipids RAW'!AY27</f>
        <v>1.33231286693991E-2</v>
      </c>
      <c r="AP27" s="40">
        <f>'PCA - Lipids RAW'!AP27/'PCA - Lipids RAW'!AY27</f>
        <v>1.4542747555412332E-2</v>
      </c>
      <c r="AQ27" s="40">
        <f>'PCA - Lipids RAW'!AQ27/'PCA - Lipids RAW'!AY27</f>
        <v>1.2542201236644143E-2</v>
      </c>
      <c r="AR27" s="40">
        <f>'PCA - Lipids RAW'!AR27/'PCA - Lipids RAW'!AY27</f>
        <v>1.3117315032074198E-2</v>
      </c>
      <c r="AS27" s="40">
        <f>'PCA - Lipids RAW'!AS27/'PCA - Lipids RAW'!AY27</f>
        <v>3.7202231095356544E-3</v>
      </c>
      <c r="AT27" s="40">
        <f>'PCA - Lipids RAW'!AT27/'PCA - Lipids RAW'!AY27</f>
        <v>4.0769352775903564E-3</v>
      </c>
      <c r="AU27" s="40">
        <f>'PCA - Lipids RAW'!AU27/'PCA - Lipids RAW'!AY27</f>
        <v>6.09746503056364E-3</v>
      </c>
      <c r="AV27" s="40">
        <f>'PCA - Lipids RAW'!AV27/'PCA - Lipids RAW'!AY27</f>
        <v>8.7341768965065805E-3</v>
      </c>
      <c r="AW27" s="40">
        <f>'PCA - Lipids RAW'!AW27/'PCA - Lipids RAW'!AY27</f>
        <v>8.2191707535674372E-3</v>
      </c>
      <c r="AX27" s="40">
        <f>'PCA - Lipids RAW'!AX27/'PCA - Lipids RAW'!AY27</f>
        <v>7.6862267248063963E-3</v>
      </c>
    </row>
    <row r="28" spans="1:50" x14ac:dyDescent="0.35">
      <c r="A28" s="3">
        <v>26</v>
      </c>
      <c r="B28" s="3" t="s">
        <v>105</v>
      </c>
      <c r="C28" s="4" t="s">
        <v>106</v>
      </c>
      <c r="D28" s="13" t="s">
        <v>161</v>
      </c>
      <c r="E28" s="17" t="s">
        <v>89</v>
      </c>
      <c r="F28" s="40">
        <f>'PCA - Lipids RAW'!F28/'PCA - Lipids RAW'!AY28</f>
        <v>5.0467306380814737E-2</v>
      </c>
      <c r="G28" s="40">
        <f>'PCA - Lipids RAW'!G28/'PCA - Lipids RAW'!AY28</f>
        <v>0.1687258403764437</v>
      </c>
      <c r="H28" s="40">
        <f>'PCA - Lipids RAW'!H28/'PCA - Lipids RAW'!AY28</f>
        <v>1.1884276139681566E-2</v>
      </c>
      <c r="I28" s="40">
        <f>'PCA - Lipids RAW'!I28/'PCA - Lipids RAW'!AY28</f>
        <v>1.2880952675918621E-2</v>
      </c>
      <c r="J28" s="40">
        <f>'PCA - Lipids RAW'!J28/'PCA - Lipids RAW'!AY28</f>
        <v>3.1708726910024748E-3</v>
      </c>
      <c r="K28" s="40">
        <f>'PCA - Lipids RAW'!K28/'PCA - Lipids RAW'!AY28</f>
        <v>2.2374383554731397E-2</v>
      </c>
      <c r="L28" s="40">
        <f>'PCA - Lipids RAW'!L28/'PCA - Lipids RAW'!AY28</f>
        <v>1.8506879742220803E-2</v>
      </c>
      <c r="M28" s="40">
        <f>'PCA - Lipids RAW'!M28/'PCA - Lipids RAW'!AY28</f>
        <v>2.3003632876154367E-2</v>
      </c>
      <c r="N28" s="40">
        <f>'PCA - Lipids RAW'!N28/'PCA - Lipids RAW'!AY28</f>
        <v>1.7831702018946072E-2</v>
      </c>
      <c r="O28" s="40">
        <f>'PCA - Lipids RAW'!O28/'PCA - Lipids RAW'!AY28</f>
        <v>5.2673078311853243E-2</v>
      </c>
      <c r="P28" s="40">
        <f>'PCA - Lipids RAW'!P28/'PCA - Lipids RAW'!AY28</f>
        <v>2.8409133829621945E-3</v>
      </c>
      <c r="Q28" s="40">
        <f>'PCA - Lipids RAW'!Q28/'PCA - Lipids RAW'!AY28</f>
        <v>3.109050644825697E-2</v>
      </c>
      <c r="R28" s="40">
        <f>'PCA - Lipids RAW'!R28/'PCA - Lipids RAW'!AY28</f>
        <v>8.3621418226746708E-2</v>
      </c>
      <c r="S28" s="40">
        <f>'PCA - Lipids RAW'!S28/'PCA - Lipids RAW'!AY28</f>
        <v>2.7553264104325157E-2</v>
      </c>
      <c r="T28" s="40">
        <f>'PCA - Lipids RAW'!T28/'PCA - Lipids RAW'!AY28</f>
        <v>1.4153803944343237E-2</v>
      </c>
      <c r="U28" s="40">
        <f>'PCA - Lipids RAW'!U28/'PCA - Lipids RAW'!AY28</f>
        <v>2.0840616661313389E-2</v>
      </c>
      <c r="V28" s="40">
        <f>'PCA - Lipids RAW'!V28/'PCA - Lipids RAW'!AY28</f>
        <v>2.14524917517727E-2</v>
      </c>
      <c r="W28" s="40">
        <f>'PCA - Lipids RAW'!W28/'PCA - Lipids RAW'!AY28</f>
        <v>1.7653427301232E-2</v>
      </c>
      <c r="X28" s="40">
        <f>'PCA - Lipids RAW'!X28/'PCA - Lipids RAW'!AY28</f>
        <v>2.0962538438597505E-2</v>
      </c>
      <c r="Y28" s="40">
        <f>'PCA - Lipids RAW'!Y28/'PCA - Lipids RAW'!AY28</f>
        <v>1.8589822810038618E-2</v>
      </c>
      <c r="Z28" s="40">
        <f>'PCA - Lipids RAW'!Z28/'PCA - Lipids RAW'!AY28</f>
        <v>2.2999402628615388E-2</v>
      </c>
      <c r="AA28" s="40">
        <f>'PCA - Lipids RAW'!AA28/'PCA - Lipids RAW'!AY28</f>
        <v>2.7219074548745899E-2</v>
      </c>
      <c r="AB28" s="40">
        <f>'PCA - Lipids RAW'!AB28/'PCA - Lipids RAW'!AY28</f>
        <v>4.9345837542177834E-2</v>
      </c>
      <c r="AC28" s="40">
        <f>'PCA - Lipids RAW'!AC28/'PCA - Lipids RAW'!AY28</f>
        <v>1.2323164321850528E-2</v>
      </c>
      <c r="AD28" s="40">
        <f>'PCA - Lipids RAW'!AD28/'PCA - Lipids RAW'!AY28</f>
        <v>6.3346446093502373E-3</v>
      </c>
      <c r="AE28" s="40">
        <f>'PCA - Lipids RAW'!AE28/'PCA - Lipids RAW'!AY28</f>
        <v>1.0893038493137481E-2</v>
      </c>
      <c r="AF28" s="40">
        <f>'PCA - Lipids RAW'!AF28/'PCA - Lipids RAW'!AY28</f>
        <v>1.5523950906164347E-2</v>
      </c>
      <c r="AG28" s="40">
        <f>'PCA - Lipids RAW'!AG28/'PCA - Lipids RAW'!AY28</f>
        <v>1.5930961151521726E-2</v>
      </c>
      <c r="AH28" s="40">
        <f>'PCA - Lipids RAW'!AH28/'PCA - Lipids RAW'!AY28</f>
        <v>1.7546311390334308E-2</v>
      </c>
      <c r="AI28" s="40">
        <f>'PCA - Lipids RAW'!AI28/'PCA - Lipids RAW'!AY28</f>
        <v>1.4616864969592074E-2</v>
      </c>
      <c r="AJ28" s="40">
        <f>'PCA - Lipids RAW'!AJ28/'PCA - Lipids RAW'!AY28</f>
        <v>9.9013476057856487E-3</v>
      </c>
      <c r="AK28" s="40">
        <f>'PCA - Lipids RAW'!AK28/'PCA - Lipids RAW'!AY28</f>
        <v>1.5601152923750694E-2</v>
      </c>
      <c r="AL28" s="40">
        <f>'PCA - Lipids RAW'!AL28/'PCA - Lipids RAW'!AY28</f>
        <v>1.371778628729001E-2</v>
      </c>
      <c r="AM28" s="40">
        <f>'PCA - Lipids RAW'!AM28/'PCA - Lipids RAW'!AY28</f>
        <v>7.7893965219509058E-3</v>
      </c>
      <c r="AN28" s="40">
        <f>'PCA - Lipids RAW'!AN28/'PCA - Lipids RAW'!AY28</f>
        <v>2.8576379687680824E-2</v>
      </c>
      <c r="AO28" s="40">
        <f>'PCA - Lipids RAW'!AO28/'PCA - Lipids RAW'!AY28</f>
        <v>1.2681677800778909E-2</v>
      </c>
      <c r="AP28" s="40">
        <f>'PCA - Lipids RAW'!AP28/'PCA - Lipids RAW'!AY28</f>
        <v>1.376764277614225E-2</v>
      </c>
      <c r="AQ28" s="40">
        <f>'PCA - Lipids RAW'!AQ28/'PCA - Lipids RAW'!AY28</f>
        <v>1.2373322971241267E-2</v>
      </c>
      <c r="AR28" s="40">
        <f>'PCA - Lipids RAW'!AR28/'PCA - Lipids RAW'!AY28</f>
        <v>1.3666116835206779E-2</v>
      </c>
      <c r="AS28" s="40">
        <f>'PCA - Lipids RAW'!AS28/'PCA - Lipids RAW'!AY28</f>
        <v>4.1300813204657259E-3</v>
      </c>
      <c r="AT28" s="40">
        <f>'PCA - Lipids RAW'!AT28/'PCA - Lipids RAW'!AY28</f>
        <v>3.7214091921466057E-3</v>
      </c>
      <c r="AU28" s="40">
        <f>'PCA - Lipids RAW'!AU28/'PCA - Lipids RAW'!AY28</f>
        <v>7.9536207746247999E-3</v>
      </c>
      <c r="AV28" s="40">
        <f>'PCA - Lipids RAW'!AV28/'PCA - Lipids RAW'!AY28</f>
        <v>8.1136147797597168E-3</v>
      </c>
      <c r="AW28" s="40">
        <f>'PCA - Lipids RAW'!AW28/'PCA - Lipids RAW'!AY28</f>
        <v>7.7978570170288619E-3</v>
      </c>
      <c r="AX28" s="40">
        <f>'PCA - Lipids RAW'!AX28/'PCA - Lipids RAW'!AY28</f>
        <v>7.1976151073017396E-3</v>
      </c>
    </row>
    <row r="29" spans="1:50" x14ac:dyDescent="0.35">
      <c r="A29" s="3">
        <v>27</v>
      </c>
      <c r="B29" s="3" t="s">
        <v>107</v>
      </c>
      <c r="C29" s="4" t="s">
        <v>108</v>
      </c>
      <c r="D29" s="13" t="s">
        <v>161</v>
      </c>
      <c r="E29" s="17" t="s">
        <v>89</v>
      </c>
      <c r="F29" s="40">
        <f>'PCA - Lipids RAW'!F29/'PCA - Lipids RAW'!AY29</f>
        <v>2.6054812984171935E-2</v>
      </c>
      <c r="G29" s="40">
        <f>'PCA - Lipids RAW'!G29/'PCA - Lipids RAW'!AY29</f>
        <v>0.10575978265766953</v>
      </c>
      <c r="H29" s="40">
        <f>'PCA - Lipids RAW'!H29/'PCA - Lipids RAW'!AY29</f>
        <v>5.1871883828453706E-3</v>
      </c>
      <c r="I29" s="40">
        <f>'PCA - Lipids RAW'!I29/'PCA - Lipids RAW'!AY29</f>
        <v>6.9558748671088542E-3</v>
      </c>
      <c r="J29" s="40">
        <f>'PCA - Lipids RAW'!J29/'PCA - Lipids RAW'!AY29</f>
        <v>0.16430953643158636</v>
      </c>
      <c r="K29" s="40">
        <f>'PCA - Lipids RAW'!K29/'PCA - Lipids RAW'!AY29</f>
        <v>1.4277949320661421E-2</v>
      </c>
      <c r="L29" s="40">
        <f>'PCA - Lipids RAW'!L29/'PCA - Lipids RAW'!AY29</f>
        <v>1.5188655098466468E-2</v>
      </c>
      <c r="M29" s="40">
        <f>'PCA - Lipids RAW'!M29/'PCA - Lipids RAW'!AY29</f>
        <v>2.7212847278475612E-2</v>
      </c>
      <c r="N29" s="40">
        <f>'PCA - Lipids RAW'!N29/'PCA - Lipids RAW'!AY29</f>
        <v>3.7114615677368575E-2</v>
      </c>
      <c r="O29" s="40">
        <f>'PCA - Lipids RAW'!O29/'PCA - Lipids RAW'!AY29</f>
        <v>6.6286918334616307E-2</v>
      </c>
      <c r="P29" s="40">
        <f>'PCA - Lipids RAW'!P29/'PCA - Lipids RAW'!AY29</f>
        <v>7.2030116560753185E-2</v>
      </c>
      <c r="Q29" s="40">
        <f>'PCA - Lipids RAW'!Q29/'PCA - Lipids RAW'!AY29</f>
        <v>1.0178814682877868E-2</v>
      </c>
      <c r="R29" s="40">
        <f>'PCA - Lipids RAW'!R29/'PCA - Lipids RAW'!AY29</f>
        <v>2.5958949218087193E-2</v>
      </c>
      <c r="S29" s="40">
        <f>'PCA - Lipids RAW'!S29/'PCA - Lipids RAW'!AY29</f>
        <v>1.9497731383975606E-2</v>
      </c>
      <c r="T29" s="40">
        <f>'PCA - Lipids RAW'!T29/'PCA - Lipids RAW'!AY29</f>
        <v>1.1014746723136817E-2</v>
      </c>
      <c r="U29" s="40">
        <f>'PCA - Lipids RAW'!U29/'PCA - Lipids RAW'!AY29</f>
        <v>2.5419236215030096E-2</v>
      </c>
      <c r="V29" s="40">
        <f>'PCA - Lipids RAW'!V29/'PCA - Lipids RAW'!AY29</f>
        <v>2.1111118567181807E-2</v>
      </c>
      <c r="W29" s="40">
        <f>'PCA - Lipids RAW'!W29/'PCA - Lipids RAW'!AY29</f>
        <v>4.4896836208127906E-2</v>
      </c>
      <c r="X29" s="40">
        <f>'PCA - Lipids RAW'!X29/'PCA - Lipids RAW'!AY29</f>
        <v>1.5234669706187143E-2</v>
      </c>
      <c r="Y29" s="40">
        <f>'PCA - Lipids RAW'!Y29/'PCA - Lipids RAW'!AY29</f>
        <v>1.7159614129168756E-2</v>
      </c>
      <c r="Z29" s="40">
        <f>'PCA - Lipids RAW'!Z29/'PCA - Lipids RAW'!AY29</f>
        <v>1.3538839684148063E-2</v>
      </c>
      <c r="AA29" s="40">
        <f>'PCA - Lipids RAW'!AA29/'PCA - Lipids RAW'!AY29</f>
        <v>1.2584995211604885E-2</v>
      </c>
      <c r="AB29" s="40">
        <f>'PCA - Lipids RAW'!AB29/'PCA - Lipids RAW'!AY29</f>
        <v>2.6049061158206849E-2</v>
      </c>
      <c r="AC29" s="40">
        <f>'PCA - Lipids RAW'!AC29/'PCA - Lipids RAW'!AY29</f>
        <v>4.2274962205710219E-2</v>
      </c>
      <c r="AD29" s="40">
        <f>'PCA - Lipids RAW'!AD29/'PCA - Lipids RAW'!AY29</f>
        <v>2.2470466770263442E-3</v>
      </c>
      <c r="AE29" s="40">
        <f>'PCA - Lipids RAW'!AE29/'PCA - Lipids RAW'!AY29</f>
        <v>3.4721856075893426E-3</v>
      </c>
      <c r="AF29" s="40">
        <f>'PCA - Lipids RAW'!AF29/'PCA - Lipids RAW'!AY29</f>
        <v>7.3297435548393469E-3</v>
      </c>
      <c r="AG29" s="40">
        <f>'PCA - Lipids RAW'!AG29/'PCA - Lipids RAW'!AY29</f>
        <v>9.6688194473070425E-3</v>
      </c>
      <c r="AH29" s="40">
        <f>'PCA - Lipids RAW'!AH29/'PCA - Lipids RAW'!AY29</f>
        <v>1.4092932252117871E-2</v>
      </c>
      <c r="AI29" s="40">
        <f>'PCA - Lipids RAW'!AI29/'PCA - Lipids RAW'!AY29</f>
        <v>2.5773932149543641E-2</v>
      </c>
      <c r="AJ29" s="40">
        <f>'PCA - Lipids RAW'!AJ29/'PCA - Lipids RAW'!AY29</f>
        <v>1.7954324750011266E-2</v>
      </c>
      <c r="AK29" s="40">
        <f>'PCA - Lipids RAW'!AK29/'PCA - Lipids RAW'!AY29</f>
        <v>1.337682991946485E-2</v>
      </c>
      <c r="AL29" s="40">
        <f>'PCA - Lipids RAW'!AL29/'PCA - Lipids RAW'!AY29</f>
        <v>5.68472132882518E-3</v>
      </c>
      <c r="AM29" s="40">
        <f>'PCA - Lipids RAW'!AM29/'PCA - Lipids RAW'!AY29</f>
        <v>1.2217836987500324E-2</v>
      </c>
      <c r="AN29" s="40">
        <f>'PCA - Lipids RAW'!AN29/'PCA - Lipids RAW'!AY29</f>
        <v>1.2351087622358115E-2</v>
      </c>
      <c r="AO29" s="40">
        <f>'PCA - Lipids RAW'!AO29/'PCA - Lipids RAW'!AY29</f>
        <v>6.7258018285054743E-3</v>
      </c>
      <c r="AP29" s="40">
        <f>'PCA - Lipids RAW'!AP29/'PCA - Lipids RAW'!AY29</f>
        <v>6.2838698668548154E-3</v>
      </c>
      <c r="AQ29" s="40">
        <f>'PCA - Lipids RAW'!AQ29/'PCA - Lipids RAW'!AY29</f>
        <v>5.0999523557082559E-3</v>
      </c>
      <c r="AR29" s="40">
        <f>'PCA - Lipids RAW'!AR29/'PCA - Lipids RAW'!AY29</f>
        <v>3.8671443238584781E-3</v>
      </c>
      <c r="AS29" s="40">
        <f>'PCA - Lipids RAW'!AS29/'PCA - Lipids RAW'!AY29</f>
        <v>6.8398797101463168E-3</v>
      </c>
      <c r="AT29" s="40">
        <f>'PCA - Lipids RAW'!AT29/'PCA - Lipids RAW'!AY29</f>
        <v>5.0012126766409721E-3</v>
      </c>
      <c r="AU29" s="40">
        <f>'PCA - Lipids RAW'!AU29/'PCA - Lipids RAW'!AY29</f>
        <v>3.3696113778786691E-3</v>
      </c>
      <c r="AV29" s="40">
        <f>'PCA - Lipids RAW'!AV29/'PCA - Lipids RAW'!AY29</f>
        <v>3.8594752225716987E-3</v>
      </c>
      <c r="AW29" s="40">
        <f>'PCA - Lipids RAW'!AW29/'PCA - Lipids RAW'!AY29</f>
        <v>3.9428766990654241E-3</v>
      </c>
      <c r="AX29" s="40">
        <f>'PCA - Lipids RAW'!AX29/'PCA - Lipids RAW'!AY29</f>
        <v>5.5428429550197621E-3</v>
      </c>
    </row>
    <row r="30" spans="1:50" x14ac:dyDescent="0.35">
      <c r="A30" s="3">
        <v>28</v>
      </c>
      <c r="B30" s="3" t="s">
        <v>109</v>
      </c>
      <c r="C30" s="4" t="s">
        <v>110</v>
      </c>
      <c r="D30" s="13" t="s">
        <v>161</v>
      </c>
      <c r="E30" s="17" t="s">
        <v>89</v>
      </c>
      <c r="F30" s="40">
        <f>'PCA - Lipids RAW'!F30/'PCA - Lipids RAW'!AY30</f>
        <v>7.2369555169700076E-2</v>
      </c>
      <c r="G30" s="40">
        <f>'PCA - Lipids RAW'!G30/'PCA - Lipids RAW'!AY30</f>
        <v>0.18569947409840981</v>
      </c>
      <c r="H30" s="40">
        <f>'PCA - Lipids RAW'!H30/'PCA - Lipids RAW'!AY30</f>
        <v>8.0896406130938261E-3</v>
      </c>
      <c r="I30" s="40">
        <f>'PCA - Lipids RAW'!I30/'PCA - Lipids RAW'!AY30</f>
        <v>5.8286385269758784E-3</v>
      </c>
      <c r="J30" s="40">
        <f>'PCA - Lipids RAW'!J30/'PCA - Lipids RAW'!AY30</f>
        <v>1.1132624636178532E-2</v>
      </c>
      <c r="K30" s="40">
        <f>'PCA - Lipids RAW'!K30/'PCA - Lipids RAW'!AY30</f>
        <v>3.0647196232495972E-2</v>
      </c>
      <c r="L30" s="40">
        <f>'PCA - Lipids RAW'!L30/'PCA - Lipids RAW'!AY30</f>
        <v>2.5513097572857982E-2</v>
      </c>
      <c r="M30" s="40">
        <f>'PCA - Lipids RAW'!M30/'PCA - Lipids RAW'!AY30</f>
        <v>2.4901003085455887E-2</v>
      </c>
      <c r="N30" s="40">
        <f>'PCA - Lipids RAW'!N30/'PCA - Lipids RAW'!AY30</f>
        <v>4.5145091376962765E-2</v>
      </c>
      <c r="O30" s="40">
        <f>'PCA - Lipids RAW'!O30/'PCA - Lipids RAW'!AY30</f>
        <v>7.2484479032640881E-2</v>
      </c>
      <c r="P30" s="40">
        <f>'PCA - Lipids RAW'!P30/'PCA - Lipids RAW'!AY30</f>
        <v>9.4087666920665055E-3</v>
      </c>
      <c r="Q30" s="40">
        <f>'PCA - Lipids RAW'!Q30/'PCA - Lipids RAW'!AY30</f>
        <v>4.0762994516133064E-2</v>
      </c>
      <c r="R30" s="40">
        <f>'PCA - Lipids RAW'!R30/'PCA - Lipids RAW'!AY30</f>
        <v>7.9864589709317577E-2</v>
      </c>
      <c r="S30" s="40">
        <f>'PCA - Lipids RAW'!S30/'PCA - Lipids RAW'!AY30</f>
        <v>1.1772200916892558E-2</v>
      </c>
      <c r="T30" s="40">
        <f>'PCA - Lipids RAW'!T30/'PCA - Lipids RAW'!AY30</f>
        <v>8.8116622737436454E-3</v>
      </c>
      <c r="U30" s="40">
        <f>'PCA - Lipids RAW'!U30/'PCA - Lipids RAW'!AY30</f>
        <v>2.5490612469239129E-2</v>
      </c>
      <c r="V30" s="40">
        <f>'PCA - Lipids RAW'!V30/'PCA - Lipids RAW'!AY30</f>
        <v>2.5268259777897144E-2</v>
      </c>
      <c r="W30" s="40">
        <f>'PCA - Lipids RAW'!W30/'PCA - Lipids RAW'!AY30</f>
        <v>1.8083019999250497E-2</v>
      </c>
      <c r="X30" s="40">
        <f>'PCA - Lipids RAW'!X30/'PCA - Lipids RAW'!AY30</f>
        <v>1.5222415149963149E-2</v>
      </c>
      <c r="Y30" s="40">
        <f>'PCA - Lipids RAW'!Y30/'PCA - Lipids RAW'!AY30</f>
        <v>2.2245262513584749E-2</v>
      </c>
      <c r="Z30" s="40">
        <f>'PCA - Lipids RAW'!Z30/'PCA - Lipids RAW'!AY30</f>
        <v>2.2522578791550597E-2</v>
      </c>
      <c r="AA30" s="40">
        <f>'PCA - Lipids RAW'!AA30/'PCA - Lipids RAW'!AY30</f>
        <v>2.1048555332092489E-2</v>
      </c>
      <c r="AB30" s="40">
        <f>'PCA - Lipids RAW'!AB30/'PCA - Lipids RAW'!AY30</f>
        <v>3.8232171186588886E-2</v>
      </c>
      <c r="AC30" s="40">
        <f>'PCA - Lipids RAW'!AC30/'PCA - Lipids RAW'!AY30</f>
        <v>1.0110801593944013E-2</v>
      </c>
      <c r="AD30" s="40">
        <f>'PCA - Lipids RAW'!AD30/'PCA - Lipids RAW'!AY30</f>
        <v>5.2340324534995569E-3</v>
      </c>
      <c r="AE30" s="40">
        <f>'PCA - Lipids RAW'!AE30/'PCA - Lipids RAW'!AY30</f>
        <v>9.7835184190473816E-3</v>
      </c>
      <c r="AF30" s="40">
        <f>'PCA - Lipids RAW'!AF30/'PCA - Lipids RAW'!AY30</f>
        <v>7.0952993641712368E-3</v>
      </c>
      <c r="AG30" s="40">
        <f>'PCA - Lipids RAW'!AG30/'PCA - Lipids RAW'!AY30</f>
        <v>1.2081995677863416E-2</v>
      </c>
      <c r="AH30" s="40">
        <f>'PCA - Lipids RAW'!AH30/'PCA - Lipids RAW'!AY30</f>
        <v>1.5509724807315153E-2</v>
      </c>
      <c r="AI30" s="40">
        <f>'PCA - Lipids RAW'!AI30/'PCA - Lipids RAW'!AY30</f>
        <v>1.305884851286023E-2</v>
      </c>
      <c r="AJ30" s="40">
        <f>'PCA - Lipids RAW'!AJ30/'PCA - Lipids RAW'!AY30</f>
        <v>7.3601239179043884E-3</v>
      </c>
      <c r="AK30" s="40">
        <f>'PCA - Lipids RAW'!AK30/'PCA - Lipids RAW'!AY30</f>
        <v>1.0303174147127527E-2</v>
      </c>
      <c r="AL30" s="40">
        <f>'PCA - Lipids RAW'!AL30/'PCA - Lipids RAW'!AY30</f>
        <v>7.0678175708593057E-3</v>
      </c>
      <c r="AM30" s="40">
        <f>'PCA - Lipids RAW'!AM30/'PCA - Lipids RAW'!AY30</f>
        <v>1.5842004671904861E-2</v>
      </c>
      <c r="AN30" s="40">
        <f>'PCA - Lipids RAW'!AN30/'PCA - Lipids RAW'!AY30</f>
        <v>1.7008731715238656E-2</v>
      </c>
      <c r="AO30" s="40">
        <f>'PCA - Lipids RAW'!AO30/'PCA - Lipids RAW'!AY30</f>
        <v>7.6099584025583053E-3</v>
      </c>
      <c r="AP30" s="40">
        <f>'PCA - Lipids RAW'!AP30/'PCA - Lipids RAW'!AY30</f>
        <v>9.6710929009531186E-3</v>
      </c>
      <c r="AQ30" s="40">
        <f>'PCA - Lipids RAW'!AQ30/'PCA - Lipids RAW'!AY30</f>
        <v>5.0166764518506492E-3</v>
      </c>
      <c r="AR30" s="40">
        <f>'PCA - Lipids RAW'!AR30/'PCA - Lipids RAW'!AY30</f>
        <v>5.6037874907873533E-3</v>
      </c>
      <c r="AS30" s="40">
        <f>'PCA - Lipids RAW'!AS30/'PCA - Lipids RAW'!AY30</f>
        <v>2.4633680186876197E-3</v>
      </c>
      <c r="AT30" s="40">
        <f>'PCA - Lipids RAW'!AT30/'PCA - Lipids RAW'!AY30</f>
        <v>1.7613331168101134E-3</v>
      </c>
      <c r="AU30" s="40">
        <f>'PCA - Lipids RAW'!AU30/'PCA - Lipids RAW'!AY30</f>
        <v>5.6087841804804313E-3</v>
      </c>
      <c r="AV30" s="40">
        <f>'PCA - Lipids RAW'!AV30/'PCA - Lipids RAW'!AY30</f>
        <v>4.914244313142543E-3</v>
      </c>
      <c r="AW30" s="40">
        <f>'PCA - Lipids RAW'!AW30/'PCA - Lipids RAW'!AY30</f>
        <v>3.6800619589521942E-3</v>
      </c>
      <c r="AX30" s="40">
        <f>'PCA - Lipids RAW'!AX30/'PCA - Lipids RAW'!AY30</f>
        <v>2.6707306409503705E-3</v>
      </c>
    </row>
    <row r="31" spans="1:50" x14ac:dyDescent="0.35">
      <c r="A31" s="3">
        <v>29</v>
      </c>
      <c r="B31" s="3" t="s">
        <v>111</v>
      </c>
      <c r="C31" s="4" t="s">
        <v>112</v>
      </c>
      <c r="D31" s="13" t="s">
        <v>161</v>
      </c>
      <c r="E31" s="17" t="s">
        <v>89</v>
      </c>
      <c r="F31" s="40">
        <f>'PCA - Lipids RAW'!F31/'PCA - Lipids RAW'!AY31</f>
        <v>6.5834215787698713E-2</v>
      </c>
      <c r="G31" s="40">
        <f>'PCA - Lipids RAW'!G31/'PCA - Lipids RAW'!AY31</f>
        <v>0.14307644347421944</v>
      </c>
      <c r="H31" s="40">
        <f>'PCA - Lipids RAW'!H31/'PCA - Lipids RAW'!AY31</f>
        <v>6.6602581894613924E-3</v>
      </c>
      <c r="I31" s="40">
        <f>'PCA - Lipids RAW'!I31/'PCA - Lipids RAW'!AY31</f>
        <v>8.7887299792741933E-3</v>
      </c>
      <c r="J31" s="40">
        <f>'PCA - Lipids RAW'!J31/'PCA - Lipids RAW'!AY31</f>
        <v>9.8851167864932518E-3</v>
      </c>
      <c r="K31" s="40">
        <f>'PCA - Lipids RAW'!K31/'PCA - Lipids RAW'!AY31</f>
        <v>2.6422080975260619E-2</v>
      </c>
      <c r="L31" s="40">
        <f>'PCA - Lipids RAW'!L31/'PCA - Lipids RAW'!AY31</f>
        <v>9.9702285265141924E-2</v>
      </c>
      <c r="M31" s="40">
        <f>'PCA - Lipids RAW'!M31/'PCA - Lipids RAW'!AY31</f>
        <v>2.3163579229479647E-2</v>
      </c>
      <c r="N31" s="40">
        <f>'PCA - Lipids RAW'!N31/'PCA - Lipids RAW'!AY31</f>
        <v>3.8238423026239213E-2</v>
      </c>
      <c r="O31" s="40">
        <f>'PCA - Lipids RAW'!O31/'PCA - Lipids RAW'!AY31</f>
        <v>6.2051260763433584E-2</v>
      </c>
      <c r="P31" s="40">
        <f>'PCA - Lipids RAW'!P31/'PCA - Lipids RAW'!AY31</f>
        <v>7.8689697029879734E-3</v>
      </c>
      <c r="Q31" s="40">
        <f>'PCA - Lipids RAW'!Q31/'PCA - Lipids RAW'!AY31</f>
        <v>3.6631691357753376E-2</v>
      </c>
      <c r="R31" s="40">
        <f>'PCA - Lipids RAW'!R31/'PCA - Lipids RAW'!AY31</f>
        <v>6.5207747800104354E-2</v>
      </c>
      <c r="S31" s="40">
        <f>'PCA - Lipids RAW'!S31/'PCA - Lipids RAW'!AY31</f>
        <v>1.1259602202323927E-2</v>
      </c>
      <c r="T31" s="40">
        <f>'PCA - Lipids RAW'!T31/'PCA - Lipids RAW'!AY31</f>
        <v>8.1470683115995885E-3</v>
      </c>
      <c r="U31" s="40">
        <f>'PCA - Lipids RAW'!U31/'PCA - Lipids RAW'!AY31</f>
        <v>2.2155641345584867E-2</v>
      </c>
      <c r="V31" s="40">
        <f>'PCA - Lipids RAW'!V31/'PCA - Lipids RAW'!AY31</f>
        <v>2.2103820043882602E-2</v>
      </c>
      <c r="W31" s="40">
        <f>'PCA - Lipids RAW'!W31/'PCA - Lipids RAW'!AY31</f>
        <v>1.7208470585171023E-2</v>
      </c>
      <c r="X31" s="40">
        <f>'PCA - Lipids RAW'!X31/'PCA - Lipids RAW'!AY31</f>
        <v>1.2886953865204383E-2</v>
      </c>
      <c r="Y31" s="40">
        <f>'PCA - Lipids RAW'!Y31/'PCA - Lipids RAW'!AY31</f>
        <v>1.8856713558161816E-2</v>
      </c>
      <c r="Z31" s="40">
        <f>'PCA - Lipids RAW'!Z31/'PCA - Lipids RAW'!AY31</f>
        <v>1.8447569458858091E-2</v>
      </c>
      <c r="AA31" s="40">
        <f>'PCA - Lipids RAW'!AA31/'PCA - Lipids RAW'!AY31</f>
        <v>2.0299027902922151E-2</v>
      </c>
      <c r="AB31" s="40">
        <f>'PCA - Lipids RAW'!AB31/'PCA - Lipids RAW'!AY31</f>
        <v>3.2692187165518596E-2</v>
      </c>
      <c r="AC31" s="40">
        <f>'PCA - Lipids RAW'!AC31/'PCA - Lipids RAW'!AY31</f>
        <v>1.1876302824152416E-2</v>
      </c>
      <c r="AD31" s="40">
        <f>'PCA - Lipids RAW'!AD31/'PCA - Lipids RAW'!AY31</f>
        <v>6.0099144188837912E-3</v>
      </c>
      <c r="AE31" s="40">
        <f>'PCA - Lipids RAW'!AE31/'PCA - Lipids RAW'!AY31</f>
        <v>9.094774106604829E-3</v>
      </c>
      <c r="AF31" s="40">
        <f>'PCA - Lipids RAW'!AF31/'PCA - Lipids RAW'!AY31</f>
        <v>1.2157657221352655E-2</v>
      </c>
      <c r="AG31" s="40">
        <f>'PCA - Lipids RAW'!AG31/'PCA - Lipids RAW'!AY31</f>
        <v>2.1221501336365557E-2</v>
      </c>
      <c r="AH31" s="40">
        <f>'PCA - Lipids RAW'!AH31/'PCA - Lipids RAW'!AY31</f>
        <v>1.4824419391151256E-2</v>
      </c>
      <c r="AI31" s="40">
        <f>'PCA - Lipids RAW'!AI31/'PCA - Lipids RAW'!AY31</f>
        <v>1.2162812219951309E-2</v>
      </c>
      <c r="AJ31" s="40">
        <f>'PCA - Lipids RAW'!AJ31/'PCA - Lipids RAW'!AY31</f>
        <v>1.0770962598314641E-2</v>
      </c>
      <c r="AK31" s="40">
        <f>'PCA - Lipids RAW'!AK31/'PCA - Lipids RAW'!AY31</f>
        <v>1.2056999090821037E-2</v>
      </c>
      <c r="AL31" s="40">
        <f>'PCA - Lipids RAW'!AL31/'PCA - Lipids RAW'!AY31</f>
        <v>1.3718265218166324E-2</v>
      </c>
      <c r="AM31" s="40">
        <f>'PCA - Lipids RAW'!AM31/'PCA - Lipids RAW'!AY31</f>
        <v>1.242571714848268E-2</v>
      </c>
      <c r="AN31" s="40">
        <f>'PCA - Lipids RAW'!AN31/'PCA - Lipids RAW'!AY31</f>
        <v>1.8774776212014781E-2</v>
      </c>
      <c r="AO31" s="40">
        <f>'PCA - Lipids RAW'!AO31/'PCA - Lipids RAW'!AY31</f>
        <v>1.4076401962914939E-2</v>
      </c>
      <c r="AP31" s="40">
        <f>'PCA - Lipids RAW'!AP31/'PCA - Lipids RAW'!AY31</f>
        <v>8.9414807272237915E-3</v>
      </c>
      <c r="AQ31" s="40">
        <f>'PCA - Lipids RAW'!AQ31/'PCA - Lipids RAW'!AY31</f>
        <v>7.1638201578352045E-3</v>
      </c>
      <c r="AR31" s="40">
        <f>'PCA - Lipids RAW'!AR31/'PCA - Lipids RAW'!AY31</f>
        <v>8.1375722615494358E-3</v>
      </c>
      <c r="AS31" s="40">
        <f>'PCA - Lipids RAW'!AS31/'PCA - Lipids RAW'!AY31</f>
        <v>4.2794627840302482E-3</v>
      </c>
      <c r="AT31" s="40">
        <f>'PCA - Lipids RAW'!AT31/'PCA - Lipids RAW'!AY31</f>
        <v>4.2702380496958143E-3</v>
      </c>
      <c r="AU31" s="40">
        <f>'PCA - Lipids RAW'!AU31/'PCA - Lipids RAW'!AY31</f>
        <v>6.4801045542242095E-3</v>
      </c>
      <c r="AV31" s="40">
        <f>'PCA - Lipids RAW'!AV31/'PCA - Lipids RAW'!AY31</f>
        <v>4.3980277517992978E-3</v>
      </c>
      <c r="AW31" s="40">
        <f>'PCA - Lipids RAW'!AW31/'PCA - Lipids RAW'!AY31</f>
        <v>4.5776387556050431E-3</v>
      </c>
      <c r="AX31" s="40">
        <f>'PCA - Lipids RAW'!AX31/'PCA - Lipids RAW'!AY31</f>
        <v>4.9932944320860134E-3</v>
      </c>
    </row>
    <row r="32" spans="1:50" x14ac:dyDescent="0.35">
      <c r="A32" s="3">
        <v>30</v>
      </c>
      <c r="B32" s="3" t="s">
        <v>113</v>
      </c>
      <c r="C32" s="4" t="s">
        <v>114</v>
      </c>
      <c r="D32" s="13" t="s">
        <v>161</v>
      </c>
      <c r="E32" s="17" t="s">
        <v>89</v>
      </c>
      <c r="F32" s="40">
        <f>'PCA - Lipids RAW'!F32/'PCA - Lipids RAW'!AY32</f>
        <v>5.8448351757242681E-2</v>
      </c>
      <c r="G32" s="40">
        <f>'PCA - Lipids RAW'!G32/'PCA - Lipids RAW'!AY32</f>
        <v>0.16114838662959652</v>
      </c>
      <c r="H32" s="40">
        <f>'PCA - Lipids RAW'!H32/'PCA - Lipids RAW'!AY32</f>
        <v>6.513317237423562E-3</v>
      </c>
      <c r="I32" s="40">
        <f>'PCA - Lipids RAW'!I32/'PCA - Lipids RAW'!AY32</f>
        <v>4.6553639587553425E-3</v>
      </c>
      <c r="J32" s="40">
        <f>'PCA - Lipids RAW'!J32/'PCA - Lipids RAW'!AY32</f>
        <v>1.5023696050277169E-2</v>
      </c>
      <c r="K32" s="40">
        <f>'PCA - Lipids RAW'!K32/'PCA - Lipids RAW'!AY32</f>
        <v>4.0594849944070845E-2</v>
      </c>
      <c r="L32" s="40">
        <f>'PCA - Lipids RAW'!L32/'PCA - Lipids RAW'!AY32</f>
        <v>3.2541813476735564E-2</v>
      </c>
      <c r="M32" s="40">
        <f>'PCA - Lipids RAW'!M32/'PCA - Lipids RAW'!AY32</f>
        <v>3.0407549197650024E-2</v>
      </c>
      <c r="N32" s="40">
        <f>'PCA - Lipids RAW'!N32/'PCA - Lipids RAW'!AY32</f>
        <v>5.0724982897301873E-2</v>
      </c>
      <c r="O32" s="40">
        <f>'PCA - Lipids RAW'!O32/'PCA - Lipids RAW'!AY32</f>
        <v>7.3087118000041917E-2</v>
      </c>
      <c r="P32" s="40">
        <f>'PCA - Lipids RAW'!P32/'PCA - Lipids RAW'!AY32</f>
        <v>2.3225368779905903E-2</v>
      </c>
      <c r="Q32" s="40">
        <f>'PCA - Lipids RAW'!Q32/'PCA - Lipids RAW'!AY32</f>
        <v>4.3714305859127126E-2</v>
      </c>
      <c r="R32" s="40">
        <f>'PCA - Lipids RAW'!R32/'PCA - Lipids RAW'!AY32</f>
        <v>6.8603257420855948E-2</v>
      </c>
      <c r="S32" s="40">
        <f>'PCA - Lipids RAW'!S32/'PCA - Lipids RAW'!AY32</f>
        <v>1.5652541775364872E-2</v>
      </c>
      <c r="T32" s="40">
        <f>'PCA - Lipids RAW'!T32/'PCA - Lipids RAW'!AY32</f>
        <v>1.3501127158322392E-2</v>
      </c>
      <c r="U32" s="40">
        <f>'PCA - Lipids RAW'!U32/'PCA - Lipids RAW'!AY32</f>
        <v>2.8174194077035506E-2</v>
      </c>
      <c r="V32" s="40">
        <f>'PCA - Lipids RAW'!V32/'PCA - Lipids RAW'!AY32</f>
        <v>2.2697519489453494E-2</v>
      </c>
      <c r="W32" s="40">
        <f>'PCA - Lipids RAW'!W32/'PCA - Lipids RAW'!AY32</f>
        <v>1.8571910414256886E-2</v>
      </c>
      <c r="X32" s="40">
        <f>'PCA - Lipids RAW'!X32/'PCA - Lipids RAW'!AY32</f>
        <v>1.3985147807329292E-2</v>
      </c>
      <c r="Y32" s="40">
        <f>'PCA - Lipids RAW'!Y32/'PCA - Lipids RAW'!AY32</f>
        <v>2.0176419809783696E-2</v>
      </c>
      <c r="Z32" s="40">
        <f>'PCA - Lipids RAW'!Z32/'PCA - Lipids RAW'!AY32</f>
        <v>1.7546701323053294E-2</v>
      </c>
      <c r="AA32" s="40">
        <f>'PCA - Lipids RAW'!AA32/'PCA - Lipids RAW'!AY32</f>
        <v>2.8170382890822854E-2</v>
      </c>
      <c r="AB32" s="40">
        <f>'PCA - Lipids RAW'!AB32/'PCA - Lipids RAW'!AY32</f>
        <v>3.7284834718381926E-2</v>
      </c>
      <c r="AC32" s="40">
        <f>'PCA - Lipids RAW'!AC32/'PCA - Lipids RAW'!AY32</f>
        <v>1.2340620956569627E-2</v>
      </c>
      <c r="AD32" s="40">
        <f>'PCA - Lipids RAW'!AD32/'PCA - Lipids RAW'!AY32</f>
        <v>9.2859552071284431E-3</v>
      </c>
      <c r="AE32" s="40">
        <f>'PCA - Lipids RAW'!AE32/'PCA - Lipids RAW'!AY32</f>
        <v>5.1050839318483683E-3</v>
      </c>
      <c r="AF32" s="40">
        <f>'PCA - Lipids RAW'!AF32/'PCA - Lipids RAW'!AY32</f>
        <v>6.9763763622608718E-3</v>
      </c>
      <c r="AG32" s="40">
        <f>'PCA - Lipids RAW'!AG32/'PCA - Lipids RAW'!AY32</f>
        <v>1.642811816963971E-2</v>
      </c>
      <c r="AH32" s="40">
        <f>'PCA - Lipids RAW'!AH32/'PCA - Lipids RAW'!AY32</f>
        <v>8.4837005093650365E-3</v>
      </c>
      <c r="AI32" s="40">
        <f>'PCA - Lipids RAW'!AI32/'PCA - Lipids RAW'!AY32</f>
        <v>8.1654664606085319E-3</v>
      </c>
      <c r="AJ32" s="40">
        <f>'PCA - Lipids RAW'!AJ32/'PCA - Lipids RAW'!AY32</f>
        <v>5.297548835587332E-3</v>
      </c>
      <c r="AK32" s="40">
        <f>'PCA - Lipids RAW'!AK32/'PCA - Lipids RAW'!AY32</f>
        <v>1.099717781660953E-2</v>
      </c>
      <c r="AL32" s="40">
        <f>'PCA - Lipids RAW'!AL32/'PCA - Lipids RAW'!AY32</f>
        <v>5.0841224076787778E-3</v>
      </c>
      <c r="AM32" s="40">
        <f>'PCA - Lipids RAW'!AM32/'PCA - Lipids RAW'!AY32</f>
        <v>1.2388260784227787E-2</v>
      </c>
      <c r="AN32" s="40">
        <f>'PCA - Lipids RAW'!AN32/'PCA - Lipids RAW'!AY32</f>
        <v>1.8526176179705051E-2</v>
      </c>
      <c r="AO32" s="40">
        <f>'PCA - Lipids RAW'!AO32/'PCA - Lipids RAW'!AY32</f>
        <v>1.5500094326858763E-2</v>
      </c>
      <c r="AP32" s="40">
        <f>'PCA - Lipids RAW'!AP32/'PCA - Lipids RAW'!AY32</f>
        <v>8.0073022327834427E-3</v>
      </c>
      <c r="AQ32" s="40">
        <f>'PCA - Lipids RAW'!AQ32/'PCA - Lipids RAW'!AY32</f>
        <v>4.2761509305963936E-3</v>
      </c>
      <c r="AR32" s="40">
        <f>'PCA - Lipids RAW'!AR32/'PCA - Lipids RAW'!AY32</f>
        <v>5.66723389821465E-3</v>
      </c>
      <c r="AS32" s="40">
        <f>'PCA - Lipids RAW'!AS32/'PCA - Lipids RAW'!AY32</f>
        <v>4.1484761924725265E-3</v>
      </c>
      <c r="AT32" s="40">
        <f>'PCA - Lipids RAW'!AT32/'PCA - Lipids RAW'!AY32</f>
        <v>3.6168157158074665E-3</v>
      </c>
      <c r="AU32" s="40">
        <f>'PCA - Lipids RAW'!AU32/'PCA - Lipids RAW'!AY32</f>
        <v>5.850170836421982E-3</v>
      </c>
      <c r="AV32" s="40">
        <f>'PCA - Lipids RAW'!AV32/'PCA - Lipids RAW'!AY32</f>
        <v>3.4758018259393145E-3</v>
      </c>
      <c r="AW32" s="40">
        <f>'PCA - Lipids RAW'!AW32/'PCA - Lipids RAW'!AY32</f>
        <v>2.719281362727742E-3</v>
      </c>
      <c r="AX32" s="40">
        <f>'PCA - Lipids RAW'!AX32/'PCA - Lipids RAW'!AY32</f>
        <v>3.2109243841599478E-3</v>
      </c>
    </row>
    <row r="33" spans="1:50" x14ac:dyDescent="0.35">
      <c r="A33" s="3">
        <v>31</v>
      </c>
      <c r="B33" s="3" t="s">
        <v>115</v>
      </c>
      <c r="C33" s="3" t="s">
        <v>116</v>
      </c>
      <c r="D33" s="13" t="s">
        <v>161</v>
      </c>
      <c r="E33" s="17" t="s">
        <v>89</v>
      </c>
      <c r="F33" s="40">
        <f>'PCA - Lipids RAW'!F33/'PCA - Lipids RAW'!AY33</f>
        <v>9.9687037204808995E-2</v>
      </c>
      <c r="G33" s="40">
        <f>'PCA - Lipids RAW'!G33/'PCA - Lipids RAW'!AY33</f>
        <v>0.15886651674830848</v>
      </c>
      <c r="H33" s="40">
        <f>'PCA - Lipids RAW'!H33/'PCA - Lipids RAW'!AY33</f>
        <v>1.4676690326498503E-2</v>
      </c>
      <c r="I33" s="40">
        <f>'PCA - Lipids RAW'!I33/'PCA - Lipids RAW'!AY33</f>
        <v>3.7099860157925567E-3</v>
      </c>
      <c r="J33" s="40">
        <f>'PCA - Lipids RAW'!J33/'PCA - Lipids RAW'!AY33</f>
        <v>4.2884603827134028E-2</v>
      </c>
      <c r="K33" s="40">
        <f>'PCA - Lipids RAW'!K33/'PCA - Lipids RAW'!AY33</f>
        <v>8.6820489958549692E-3</v>
      </c>
      <c r="L33" s="40">
        <f>'PCA - Lipids RAW'!L33/'PCA - Lipids RAW'!AY33</f>
        <v>2.5959138127910199E-2</v>
      </c>
      <c r="M33" s="40">
        <f>'PCA - Lipids RAW'!M33/'PCA - Lipids RAW'!AY33</f>
        <v>3.6857670548577407E-3</v>
      </c>
      <c r="N33" s="40">
        <f>'PCA - Lipids RAW'!N33/'PCA - Lipids RAW'!AY33</f>
        <v>6.3358595802584974E-2</v>
      </c>
      <c r="O33" s="40">
        <f>'PCA - Lipids RAW'!O33/'PCA - Lipids RAW'!AY33</f>
        <v>5.6360213090976281E-2</v>
      </c>
      <c r="P33" s="40">
        <f>'PCA - Lipids RAW'!P33/'PCA - Lipids RAW'!AY33</f>
        <v>3.9333386555247488E-3</v>
      </c>
      <c r="Q33" s="40">
        <f>'PCA - Lipids RAW'!Q33/'PCA - Lipids RAW'!AY33</f>
        <v>8.3097945963013162E-3</v>
      </c>
      <c r="R33" s="40">
        <f>'PCA - Lipids RAW'!R33/'PCA - Lipids RAW'!AY33</f>
        <v>7.6104048244170178E-2</v>
      </c>
      <c r="S33" s="40">
        <f>'PCA - Lipids RAW'!S33/'PCA - Lipids RAW'!AY33</f>
        <v>3.4574809230832712E-2</v>
      </c>
      <c r="T33" s="40">
        <f>'PCA - Lipids RAW'!T33/'PCA - Lipids RAW'!AY33</f>
        <v>8.9045046370340199E-3</v>
      </c>
      <c r="U33" s="40">
        <f>'PCA - Lipids RAW'!U33/'PCA - Lipids RAW'!AY33</f>
        <v>2.6465942310435052E-2</v>
      </c>
      <c r="V33" s="40">
        <f>'PCA - Lipids RAW'!V33/'PCA - Lipids RAW'!AY33</f>
        <v>2.7999809836306733E-2</v>
      </c>
      <c r="W33" s="40">
        <f>'PCA - Lipids RAW'!W33/'PCA - Lipids RAW'!AY33</f>
        <v>2.6924308571090273E-2</v>
      </c>
      <c r="X33" s="40">
        <f>'PCA - Lipids RAW'!X33/'PCA - Lipids RAW'!AY33</f>
        <v>1.6242849800283274E-2</v>
      </c>
      <c r="Y33" s="40">
        <f>'PCA - Lipids RAW'!Y33/'PCA - Lipids RAW'!AY33</f>
        <v>3.2964696827944014E-2</v>
      </c>
      <c r="Z33" s="40">
        <f>'PCA - Lipids RAW'!Z33/'PCA - Lipids RAW'!AY33</f>
        <v>1.4149255177251399E-2</v>
      </c>
      <c r="AA33" s="40">
        <f>'PCA - Lipids RAW'!AA33/'PCA - Lipids RAW'!AY33</f>
        <v>2.277838125847103E-2</v>
      </c>
      <c r="AB33" s="40">
        <f>'PCA - Lipids RAW'!AB33/'PCA - Lipids RAW'!AY33</f>
        <v>3.6245917535335015E-2</v>
      </c>
      <c r="AC33" s="40">
        <f>'PCA - Lipids RAW'!AC33/'PCA - Lipids RAW'!AY33</f>
        <v>1.5564718894108424E-2</v>
      </c>
      <c r="AD33" s="40">
        <f>'PCA - Lipids RAW'!AD33/'PCA - Lipids RAW'!AY33</f>
        <v>7.070142595859993E-3</v>
      </c>
      <c r="AE33" s="40">
        <f>'PCA - Lipids RAW'!AE33/'PCA - Lipids RAW'!AY33</f>
        <v>4.5558556514048339E-3</v>
      </c>
      <c r="AF33" s="40">
        <f>'PCA - Lipids RAW'!AF33/'PCA - Lipids RAW'!AY33</f>
        <v>3.1350099432289617E-3</v>
      </c>
      <c r="AG33" s="40">
        <f>'PCA - Lipids RAW'!AG33/'PCA - Lipids RAW'!AY33</f>
        <v>1.4766390181812637E-2</v>
      </c>
      <c r="AH33" s="40">
        <f>'PCA - Lipids RAW'!AH33/'PCA - Lipids RAW'!AY33</f>
        <v>1.6513743363331956E-2</v>
      </c>
      <c r="AI33" s="40">
        <f>'PCA - Lipids RAW'!AI33/'PCA - Lipids RAW'!AY33</f>
        <v>1.5771028561330929E-2</v>
      </c>
      <c r="AJ33" s="40">
        <f>'PCA - Lipids RAW'!AJ33/'PCA - Lipids RAW'!AY33</f>
        <v>1.0904811410539195E-2</v>
      </c>
      <c r="AK33" s="40">
        <f>'PCA - Lipids RAW'!AK33/'PCA - Lipids RAW'!AY33</f>
        <v>1.208526150647319E-2</v>
      </c>
      <c r="AL33" s="40">
        <f>'PCA - Lipids RAW'!AL33/'PCA - Lipids RAW'!AY33</f>
        <v>4.5002417411100712E-3</v>
      </c>
      <c r="AM33" s="40">
        <f>'PCA - Lipids RAW'!AM33/'PCA - Lipids RAW'!AY33</f>
        <v>1.4917085938740381E-3</v>
      </c>
      <c r="AN33" s="40">
        <f>'PCA - Lipids RAW'!AN33/'PCA - Lipids RAW'!AY33</f>
        <v>1.8478170194711475E-2</v>
      </c>
      <c r="AO33" s="40">
        <f>'PCA - Lipids RAW'!AO33/'PCA - Lipids RAW'!AY33</f>
        <v>1.3611056045366599E-2</v>
      </c>
      <c r="AP33" s="40">
        <f>'PCA - Lipids RAW'!AP33/'PCA - Lipids RAW'!AY33</f>
        <v>1.1045640183382385E-2</v>
      </c>
      <c r="AQ33" s="40">
        <f>'PCA - Lipids RAW'!AQ33/'PCA - Lipids RAW'!AY33</f>
        <v>5.7479667285296665E-3</v>
      </c>
      <c r="AR33" s="40">
        <f>'PCA - Lipids RAW'!AR33/'PCA - Lipids RAW'!AY33</f>
        <v>8.2792966454945105E-3</v>
      </c>
      <c r="AS33" s="40">
        <f>'PCA - Lipids RAW'!AS33/'PCA - Lipids RAW'!AY33</f>
        <v>1.4800476126832008E-3</v>
      </c>
      <c r="AT33" s="40">
        <f>'PCA - Lipids RAW'!AT33/'PCA - Lipids RAW'!AY33</f>
        <v>6.6019093511202162E-4</v>
      </c>
      <c r="AU33" s="40">
        <f>'PCA - Lipids RAW'!AU33/'PCA - Lipids RAW'!AY33</f>
        <v>5.8914864970322804E-3</v>
      </c>
      <c r="AV33" s="40">
        <f>'PCA - Lipids RAW'!AV33/'PCA - Lipids RAW'!AY33</f>
        <v>5.925572442051651E-3</v>
      </c>
      <c r="AW33" s="40">
        <f>'PCA - Lipids RAW'!AW33/'PCA - Lipids RAW'!AY33</f>
        <v>4.2463911505710742E-3</v>
      </c>
      <c r="AX33" s="40">
        <f>'PCA - Lipids RAW'!AX33/'PCA - Lipids RAW'!AY33</f>
        <v>4.8070152462844074E-3</v>
      </c>
    </row>
    <row r="34" spans="1:50" x14ac:dyDescent="0.35">
      <c r="A34" s="3">
        <v>32</v>
      </c>
      <c r="B34" s="3" t="s">
        <v>115</v>
      </c>
      <c r="C34" s="3" t="s">
        <v>117</v>
      </c>
      <c r="D34" s="13" t="s">
        <v>161</v>
      </c>
      <c r="E34" s="17" t="s">
        <v>89</v>
      </c>
      <c r="F34" s="40">
        <f>'PCA - Lipids RAW'!F34/'PCA - Lipids RAW'!AY34</f>
        <v>0.11662126375043989</v>
      </c>
      <c r="G34" s="40">
        <f>'PCA - Lipids RAW'!G34/'PCA - Lipids RAW'!AY34</f>
        <v>0.13363018606662053</v>
      </c>
      <c r="H34" s="40">
        <f>'PCA - Lipids RAW'!H34/'PCA - Lipids RAW'!AY34</f>
        <v>1.10333207535577E-2</v>
      </c>
      <c r="I34" s="40">
        <f>'PCA - Lipids RAW'!I34/'PCA - Lipids RAW'!AY34</f>
        <v>2.9689436060563752E-3</v>
      </c>
      <c r="J34" s="40">
        <f>'PCA - Lipids RAW'!J34/'PCA - Lipids RAW'!AY34</f>
        <v>2.544569745448115E-2</v>
      </c>
      <c r="K34" s="40">
        <f>'PCA - Lipids RAW'!K34/'PCA - Lipids RAW'!AY34</f>
        <v>3.7978101199840852E-2</v>
      </c>
      <c r="L34" s="40">
        <f>'PCA - Lipids RAW'!L34/'PCA - Lipids RAW'!AY34</f>
        <v>2.3021488937581751E-2</v>
      </c>
      <c r="M34" s="40">
        <f>'PCA - Lipids RAW'!M34/'PCA - Lipids RAW'!AY34</f>
        <v>1.2935772461081163E-2</v>
      </c>
      <c r="N34" s="40">
        <f>'PCA - Lipids RAW'!N34/'PCA - Lipids RAW'!AY34</f>
        <v>4.9166275578009885E-2</v>
      </c>
      <c r="O34" s="40">
        <f>'PCA - Lipids RAW'!O34/'PCA - Lipids RAW'!AY34</f>
        <v>3.9775152537064339E-2</v>
      </c>
      <c r="P34" s="40">
        <f>'PCA - Lipids RAW'!P34/'PCA - Lipids RAW'!AY34</f>
        <v>1.7767954840686842E-2</v>
      </c>
      <c r="Q34" s="40">
        <f>'PCA - Lipids RAW'!Q34/'PCA - Lipids RAW'!AY34</f>
        <v>5.8522681435373217E-2</v>
      </c>
      <c r="R34" s="40">
        <f>'PCA - Lipids RAW'!R34/'PCA - Lipids RAW'!AY34</f>
        <v>6.5858747019379937E-2</v>
      </c>
      <c r="S34" s="40">
        <f>'PCA - Lipids RAW'!S34/'PCA - Lipids RAW'!AY34</f>
        <v>2.1984718944417791E-2</v>
      </c>
      <c r="T34" s="40">
        <f>'PCA - Lipids RAW'!T34/'PCA - Lipids RAW'!AY34</f>
        <v>1.0118935076618827E-2</v>
      </c>
      <c r="U34" s="40">
        <f>'PCA - Lipids RAW'!U34/'PCA - Lipids RAW'!AY34</f>
        <v>3.3375951381956204E-2</v>
      </c>
      <c r="V34" s="40">
        <f>'PCA - Lipids RAW'!V34/'PCA - Lipids RAW'!AY34</f>
        <v>2.743481723900483E-2</v>
      </c>
      <c r="W34" s="40">
        <f>'PCA - Lipids RAW'!W34/'PCA - Lipids RAW'!AY34</f>
        <v>1.9886951858755511E-2</v>
      </c>
      <c r="X34" s="40">
        <f>'PCA - Lipids RAW'!X34/'PCA - Lipids RAW'!AY34</f>
        <v>1.3043920234398435E-2</v>
      </c>
      <c r="Y34" s="40">
        <f>'PCA - Lipids RAW'!Y34/'PCA - Lipids RAW'!AY34</f>
        <v>2.3376653218545169E-2</v>
      </c>
      <c r="Z34" s="40">
        <f>'PCA - Lipids RAW'!Z34/'PCA - Lipids RAW'!AY34</f>
        <v>1.2021886311963617E-2</v>
      </c>
      <c r="AA34" s="40">
        <f>'PCA - Lipids RAW'!AA34/'PCA - Lipids RAW'!AY34</f>
        <v>2.8571992324255498E-2</v>
      </c>
      <c r="AB34" s="40">
        <f>'PCA - Lipids RAW'!AB34/'PCA - Lipids RAW'!AY34</f>
        <v>3.7203083785052181E-2</v>
      </c>
      <c r="AC34" s="40">
        <f>'PCA - Lipids RAW'!AC34/'PCA - Lipids RAW'!AY34</f>
        <v>1.3224749305718769E-2</v>
      </c>
      <c r="AD34" s="40">
        <f>'PCA - Lipids RAW'!AD34/'PCA - Lipids RAW'!AY34</f>
        <v>1.4313969720122055E-3</v>
      </c>
      <c r="AE34" s="40">
        <f>'PCA - Lipids RAW'!AE34/'PCA - Lipids RAW'!AY34</f>
        <v>5.4613376705668964E-3</v>
      </c>
      <c r="AF34" s="40">
        <f>'PCA - Lipids RAW'!AF34/'PCA - Lipids RAW'!AY34</f>
        <v>3.7839232465511977E-3</v>
      </c>
      <c r="AG34" s="40">
        <f>'PCA - Lipids RAW'!AG34/'PCA - Lipids RAW'!AY34</f>
        <v>1.9570001456123601E-2</v>
      </c>
      <c r="AH34" s="40">
        <f>'PCA - Lipids RAW'!AH34/'PCA - Lipids RAW'!AY34</f>
        <v>1.7778694688845367E-2</v>
      </c>
      <c r="AI34" s="40">
        <f>'PCA - Lipids RAW'!AI34/'PCA - Lipids RAW'!AY34</f>
        <v>1.3795709605495405E-2</v>
      </c>
      <c r="AJ34" s="40">
        <f>'PCA - Lipids RAW'!AJ34/'PCA - Lipids RAW'!AY34</f>
        <v>9.6146617409893307E-3</v>
      </c>
      <c r="AK34" s="40">
        <f>'PCA - Lipids RAW'!AK34/'PCA - Lipids RAW'!AY34</f>
        <v>9.3888751657495752E-3</v>
      </c>
      <c r="AL34" s="40">
        <f>'PCA - Lipids RAW'!AL34/'PCA - Lipids RAW'!AY34</f>
        <v>3.9325327733959478E-3</v>
      </c>
      <c r="AM34" s="40">
        <f>'PCA - Lipids RAW'!AM34/'PCA - Lipids RAW'!AY34</f>
        <v>2.031080121515138E-3</v>
      </c>
      <c r="AN34" s="40">
        <f>'PCA - Lipids RAW'!AN34/'PCA - Lipids RAW'!AY34</f>
        <v>1.9077467024295285E-2</v>
      </c>
      <c r="AO34" s="40">
        <f>'PCA - Lipids RAW'!AO34/'PCA - Lipids RAW'!AY34</f>
        <v>1.3647100078650656E-2</v>
      </c>
      <c r="AP34" s="40">
        <f>'PCA - Lipids RAW'!AP34/'PCA - Lipids RAW'!AY34</f>
        <v>1.0187869915961937E-2</v>
      </c>
      <c r="AQ34" s="40">
        <f>'PCA - Lipids RAW'!AQ34/'PCA - Lipids RAW'!AY34</f>
        <v>5.1236568633499183E-3</v>
      </c>
      <c r="AR34" s="40">
        <f>'PCA - Lipids RAW'!AR34/'PCA - Lipids RAW'!AY34</f>
        <v>8.4654979880268173E-3</v>
      </c>
      <c r="AS34" s="40">
        <f>'PCA - Lipids RAW'!AS34/'PCA - Lipids RAW'!AY34</f>
        <v>4.8329316713376682E-4</v>
      </c>
      <c r="AT34" s="40">
        <f>'PCA - Lipids RAW'!AT34/'PCA - Lipids RAW'!AY34</f>
        <v>3.6515483738995715E-4</v>
      </c>
      <c r="AU34" s="40">
        <f>'PCA - Lipids RAW'!AU34/'PCA - Lipids RAW'!AY34</f>
        <v>6.4733810365751772E-3</v>
      </c>
      <c r="AV34" s="40">
        <f>'PCA - Lipids RAW'!AV34/'PCA - Lipids RAW'!AY34</f>
        <v>6.3479995534221276E-3</v>
      </c>
      <c r="AW34" s="40">
        <f>'PCA - Lipids RAW'!AW34/'PCA - Lipids RAW'!AY34</f>
        <v>3.3268552900370925E-3</v>
      </c>
      <c r="AX34" s="40">
        <f>'PCA - Lipids RAW'!AX34/'PCA - Lipids RAW'!AY34</f>
        <v>4.7442654830521453E-3</v>
      </c>
    </row>
    <row r="35" spans="1:50" x14ac:dyDescent="0.35">
      <c r="A35" s="3">
        <v>33</v>
      </c>
      <c r="B35" s="3" t="s">
        <v>184</v>
      </c>
      <c r="C35" t="s">
        <v>181</v>
      </c>
      <c r="D35" s="13">
        <v>814</v>
      </c>
      <c r="E35" s="17" t="s">
        <v>89</v>
      </c>
      <c r="F35" s="40">
        <f>'PCA - Lipids RAW'!F35/'PCA - Lipids RAW'!AY35</f>
        <v>3.7214532578891291E-2</v>
      </c>
      <c r="G35" s="40">
        <f>'PCA - Lipids RAW'!G35/'PCA - Lipids RAW'!AY35</f>
        <v>7.274826304209854E-2</v>
      </c>
      <c r="H35" s="40">
        <f>'PCA - Lipids RAW'!H35/'PCA - Lipids RAW'!AY35</f>
        <v>1.1507858279186534E-2</v>
      </c>
      <c r="I35" s="40">
        <f>'PCA - Lipids RAW'!I35/'PCA - Lipids RAW'!AY35</f>
        <v>2.0141614639889664E-2</v>
      </c>
      <c r="J35" s="40">
        <f>'PCA - Lipids RAW'!J35/'PCA - Lipids RAW'!AY35</f>
        <v>4.1375176814573415E-2</v>
      </c>
      <c r="K35" s="40">
        <f>'PCA - Lipids RAW'!K35/'PCA - Lipids RAW'!AY35</f>
        <v>0.12909302310560511</v>
      </c>
      <c r="L35" s="40">
        <f>'PCA - Lipids RAW'!L35/'PCA - Lipids RAW'!AY35</f>
        <v>3.568062312464404E-2</v>
      </c>
      <c r="M35" s="40">
        <f>'PCA - Lipids RAW'!M35/'PCA - Lipids RAW'!AY35</f>
        <v>2.3356588237401128E-2</v>
      </c>
      <c r="N35" s="40">
        <f>'PCA - Lipids RAW'!N35/'PCA - Lipids RAW'!AY35</f>
        <v>4.053316428711342E-2</v>
      </c>
      <c r="O35" s="40">
        <f>'PCA - Lipids RAW'!O35/'PCA - Lipids RAW'!AY35</f>
        <v>7.8071562955080484E-2</v>
      </c>
      <c r="P35" s="40">
        <f>'PCA - Lipids RAW'!P35/'PCA - Lipids RAW'!AY35</f>
        <v>3.5206811752822621E-2</v>
      </c>
      <c r="Q35" s="40">
        <f>'PCA - Lipids RAW'!Q35/'PCA - Lipids RAW'!AY35</f>
        <v>2.5868554938726616E-2</v>
      </c>
      <c r="R35" s="40">
        <f>'PCA - Lipids RAW'!R35/'PCA - Lipids RAW'!AY35</f>
        <v>3.6553882441037931E-2</v>
      </c>
      <c r="S35" s="40">
        <f>'PCA - Lipids RAW'!S35/'PCA - Lipids RAW'!AY35</f>
        <v>1.1468698257331862E-2</v>
      </c>
      <c r="T35" s="40">
        <f>'PCA - Lipids RAW'!T35/'PCA - Lipids RAW'!AY35</f>
        <v>5.4247700933982889E-3</v>
      </c>
      <c r="U35" s="40">
        <f>'PCA - Lipids RAW'!U35/'PCA - Lipids RAW'!AY35</f>
        <v>2.0389584440372564E-2</v>
      </c>
      <c r="V35" s="40">
        <f>'PCA - Lipids RAW'!V35/'PCA - Lipids RAW'!AY35</f>
        <v>1.8965412136695645E-2</v>
      </c>
      <c r="W35" s="40">
        <f>'PCA - Lipids RAW'!W35/'PCA - Lipids RAW'!AY35</f>
        <v>1.7275622475012166E-2</v>
      </c>
      <c r="X35" s="40">
        <f>'PCA - Lipids RAW'!X35/'PCA - Lipids RAW'!AY35</f>
        <v>1.3551987837518218E-2</v>
      </c>
      <c r="Y35" s="40">
        <f>'PCA - Lipids RAW'!Y35/'PCA - Lipids RAW'!AY35</f>
        <v>2.8065027332162391E-2</v>
      </c>
      <c r="Z35" s="40">
        <f>'PCA - Lipids RAW'!Z35/'PCA - Lipids RAW'!AY35</f>
        <v>2.0682177537756436E-2</v>
      </c>
      <c r="AA35" s="40">
        <f>'PCA - Lipids RAW'!AA35/'PCA - Lipids RAW'!AY35</f>
        <v>2.3737143993444173E-2</v>
      </c>
      <c r="AB35" s="40">
        <f>'PCA - Lipids RAW'!AB35/'PCA - Lipids RAW'!AY35</f>
        <v>1.9319319687836584E-2</v>
      </c>
      <c r="AC35" s="40">
        <f>'PCA - Lipids RAW'!AC35/'PCA - Lipids RAW'!AY35</f>
        <v>1.5514666122557662E-2</v>
      </c>
      <c r="AD35" s="40">
        <f>'PCA - Lipids RAW'!AD35/'PCA - Lipids RAW'!AY35</f>
        <v>7.6408028456928885E-3</v>
      </c>
      <c r="AE35" s="40">
        <f>'PCA - Lipids RAW'!AE35/'PCA - Lipids RAW'!AY35</f>
        <v>1.135370745377935E-2</v>
      </c>
      <c r="AF35" s="40">
        <f>'PCA - Lipids RAW'!AF35/'PCA - Lipids RAW'!AY35</f>
        <v>5.6809020530031217E-3</v>
      </c>
      <c r="AG35" s="40">
        <f>'PCA - Lipids RAW'!AG35/'PCA - Lipids RAW'!AY35</f>
        <v>4.9249262814881328E-3</v>
      </c>
      <c r="AH35" s="40">
        <f>'PCA - Lipids RAW'!AH35/'PCA - Lipids RAW'!AY35</f>
        <v>1.4914780180543027E-2</v>
      </c>
      <c r="AI35" s="40">
        <f>'PCA - Lipids RAW'!AI35/'PCA - Lipids RAW'!AY35</f>
        <v>1.149497962362175E-2</v>
      </c>
      <c r="AJ35" s="40">
        <f>'PCA - Lipids RAW'!AJ35/'PCA - Lipids RAW'!AY35</f>
        <v>8.7402312679004945E-3</v>
      </c>
      <c r="AK35" s="40">
        <f>'PCA - Lipids RAW'!AK35/'PCA - Lipids RAW'!AY35</f>
        <v>3.7037310225051162E-2</v>
      </c>
      <c r="AL35" s="40">
        <f>'PCA - Lipids RAW'!AL35/'PCA - Lipids RAW'!AY35</f>
        <v>1.276638984806632E-2</v>
      </c>
      <c r="AM35" s="40">
        <f>'PCA - Lipids RAW'!AM35/'PCA - Lipids RAW'!AY35</f>
        <v>9.4139958861407889E-3</v>
      </c>
      <c r="AN35" s="40">
        <f>'PCA - Lipids RAW'!AN35/'PCA - Lipids RAW'!AY35</f>
        <v>1.4102678101358112E-2</v>
      </c>
      <c r="AO35" s="40">
        <f>'PCA - Lipids RAW'!AO35/'PCA - Lipids RAW'!AY35</f>
        <v>9.3068397072350127E-3</v>
      </c>
      <c r="AP35" s="40">
        <f>'PCA - Lipids RAW'!AP35/'PCA - Lipids RAW'!AY35</f>
        <v>9.3081498451358033E-3</v>
      </c>
      <c r="AQ35" s="40">
        <f>'PCA - Lipids RAW'!AQ35/'PCA - Lipids RAW'!AY35</f>
        <v>1.0236356345088907E-2</v>
      </c>
      <c r="AR35" s="40">
        <f>'PCA - Lipids RAW'!AR35/'PCA - Lipids RAW'!AY35</f>
        <v>1.5036439586010572E-2</v>
      </c>
      <c r="AS35" s="40">
        <f>'PCA - Lipids RAW'!AS35/'PCA - Lipids RAW'!AY35</f>
        <v>6.5955355243040199E-3</v>
      </c>
      <c r="AT35" s="40">
        <f>'PCA - Lipids RAW'!AT35/'PCA - Lipids RAW'!AY35</f>
        <v>1.1346658911873088E-2</v>
      </c>
      <c r="AU35" s="40">
        <f>'PCA - Lipids RAW'!AU35/'PCA - Lipids RAW'!AY35</f>
        <v>4.7362271196370632E-3</v>
      </c>
      <c r="AV35" s="40">
        <f>'PCA - Lipids RAW'!AV35/'PCA - Lipids RAW'!AY35</f>
        <v>5.4207872741798818E-3</v>
      </c>
      <c r="AW35" s="40">
        <f>'PCA - Lipids RAW'!AW35/'PCA - Lipids RAW'!AY35</f>
        <v>3.9708445579943871E-3</v>
      </c>
      <c r="AX35" s="40">
        <f>'PCA - Lipids RAW'!AX35/'PCA - Lipids RAW'!AY35</f>
        <v>4.2253912507392612E-3</v>
      </c>
    </row>
    <row r="36" spans="1:50" x14ac:dyDescent="0.35">
      <c r="A36" s="3">
        <v>34</v>
      </c>
      <c r="B36" s="3" t="s">
        <v>184</v>
      </c>
      <c r="C36" t="s">
        <v>182</v>
      </c>
      <c r="D36" s="13">
        <v>814</v>
      </c>
      <c r="E36" s="17" t="s">
        <v>89</v>
      </c>
      <c r="F36" s="40">
        <f>'PCA - Lipids RAW'!F36/'PCA - Lipids RAW'!AY36</f>
        <v>3.5416468499857967E-2</v>
      </c>
      <c r="G36" s="40">
        <f>'PCA - Lipids RAW'!G36/'PCA - Lipids RAW'!AY36</f>
        <v>6.0432935794651824E-2</v>
      </c>
      <c r="H36" s="40">
        <f>'PCA - Lipids RAW'!H36/'PCA - Lipids RAW'!AY36</f>
        <v>1.2944575790665247E-2</v>
      </c>
      <c r="I36" s="40">
        <f>'PCA - Lipids RAW'!I36/'PCA - Lipids RAW'!AY36</f>
        <v>2.2366900646829224E-2</v>
      </c>
      <c r="J36" s="40">
        <f>'PCA - Lipids RAW'!J36/'PCA - Lipids RAW'!AY36</f>
        <v>5.1059885806047596E-2</v>
      </c>
      <c r="K36" s="40">
        <f>'PCA - Lipids RAW'!K36/'PCA - Lipids RAW'!AY36</f>
        <v>0.20262891035115269</v>
      </c>
      <c r="L36" s="40">
        <f>'PCA - Lipids RAW'!L36/'PCA - Lipids RAW'!AY36</f>
        <v>3.1313812389609716E-2</v>
      </c>
      <c r="M36" s="40">
        <f>'PCA - Lipids RAW'!M36/'PCA - Lipids RAW'!AY36</f>
        <v>2.4028127490098833E-2</v>
      </c>
      <c r="N36" s="40">
        <f>'PCA - Lipids RAW'!N36/'PCA - Lipids RAW'!AY36</f>
        <v>3.6418246131129303E-2</v>
      </c>
      <c r="O36" s="40">
        <f>'PCA - Lipids RAW'!O36/'PCA - Lipids RAW'!AY36</f>
        <v>6.786188375469826E-2</v>
      </c>
      <c r="P36" s="40">
        <f>'PCA - Lipids RAW'!P36/'PCA - Lipids RAW'!AY36</f>
        <v>4.0623622043009018E-2</v>
      </c>
      <c r="Q36" s="40">
        <f>'PCA - Lipids RAW'!Q36/'PCA - Lipids RAW'!AY36</f>
        <v>2.2844951965557015E-2</v>
      </c>
      <c r="R36" s="40">
        <f>'PCA - Lipids RAW'!R36/'PCA - Lipids RAW'!AY36</f>
        <v>3.0576902064566737E-2</v>
      </c>
      <c r="S36" s="40">
        <f>'PCA - Lipids RAW'!S36/'PCA - Lipids RAW'!AY36</f>
        <v>8.1644881203783472E-3</v>
      </c>
      <c r="T36" s="40">
        <f>'PCA - Lipids RAW'!T36/'PCA - Lipids RAW'!AY36</f>
        <v>4.1817512085384635E-3</v>
      </c>
      <c r="U36" s="40">
        <f>'PCA - Lipids RAW'!U36/'PCA - Lipids RAW'!AY36</f>
        <v>1.6438640479681559E-2</v>
      </c>
      <c r="V36" s="40">
        <f>'PCA - Lipids RAW'!V36/'PCA - Lipids RAW'!AY36</f>
        <v>1.7847237885384462E-2</v>
      </c>
      <c r="W36" s="40">
        <f>'PCA - Lipids RAW'!W36/'PCA - Lipids RAW'!AY36</f>
        <v>1.8464492832553504E-2</v>
      </c>
      <c r="X36" s="40">
        <f>'PCA - Lipids RAW'!X36/'PCA - Lipids RAW'!AY36</f>
        <v>1.2319312613725266E-2</v>
      </c>
      <c r="Y36" s="40">
        <f>'PCA - Lipids RAW'!Y36/'PCA - Lipids RAW'!AY36</f>
        <v>3.4789894730585656E-2</v>
      </c>
      <c r="Z36" s="40">
        <f>'PCA - Lipids RAW'!Z36/'PCA - Lipids RAW'!AY36</f>
        <v>1.8063085634247668E-2</v>
      </c>
      <c r="AA36" s="40">
        <f>'PCA - Lipids RAW'!AA36/'PCA - Lipids RAW'!AY36</f>
        <v>1.4917136395582243E-2</v>
      </c>
      <c r="AB36" s="40">
        <f>'PCA - Lipids RAW'!AB36/'PCA - Lipids RAW'!AY36</f>
        <v>1.4363394114492375E-2</v>
      </c>
      <c r="AC36" s="40">
        <f>'PCA - Lipids RAW'!AC36/'PCA - Lipids RAW'!AY36</f>
        <v>1.6356983769105424E-2</v>
      </c>
      <c r="AD36" s="40">
        <f>'PCA - Lipids RAW'!AD36/'PCA - Lipids RAW'!AY36</f>
        <v>6.4558331532900016E-3</v>
      </c>
      <c r="AE36" s="40">
        <f>'PCA - Lipids RAW'!AE36/'PCA - Lipids RAW'!AY36</f>
        <v>1.1217521468885331E-2</v>
      </c>
      <c r="AF36" s="40">
        <f>'PCA - Lipids RAW'!AF36/'PCA - Lipids RAW'!AY36</f>
        <v>4.8337453628541248E-3</v>
      </c>
      <c r="AG36" s="40">
        <f>'PCA - Lipids RAW'!AG36/'PCA - Lipids RAW'!AY36</f>
        <v>4.1872233570429407E-3</v>
      </c>
      <c r="AH36" s="40">
        <f>'PCA - Lipids RAW'!AH36/'PCA - Lipids RAW'!AY36</f>
        <v>1.1267809066883704E-2</v>
      </c>
      <c r="AI36" s="40">
        <f>'PCA - Lipids RAW'!AI36/'PCA - Lipids RAW'!AY36</f>
        <v>7.6407873388542671E-3</v>
      </c>
      <c r="AJ36" s="40">
        <f>'PCA - Lipids RAW'!AJ36/'PCA - Lipids RAW'!AY36</f>
        <v>7.0417104775414626E-3</v>
      </c>
      <c r="AK36" s="40">
        <f>'PCA - Lipids RAW'!AK36/'PCA - Lipids RAW'!AY36</f>
        <v>2.9681810053283145E-2</v>
      </c>
      <c r="AL36" s="40">
        <f>'PCA - Lipids RAW'!AL36/'PCA - Lipids RAW'!AY36</f>
        <v>1.0715564605602213E-2</v>
      </c>
      <c r="AM36" s="40">
        <f>'PCA - Lipids RAW'!AM36/'PCA - Lipids RAW'!AY36</f>
        <v>7.0222558407121733E-3</v>
      </c>
      <c r="AN36" s="40">
        <f>'PCA - Lipids RAW'!AN36/'PCA - Lipids RAW'!AY36</f>
        <v>1.1000763113661348E-2</v>
      </c>
      <c r="AO36" s="40">
        <f>'PCA - Lipids RAW'!AO36/'PCA - Lipids RAW'!AY36</f>
        <v>7.1469833811190321E-3</v>
      </c>
      <c r="AP36" s="40">
        <f>'PCA - Lipids RAW'!AP36/'PCA - Lipids RAW'!AY36</f>
        <v>7.1486854490830998E-3</v>
      </c>
      <c r="AQ36" s="40">
        <f>'PCA - Lipids RAW'!AQ36/'PCA - Lipids RAW'!AY36</f>
        <v>1.0508831430686587E-2</v>
      </c>
      <c r="AR36" s="40">
        <f>'PCA - Lipids RAW'!AR36/'PCA - Lipids RAW'!AY36</f>
        <v>1.100963939809396E-2</v>
      </c>
      <c r="AS36" s="40">
        <f>'PCA - Lipids RAW'!AS36/'PCA - Lipids RAW'!AY36</f>
        <v>4.9582090827265538E-3</v>
      </c>
      <c r="AT36" s="40">
        <f>'PCA - Lipids RAW'!AT36/'PCA - Lipids RAW'!AY36</f>
        <v>1.8058668767880912E-2</v>
      </c>
      <c r="AU36" s="40">
        <f>'PCA - Lipids RAW'!AU36/'PCA - Lipids RAW'!AY36</f>
        <v>4.8266988014828852E-3</v>
      </c>
      <c r="AV36" s="40">
        <f>'PCA - Lipids RAW'!AV36/'PCA - Lipids RAW'!AY36</f>
        <v>4.3074233966653806E-3</v>
      </c>
      <c r="AW36" s="40">
        <f>'PCA - Lipids RAW'!AW36/'PCA - Lipids RAW'!AY36</f>
        <v>3.4851884045836987E-3</v>
      </c>
      <c r="AX36" s="40">
        <f>'PCA - Lipids RAW'!AX36/'PCA - Lipids RAW'!AY36</f>
        <v>3.0610075369186408E-3</v>
      </c>
    </row>
    <row r="37" spans="1:50" x14ac:dyDescent="0.35">
      <c r="A37" s="3">
        <v>35</v>
      </c>
      <c r="B37" s="3" t="s">
        <v>185</v>
      </c>
      <c r="C37" t="s">
        <v>183</v>
      </c>
      <c r="D37" s="13">
        <v>808</v>
      </c>
      <c r="E37" s="17" t="s">
        <v>89</v>
      </c>
      <c r="F37" s="40">
        <f>'PCA - Lipids RAW'!F37/'PCA - Lipids RAW'!AY37</f>
        <v>7.7691734669515667E-3</v>
      </c>
      <c r="G37" s="40">
        <f>'PCA - Lipids RAW'!G37/'PCA - Lipids RAW'!AY37</f>
        <v>1.4396211555424058E-2</v>
      </c>
      <c r="H37" s="40">
        <f>'PCA - Lipids RAW'!H37/'PCA - Lipids RAW'!AY37</f>
        <v>1.4471010265783023E-2</v>
      </c>
      <c r="I37" s="40">
        <f>'PCA - Lipids RAW'!I37/'PCA - Lipids RAW'!AY37</f>
        <v>2.9060456983435554E-2</v>
      </c>
      <c r="J37" s="40">
        <f>'PCA - Lipids RAW'!J37/'PCA - Lipids RAW'!AY37</f>
        <v>5.0673276451453461E-2</v>
      </c>
      <c r="K37" s="40">
        <f>'PCA - Lipids RAW'!K37/'PCA - Lipids RAW'!AY37</f>
        <v>0.42469265040154747</v>
      </c>
      <c r="L37" s="40">
        <f>'PCA - Lipids RAW'!L37/'PCA - Lipids RAW'!AY37</f>
        <v>1.0667615855869114E-2</v>
      </c>
      <c r="M37" s="40">
        <f>'PCA - Lipids RAW'!M37/'PCA - Lipids RAW'!AY37</f>
        <v>1.6543245244172514E-2</v>
      </c>
      <c r="N37" s="40">
        <f>'PCA - Lipids RAW'!N37/'PCA - Lipids RAW'!AY37</f>
        <v>1.3826111969946438E-2</v>
      </c>
      <c r="O37" s="40">
        <f>'PCA - Lipids RAW'!O37/'PCA - Lipids RAW'!AY37</f>
        <v>2.2046997285322278E-2</v>
      </c>
      <c r="P37" s="40">
        <f>'PCA - Lipids RAW'!P37/'PCA - Lipids RAW'!AY37</f>
        <v>9.5094888068904024E-2</v>
      </c>
      <c r="Q37" s="40">
        <f>'PCA - Lipids RAW'!Q37/'PCA - Lipids RAW'!AY37</f>
        <v>7.8464194775666723E-3</v>
      </c>
      <c r="R37" s="40">
        <f>'PCA - Lipids RAW'!R37/'PCA - Lipids RAW'!AY37</f>
        <v>8.552198908486415E-3</v>
      </c>
      <c r="S37" s="40">
        <f>'PCA - Lipids RAW'!S37/'PCA - Lipids RAW'!AY37</f>
        <v>1.1008267005861159E-2</v>
      </c>
      <c r="T37" s="40">
        <f>'PCA - Lipids RAW'!T37/'PCA - Lipids RAW'!AY37</f>
        <v>6.3290214850479356E-3</v>
      </c>
      <c r="U37" s="40">
        <f>'PCA - Lipids RAW'!U37/'PCA - Lipids RAW'!AY37</f>
        <v>7.1480009379369042E-3</v>
      </c>
      <c r="V37" s="40">
        <f>'PCA - Lipids RAW'!V37/'PCA - Lipids RAW'!AY37</f>
        <v>2.2061818974559107E-2</v>
      </c>
      <c r="W37" s="40">
        <f>'PCA - Lipids RAW'!W37/'PCA - Lipids RAW'!AY37</f>
        <v>4.6142229658161844E-2</v>
      </c>
      <c r="X37" s="40">
        <f>'PCA - Lipids RAW'!X37/'PCA - Lipids RAW'!AY37</f>
        <v>7.3214570591276481E-3</v>
      </c>
      <c r="Y37" s="40">
        <f>'PCA - Lipids RAW'!Y37/'PCA - Lipids RAW'!AY37</f>
        <v>1.0372890392397653E-2</v>
      </c>
      <c r="Z37" s="40">
        <f>'PCA - Lipids RAW'!Z37/'PCA - Lipids RAW'!AY37</f>
        <v>4.5867905794565195E-3</v>
      </c>
      <c r="AA37" s="40">
        <f>'PCA - Lipids RAW'!AA37/'PCA - Lipids RAW'!AY37</f>
        <v>1.5192727698337136E-2</v>
      </c>
      <c r="AB37" s="40">
        <f>'PCA - Lipids RAW'!AB37/'PCA - Lipids RAW'!AY37</f>
        <v>6.3662189627265321E-3</v>
      </c>
      <c r="AC37" s="40">
        <f>'PCA - Lipids RAW'!AC37/'PCA - Lipids RAW'!AY37</f>
        <v>5.1624749470537433E-2</v>
      </c>
      <c r="AD37" s="40">
        <f>'PCA - Lipids RAW'!AD37/'PCA - Lipids RAW'!AY37</f>
        <v>7.5219424722161657E-3</v>
      </c>
      <c r="AE37" s="40">
        <f>'PCA - Lipids RAW'!AE37/'PCA - Lipids RAW'!AY37</f>
        <v>3.9141529113509476E-3</v>
      </c>
      <c r="AF37" s="40">
        <f>'PCA - Lipids RAW'!AF37/'PCA - Lipids RAW'!AY37</f>
        <v>2.2785570869944234E-3</v>
      </c>
      <c r="AG37" s="40">
        <f>'PCA - Lipids RAW'!AG37/'PCA - Lipids RAW'!AY37</f>
        <v>2.1702376290650234E-3</v>
      </c>
      <c r="AH37" s="40">
        <f>'PCA - Lipids RAW'!AH37/'PCA - Lipids RAW'!AY37</f>
        <v>4.1163994888950475E-3</v>
      </c>
      <c r="AI37" s="40">
        <f>'PCA - Lipids RAW'!AI37/'PCA - Lipids RAW'!AY37</f>
        <v>3.7733423223893733E-3</v>
      </c>
      <c r="AJ37" s="40">
        <f>'PCA - Lipids RAW'!AJ37/'PCA - Lipids RAW'!AY37</f>
        <v>1.1695327562250892E-2</v>
      </c>
      <c r="AK37" s="40">
        <f>'PCA - Lipids RAW'!AK37/'PCA - Lipids RAW'!AY37</f>
        <v>1.1535178842621622E-2</v>
      </c>
      <c r="AL37" s="40">
        <f>'PCA - Lipids RAW'!AL37/'PCA - Lipids RAW'!AY37</f>
        <v>1.2667686026671935E-2</v>
      </c>
      <c r="AM37" s="40">
        <f>'PCA - Lipids RAW'!AM37/'PCA - Lipids RAW'!AY37</f>
        <v>5.7630973372880282E-3</v>
      </c>
      <c r="AN37" s="40">
        <f>'PCA - Lipids RAW'!AN37/'PCA - Lipids RAW'!AY37</f>
        <v>3.5294842094172429E-3</v>
      </c>
      <c r="AO37" s="40">
        <f>'PCA - Lipids RAW'!AO37/'PCA - Lipids RAW'!AY37</f>
        <v>3.1681053179845294E-3</v>
      </c>
      <c r="AP37" s="40">
        <f>'PCA - Lipids RAW'!AP37/'PCA - Lipids RAW'!AY37</f>
        <v>3.1676900035348537E-3</v>
      </c>
      <c r="AQ37" s="40">
        <f>'PCA - Lipids RAW'!AQ37/'PCA - Lipids RAW'!AY37</f>
        <v>4.0280357664213302E-3</v>
      </c>
      <c r="AR37" s="40">
        <f>'PCA - Lipids RAW'!AR37/'PCA - Lipids RAW'!AY37</f>
        <v>3.4034160449068758E-3</v>
      </c>
      <c r="AS37" s="40">
        <f>'PCA - Lipids RAW'!AS37/'PCA - Lipids RAW'!AY37</f>
        <v>2.2563109295041473E-3</v>
      </c>
      <c r="AT37" s="40">
        <f>'PCA - Lipids RAW'!AT37/'PCA - Lipids RAW'!AY37</f>
        <v>3.3787919438478808E-3</v>
      </c>
      <c r="AU37" s="40">
        <f>'PCA - Lipids RAW'!AU37/'PCA - Lipids RAW'!AY37</f>
        <v>1.7959575680971593E-3</v>
      </c>
      <c r="AV37" s="40">
        <f>'PCA - Lipids RAW'!AV37/'PCA - Lipids RAW'!AY37</f>
        <v>2.6394892883331517E-3</v>
      </c>
      <c r="AW37" s="40">
        <f>'PCA - Lipids RAW'!AW37/'PCA - Lipids RAW'!AY37</f>
        <v>1.6485407546587376E-3</v>
      </c>
      <c r="AX37" s="40">
        <f>'PCA - Lipids RAW'!AX37/'PCA - Lipids RAW'!AY37</f>
        <v>1.7538283345380217E-3</v>
      </c>
    </row>
    <row r="38" spans="1:50" x14ac:dyDescent="0.35">
      <c r="A38" s="3">
        <v>36</v>
      </c>
      <c r="B38" s="3" t="s">
        <v>60</v>
      </c>
      <c r="C38" s="3" t="s">
        <v>118</v>
      </c>
      <c r="D38" s="13" t="s">
        <v>161</v>
      </c>
      <c r="E38" s="18" t="s">
        <v>191</v>
      </c>
      <c r="F38" s="40">
        <f>'PCA - Lipids RAW'!F38/'PCA - Lipids RAW'!AY38</f>
        <v>1.2507601939072714E-2</v>
      </c>
      <c r="G38" s="40">
        <f>'PCA - Lipids RAW'!G38/'PCA - Lipids RAW'!AY38</f>
        <v>0.13668110414872678</v>
      </c>
      <c r="H38" s="40">
        <f>'PCA - Lipids RAW'!H38/'PCA - Lipids RAW'!AY38</f>
        <v>2.3429927168454514E-2</v>
      </c>
      <c r="I38" s="40">
        <f>'PCA - Lipids RAW'!I38/'PCA - Lipids RAW'!AY38</f>
        <v>6.4411052611078337E-2</v>
      </c>
      <c r="J38" s="40">
        <f>'PCA - Lipids RAW'!J38/'PCA - Lipids RAW'!AY38</f>
        <v>1.8982096458590499E-2</v>
      </c>
      <c r="K38" s="40">
        <f>'PCA - Lipids RAW'!K38/'PCA - Lipids RAW'!AY38</f>
        <v>1.5827854396093403E-2</v>
      </c>
      <c r="L38" s="40">
        <f>'PCA - Lipids RAW'!L38/'PCA - Lipids RAW'!AY38</f>
        <v>1.7714757508505301E-2</v>
      </c>
      <c r="M38" s="40">
        <f>'PCA - Lipids RAW'!M38/'PCA - Lipids RAW'!AY38</f>
        <v>2.2951906365324303E-2</v>
      </c>
      <c r="N38" s="40">
        <f>'PCA - Lipids RAW'!N38/'PCA - Lipids RAW'!AY38</f>
        <v>1.7082358180105367E-2</v>
      </c>
      <c r="O38" s="40">
        <f>'PCA - Lipids RAW'!O38/'PCA - Lipids RAW'!AY38</f>
        <v>8.4629826234134647E-2</v>
      </c>
      <c r="P38" s="40">
        <f>'PCA - Lipids RAW'!P38/'PCA - Lipids RAW'!AY38</f>
        <v>3.31424934288852E-2</v>
      </c>
      <c r="Q38" s="40">
        <f>'PCA - Lipids RAW'!Q38/'PCA - Lipids RAW'!AY38</f>
        <v>1.2168316802560473E-2</v>
      </c>
      <c r="R38" s="40">
        <f>'PCA - Lipids RAW'!R38/'PCA - Lipids RAW'!AY38</f>
        <v>3.5218447841584101E-2</v>
      </c>
      <c r="S38" s="40">
        <f>'PCA - Lipids RAW'!S38/'PCA - Lipids RAW'!AY38</f>
        <v>3.4822830587306002E-2</v>
      </c>
      <c r="T38" s="40">
        <f>'PCA - Lipids RAW'!T38/'PCA - Lipids RAW'!AY38</f>
        <v>5.4080704850275559E-2</v>
      </c>
      <c r="U38" s="40">
        <f>'PCA - Lipids RAW'!U38/'PCA - Lipids RAW'!AY38</f>
        <v>1.7309112780732491E-2</v>
      </c>
      <c r="V38" s="40">
        <f>'PCA - Lipids RAW'!V38/'PCA - Lipids RAW'!AY38</f>
        <v>1.6209477754027767E-2</v>
      </c>
      <c r="W38" s="40">
        <f>'PCA - Lipids RAW'!W38/'PCA - Lipids RAW'!AY38</f>
        <v>1.978300190825049E-2</v>
      </c>
      <c r="X38" s="40">
        <f>'PCA - Lipids RAW'!X38/'PCA - Lipids RAW'!AY38</f>
        <v>1.9051397442076189E-2</v>
      </c>
      <c r="Y38" s="40">
        <f>'PCA - Lipids RAW'!Y38/'PCA - Lipids RAW'!AY38</f>
        <v>1.825766720678353E-2</v>
      </c>
      <c r="Z38" s="40">
        <f>'PCA - Lipids RAW'!Z38/'PCA - Lipids RAW'!AY38</f>
        <v>2.4319029818319116E-2</v>
      </c>
      <c r="AA38" s="40">
        <f>'PCA - Lipids RAW'!AA38/'PCA - Lipids RAW'!AY38</f>
        <v>1.6428834307543237E-2</v>
      </c>
      <c r="AB38" s="40">
        <f>'PCA - Lipids RAW'!AB38/'PCA - Lipids RAW'!AY38</f>
        <v>3.3464486744437673E-2</v>
      </c>
      <c r="AC38" s="40">
        <f>'PCA - Lipids RAW'!AC38/'PCA - Lipids RAW'!AY38</f>
        <v>1.9743025713918231E-2</v>
      </c>
      <c r="AD38" s="40">
        <f>'PCA - Lipids RAW'!AD38/'PCA - Lipids RAW'!AY38</f>
        <v>2.9097499754215483E-3</v>
      </c>
      <c r="AE38" s="40">
        <f>'PCA - Lipids RAW'!AE38/'PCA - Lipids RAW'!AY38</f>
        <v>1.1082497406004024E-2</v>
      </c>
      <c r="AF38" s="40">
        <f>'PCA - Lipids RAW'!AF38/'PCA - Lipids RAW'!AY38</f>
        <v>2.0782451333105807E-2</v>
      </c>
      <c r="AG38" s="40">
        <f>'PCA - Lipids RAW'!AG38/'PCA - Lipids RAW'!AY38</f>
        <v>9.4648208152879661E-3</v>
      </c>
      <c r="AH38" s="40">
        <f>'PCA - Lipids RAW'!AH38/'PCA - Lipids RAW'!AY38</f>
        <v>1.4790567971251367E-2</v>
      </c>
      <c r="AI38" s="40">
        <f>'PCA - Lipids RAW'!AI38/'PCA - Lipids RAW'!AY38</f>
        <v>1.8961328446819227E-2</v>
      </c>
      <c r="AJ38" s="40">
        <f>'PCA - Lipids RAW'!AJ38/'PCA - Lipids RAW'!AY38</f>
        <v>9.9766230624581467E-3</v>
      </c>
      <c r="AK38" s="40">
        <f>'PCA - Lipids RAW'!AK38/'PCA - Lipids RAW'!AY38</f>
        <v>1.6778592583038845E-2</v>
      </c>
      <c r="AL38" s="40">
        <f>'PCA - Lipids RAW'!AL38/'PCA - Lipids RAW'!AY38</f>
        <v>1.3902490352010669E-2</v>
      </c>
      <c r="AM38" s="40">
        <f>'PCA - Lipids RAW'!AM38/'PCA - Lipids RAW'!AY38</f>
        <v>3.1000268558023462E-2</v>
      </c>
      <c r="AN38" s="40">
        <f>'PCA - Lipids RAW'!AN38/'PCA - Lipids RAW'!AY38</f>
        <v>1.0862650620451038E-2</v>
      </c>
      <c r="AO38" s="40">
        <f>'PCA - Lipids RAW'!AO38/'PCA - Lipids RAW'!AY38</f>
        <v>1.1079511447230041E-2</v>
      </c>
      <c r="AP38" s="40">
        <f>'PCA - Lipids RAW'!AP38/'PCA - Lipids RAW'!AY38</f>
        <v>7.1121972672327036E-3</v>
      </c>
      <c r="AQ38" s="40">
        <f>'PCA - Lipids RAW'!AQ38/'PCA - Lipids RAW'!AY38</f>
        <v>8.3634476931774941E-3</v>
      </c>
      <c r="AR38" s="40">
        <f>'PCA - Lipids RAW'!AR38/'PCA - Lipids RAW'!AY38</f>
        <v>7.0635305958716933E-3</v>
      </c>
      <c r="AS38" s="40">
        <f>'PCA - Lipids RAW'!AS38/'PCA - Lipids RAW'!AY38</f>
        <v>7.899732752233074E-3</v>
      </c>
      <c r="AT38" s="40">
        <f>'PCA - Lipids RAW'!AT38/'PCA - Lipids RAW'!AY38</f>
        <v>1.0103949692566576E-2</v>
      </c>
      <c r="AU38" s="40">
        <f>'PCA - Lipids RAW'!AU38/'PCA - Lipids RAW'!AY38</f>
        <v>3.2522884700009634E-3</v>
      </c>
      <c r="AV38" s="40">
        <f>'PCA - Lipids RAW'!AV38/'PCA - Lipids RAW'!AY38</f>
        <v>4.768353329303923E-3</v>
      </c>
      <c r="AW38" s="40">
        <f>'PCA - Lipids RAW'!AW38/'PCA - Lipids RAW'!AY38</f>
        <v>4.7955389241118133E-3</v>
      </c>
      <c r="AX38" s="40">
        <f>'PCA - Lipids RAW'!AX38/'PCA - Lipids RAW'!AY38</f>
        <v>6.8320965076137047E-3</v>
      </c>
    </row>
    <row r="39" spans="1:50" x14ac:dyDescent="0.35">
      <c r="A39" s="3">
        <v>37</v>
      </c>
      <c r="B39" s="3" t="s">
        <v>63</v>
      </c>
      <c r="C39" s="3" t="s">
        <v>119</v>
      </c>
      <c r="D39" s="13" t="s">
        <v>161</v>
      </c>
      <c r="E39" s="18" t="s">
        <v>191</v>
      </c>
      <c r="F39" s="40">
        <f>'PCA - Lipids RAW'!F39/'PCA - Lipids RAW'!AY39</f>
        <v>1.4058004307757608E-2</v>
      </c>
      <c r="G39" s="40">
        <f>'PCA - Lipids RAW'!G39/'PCA - Lipids RAW'!AY39</f>
        <v>0.14266529378364282</v>
      </c>
      <c r="H39" s="40">
        <f>'PCA - Lipids RAW'!H39/'PCA - Lipids RAW'!AY39</f>
        <v>1.6911167308560116E-2</v>
      </c>
      <c r="I39" s="40">
        <f>'PCA - Lipids RAW'!I39/'PCA - Lipids RAW'!AY39</f>
        <v>3.6914853159147998E-2</v>
      </c>
      <c r="J39" s="40">
        <f>'PCA - Lipids RAW'!J39/'PCA - Lipids RAW'!AY39</f>
        <v>2.2906373455325996E-2</v>
      </c>
      <c r="K39" s="40">
        <f>'PCA - Lipids RAW'!K39/'PCA - Lipids RAW'!AY39</f>
        <v>1.6264939453964351E-2</v>
      </c>
      <c r="L39" s="40">
        <f>'PCA - Lipids RAW'!L39/'PCA - Lipids RAW'!AY39</f>
        <v>1.7247244321004836E-2</v>
      </c>
      <c r="M39" s="40">
        <f>'PCA - Lipids RAW'!M39/'PCA - Lipids RAW'!AY39</f>
        <v>3.0683020541714085E-2</v>
      </c>
      <c r="N39" s="40">
        <f>'PCA - Lipids RAW'!N39/'PCA - Lipids RAW'!AY39</f>
        <v>4.3598828554489988E-2</v>
      </c>
      <c r="O39" s="40">
        <f>'PCA - Lipids RAW'!O39/'PCA - Lipids RAW'!AY39</f>
        <v>0.10428838120684958</v>
      </c>
      <c r="P39" s="40">
        <f>'PCA - Lipids RAW'!P39/'PCA - Lipids RAW'!AY39</f>
        <v>2.4789592673376649E-2</v>
      </c>
      <c r="Q39" s="40">
        <f>'PCA - Lipids RAW'!Q39/'PCA - Lipids RAW'!AY39</f>
        <v>1.6568347886503413E-2</v>
      </c>
      <c r="R39" s="40">
        <f>'PCA - Lipids RAW'!R39/'PCA - Lipids RAW'!AY39</f>
        <v>6.6975565347032626E-2</v>
      </c>
      <c r="S39" s="40">
        <f>'PCA - Lipids RAW'!S39/'PCA - Lipids RAW'!AY39</f>
        <v>2.4925564600551561E-2</v>
      </c>
      <c r="T39" s="40">
        <f>'PCA - Lipids RAW'!T39/'PCA - Lipids RAW'!AY39</f>
        <v>2.9951469098814347E-2</v>
      </c>
      <c r="U39" s="40">
        <f>'PCA - Lipids RAW'!U39/'PCA - Lipids RAW'!AY39</f>
        <v>1.6012018826734038E-2</v>
      </c>
      <c r="V39" s="40">
        <f>'PCA - Lipids RAW'!V39/'PCA - Lipids RAW'!AY39</f>
        <v>1.6687784856772758E-2</v>
      </c>
      <c r="W39" s="40">
        <f>'PCA - Lipids RAW'!W39/'PCA - Lipids RAW'!AY39</f>
        <v>1.8381012603971569E-2</v>
      </c>
      <c r="X39" s="40">
        <f>'PCA - Lipids RAW'!X39/'PCA - Lipids RAW'!AY39</f>
        <v>2.0891918050185039E-2</v>
      </c>
      <c r="Y39" s="40">
        <f>'PCA - Lipids RAW'!Y39/'PCA - Lipids RAW'!AY39</f>
        <v>2.4263042589393515E-2</v>
      </c>
      <c r="Z39" s="40">
        <f>'PCA - Lipids RAW'!Z39/'PCA - Lipids RAW'!AY39</f>
        <v>2.8115527014828647E-2</v>
      </c>
      <c r="AA39" s="40">
        <f>'PCA - Lipids RAW'!AA39/'PCA - Lipids RAW'!AY39</f>
        <v>1.0241238599909748E-2</v>
      </c>
      <c r="AB39" s="40">
        <f>'PCA - Lipids RAW'!AB39/'PCA - Lipids RAW'!AY39</f>
        <v>3.4793482401588513E-2</v>
      </c>
      <c r="AC39" s="40">
        <f>'PCA - Lipids RAW'!AC39/'PCA - Lipids RAW'!AY39</f>
        <v>1.569945998115015E-2</v>
      </c>
      <c r="AD39" s="40">
        <f>'PCA - Lipids RAW'!AD39/'PCA - Lipids RAW'!AY39</f>
        <v>1.8575338481002538E-3</v>
      </c>
      <c r="AE39" s="40">
        <f>'PCA - Lipids RAW'!AE39/'PCA - Lipids RAW'!AY39</f>
        <v>7.2836485169026589E-3</v>
      </c>
      <c r="AF39" s="40">
        <f>'PCA - Lipids RAW'!AF39/'PCA - Lipids RAW'!AY39</f>
        <v>1.1908459910033781E-2</v>
      </c>
      <c r="AG39" s="40">
        <f>'PCA - Lipids RAW'!AG39/'PCA - Lipids RAW'!AY39</f>
        <v>1.2231854771065495E-2</v>
      </c>
      <c r="AH39" s="40">
        <f>'PCA - Lipids RAW'!AH39/'PCA - Lipids RAW'!AY39</f>
        <v>1.1584182114410022E-2</v>
      </c>
      <c r="AI39" s="40">
        <f>'PCA - Lipids RAW'!AI39/'PCA - Lipids RAW'!AY39</f>
        <v>1.4430763239162741E-2</v>
      </c>
      <c r="AJ39" s="40">
        <f>'PCA - Lipids RAW'!AJ39/'PCA - Lipids RAW'!AY39</f>
        <v>1.5762629937871905E-2</v>
      </c>
      <c r="AK39" s="40">
        <f>'PCA - Lipids RAW'!AK39/'PCA - Lipids RAW'!AY39</f>
        <v>1.5896916262643824E-2</v>
      </c>
      <c r="AL39" s="40">
        <f>'PCA - Lipids RAW'!AL39/'PCA - Lipids RAW'!AY39</f>
        <v>1.1647352071131779E-2</v>
      </c>
      <c r="AM39" s="40">
        <f>'PCA - Lipids RAW'!AM39/'PCA - Lipids RAW'!AY39</f>
        <v>1.3401422038400591E-2</v>
      </c>
      <c r="AN39" s="40">
        <f>'PCA - Lipids RAW'!AN39/'PCA - Lipids RAW'!AY39</f>
        <v>1.6820144778798396E-2</v>
      </c>
      <c r="AO39" s="40">
        <f>'PCA - Lipids RAW'!AO39/'PCA - Lipids RAW'!AY39</f>
        <v>1.6075750650923461E-2</v>
      </c>
      <c r="AP39" s="40">
        <f>'PCA - Lipids RAW'!AP39/'PCA - Lipids RAW'!AY39</f>
        <v>9.2195227433516224E-3</v>
      </c>
      <c r="AQ39" s="40">
        <f>'PCA - Lipids RAW'!AQ39/'PCA - Lipids RAW'!AY39</f>
        <v>9.0861193531717507E-3</v>
      </c>
      <c r="AR39" s="40">
        <f>'PCA - Lipids RAW'!AR39/'PCA - Lipids RAW'!AY39</f>
        <v>6.4771279004602013E-3</v>
      </c>
      <c r="AS39" s="40">
        <f>'PCA - Lipids RAW'!AS39/'PCA - Lipids RAW'!AY39</f>
        <v>6.6350929256551415E-3</v>
      </c>
      <c r="AT39" s="40">
        <f>'PCA - Lipids RAW'!AT39/'PCA - Lipids RAW'!AY39</f>
        <v>7.1578704709268099E-3</v>
      </c>
      <c r="AU39" s="40">
        <f>'PCA - Lipids RAW'!AU39/'PCA - Lipids RAW'!AY39</f>
        <v>4.9672294812823483E-3</v>
      </c>
      <c r="AV39" s="40">
        <f>'PCA - Lipids RAW'!AV39/'PCA - Lipids RAW'!AY39</f>
        <v>4.9344003678144979E-3</v>
      </c>
      <c r="AW39" s="40">
        <f>'PCA - Lipids RAW'!AW39/'PCA - Lipids RAW'!AY39</f>
        <v>5.1497561414923553E-3</v>
      </c>
      <c r="AX39" s="40">
        <f>'PCA - Lipids RAW'!AX39/'PCA - Lipids RAW'!AY39</f>
        <v>3.6380918531304126E-3</v>
      </c>
    </row>
    <row r="40" spans="1:50" x14ac:dyDescent="0.35">
      <c r="A40" s="3">
        <v>38</v>
      </c>
      <c r="B40" s="3" t="s">
        <v>79</v>
      </c>
      <c r="C40" s="3" t="s">
        <v>120</v>
      </c>
      <c r="D40" s="13" t="s">
        <v>161</v>
      </c>
      <c r="E40" s="18" t="s">
        <v>191</v>
      </c>
      <c r="F40" s="40">
        <f>'PCA - Lipids RAW'!F40/'PCA - Lipids RAW'!AY40</f>
        <v>8.8895889293118396E-3</v>
      </c>
      <c r="G40" s="40">
        <f>'PCA - Lipids RAW'!G40/'PCA - Lipids RAW'!AY40</f>
        <v>9.4467993419704549E-2</v>
      </c>
      <c r="H40" s="40">
        <f>'PCA - Lipids RAW'!H40/'PCA - Lipids RAW'!AY40</f>
        <v>2.6827749708016269E-2</v>
      </c>
      <c r="I40" s="40">
        <f>'PCA - Lipids RAW'!I40/'PCA - Lipids RAW'!AY40</f>
        <v>6.5352344470346782E-2</v>
      </c>
      <c r="J40" s="40">
        <f>'PCA - Lipids RAW'!J40/'PCA - Lipids RAW'!AY40</f>
        <v>1.1127283037996252E-2</v>
      </c>
      <c r="K40" s="40">
        <f>'PCA - Lipids RAW'!K40/'PCA - Lipids RAW'!AY40</f>
        <v>1.3014349444648509E-2</v>
      </c>
      <c r="L40" s="40">
        <f>'PCA - Lipids RAW'!L40/'PCA - Lipids RAW'!AY40</f>
        <v>1.3991923249283793E-2</v>
      </c>
      <c r="M40" s="40">
        <f>'PCA - Lipids RAW'!M40/'PCA - Lipids RAW'!AY40</f>
        <v>2.7903261555524261E-2</v>
      </c>
      <c r="N40" s="40">
        <f>'PCA - Lipids RAW'!N40/'PCA - Lipids RAW'!AY40</f>
        <v>4.133246894294329E-2</v>
      </c>
      <c r="O40" s="40">
        <f>'PCA - Lipids RAW'!O40/'PCA - Lipids RAW'!AY40</f>
        <v>7.6369328353263086E-2</v>
      </c>
      <c r="P40" s="40">
        <f>'PCA - Lipids RAW'!P40/'PCA - Lipids RAW'!AY40</f>
        <v>5.0005453152192958E-2</v>
      </c>
      <c r="Q40" s="40">
        <f>'PCA - Lipids RAW'!Q40/'PCA - Lipids RAW'!AY40</f>
        <v>2.0125839925688796E-2</v>
      </c>
      <c r="R40" s="40">
        <f>'PCA - Lipids RAW'!R40/'PCA - Lipids RAW'!AY40</f>
        <v>4.3451116032524176E-2</v>
      </c>
      <c r="S40" s="40">
        <f>'PCA - Lipids RAW'!S40/'PCA - Lipids RAW'!AY40</f>
        <v>6.1031802954743211E-2</v>
      </c>
      <c r="T40" s="40">
        <f>'PCA - Lipids RAW'!T40/'PCA - Lipids RAW'!AY40</f>
        <v>5.3888268667442625E-2</v>
      </c>
      <c r="U40" s="40">
        <f>'PCA - Lipids RAW'!U40/'PCA - Lipids RAW'!AY40</f>
        <v>2.0357468151356684E-2</v>
      </c>
      <c r="V40" s="40">
        <f>'PCA - Lipids RAW'!V40/'PCA - Lipids RAW'!AY40</f>
        <v>1.5794173409098711E-2</v>
      </c>
      <c r="W40" s="40">
        <f>'PCA - Lipids RAW'!W40/'PCA - Lipids RAW'!AY40</f>
        <v>1.6621654785894602E-2</v>
      </c>
      <c r="X40" s="40">
        <f>'PCA - Lipids RAW'!X40/'PCA - Lipids RAW'!AY40</f>
        <v>1.8066526174702641E-2</v>
      </c>
      <c r="Y40" s="40">
        <f>'PCA - Lipids RAW'!Y40/'PCA - Lipids RAW'!AY40</f>
        <v>2.1330953280415729E-2</v>
      </c>
      <c r="Z40" s="40">
        <f>'PCA - Lipids RAW'!Z40/'PCA - Lipids RAW'!AY40</f>
        <v>1.8586976541366509E-2</v>
      </c>
      <c r="AA40" s="40">
        <f>'PCA - Lipids RAW'!AA40/'PCA - Lipids RAW'!AY40</f>
        <v>1.8548371837088528E-2</v>
      </c>
      <c r="AB40" s="40">
        <f>'PCA - Lipids RAW'!AB40/'PCA - Lipids RAW'!AY40</f>
        <v>2.8397515872856643E-2</v>
      </c>
      <c r="AC40" s="40">
        <f>'PCA - Lipids RAW'!AC40/'PCA - Lipids RAW'!AY40</f>
        <v>2.3816297517898176E-2</v>
      </c>
      <c r="AD40" s="40">
        <f>'PCA - Lipids RAW'!AD40/'PCA - Lipids RAW'!AY40</f>
        <v>1.3075204150899513E-3</v>
      </c>
      <c r="AE40" s="40">
        <f>'PCA - Lipids RAW'!AE40/'PCA - Lipids RAW'!AY40</f>
        <v>7.9789077588134014E-3</v>
      </c>
      <c r="AF40" s="40">
        <f>'PCA - Lipids RAW'!AF40/'PCA - Lipids RAW'!AY40</f>
        <v>1.7322101963391519E-2</v>
      </c>
      <c r="AG40" s="40">
        <f>'PCA - Lipids RAW'!AG40/'PCA - Lipids RAW'!AY40</f>
        <v>8.3456049067149648E-3</v>
      </c>
      <c r="AH40" s="40">
        <f>'PCA - Lipids RAW'!AH40/'PCA - Lipids RAW'!AY40</f>
        <v>1.6584904248447704E-2</v>
      </c>
      <c r="AI40" s="40">
        <f>'PCA - Lipids RAW'!AI40/'PCA - Lipids RAW'!AY40</f>
        <v>2.400908332559179E-2</v>
      </c>
      <c r="AJ40" s="40">
        <f>'PCA - Lipids RAW'!AJ40/'PCA - Lipids RAW'!AY40</f>
        <v>1.5953489128354269E-2</v>
      </c>
      <c r="AK40" s="40">
        <f>'PCA - Lipids RAW'!AK40/'PCA - Lipids RAW'!AY40</f>
        <v>2.7593235352818948E-2</v>
      </c>
      <c r="AL40" s="40">
        <f>'PCA - Lipids RAW'!AL40/'PCA - Lipids RAW'!AY40</f>
        <v>1.2593263403035109E-2</v>
      </c>
      <c r="AM40" s="40">
        <f>'PCA - Lipids RAW'!AM40/'PCA - Lipids RAW'!AY40</f>
        <v>7.0011437832210831E-3</v>
      </c>
      <c r="AN40" s="40">
        <f>'PCA - Lipids RAW'!AN40/'PCA - Lipids RAW'!AY40</f>
        <v>1.2469747366441273E-2</v>
      </c>
      <c r="AO40" s="40">
        <f>'PCA - Lipids RAW'!AO40/'PCA - Lipids RAW'!AY40</f>
        <v>4.768489204898081E-3</v>
      </c>
      <c r="AP40" s="40">
        <f>'PCA - Lipids RAW'!AP40/'PCA - Lipids RAW'!AY40</f>
        <v>6.8515743255135354E-3</v>
      </c>
      <c r="AQ40" s="40">
        <f>'PCA - Lipids RAW'!AQ40/'PCA - Lipids RAW'!AY40</f>
        <v>6.5738771855040666E-3</v>
      </c>
      <c r="AR40" s="40">
        <f>'PCA - Lipids RAW'!AR40/'PCA - Lipids RAW'!AY40</f>
        <v>5.8712430420012523E-3</v>
      </c>
      <c r="AS40" s="40">
        <f>'PCA - Lipids RAW'!AS40/'PCA - Lipids RAW'!AY40</f>
        <v>9.5121610999031742E-3</v>
      </c>
      <c r="AT40" s="40">
        <f>'PCA - Lipids RAW'!AT40/'PCA - Lipids RAW'!AY40</f>
        <v>5.2541382864246559E-3</v>
      </c>
      <c r="AU40" s="40">
        <f>'PCA - Lipids RAW'!AU40/'PCA - Lipids RAW'!AY40</f>
        <v>6.3134856025847275E-3</v>
      </c>
      <c r="AV40" s="40">
        <f>'PCA - Lipids RAW'!AV40/'PCA - Lipids RAW'!AY40</f>
        <v>5.747299120754089E-3</v>
      </c>
      <c r="AW40" s="40">
        <f>'PCA - Lipids RAW'!AW40/'PCA - Lipids RAW'!AY40</f>
        <v>5.4243412929704353E-3</v>
      </c>
      <c r="AX40" s="40">
        <f>'PCA - Lipids RAW'!AX40/'PCA - Lipids RAW'!AY40</f>
        <v>3.2256797732173304E-3</v>
      </c>
    </row>
    <row r="41" spans="1:50" x14ac:dyDescent="0.35">
      <c r="A41" s="3">
        <v>39</v>
      </c>
      <c r="B41" s="3" t="s">
        <v>60</v>
      </c>
      <c r="C41" s="3" t="s">
        <v>121</v>
      </c>
      <c r="D41" s="13" t="s">
        <v>161</v>
      </c>
      <c r="E41" s="18" t="s">
        <v>191</v>
      </c>
      <c r="F41" s="40">
        <f>'PCA - Lipids RAW'!F41/'PCA - Lipids RAW'!AY41</f>
        <v>1.5921414244366529E-2</v>
      </c>
      <c r="G41" s="40">
        <f>'PCA - Lipids RAW'!G41/'PCA - Lipids RAW'!AY41</f>
        <v>0.14227386075031379</v>
      </c>
      <c r="H41" s="40">
        <f>'PCA - Lipids RAW'!H41/'PCA - Lipids RAW'!AY41</f>
        <v>1.4102928287736804E-2</v>
      </c>
      <c r="I41" s="40">
        <f>'PCA - Lipids RAW'!I41/'PCA - Lipids RAW'!AY41</f>
        <v>2.6344146912121669E-2</v>
      </c>
      <c r="J41" s="40">
        <f>'PCA - Lipids RAW'!J41/'PCA - Lipids RAW'!AY41</f>
        <v>2.0081565582724193E-3</v>
      </c>
      <c r="K41" s="40">
        <f>'PCA - Lipids RAW'!K41/'PCA - Lipids RAW'!AY41</f>
        <v>1.8260952554175921E-2</v>
      </c>
      <c r="L41" s="40">
        <f>'PCA - Lipids RAW'!L41/'PCA - Lipids RAW'!AY41</f>
        <v>1.9483216238693108E-2</v>
      </c>
      <c r="M41" s="40">
        <f>'PCA - Lipids RAW'!M41/'PCA - Lipids RAW'!AY41</f>
        <v>3.7120134052085647E-2</v>
      </c>
      <c r="N41" s="40">
        <f>'PCA - Lipids RAW'!N41/'PCA - Lipids RAW'!AY41</f>
        <v>5.2076620180647001E-2</v>
      </c>
      <c r="O41" s="40">
        <f>'PCA - Lipids RAW'!O41/'PCA - Lipids RAW'!AY41</f>
        <v>0.1095131806620106</v>
      </c>
      <c r="P41" s="40">
        <f>'PCA - Lipids RAW'!P41/'PCA - Lipids RAW'!AY41</f>
        <v>2.5036679950565244E-2</v>
      </c>
      <c r="Q41" s="40">
        <f>'PCA - Lipids RAW'!Q41/'PCA - Lipids RAW'!AY41</f>
        <v>1.8108405377526771E-2</v>
      </c>
      <c r="R41" s="40">
        <f>'PCA - Lipids RAW'!R41/'PCA - Lipids RAW'!AY41</f>
        <v>6.8754629893098176E-2</v>
      </c>
      <c r="S41" s="40">
        <f>'PCA - Lipids RAW'!S41/'PCA - Lipids RAW'!AY41</f>
        <v>2.5210176778940479E-2</v>
      </c>
      <c r="T41" s="40">
        <f>'PCA - Lipids RAW'!T41/'PCA - Lipids RAW'!AY41</f>
        <v>2.4062400745004934E-2</v>
      </c>
      <c r="U41" s="40">
        <f>'PCA - Lipids RAW'!U41/'PCA - Lipids RAW'!AY41</f>
        <v>1.4305000119998962E-2</v>
      </c>
      <c r="V41" s="40">
        <f>'PCA - Lipids RAW'!V41/'PCA - Lipids RAW'!AY41</f>
        <v>1.7115664793050753E-2</v>
      </c>
      <c r="W41" s="40">
        <f>'PCA - Lipids RAW'!W41/'PCA - Lipids RAW'!AY41</f>
        <v>1.8211668699157461E-2</v>
      </c>
      <c r="X41" s="40">
        <f>'PCA - Lipids RAW'!X41/'PCA - Lipids RAW'!AY41</f>
        <v>2.5726934854850617E-2</v>
      </c>
      <c r="Y41" s="40">
        <f>'PCA - Lipids RAW'!Y41/'PCA - Lipids RAW'!AY41</f>
        <v>2.9857307186348596E-2</v>
      </c>
      <c r="Z41" s="40">
        <f>'PCA - Lipids RAW'!Z41/'PCA - Lipids RAW'!AY41</f>
        <v>3.2898698962414319E-2</v>
      </c>
      <c r="AA41" s="40">
        <f>'PCA - Lipids RAW'!AA41/'PCA - Lipids RAW'!AY41</f>
        <v>9.2294854548815534E-3</v>
      </c>
      <c r="AB41" s="40">
        <f>'PCA - Lipids RAW'!AB41/'PCA - Lipids RAW'!AY41</f>
        <v>3.5673685014039877E-2</v>
      </c>
      <c r="AC41" s="40">
        <f>'PCA - Lipids RAW'!AC41/'PCA - Lipids RAW'!AY41</f>
        <v>1.4043330140585005E-2</v>
      </c>
      <c r="AD41" s="40">
        <f>'PCA - Lipids RAW'!AD41/'PCA - Lipids RAW'!AY41</f>
        <v>2.5112692671579052E-3</v>
      </c>
      <c r="AE41" s="40">
        <f>'PCA - Lipids RAW'!AE41/'PCA - Lipids RAW'!AY41</f>
        <v>4.8557038557232E-3</v>
      </c>
      <c r="AF41" s="40">
        <f>'PCA - Lipids RAW'!AF41/'PCA - Lipids RAW'!AY41</f>
        <v>1.0651974833769329E-2</v>
      </c>
      <c r="AG41" s="40">
        <f>'PCA - Lipids RAW'!AG41/'PCA - Lipids RAW'!AY41</f>
        <v>8.728780751941596E-3</v>
      </c>
      <c r="AH41" s="40">
        <f>'PCA - Lipids RAW'!AH41/'PCA - Lipids RAW'!AY41</f>
        <v>1.3381529839889276E-2</v>
      </c>
      <c r="AI41" s="40">
        <f>'PCA - Lipids RAW'!AI41/'PCA - Lipids RAW'!AY41</f>
        <v>1.7543005581516981E-2</v>
      </c>
      <c r="AJ41" s="40">
        <f>'PCA - Lipids RAW'!AJ41/'PCA - Lipids RAW'!AY41</f>
        <v>1.8901321601956456E-2</v>
      </c>
      <c r="AK41" s="40">
        <f>'PCA - Lipids RAW'!AK41/'PCA - Lipids RAW'!AY41</f>
        <v>2.0928180339739137E-2</v>
      </c>
      <c r="AL41" s="40">
        <f>'PCA - Lipids RAW'!AL41/'PCA - Lipids RAW'!AY41</f>
        <v>1.5008779991011717E-2</v>
      </c>
      <c r="AM41" s="40">
        <f>'PCA - Lipids RAW'!AM41/'PCA - Lipids RAW'!AY41</f>
        <v>1.1355032302998424E-2</v>
      </c>
      <c r="AN41" s="40">
        <f>'PCA - Lipids RAW'!AN41/'PCA - Lipids RAW'!AY41</f>
        <v>1.6417302935415434E-2</v>
      </c>
      <c r="AO41" s="40">
        <f>'PCA - Lipids RAW'!AO41/'PCA - Lipids RAW'!AY41</f>
        <v>1.452597479893351E-2</v>
      </c>
      <c r="AP41" s="40">
        <f>'PCA - Lipids RAW'!AP41/'PCA - Lipids RAW'!AY41</f>
        <v>8.3270450933628053E-3</v>
      </c>
      <c r="AQ41" s="40">
        <f>'PCA - Lipids RAW'!AQ41/'PCA - Lipids RAW'!AY41</f>
        <v>9.3515713563197839E-3</v>
      </c>
      <c r="AR41" s="40">
        <f>'PCA - Lipids RAW'!AR41/'PCA - Lipids RAW'!AY41</f>
        <v>6.8612517408879652E-3</v>
      </c>
      <c r="AS41" s="40">
        <f>'PCA - Lipids RAW'!AS41/'PCA - Lipids RAW'!AY41</f>
        <v>3.0359737626882849E-3</v>
      </c>
      <c r="AT41" s="40">
        <f>'PCA - Lipids RAW'!AT41/'PCA - Lipids RAW'!AY41</f>
        <v>3.2215106207911567E-3</v>
      </c>
      <c r="AU41" s="40">
        <f>'PCA - Lipids RAW'!AU41/'PCA - Lipids RAW'!AY41</f>
        <v>4.0706537840489027E-3</v>
      </c>
      <c r="AV41" s="40">
        <f>'PCA - Lipids RAW'!AV41/'PCA - Lipids RAW'!AY41</f>
        <v>5.0522372743106465E-3</v>
      </c>
      <c r="AW41" s="40">
        <f>'PCA - Lipids RAW'!AW41/'PCA - Lipids RAW'!AY41</f>
        <v>5.8429461599569322E-3</v>
      </c>
      <c r="AX41" s="40">
        <f>'PCA - Lipids RAW'!AX41/'PCA - Lipids RAW'!AY41</f>
        <v>4.0892756966943132E-3</v>
      </c>
    </row>
    <row r="42" spans="1:50" x14ac:dyDescent="0.35">
      <c r="A42" s="3">
        <v>40</v>
      </c>
      <c r="B42" s="3" t="s">
        <v>66</v>
      </c>
      <c r="C42" s="3" t="s">
        <v>122</v>
      </c>
      <c r="D42" s="13" t="s">
        <v>161</v>
      </c>
      <c r="E42" s="18" t="s">
        <v>191</v>
      </c>
      <c r="F42" s="40">
        <f>'PCA - Lipids RAW'!F42/'PCA - Lipids RAW'!AY42</f>
        <v>9.6755862359581089E-3</v>
      </c>
      <c r="G42" s="40">
        <f>'PCA - Lipids RAW'!G42/'PCA - Lipids RAW'!AY42</f>
        <v>8.50794416994161E-2</v>
      </c>
      <c r="H42" s="40">
        <f>'PCA - Lipids RAW'!H42/'PCA - Lipids RAW'!AY42</f>
        <v>1.9683492920911132E-2</v>
      </c>
      <c r="I42" s="40">
        <f>'PCA - Lipids RAW'!I42/'PCA - Lipids RAW'!AY42</f>
        <v>3.8962147965094646E-2</v>
      </c>
      <c r="J42" s="40">
        <f>'PCA - Lipids RAW'!J42/'PCA - Lipids RAW'!AY42</f>
        <v>3.6240932882918915E-2</v>
      </c>
      <c r="K42" s="40">
        <f>'PCA - Lipids RAW'!K42/'PCA - Lipids RAW'!AY42</f>
        <v>1.1375091517718415E-2</v>
      </c>
      <c r="L42" s="40">
        <f>'PCA - Lipids RAW'!L42/'PCA - Lipids RAW'!AY42</f>
        <v>1.2551757850875518E-2</v>
      </c>
      <c r="M42" s="40">
        <f>'PCA - Lipids RAW'!M42/'PCA - Lipids RAW'!AY42</f>
        <v>2.5147661591654422E-2</v>
      </c>
      <c r="N42" s="40">
        <f>'PCA - Lipids RAW'!N42/'PCA - Lipids RAW'!AY42</f>
        <v>3.8366011232119031E-2</v>
      </c>
      <c r="O42" s="40">
        <f>'PCA - Lipids RAW'!O42/'PCA - Lipids RAW'!AY42</f>
        <v>7.0710456193704585E-2</v>
      </c>
      <c r="P42" s="40">
        <f>'PCA - Lipids RAW'!P42/'PCA - Lipids RAW'!AY42</f>
        <v>6.0835042918221692E-2</v>
      </c>
      <c r="Q42" s="40">
        <f>'PCA - Lipids RAW'!Q42/'PCA - Lipids RAW'!AY42</f>
        <v>2.4721419647094858E-2</v>
      </c>
      <c r="R42" s="40">
        <f>'PCA - Lipids RAW'!R42/'PCA - Lipids RAW'!AY42</f>
        <v>4.1700475153583938E-2</v>
      </c>
      <c r="S42" s="40">
        <f>'PCA - Lipids RAW'!S42/'PCA - Lipids RAW'!AY42</f>
        <v>5.8631482986971108E-2</v>
      </c>
      <c r="T42" s="40">
        <f>'PCA - Lipids RAW'!T42/'PCA - Lipids RAW'!AY42</f>
        <v>2.793738083884437E-2</v>
      </c>
      <c r="U42" s="40">
        <f>'PCA - Lipids RAW'!U42/'PCA - Lipids RAW'!AY42</f>
        <v>3.2423205242435908E-2</v>
      </c>
      <c r="V42" s="40">
        <f>'PCA - Lipids RAW'!V42/'PCA - Lipids RAW'!AY42</f>
        <v>1.9229046657802187E-2</v>
      </c>
      <c r="W42" s="40">
        <f>'PCA - Lipids RAW'!W42/'PCA - Lipids RAW'!AY42</f>
        <v>1.8345181283814873E-2</v>
      </c>
      <c r="X42" s="40">
        <f>'PCA - Lipids RAW'!X42/'PCA - Lipids RAW'!AY42</f>
        <v>1.5011051800909839E-2</v>
      </c>
      <c r="Y42" s="40">
        <f>'PCA - Lipids RAW'!Y42/'PCA - Lipids RAW'!AY42</f>
        <v>1.8700856692240999E-2</v>
      </c>
      <c r="Z42" s="40">
        <f>'PCA - Lipids RAW'!Z42/'PCA - Lipids RAW'!AY42</f>
        <v>1.449423274638437E-2</v>
      </c>
      <c r="AA42" s="40">
        <f>'PCA - Lipids RAW'!AA42/'PCA - Lipids RAW'!AY42</f>
        <v>3.6404807777257228E-2</v>
      </c>
      <c r="AB42" s="40">
        <f>'PCA - Lipids RAW'!AB42/'PCA - Lipids RAW'!AY42</f>
        <v>3.2111508504633228E-2</v>
      </c>
      <c r="AC42" s="40">
        <f>'PCA - Lipids RAW'!AC42/'PCA - Lipids RAW'!AY42</f>
        <v>3.5169726175642117E-2</v>
      </c>
      <c r="AD42" s="40">
        <f>'PCA - Lipids RAW'!AD42/'PCA - Lipids RAW'!AY42</f>
        <v>5.5400862238347117E-3</v>
      </c>
      <c r="AE42" s="40">
        <f>'PCA - Lipids RAW'!AE42/'PCA - Lipids RAW'!AY42</f>
        <v>5.7339491090417413E-3</v>
      </c>
      <c r="AF42" s="40">
        <f>'PCA - Lipids RAW'!AF42/'PCA - Lipids RAW'!AY42</f>
        <v>9.0012466197319299E-3</v>
      </c>
      <c r="AG42" s="40">
        <f>'PCA - Lipids RAW'!AG42/'PCA - Lipids RAW'!AY42</f>
        <v>1.0129475101467266E-2</v>
      </c>
      <c r="AH42" s="40">
        <f>'PCA - Lipids RAW'!AH42/'PCA - Lipids RAW'!AY42</f>
        <v>1.8400307906434123E-2</v>
      </c>
      <c r="AI42" s="40">
        <f>'PCA - Lipids RAW'!AI42/'PCA - Lipids RAW'!AY42</f>
        <v>2.9118394873279836E-2</v>
      </c>
      <c r="AJ42" s="40">
        <f>'PCA - Lipids RAW'!AJ42/'PCA - Lipids RAW'!AY42</f>
        <v>1.6796786491357688E-2</v>
      </c>
      <c r="AK42" s="40">
        <f>'PCA - Lipids RAW'!AK42/'PCA - Lipids RAW'!AY42</f>
        <v>2.9033280259791874E-2</v>
      </c>
      <c r="AL42" s="40">
        <f>'PCA - Lipids RAW'!AL42/'PCA - Lipids RAW'!AY42</f>
        <v>1.2111246527761327E-2</v>
      </c>
      <c r="AM42" s="40">
        <f>'PCA - Lipids RAW'!AM42/'PCA - Lipids RAW'!AY42</f>
        <v>3.1224298745047173E-3</v>
      </c>
      <c r="AN42" s="40">
        <f>'PCA - Lipids RAW'!AN42/'PCA - Lipids RAW'!AY42</f>
        <v>1.2844280111245414E-2</v>
      </c>
      <c r="AO42" s="40">
        <f>'PCA - Lipids RAW'!AO42/'PCA - Lipids RAW'!AY42</f>
        <v>8.8300698168363619E-3</v>
      </c>
      <c r="AP42" s="40">
        <f>'PCA - Lipids RAW'!AP42/'PCA - Lipids RAW'!AY42</f>
        <v>1.100475655241781E-2</v>
      </c>
      <c r="AQ42" s="40">
        <f>'PCA - Lipids RAW'!AQ42/'PCA - Lipids RAW'!AY42</f>
        <v>7.3934889828970911E-3</v>
      </c>
      <c r="AR42" s="40">
        <f>'PCA - Lipids RAW'!AR42/'PCA - Lipids RAW'!AY42</f>
        <v>4.9036496443942666E-3</v>
      </c>
      <c r="AS42" s="40">
        <f>'PCA - Lipids RAW'!AS42/'PCA - Lipids RAW'!AY42</f>
        <v>1.0442342374229502E-2</v>
      </c>
      <c r="AT42" s="40">
        <f>'PCA - Lipids RAW'!AT42/'PCA - Lipids RAW'!AY42</f>
        <v>5.0185850294710045E-3</v>
      </c>
      <c r="AU42" s="40">
        <f>'PCA - Lipids RAW'!AU42/'PCA - Lipids RAW'!AY42</f>
        <v>4.1254111155671954E-3</v>
      </c>
      <c r="AV42" s="40">
        <f>'PCA - Lipids RAW'!AV42/'PCA - Lipids RAW'!AY42</f>
        <v>4.0536183047142184E-3</v>
      </c>
      <c r="AW42" s="40">
        <f>'PCA - Lipids RAW'!AW42/'PCA - Lipids RAW'!AY42</f>
        <v>4.3869420693887547E-3</v>
      </c>
      <c r="AX42" s="40">
        <f>'PCA - Lipids RAW'!AX42/'PCA - Lipids RAW'!AY42</f>
        <v>4.5016544954255772E-3</v>
      </c>
    </row>
    <row r="43" spans="1:50" x14ac:dyDescent="0.35">
      <c r="A43" s="3">
        <v>41</v>
      </c>
      <c r="B43" s="3" t="s">
        <v>123</v>
      </c>
      <c r="C43" s="3" t="s">
        <v>124</v>
      </c>
      <c r="D43" s="13" t="s">
        <v>161</v>
      </c>
      <c r="E43" s="18" t="s">
        <v>191</v>
      </c>
      <c r="F43" s="40">
        <f>'PCA - Lipids RAW'!F43/'PCA - Lipids RAW'!AY43</f>
        <v>1.4581760636155352E-2</v>
      </c>
      <c r="G43" s="40">
        <f>'PCA - Lipids RAW'!G43/'PCA - Lipids RAW'!AY43</f>
        <v>0.15034942497278506</v>
      </c>
      <c r="H43" s="40">
        <f>'PCA - Lipids RAW'!H43/'PCA - Lipids RAW'!AY43</f>
        <v>1.4263735332581013E-2</v>
      </c>
      <c r="I43" s="40">
        <f>'PCA - Lipids RAW'!I43/'PCA - Lipids RAW'!AY43</f>
        <v>2.5479557516116629E-2</v>
      </c>
      <c r="J43" s="40">
        <f>'PCA - Lipids RAW'!J43/'PCA - Lipids RAW'!AY43</f>
        <v>2.9719033221877321E-2</v>
      </c>
      <c r="K43" s="40">
        <f>'PCA - Lipids RAW'!K43/'PCA - Lipids RAW'!AY43</f>
        <v>1.676409303970754E-2</v>
      </c>
      <c r="L43" s="40">
        <f>'PCA - Lipids RAW'!L43/'PCA - Lipids RAW'!AY43</f>
        <v>1.7280796032139993E-2</v>
      </c>
      <c r="M43" s="40">
        <f>'PCA - Lipids RAW'!M43/'PCA - Lipids RAW'!AY43</f>
        <v>3.2000939472194151E-2</v>
      </c>
      <c r="N43" s="40">
        <f>'PCA - Lipids RAW'!N43/'PCA - Lipids RAW'!AY43</f>
        <v>4.3256510622206285E-2</v>
      </c>
      <c r="O43" s="40">
        <f>'PCA - Lipids RAW'!O43/'PCA - Lipids RAW'!AY43</f>
        <v>9.8296944788349841E-2</v>
      </c>
      <c r="P43" s="40">
        <f>'PCA - Lipids RAW'!P43/'PCA - Lipids RAW'!AY43</f>
        <v>2.5745278014141636E-2</v>
      </c>
      <c r="Q43" s="40">
        <f>'PCA - Lipids RAW'!Q43/'PCA - Lipids RAW'!AY43</f>
        <v>1.6279350364914985E-2</v>
      </c>
      <c r="R43" s="40">
        <f>'PCA - Lipids RAW'!R43/'PCA - Lipids RAW'!AY43</f>
        <v>7.3388812237095327E-2</v>
      </c>
      <c r="S43" s="40">
        <f>'PCA - Lipids RAW'!S43/'PCA - Lipids RAW'!AY43</f>
        <v>1.9962172681193349E-2</v>
      </c>
      <c r="T43" s="40">
        <f>'PCA - Lipids RAW'!T43/'PCA - Lipids RAW'!AY43</f>
        <v>1.9951933293714176E-2</v>
      </c>
      <c r="U43" s="40">
        <f>'PCA - Lipids RAW'!U43/'PCA - Lipids RAW'!AY43</f>
        <v>1.7068622494866709E-2</v>
      </c>
      <c r="V43" s="40">
        <f>'PCA - Lipids RAW'!V43/'PCA - Lipids RAW'!AY43</f>
        <v>1.8236852676834388E-2</v>
      </c>
      <c r="W43" s="40">
        <f>'PCA - Lipids RAW'!W43/'PCA - Lipids RAW'!AY43</f>
        <v>2.1330926998941617E-2</v>
      </c>
      <c r="X43" s="40">
        <f>'PCA - Lipids RAW'!X43/'PCA - Lipids RAW'!AY43</f>
        <v>2.2490394950968107E-2</v>
      </c>
      <c r="Y43" s="40">
        <f>'PCA - Lipids RAW'!Y43/'PCA - Lipids RAW'!AY43</f>
        <v>2.665077558492249E-2</v>
      </c>
      <c r="Z43" s="40">
        <f>'PCA - Lipids RAW'!Z43/'PCA - Lipids RAW'!AY43</f>
        <v>2.7101275062243725E-2</v>
      </c>
      <c r="AA43" s="40">
        <f>'PCA - Lipids RAW'!AA43/'PCA - Lipids RAW'!AY43</f>
        <v>1.1951413065686711E-2</v>
      </c>
      <c r="AB43" s="40">
        <f>'PCA - Lipids RAW'!AB43/'PCA - Lipids RAW'!AY43</f>
        <v>3.7538366649166828E-2</v>
      </c>
      <c r="AC43" s="40">
        <f>'PCA - Lipids RAW'!AC43/'PCA - Lipids RAW'!AY43</f>
        <v>1.5612346592993211E-2</v>
      </c>
      <c r="AD43" s="40">
        <f>'PCA - Lipids RAW'!AD43/'PCA - Lipids RAW'!AY43</f>
        <v>2.0868207400169831E-3</v>
      </c>
      <c r="AE43" s="40">
        <f>'PCA - Lipids RAW'!AE43/'PCA - Lipids RAW'!AY43</f>
        <v>6.3002111865274636E-3</v>
      </c>
      <c r="AF43" s="40">
        <f>'PCA - Lipids RAW'!AF43/'PCA - Lipids RAW'!AY43</f>
        <v>9.648088031069188E-3</v>
      </c>
      <c r="AG43" s="40">
        <f>'PCA - Lipids RAW'!AG43/'PCA - Lipids RAW'!AY43</f>
        <v>1.0596926746884826E-2</v>
      </c>
      <c r="AH43" s="40">
        <f>'PCA - Lipids RAW'!AH43/'PCA - Lipids RAW'!AY43</f>
        <v>1.2228346532295464E-2</v>
      </c>
      <c r="AI43" s="40">
        <f>'PCA - Lipids RAW'!AI43/'PCA - Lipids RAW'!AY43</f>
        <v>1.5265214571568248E-2</v>
      </c>
      <c r="AJ43" s="40">
        <f>'PCA - Lipids RAW'!AJ43/'PCA - Lipids RAW'!AY43</f>
        <v>1.6942929817089624E-2</v>
      </c>
      <c r="AK43" s="40">
        <f>'PCA - Lipids RAW'!AK43/'PCA - Lipids RAW'!AY43</f>
        <v>1.892446951076341E-2</v>
      </c>
      <c r="AL43" s="40">
        <f>'PCA - Lipids RAW'!AL43/'PCA - Lipids RAW'!AY43</f>
        <v>1.2889340958778642E-2</v>
      </c>
      <c r="AM43" s="40">
        <f>'PCA - Lipids RAW'!AM43/'PCA - Lipids RAW'!AY43</f>
        <v>1.1671659571050909E-2</v>
      </c>
      <c r="AN43" s="40">
        <f>'PCA - Lipids RAW'!AN43/'PCA - Lipids RAW'!AY43</f>
        <v>1.7668382027048232E-2</v>
      </c>
      <c r="AO43" s="40">
        <f>'PCA - Lipids RAW'!AO43/'PCA - Lipids RAW'!AY43</f>
        <v>1.5434181250855661E-2</v>
      </c>
      <c r="AP43" s="40">
        <f>'PCA - Lipids RAW'!AP43/'PCA - Lipids RAW'!AY43</f>
        <v>1.0783887890725794E-2</v>
      </c>
      <c r="AQ43" s="40">
        <f>'PCA - Lipids RAW'!AQ43/'PCA - Lipids RAW'!AY43</f>
        <v>6.1180508046849262E-3</v>
      </c>
      <c r="AR43" s="40">
        <f>'PCA - Lipids RAW'!AR43/'PCA - Lipids RAW'!AY43</f>
        <v>6.8797940896106876E-3</v>
      </c>
      <c r="AS43" s="40">
        <f>'PCA - Lipids RAW'!AS43/'PCA - Lipids RAW'!AY43</f>
        <v>8.3501029880949824E-3</v>
      </c>
      <c r="AT43" s="40">
        <f>'PCA - Lipids RAW'!AT43/'PCA - Lipids RAW'!AY43</f>
        <v>3.1885452610134011E-3</v>
      </c>
      <c r="AU43" s="40">
        <f>'PCA - Lipids RAW'!AU43/'PCA - Lipids RAW'!AY43</f>
        <v>5.2031195687183424E-3</v>
      </c>
      <c r="AV43" s="40">
        <f>'PCA - Lipids RAW'!AV43/'PCA - Lipids RAW'!AY43</f>
        <v>5.6892386857621954E-3</v>
      </c>
      <c r="AW43" s="40">
        <f>'PCA - Lipids RAW'!AW43/'PCA - Lipids RAW'!AY43</f>
        <v>5.0753790134454232E-3</v>
      </c>
      <c r="AX43" s="40">
        <f>'PCA - Lipids RAW'!AX43/'PCA - Lipids RAW'!AY43</f>
        <v>3.7539944521991484E-3</v>
      </c>
    </row>
    <row r="44" spans="1:50" x14ac:dyDescent="0.35">
      <c r="A44" s="3">
        <v>42</v>
      </c>
      <c r="B44" s="15" t="s">
        <v>70</v>
      </c>
      <c r="C44" s="3" t="s">
        <v>125</v>
      </c>
      <c r="D44" s="13" t="s">
        <v>161</v>
      </c>
      <c r="E44" s="18" t="s">
        <v>191</v>
      </c>
      <c r="F44" s="40">
        <f>'PCA - Lipids RAW'!F44/'PCA - Lipids RAW'!AY44</f>
        <v>1.0152926383202308E-2</v>
      </c>
      <c r="G44" s="40">
        <f>'PCA - Lipids RAW'!G44/'PCA - Lipids RAW'!AY44</f>
        <v>8.0831161982307845E-2</v>
      </c>
      <c r="H44" s="40">
        <f>'PCA - Lipids RAW'!H44/'PCA - Lipids RAW'!AY44</f>
        <v>3.6438156585593622E-2</v>
      </c>
      <c r="I44" s="40">
        <f>'PCA - Lipids RAW'!I44/'PCA - Lipids RAW'!AY44</f>
        <v>5.4118418348574587E-2</v>
      </c>
      <c r="J44" s="40">
        <f>'PCA - Lipids RAW'!J44/'PCA - Lipids RAW'!AY44</f>
        <v>5.2100603040387897E-2</v>
      </c>
      <c r="K44" s="40">
        <f>'PCA - Lipids RAW'!K44/'PCA - Lipids RAW'!AY44</f>
        <v>2.0937805912375176E-2</v>
      </c>
      <c r="L44" s="40">
        <f>'PCA - Lipids RAW'!L44/'PCA - Lipids RAW'!AY44</f>
        <v>1.8861216690802932E-2</v>
      </c>
      <c r="M44" s="40">
        <f>'PCA - Lipids RAW'!M44/'PCA - Lipids RAW'!AY44</f>
        <v>2.75743157731351E-2</v>
      </c>
      <c r="N44" s="40">
        <f>'PCA - Lipids RAW'!N44/'PCA - Lipids RAW'!AY44</f>
        <v>2.21257068481427E-2</v>
      </c>
      <c r="O44" s="40">
        <f>'PCA - Lipids RAW'!O44/'PCA - Lipids RAW'!AY44</f>
        <v>6.4186256134443717E-2</v>
      </c>
      <c r="P44" s="40">
        <f>'PCA - Lipids RAW'!P44/'PCA - Lipids RAW'!AY44</f>
        <v>5.2128186706556341E-2</v>
      </c>
      <c r="Q44" s="40">
        <f>'PCA - Lipids RAW'!Q44/'PCA - Lipids RAW'!AY44</f>
        <v>2.0978747286131246E-2</v>
      </c>
      <c r="R44" s="40">
        <f>'PCA - Lipids RAW'!R44/'PCA - Lipids RAW'!AY44</f>
        <v>2.4118209300450843E-2</v>
      </c>
      <c r="S44" s="40">
        <f>'PCA - Lipids RAW'!S44/'PCA - Lipids RAW'!AY44</f>
        <v>4.1931179888314872E-2</v>
      </c>
      <c r="T44" s="40">
        <f>'PCA - Lipids RAW'!T44/'PCA - Lipids RAW'!AY44</f>
        <v>3.1063749726250482E-2</v>
      </c>
      <c r="U44" s="40">
        <f>'PCA - Lipids RAW'!U44/'PCA - Lipids RAW'!AY44</f>
        <v>2.5730618183353104E-2</v>
      </c>
      <c r="V44" s="40">
        <f>'PCA - Lipids RAW'!V44/'PCA - Lipids RAW'!AY44</f>
        <v>2.2624684015078448E-2</v>
      </c>
      <c r="W44" s="40">
        <f>'PCA - Lipids RAW'!W44/'PCA - Lipids RAW'!AY44</f>
        <v>1.7749254322671056E-2</v>
      </c>
      <c r="X44" s="40">
        <f>'PCA - Lipids RAW'!X44/'PCA - Lipids RAW'!AY44</f>
        <v>1.5274538626449638E-2</v>
      </c>
      <c r="Y44" s="40">
        <f>'PCA - Lipids RAW'!Y44/'PCA - Lipids RAW'!AY44</f>
        <v>1.3918998460457412E-2</v>
      </c>
      <c r="Z44" s="40">
        <f>'PCA - Lipids RAW'!Z44/'PCA - Lipids RAW'!AY44</f>
        <v>1.6284848839839685E-2</v>
      </c>
      <c r="AA44" s="40">
        <f>'PCA - Lipids RAW'!AA44/'PCA - Lipids RAW'!AY44</f>
        <v>1.3692518528309224E-2</v>
      </c>
      <c r="AB44" s="40">
        <f>'PCA - Lipids RAW'!AB44/'PCA - Lipids RAW'!AY44</f>
        <v>2.7304423291327127E-2</v>
      </c>
      <c r="AC44" s="40">
        <f>'PCA - Lipids RAW'!AC44/'PCA - Lipids RAW'!AY44</f>
        <v>3.0299221332472741E-2</v>
      </c>
      <c r="AD44" s="40">
        <f>'PCA - Lipids RAW'!AD44/'PCA - Lipids RAW'!AY44</f>
        <v>9.3482580781237556E-3</v>
      </c>
      <c r="AE44" s="40">
        <f>'PCA - Lipids RAW'!AE44/'PCA - Lipids RAW'!AY44</f>
        <v>7.8764390675812503E-3</v>
      </c>
      <c r="AF44" s="40">
        <f>'PCA - Lipids RAW'!AF44/'PCA - Lipids RAW'!AY44</f>
        <v>1.1174924590731527E-2</v>
      </c>
      <c r="AG44" s="40">
        <f>'PCA - Lipids RAW'!AG44/'PCA - Lipids RAW'!AY44</f>
        <v>1.1888960849828044E-2</v>
      </c>
      <c r="AH44" s="40">
        <f>'PCA - Lipids RAW'!AH44/'PCA - Lipids RAW'!AY44</f>
        <v>1.4880352675538812E-2</v>
      </c>
      <c r="AI44" s="40">
        <f>'PCA - Lipids RAW'!AI44/'PCA - Lipids RAW'!AY44</f>
        <v>2.1900161955525646E-2</v>
      </c>
      <c r="AJ44" s="40">
        <f>'PCA - Lipids RAW'!AJ44/'PCA - Lipids RAW'!AY44</f>
        <v>1.2591108749171572E-2</v>
      </c>
      <c r="AK44" s="40">
        <f>'PCA - Lipids RAW'!AK44/'PCA - Lipids RAW'!AY44</f>
        <v>1.0460955120172951E-2</v>
      </c>
      <c r="AL44" s="40">
        <f>'PCA - Lipids RAW'!AL44/'PCA - Lipids RAW'!AY44</f>
        <v>1.8653437549277417E-2</v>
      </c>
      <c r="AM44" s="40">
        <f>'PCA - Lipids RAW'!AM44/'PCA - Lipids RAW'!AY44</f>
        <v>2.084383443949623E-2</v>
      </c>
      <c r="AN44" s="40">
        <f>'PCA - Lipids RAW'!AN44/'PCA - Lipids RAW'!AY44</f>
        <v>1.4995362537868265E-2</v>
      </c>
      <c r="AO44" s="40">
        <f>'PCA - Lipids RAW'!AO44/'PCA - Lipids RAW'!AY44</f>
        <v>1.5894736989743082E-2</v>
      </c>
      <c r="AP44" s="40">
        <f>'PCA - Lipids RAW'!AP44/'PCA - Lipids RAW'!AY44</f>
        <v>1.2785930914337088E-2</v>
      </c>
      <c r="AQ44" s="40">
        <f>'PCA - Lipids RAW'!AQ44/'PCA - Lipids RAW'!AY44</f>
        <v>9.3996184637981754E-3</v>
      </c>
      <c r="AR44" s="40">
        <f>'PCA - Lipids RAW'!AR44/'PCA - Lipids RAW'!AY44</f>
        <v>6.9295111766944873E-3</v>
      </c>
      <c r="AS44" s="40">
        <f>'PCA - Lipids RAW'!AS44/'PCA - Lipids RAW'!AY44</f>
        <v>2.6344338058466553E-2</v>
      </c>
      <c r="AT44" s="40">
        <f>'PCA - Lipids RAW'!AT44/'PCA - Lipids RAW'!AY44</f>
        <v>1.5180767519184507E-2</v>
      </c>
      <c r="AU44" s="40">
        <f>'PCA - Lipids RAW'!AU44/'PCA - Lipids RAW'!AY44</f>
        <v>3.0956487334321847E-3</v>
      </c>
      <c r="AV44" s="40">
        <f>'PCA - Lipids RAW'!AV44/'PCA - Lipids RAW'!AY44</f>
        <v>3.753248677970983E-3</v>
      </c>
      <c r="AW44" s="40">
        <f>'PCA - Lipids RAW'!AW44/'PCA - Lipids RAW'!AY44</f>
        <v>7.5417617039732964E-3</v>
      </c>
      <c r="AX44" s="40">
        <f>'PCA - Lipids RAW'!AX44/'PCA - Lipids RAW'!AY44</f>
        <v>4.0348959424560647E-3</v>
      </c>
    </row>
    <row r="45" spans="1:50" x14ac:dyDescent="0.35">
      <c r="A45" s="3">
        <v>43</v>
      </c>
      <c r="B45" s="3" t="s">
        <v>72</v>
      </c>
      <c r="C45" s="3" t="s">
        <v>126</v>
      </c>
      <c r="D45" s="13" t="s">
        <v>161</v>
      </c>
      <c r="E45" s="18" t="s">
        <v>191</v>
      </c>
      <c r="F45" s="40">
        <f>'PCA - Lipids RAW'!F45/'PCA - Lipids RAW'!AY45</f>
        <v>1.1338368907607865E-2</v>
      </c>
      <c r="G45" s="40">
        <f>'PCA - Lipids RAW'!G45/'PCA - Lipids RAW'!AY45</f>
        <v>9.8922150858548691E-2</v>
      </c>
      <c r="H45" s="40">
        <f>'PCA - Lipids RAW'!H45/'PCA - Lipids RAW'!AY45</f>
        <v>2.6811583776966196E-2</v>
      </c>
      <c r="I45" s="40">
        <f>'PCA - Lipids RAW'!I45/'PCA - Lipids RAW'!AY45</f>
        <v>4.1176769139806349E-2</v>
      </c>
      <c r="J45" s="40">
        <f>'PCA - Lipids RAW'!J45/'PCA - Lipids RAW'!AY45</f>
        <v>1.4066893691589977E-2</v>
      </c>
      <c r="K45" s="40">
        <f>'PCA - Lipids RAW'!K45/'PCA - Lipids RAW'!AY45</f>
        <v>1.9739929993788329E-2</v>
      </c>
      <c r="L45" s="40">
        <f>'PCA - Lipids RAW'!L45/'PCA - Lipids RAW'!AY45</f>
        <v>1.9983219535759371E-2</v>
      </c>
      <c r="M45" s="40">
        <f>'PCA - Lipids RAW'!M45/'PCA - Lipids RAW'!AY45</f>
        <v>3.076256062271247E-2</v>
      </c>
      <c r="N45" s="40">
        <f>'PCA - Lipids RAW'!N45/'PCA - Lipids RAW'!AY45</f>
        <v>4.9998804794101147E-2</v>
      </c>
      <c r="O45" s="40">
        <f>'PCA - Lipids RAW'!O45/'PCA - Lipids RAW'!AY45</f>
        <v>8.3189049512225707E-2</v>
      </c>
      <c r="P45" s="40">
        <f>'PCA - Lipids RAW'!P45/'PCA - Lipids RAW'!AY45</f>
        <v>4.0636660692147698E-2</v>
      </c>
      <c r="Q45" s="40">
        <f>'PCA - Lipids RAW'!Q45/'PCA - Lipids RAW'!AY45</f>
        <v>2.7576345617746419E-2</v>
      </c>
      <c r="R45" s="40">
        <f>'PCA - Lipids RAW'!R45/'PCA - Lipids RAW'!AY45</f>
        <v>5.1833700750577978E-2</v>
      </c>
      <c r="S45" s="40">
        <f>'PCA - Lipids RAW'!S45/'PCA - Lipids RAW'!AY45</f>
        <v>3.6449135039120617E-2</v>
      </c>
      <c r="T45" s="40">
        <f>'PCA - Lipids RAW'!T45/'PCA - Lipids RAW'!AY45</f>
        <v>2.9697694476143521E-2</v>
      </c>
      <c r="U45" s="40">
        <f>'PCA - Lipids RAW'!U45/'PCA - Lipids RAW'!AY45</f>
        <v>2.7502310825812504E-2</v>
      </c>
      <c r="V45" s="40">
        <f>'PCA - Lipids RAW'!V45/'PCA - Lipids RAW'!AY45</f>
        <v>2.1181484255399754E-2</v>
      </c>
      <c r="W45" s="40">
        <f>'PCA - Lipids RAW'!W45/'PCA - Lipids RAW'!AY45</f>
        <v>1.9103751915586515E-2</v>
      </c>
      <c r="X45" s="40">
        <f>'PCA - Lipids RAW'!X45/'PCA - Lipids RAW'!AY45</f>
        <v>1.8407133804489918E-2</v>
      </c>
      <c r="Y45" s="40">
        <f>'PCA - Lipids RAW'!Y45/'PCA - Lipids RAW'!AY45</f>
        <v>2.2670450239160134E-2</v>
      </c>
      <c r="Z45" s="40">
        <f>'PCA - Lipids RAW'!Z45/'PCA - Lipids RAW'!AY45</f>
        <v>2.2847578620474093E-2</v>
      </c>
      <c r="AA45" s="40">
        <f>'PCA - Lipids RAW'!AA45/'PCA - Lipids RAW'!AY45</f>
        <v>8.7093124439286997E-3</v>
      </c>
      <c r="AB45" s="40">
        <f>'PCA - Lipids RAW'!AB45/'PCA - Lipids RAW'!AY45</f>
        <v>2.9710269628254713E-2</v>
      </c>
      <c r="AC45" s="40">
        <f>'PCA - Lipids RAW'!AC45/'PCA - Lipids RAW'!AY45</f>
        <v>2.5930473456742778E-2</v>
      </c>
      <c r="AD45" s="40">
        <f>'PCA - Lipids RAW'!AD45/'PCA - Lipids RAW'!AY45</f>
        <v>4.6410808014699561E-3</v>
      </c>
      <c r="AE45" s="40">
        <f>'PCA - Lipids RAW'!AE45/'PCA - Lipids RAW'!AY45</f>
        <v>7.328821308334686E-3</v>
      </c>
      <c r="AF45" s="40">
        <f>'PCA - Lipids RAW'!AF45/'PCA - Lipids RAW'!AY45</f>
        <v>1.1524560461614574E-2</v>
      </c>
      <c r="AG45" s="40">
        <f>'PCA - Lipids RAW'!AG45/'PCA - Lipids RAW'!AY45</f>
        <v>9.8405663304720527E-3</v>
      </c>
      <c r="AH45" s="40">
        <f>'PCA - Lipids RAW'!AH45/'PCA - Lipids RAW'!AY45</f>
        <v>1.5646831271253849E-2</v>
      </c>
      <c r="AI45" s="40">
        <f>'PCA - Lipids RAW'!AI45/'PCA - Lipids RAW'!AY45</f>
        <v>2.2513544061916878E-2</v>
      </c>
      <c r="AJ45" s="40">
        <f>'PCA - Lipids RAW'!AJ45/'PCA - Lipids RAW'!AY45</f>
        <v>1.5950957359924984E-2</v>
      </c>
      <c r="AK45" s="40">
        <f>'PCA - Lipids RAW'!AK45/'PCA - Lipids RAW'!AY45</f>
        <v>2.5334966365999689E-2</v>
      </c>
      <c r="AL45" s="40">
        <f>'PCA - Lipids RAW'!AL45/'PCA - Lipids RAW'!AY45</f>
        <v>1.3739033419429697E-2</v>
      </c>
      <c r="AM45" s="40">
        <f>'PCA - Lipids RAW'!AM45/'PCA - Lipids RAW'!AY45</f>
        <v>1.1986329110310254E-2</v>
      </c>
      <c r="AN45" s="40">
        <f>'PCA - Lipids RAW'!AN45/'PCA - Lipids RAW'!AY45</f>
        <v>1.3348297386713457E-2</v>
      </c>
      <c r="AO45" s="40">
        <f>'PCA - Lipids RAW'!AO45/'PCA - Lipids RAW'!AY45</f>
        <v>1.423932055206957E-2</v>
      </c>
      <c r="AP45" s="40">
        <f>'PCA - Lipids RAW'!AP45/'PCA - Lipids RAW'!AY45</f>
        <v>1.106194214047895E-2</v>
      </c>
      <c r="AQ45" s="40">
        <f>'PCA - Lipids RAW'!AQ45/'PCA - Lipids RAW'!AY45</f>
        <v>7.2361503675513038E-3</v>
      </c>
      <c r="AR45" s="40">
        <f>'PCA - Lipids RAW'!AR45/'PCA - Lipids RAW'!AY45</f>
        <v>5.4416988192158748E-3</v>
      </c>
      <c r="AS45" s="40">
        <f>'PCA - Lipids RAW'!AS45/'PCA - Lipids RAW'!AY45</f>
        <v>9.9594071824057537E-3</v>
      </c>
      <c r="AT45" s="40">
        <f>'PCA - Lipids RAW'!AT45/'PCA - Lipids RAW'!AY45</f>
        <v>5.8688008323617797E-3</v>
      </c>
      <c r="AU45" s="40">
        <f>'PCA - Lipids RAW'!AU45/'PCA - Lipids RAW'!AY45</f>
        <v>3.4828073313363387E-3</v>
      </c>
      <c r="AV45" s="40">
        <f>'PCA - Lipids RAW'!AV45/'PCA - Lipids RAW'!AY45</f>
        <v>4.5607584334804475E-3</v>
      </c>
      <c r="AW45" s="40">
        <f>'PCA - Lipids RAW'!AW45/'PCA - Lipids RAW'!AY45</f>
        <v>4.9411851072586836E-3</v>
      </c>
      <c r="AX45" s="40">
        <f>'PCA - Lipids RAW'!AX45/'PCA - Lipids RAW'!AY45</f>
        <v>3.107308757709786E-3</v>
      </c>
    </row>
    <row r="46" spans="1:50" x14ac:dyDescent="0.35">
      <c r="A46" s="3">
        <v>44</v>
      </c>
      <c r="B46" s="3" t="s">
        <v>85</v>
      </c>
      <c r="C46" s="3" t="s">
        <v>127</v>
      </c>
      <c r="D46" s="13" t="s">
        <v>161</v>
      </c>
      <c r="E46" s="18" t="s">
        <v>191</v>
      </c>
      <c r="F46" s="40">
        <f>'PCA - Lipids RAW'!F46/'PCA - Lipids RAW'!AY46</f>
        <v>1.49657816778679E-2</v>
      </c>
      <c r="G46" s="40">
        <f>'PCA - Lipids RAW'!G46/'PCA - Lipids RAW'!AY46</f>
        <v>0.15611699128831816</v>
      </c>
      <c r="H46" s="40">
        <f>'PCA - Lipids RAW'!H46/'PCA - Lipids RAW'!AY46</f>
        <v>1.5850731142199429E-2</v>
      </c>
      <c r="I46" s="40">
        <f>'PCA - Lipids RAW'!I46/'PCA - Lipids RAW'!AY46</f>
        <v>3.4555133692346252E-2</v>
      </c>
      <c r="J46" s="40">
        <f>'PCA - Lipids RAW'!J46/'PCA - Lipids RAW'!AY46</f>
        <v>3.7339007400891094E-3</v>
      </c>
      <c r="K46" s="40">
        <f>'PCA - Lipids RAW'!K46/'PCA - Lipids RAW'!AY46</f>
        <v>2.4112870612916445E-2</v>
      </c>
      <c r="L46" s="40">
        <f>'PCA - Lipids RAW'!L46/'PCA - Lipids RAW'!AY46</f>
        <v>1.9000917237177076E-2</v>
      </c>
      <c r="M46" s="40">
        <f>'PCA - Lipids RAW'!M46/'PCA - Lipids RAW'!AY46</f>
        <v>3.2881897045229889E-2</v>
      </c>
      <c r="N46" s="40">
        <f>'PCA - Lipids RAW'!N46/'PCA - Lipids RAW'!AY46</f>
        <v>4.5458136909091236E-2</v>
      </c>
      <c r="O46" s="40">
        <f>'PCA - Lipids RAW'!O46/'PCA - Lipids RAW'!AY46</f>
        <v>0.10965959235180912</v>
      </c>
      <c r="P46" s="40">
        <f>'PCA - Lipids RAW'!P46/'PCA - Lipids RAW'!AY46</f>
        <v>1.6345365845771238E-2</v>
      </c>
      <c r="Q46" s="40">
        <f>'PCA - Lipids RAW'!Q46/'PCA - Lipids RAW'!AY46</f>
        <v>1.6679465840717181E-2</v>
      </c>
      <c r="R46" s="40">
        <f>'PCA - Lipids RAW'!R46/'PCA - Lipids RAW'!AY46</f>
        <v>7.5960685617277673E-2</v>
      </c>
      <c r="S46" s="40">
        <f>'PCA - Lipids RAW'!S46/'PCA - Lipids RAW'!AY46</f>
        <v>1.9381164056404273E-2</v>
      </c>
      <c r="T46" s="40">
        <f>'PCA - Lipids RAW'!T46/'PCA - Lipids RAW'!AY46</f>
        <v>2.7868313232893106E-2</v>
      </c>
      <c r="U46" s="40">
        <f>'PCA - Lipids RAW'!U46/'PCA - Lipids RAW'!AY46</f>
        <v>1.4482846876426161E-2</v>
      </c>
      <c r="V46" s="40">
        <f>'PCA - Lipids RAW'!V46/'PCA - Lipids RAW'!AY46</f>
        <v>1.7095967292295917E-2</v>
      </c>
      <c r="W46" s="40">
        <f>'PCA - Lipids RAW'!W46/'PCA - Lipids RAW'!AY46</f>
        <v>1.8148908269829771E-2</v>
      </c>
      <c r="X46" s="40">
        <f>'PCA - Lipids RAW'!X46/'PCA - Lipids RAW'!AY46</f>
        <v>2.3805961592234158E-2</v>
      </c>
      <c r="Y46" s="40">
        <f>'PCA - Lipids RAW'!Y46/'PCA - Lipids RAW'!AY46</f>
        <v>2.700985174441398E-2</v>
      </c>
      <c r="Z46" s="40">
        <f>'PCA - Lipids RAW'!Z46/'PCA - Lipids RAW'!AY46</f>
        <v>2.9898246252459834E-2</v>
      </c>
      <c r="AA46" s="40">
        <f>'PCA - Lipids RAW'!AA46/'PCA - Lipids RAW'!AY46</f>
        <v>9.0717425696143546E-3</v>
      </c>
      <c r="AB46" s="40">
        <f>'PCA - Lipids RAW'!AB46/'PCA - Lipids RAW'!AY46</f>
        <v>3.8949250368942354E-2</v>
      </c>
      <c r="AC46" s="40">
        <f>'PCA - Lipids RAW'!AC46/'PCA - Lipids RAW'!AY46</f>
        <v>1.4033455142035431E-2</v>
      </c>
      <c r="AD46" s="40">
        <f>'PCA - Lipids RAW'!AD46/'PCA - Lipids RAW'!AY46</f>
        <v>9.3318017676041407E-4</v>
      </c>
      <c r="AE46" s="40">
        <f>'PCA - Lipids RAW'!AE46/'PCA - Lipids RAW'!AY46</f>
        <v>6.4386369131962419E-3</v>
      </c>
      <c r="AF46" s="40">
        <f>'PCA - Lipids RAW'!AF46/'PCA - Lipids RAW'!AY46</f>
        <v>1.2415228120599277E-2</v>
      </c>
      <c r="AG46" s="40">
        <f>'PCA - Lipids RAW'!AG46/'PCA - Lipids RAW'!AY46</f>
        <v>7.4622025999743456E-3</v>
      </c>
      <c r="AH46" s="40">
        <f>'PCA - Lipids RAW'!AH46/'PCA - Lipids RAW'!AY46</f>
        <v>1.2400465153963054E-2</v>
      </c>
      <c r="AI46" s="40">
        <f>'PCA - Lipids RAW'!AI46/'PCA - Lipids RAW'!AY46</f>
        <v>1.5852990779949873E-2</v>
      </c>
      <c r="AJ46" s="40">
        <f>'PCA - Lipids RAW'!AJ46/'PCA - Lipids RAW'!AY46</f>
        <v>1.7331371331719768E-2</v>
      </c>
      <c r="AK46" s="40">
        <f>'PCA - Lipids RAW'!AK46/'PCA - Lipids RAW'!AY46</f>
        <v>1.7411362508085424E-2</v>
      </c>
      <c r="AL46" s="40">
        <f>'PCA - Lipids RAW'!AL46/'PCA - Lipids RAW'!AY46</f>
        <v>1.2714353944585598E-2</v>
      </c>
      <c r="AM46" s="40">
        <f>'PCA - Lipids RAW'!AM46/'PCA - Lipids RAW'!AY46</f>
        <v>9.170363203878101E-3</v>
      </c>
      <c r="AN46" s="40">
        <f>'PCA - Lipids RAW'!AN46/'PCA - Lipids RAW'!AY46</f>
        <v>1.7522913291698923E-2</v>
      </c>
      <c r="AO46" s="40">
        <f>'PCA - Lipids RAW'!AO46/'PCA - Lipids RAW'!AY46</f>
        <v>1.477642403438084E-2</v>
      </c>
      <c r="AP46" s="40">
        <f>'PCA - Lipids RAW'!AP46/'PCA - Lipids RAW'!AY46</f>
        <v>8.6779881380567355E-3</v>
      </c>
      <c r="AQ46" s="40">
        <f>'PCA - Lipids RAW'!AQ46/'PCA - Lipids RAW'!AY46</f>
        <v>9.1008416824228285E-3</v>
      </c>
      <c r="AR46" s="40">
        <f>'PCA - Lipids RAW'!AR46/'PCA - Lipids RAW'!AY46</f>
        <v>7.096969818244531E-3</v>
      </c>
      <c r="AS46" s="40">
        <f>'PCA - Lipids RAW'!AS46/'PCA - Lipids RAW'!AY46</f>
        <v>3.7063080524475981E-3</v>
      </c>
      <c r="AT46" s="40">
        <f>'PCA - Lipids RAW'!AT46/'PCA - Lipids RAW'!AY46</f>
        <v>2.4796762531630848E-3</v>
      </c>
      <c r="AU46" s="40">
        <f>'PCA - Lipids RAW'!AU46/'PCA - Lipids RAW'!AY46</f>
        <v>4.9568920118867989E-3</v>
      </c>
      <c r="AV46" s="40">
        <f>'PCA - Lipids RAW'!AV46/'PCA - Lipids RAW'!AY46</f>
        <v>5.0250828577779226E-3</v>
      </c>
      <c r="AW46" s="40">
        <f>'PCA - Lipids RAW'!AW46/'PCA - Lipids RAW'!AY46</f>
        <v>5.6732222858631061E-3</v>
      </c>
      <c r="AX46" s="40">
        <f>'PCA - Lipids RAW'!AX46/'PCA - Lipids RAW'!AY46</f>
        <v>3.7863494429854856E-3</v>
      </c>
    </row>
    <row r="47" spans="1:50" x14ac:dyDescent="0.35">
      <c r="A47" s="3">
        <v>45</v>
      </c>
      <c r="B47" s="3" t="s">
        <v>72</v>
      </c>
      <c r="C47" s="4" t="s">
        <v>128</v>
      </c>
      <c r="D47" s="13" t="s">
        <v>161</v>
      </c>
      <c r="E47" s="18" t="s">
        <v>191</v>
      </c>
      <c r="F47" s="40">
        <f>'PCA - Lipids RAW'!F47/'PCA - Lipids RAW'!AY47</f>
        <v>1.6722701833211371E-2</v>
      </c>
      <c r="G47" s="40">
        <f>'PCA - Lipids RAW'!G47/'PCA - Lipids RAW'!AY47</f>
        <v>0.15952623418093986</v>
      </c>
      <c r="H47" s="40">
        <f>'PCA - Lipids RAW'!H47/'PCA - Lipids RAW'!AY47</f>
        <v>1.7140620122509762E-2</v>
      </c>
      <c r="I47" s="40">
        <f>'PCA - Lipids RAW'!I47/'PCA - Lipids RAW'!AY47</f>
        <v>4.258843236291001E-2</v>
      </c>
      <c r="J47" s="40">
        <f>'PCA - Lipids RAW'!J47/'PCA - Lipids RAW'!AY47</f>
        <v>1.0226204670791264E-2</v>
      </c>
      <c r="K47" s="40">
        <f>'PCA - Lipids RAW'!K47/'PCA - Lipids RAW'!AY47</f>
        <v>1.908692529838513E-2</v>
      </c>
      <c r="L47" s="40">
        <f>'PCA - Lipids RAW'!L47/'PCA - Lipids RAW'!AY47</f>
        <v>2.0440468819031145E-2</v>
      </c>
      <c r="M47" s="40">
        <f>'PCA - Lipids RAW'!M47/'PCA - Lipids RAW'!AY47</f>
        <v>3.3174183225612761E-2</v>
      </c>
      <c r="N47" s="40">
        <f>'PCA - Lipids RAW'!N47/'PCA - Lipids RAW'!AY47</f>
        <v>2.4629886445630536E-2</v>
      </c>
      <c r="O47" s="40">
        <f>'PCA - Lipids RAW'!O47/'PCA - Lipids RAW'!AY47</f>
        <v>8.1822430783349456E-2</v>
      </c>
      <c r="P47" s="40">
        <f>'PCA - Lipids RAW'!P47/'PCA - Lipids RAW'!AY47</f>
        <v>2.0941970766189217E-2</v>
      </c>
      <c r="Q47" s="40">
        <f>'PCA - Lipids RAW'!Q47/'PCA - Lipids RAW'!AY47</f>
        <v>1.8388404729129247E-2</v>
      </c>
      <c r="R47" s="40">
        <f>'PCA - Lipids RAW'!R47/'PCA - Lipids RAW'!AY47</f>
        <v>7.4879869814188413E-2</v>
      </c>
      <c r="S47" s="40">
        <f>'PCA - Lipids RAW'!S47/'PCA - Lipids RAW'!AY47</f>
        <v>2.8399679993995623E-2</v>
      </c>
      <c r="T47" s="40">
        <f>'PCA - Lipids RAW'!T47/'PCA - Lipids RAW'!AY47</f>
        <v>3.4265888144596315E-2</v>
      </c>
      <c r="U47" s="40">
        <f>'PCA - Lipids RAW'!U47/'PCA - Lipids RAW'!AY47</f>
        <v>1.8754296455882329E-2</v>
      </c>
      <c r="V47" s="40">
        <f>'PCA - Lipids RAW'!V47/'PCA - Lipids RAW'!AY47</f>
        <v>1.9384585467701738E-2</v>
      </c>
      <c r="W47" s="40">
        <f>'PCA - Lipids RAW'!W47/'PCA - Lipids RAW'!AY47</f>
        <v>1.8789265129068519E-2</v>
      </c>
      <c r="X47" s="40">
        <f>'PCA - Lipids RAW'!X47/'PCA - Lipids RAW'!AY47</f>
        <v>1.2057369093492585E-2</v>
      </c>
      <c r="Y47" s="40">
        <f>'PCA - Lipids RAW'!Y47/'PCA - Lipids RAW'!AY47</f>
        <v>2.6018398639462745E-2</v>
      </c>
      <c r="Z47" s="40">
        <f>'PCA - Lipids RAW'!Z47/'PCA - Lipids RAW'!AY47</f>
        <v>2.9534029636376972E-2</v>
      </c>
      <c r="AA47" s="40">
        <f>'PCA - Lipids RAW'!AA47/'PCA - Lipids RAW'!AY47</f>
        <v>1.1247119348934478E-2</v>
      </c>
      <c r="AB47" s="40">
        <f>'PCA - Lipids RAW'!AB47/'PCA - Lipids RAW'!AY47</f>
        <v>2.8966001920718343E-2</v>
      </c>
      <c r="AC47" s="40">
        <f>'PCA - Lipids RAW'!AC47/'PCA - Lipids RAW'!AY47</f>
        <v>1.6168320429040033E-2</v>
      </c>
      <c r="AD47" s="40">
        <f>'PCA - Lipids RAW'!AD47/'PCA - Lipids RAW'!AY47</f>
        <v>6.4768805896571191E-3</v>
      </c>
      <c r="AE47" s="40">
        <f>'PCA - Lipids RAW'!AE47/'PCA - Lipids RAW'!AY47</f>
        <v>8.9826845365115586E-3</v>
      </c>
      <c r="AF47" s="40">
        <f>'PCA - Lipids RAW'!AF47/'PCA - Lipids RAW'!AY47</f>
        <v>1.0560539302229978E-2</v>
      </c>
      <c r="AG47" s="40">
        <f>'PCA - Lipids RAW'!AG47/'PCA - Lipids RAW'!AY47</f>
        <v>7.9268011851821533E-3</v>
      </c>
      <c r="AH47" s="40">
        <f>'PCA - Lipids RAW'!AH47/'PCA - Lipids RAW'!AY47</f>
        <v>1.4577672246302275E-2</v>
      </c>
      <c r="AI47" s="40">
        <f>'PCA - Lipids RAW'!AI47/'PCA - Lipids RAW'!AY47</f>
        <v>1.5818633697178112E-2</v>
      </c>
      <c r="AJ47" s="40">
        <f>'PCA - Lipids RAW'!AJ47/'PCA - Lipids RAW'!AY47</f>
        <v>1.1237737509786964E-2</v>
      </c>
      <c r="AK47" s="40">
        <f>'PCA - Lipids RAW'!AK47/'PCA - Lipids RAW'!AY47</f>
        <v>1.9637042230216686E-2</v>
      </c>
      <c r="AL47" s="40">
        <f>'PCA - Lipids RAW'!AL47/'PCA - Lipids RAW'!AY47</f>
        <v>1.5967890229070397E-2</v>
      </c>
      <c r="AM47" s="40">
        <f>'PCA - Lipids RAW'!AM47/'PCA - Lipids RAW'!AY47</f>
        <v>2.2381656628098778E-2</v>
      </c>
      <c r="AN47" s="40">
        <f>'PCA - Lipids RAW'!AN47/'PCA - Lipids RAW'!AY47</f>
        <v>2.0231509674381951E-2</v>
      </c>
      <c r="AO47" s="40">
        <f>'PCA - Lipids RAW'!AO47/'PCA - Lipids RAW'!AY47</f>
        <v>1.1096157028106284E-2</v>
      </c>
      <c r="AP47" s="40">
        <f>'PCA - Lipids RAW'!AP47/'PCA - Lipids RAW'!AY47</f>
        <v>1.0639858487749877E-2</v>
      </c>
      <c r="AQ47" s="40">
        <f>'PCA - Lipids RAW'!AQ47/'PCA - Lipids RAW'!AY47</f>
        <v>7.4133587154726994E-3</v>
      </c>
      <c r="AR47" s="40">
        <f>'PCA - Lipids RAW'!AR47/'PCA - Lipids RAW'!AY47</f>
        <v>5.1028676017801609E-3</v>
      </c>
      <c r="AS47" s="40">
        <f>'PCA - Lipids RAW'!AS47/'PCA - Lipids RAW'!AY47</f>
        <v>3.1804434710075583E-3</v>
      </c>
      <c r="AT47" s="40">
        <f>'PCA - Lipids RAW'!AT47/'PCA - Lipids RAW'!AY47</f>
        <v>4.4316396554988664E-3</v>
      </c>
      <c r="AU47" s="40">
        <f>'PCA - Lipids RAW'!AU47/'PCA - Lipids RAW'!AY47</f>
        <v>4.4836662180441763E-3</v>
      </c>
      <c r="AV47" s="40">
        <f>'PCA - Lipids RAW'!AV47/'PCA - Lipids RAW'!AY47</f>
        <v>5.5207858910785532E-3</v>
      </c>
      <c r="AW47" s="40">
        <f>'PCA - Lipids RAW'!AW47/'PCA - Lipids RAW'!AY47</f>
        <v>5.8781486731520763E-3</v>
      </c>
      <c r="AX47" s="40">
        <f>'PCA - Lipids RAW'!AX47/'PCA - Lipids RAW'!AY47</f>
        <v>5.3007391183459308E-3</v>
      </c>
    </row>
    <row r="48" spans="1:50" x14ac:dyDescent="0.35">
      <c r="A48" s="3">
        <v>46</v>
      </c>
      <c r="B48" s="3" t="s">
        <v>72</v>
      </c>
      <c r="C48" s="4" t="s">
        <v>129</v>
      </c>
      <c r="D48" s="13" t="s">
        <v>161</v>
      </c>
      <c r="E48" s="18" t="s">
        <v>191</v>
      </c>
      <c r="F48" s="40">
        <f>'PCA - Lipids RAW'!F48/'PCA - Lipids RAW'!AY48</f>
        <v>1.4241892493616577E-2</v>
      </c>
      <c r="G48" s="40">
        <f>'PCA - Lipids RAW'!G48/'PCA - Lipids RAW'!AY48</f>
        <v>0.12999931119853086</v>
      </c>
      <c r="H48" s="40">
        <f>'PCA - Lipids RAW'!H48/'PCA - Lipids RAW'!AY48</f>
        <v>1.8932004315345492E-2</v>
      </c>
      <c r="I48" s="40">
        <f>'PCA - Lipids RAW'!I48/'PCA - Lipids RAW'!AY48</f>
        <v>2.3943442451323481E-2</v>
      </c>
      <c r="J48" s="40">
        <f>'PCA - Lipids RAW'!J48/'PCA - Lipids RAW'!AY48</f>
        <v>3.4983909237410994E-2</v>
      </c>
      <c r="K48" s="40">
        <f>'PCA - Lipids RAW'!K48/'PCA - Lipids RAW'!AY48</f>
        <v>1.8027126768892354E-2</v>
      </c>
      <c r="L48" s="40">
        <f>'PCA - Lipids RAW'!L48/'PCA - Lipids RAW'!AY48</f>
        <v>2.2455957236322637E-2</v>
      </c>
      <c r="M48" s="40">
        <f>'PCA - Lipids RAW'!M48/'PCA - Lipids RAW'!AY48</f>
        <v>3.0033716960582456E-2</v>
      </c>
      <c r="N48" s="40">
        <f>'PCA - Lipids RAW'!N48/'PCA - Lipids RAW'!AY48</f>
        <v>2.8736231154567651E-2</v>
      </c>
      <c r="O48" s="40">
        <f>'PCA - Lipids RAW'!O48/'PCA - Lipids RAW'!AY48</f>
        <v>9.0278883963200676E-2</v>
      </c>
      <c r="P48" s="40">
        <f>'PCA - Lipids RAW'!P48/'PCA - Lipids RAW'!AY48</f>
        <v>2.5303460794200962E-2</v>
      </c>
      <c r="Q48" s="40">
        <f>'PCA - Lipids RAW'!Q48/'PCA - Lipids RAW'!AY48</f>
        <v>1.9628096958199531E-2</v>
      </c>
      <c r="R48" s="40">
        <f>'PCA - Lipids RAW'!R48/'PCA - Lipids RAW'!AY48</f>
        <v>6.6462822605486346E-2</v>
      </c>
      <c r="S48" s="40">
        <f>'PCA - Lipids RAW'!S48/'PCA - Lipids RAW'!AY48</f>
        <v>3.393398022342043E-2</v>
      </c>
      <c r="T48" s="40">
        <f>'PCA - Lipids RAW'!T48/'PCA - Lipids RAW'!AY48</f>
        <v>3.1682637339335767E-2</v>
      </c>
      <c r="U48" s="40">
        <f>'PCA - Lipids RAW'!U48/'PCA - Lipids RAW'!AY48</f>
        <v>2.0311665937978188E-2</v>
      </c>
      <c r="V48" s="40">
        <f>'PCA - Lipids RAW'!V48/'PCA - Lipids RAW'!AY48</f>
        <v>2.1793918663611921E-2</v>
      </c>
      <c r="W48" s="40">
        <f>'PCA - Lipids RAW'!W48/'PCA - Lipids RAW'!AY48</f>
        <v>2.5536092124751809E-2</v>
      </c>
      <c r="X48" s="40">
        <f>'PCA - Lipids RAW'!X48/'PCA - Lipids RAW'!AY48</f>
        <v>1.3950931773399585E-2</v>
      </c>
      <c r="Y48" s="40">
        <f>'PCA - Lipids RAW'!Y48/'PCA - Lipids RAW'!AY48</f>
        <v>2.5294625607236824E-2</v>
      </c>
      <c r="Z48" s="40">
        <f>'PCA - Lipids RAW'!Z48/'PCA - Lipids RAW'!AY48</f>
        <v>3.0081924485571239E-2</v>
      </c>
      <c r="AA48" s="40">
        <f>'PCA - Lipids RAW'!AA48/'PCA - Lipids RAW'!AY48</f>
        <v>1.546286386495168E-2</v>
      </c>
      <c r="AB48" s="40">
        <f>'PCA - Lipids RAW'!AB48/'PCA - Lipids RAW'!AY48</f>
        <v>3.769562540728711E-2</v>
      </c>
      <c r="AC48" s="40">
        <f>'PCA - Lipids RAW'!AC48/'PCA - Lipids RAW'!AY48</f>
        <v>2.227290588698801E-2</v>
      </c>
      <c r="AD48" s="40">
        <f>'PCA - Lipids RAW'!AD48/'PCA - Lipids RAW'!AY48</f>
        <v>1.7679552229293516E-2</v>
      </c>
      <c r="AE48" s="40">
        <f>'PCA - Lipids RAW'!AE48/'PCA - Lipids RAW'!AY48</f>
        <v>9.1050461698563828E-3</v>
      </c>
      <c r="AF48" s="40">
        <f>'PCA - Lipids RAW'!AF48/'PCA - Lipids RAW'!AY48</f>
        <v>1.1340520028811288E-2</v>
      </c>
      <c r="AG48" s="40">
        <f>'PCA - Lipids RAW'!AG48/'PCA - Lipids RAW'!AY48</f>
        <v>7.8600568145411054E-3</v>
      </c>
      <c r="AH48" s="40">
        <f>'PCA - Lipids RAW'!AH48/'PCA - Lipids RAW'!AY48</f>
        <v>1.5905223662757997E-2</v>
      </c>
      <c r="AI48" s="40">
        <f>'PCA - Lipids RAW'!AI48/'PCA - Lipids RAW'!AY48</f>
        <v>1.8582542648433929E-2</v>
      </c>
      <c r="AJ48" s="40">
        <f>'PCA - Lipids RAW'!AJ48/'PCA - Lipids RAW'!AY48</f>
        <v>1.07775556400188E-2</v>
      </c>
      <c r="AK48" s="40">
        <f>'PCA - Lipids RAW'!AK48/'PCA - Lipids RAW'!AY48</f>
        <v>2.0623470837149403E-2</v>
      </c>
      <c r="AL48" s="40">
        <f>'PCA - Lipids RAW'!AL48/'PCA - Lipids RAW'!AY48</f>
        <v>1.3044081321119502E-2</v>
      </c>
      <c r="AM48" s="40">
        <f>'PCA - Lipids RAW'!AM48/'PCA - Lipids RAW'!AY48</f>
        <v>1.1106773577575644E-2</v>
      </c>
      <c r="AN48" s="40">
        <f>'PCA - Lipids RAW'!AN48/'PCA - Lipids RAW'!AY48</f>
        <v>1.0765203533971851E-3</v>
      </c>
      <c r="AO48" s="40">
        <f>'PCA - Lipids RAW'!AO48/'PCA - Lipids RAW'!AY48</f>
        <v>1.0892413070552571E-2</v>
      </c>
      <c r="AP48" s="40">
        <f>'PCA - Lipids RAW'!AP48/'PCA - Lipids RAW'!AY48</f>
        <v>1.0388978970625233E-2</v>
      </c>
      <c r="AQ48" s="40">
        <f>'PCA - Lipids RAW'!AQ48/'PCA - Lipids RAW'!AY48</f>
        <v>7.9793747278140512E-3</v>
      </c>
      <c r="AR48" s="40">
        <f>'PCA - Lipids RAW'!AR48/'PCA - Lipids RAW'!AY48</f>
        <v>5.1904578951445157E-3</v>
      </c>
      <c r="AS48" s="40">
        <f>'PCA - Lipids RAW'!AS48/'PCA - Lipids RAW'!AY48</f>
        <v>3.9599651087315578E-3</v>
      </c>
      <c r="AT48" s="40">
        <f>'PCA - Lipids RAW'!AT48/'PCA - Lipids RAW'!AY48</f>
        <v>4.426257112003837E-3</v>
      </c>
      <c r="AU48" s="40">
        <f>'PCA - Lipids RAW'!AU48/'PCA - Lipids RAW'!AY48</f>
        <v>3.9281412799578247E-3</v>
      </c>
      <c r="AV48" s="40">
        <f>'PCA - Lipids RAW'!AV48/'PCA - Lipids RAW'!AY48</f>
        <v>6.0002070693333147E-3</v>
      </c>
      <c r="AW48" s="40">
        <f>'PCA - Lipids RAW'!AW48/'PCA - Lipids RAW'!AY48</f>
        <v>4.2470657958088793E-3</v>
      </c>
      <c r="AX48" s="40">
        <f>'PCA - Lipids RAW'!AX48/'PCA - Lipids RAW'!AY48</f>
        <v>4.8417682348608857E-3</v>
      </c>
    </row>
    <row r="49" spans="1:50" x14ac:dyDescent="0.35">
      <c r="A49" s="3">
        <v>47</v>
      </c>
      <c r="B49" s="3" t="s">
        <v>130</v>
      </c>
      <c r="C49" s="4" t="s">
        <v>131</v>
      </c>
      <c r="D49" s="13" t="s">
        <v>161</v>
      </c>
      <c r="E49" s="18" t="s">
        <v>191</v>
      </c>
      <c r="F49" s="40">
        <f>'PCA - Lipids RAW'!F49/'PCA - Lipids RAW'!AY49</f>
        <v>1.7421660826814719E-2</v>
      </c>
      <c r="G49" s="40">
        <f>'PCA - Lipids RAW'!G49/'PCA - Lipids RAW'!AY49</f>
        <v>0.14317302066787382</v>
      </c>
      <c r="H49" s="40">
        <f>'PCA - Lipids RAW'!H49/'PCA - Lipids RAW'!AY49</f>
        <v>2.1337550568699678E-2</v>
      </c>
      <c r="I49" s="40">
        <f>'PCA - Lipids RAW'!I49/'PCA - Lipids RAW'!AY49</f>
        <v>4.0755414600983829E-2</v>
      </c>
      <c r="J49" s="40">
        <f>'PCA - Lipids RAW'!J49/'PCA - Lipids RAW'!AY49</f>
        <v>2.4137935949045421E-2</v>
      </c>
      <c r="K49" s="40">
        <f>'PCA - Lipids RAW'!K49/'PCA - Lipids RAW'!AY49</f>
        <v>1.8300756294676292E-2</v>
      </c>
      <c r="L49" s="40">
        <f>'PCA - Lipids RAW'!L49/'PCA - Lipids RAW'!AY49</f>
        <v>1.7362781294515954E-2</v>
      </c>
      <c r="M49" s="40">
        <f>'PCA - Lipids RAW'!M49/'PCA - Lipids RAW'!AY49</f>
        <v>2.89120772698995E-2</v>
      </c>
      <c r="N49" s="40">
        <f>'PCA - Lipids RAW'!N49/'PCA - Lipids RAW'!AY49</f>
        <v>2.7716849487169071E-2</v>
      </c>
      <c r="O49" s="40">
        <f>'PCA - Lipids RAW'!O49/'PCA - Lipids RAW'!AY49</f>
        <v>8.740065303725747E-2</v>
      </c>
      <c r="P49" s="40">
        <f>'PCA - Lipids RAW'!P49/'PCA - Lipids RAW'!AY49</f>
        <v>1.3837135472450792E-2</v>
      </c>
      <c r="Q49" s="40">
        <f>'PCA - Lipids RAW'!Q49/'PCA - Lipids RAW'!AY49</f>
        <v>1.4730215942688927E-2</v>
      </c>
      <c r="R49" s="40">
        <f>'PCA - Lipids RAW'!R49/'PCA - Lipids RAW'!AY49</f>
        <v>4.4803048409842873E-2</v>
      </c>
      <c r="S49" s="40">
        <f>'PCA - Lipids RAW'!S49/'PCA - Lipids RAW'!AY49</f>
        <v>3.0904450188093829E-2</v>
      </c>
      <c r="T49" s="40">
        <f>'PCA - Lipids RAW'!T49/'PCA - Lipids RAW'!AY49</f>
        <v>2.8800731709576574E-2</v>
      </c>
      <c r="U49" s="40">
        <f>'PCA - Lipids RAW'!U49/'PCA - Lipids RAW'!AY49</f>
        <v>1.8018562106593868E-2</v>
      </c>
      <c r="V49" s="40">
        <f>'PCA - Lipids RAW'!V49/'PCA - Lipids RAW'!AY49</f>
        <v>1.8367474554421791E-2</v>
      </c>
      <c r="W49" s="40">
        <f>'PCA - Lipids RAW'!W49/'PCA - Lipids RAW'!AY49</f>
        <v>2.1902117097761045E-2</v>
      </c>
      <c r="X49" s="40">
        <f>'PCA - Lipids RAW'!X49/'PCA - Lipids RAW'!AY49</f>
        <v>2.3025103880953957E-2</v>
      </c>
      <c r="Y49" s="40">
        <f>'PCA - Lipids RAW'!Y49/'PCA - Lipids RAW'!AY49</f>
        <v>1.8578318507449284E-2</v>
      </c>
      <c r="Z49" s="40">
        <f>'PCA - Lipids RAW'!Z49/'PCA - Lipids RAW'!AY49</f>
        <v>3.1730010710552141E-2</v>
      </c>
      <c r="AA49" s="40">
        <f>'PCA - Lipids RAW'!AA49/'PCA - Lipids RAW'!AY49</f>
        <v>1.5508031488880766E-2</v>
      </c>
      <c r="AB49" s="40">
        <f>'PCA - Lipids RAW'!AB49/'PCA - Lipids RAW'!AY49</f>
        <v>3.9116586105926859E-2</v>
      </c>
      <c r="AC49" s="40">
        <f>'PCA - Lipids RAW'!AC49/'PCA - Lipids RAW'!AY49</f>
        <v>1.6748153801533397E-2</v>
      </c>
      <c r="AD49" s="40">
        <f>'PCA - Lipids RAW'!AD49/'PCA - Lipids RAW'!AY49</f>
        <v>1.3409479444362495E-2</v>
      </c>
      <c r="AE49" s="40">
        <f>'PCA - Lipids RAW'!AE49/'PCA - Lipids RAW'!AY49</f>
        <v>1.3129512167486526E-2</v>
      </c>
      <c r="AF49" s="40">
        <f>'PCA - Lipids RAW'!AF49/'PCA - Lipids RAW'!AY49</f>
        <v>2.0789552259014358E-2</v>
      </c>
      <c r="AG49" s="40">
        <f>'PCA - Lipids RAW'!AG49/'PCA - Lipids RAW'!AY49</f>
        <v>1.1022230631038937E-2</v>
      </c>
      <c r="AH49" s="40">
        <f>'PCA - Lipids RAW'!AH49/'PCA - Lipids RAW'!AY49</f>
        <v>1.4467974879016368E-2</v>
      </c>
      <c r="AI49" s="40">
        <f>'PCA - Lipids RAW'!AI49/'PCA - Lipids RAW'!AY49</f>
        <v>1.7374628462134313E-2</v>
      </c>
      <c r="AJ49" s="40">
        <f>'PCA - Lipids RAW'!AJ49/'PCA - Lipids RAW'!AY49</f>
        <v>1.2802334373033637E-2</v>
      </c>
      <c r="AK49" s="40">
        <f>'PCA - Lipids RAW'!AK49/'PCA - Lipids RAW'!AY49</f>
        <v>1.8610475105270547E-2</v>
      </c>
      <c r="AL49" s="40">
        <f>'PCA - Lipids RAW'!AL49/'PCA - Lipids RAW'!AY49</f>
        <v>1.3637960534145141E-2</v>
      </c>
      <c r="AM49" s="40">
        <f>'PCA - Lipids RAW'!AM49/'PCA - Lipids RAW'!AY49</f>
        <v>1.0447153081083084E-2</v>
      </c>
      <c r="AN49" s="40">
        <f>'PCA - Lipids RAW'!AN49/'PCA - Lipids RAW'!AY49</f>
        <v>1.6923278098809297E-2</v>
      </c>
      <c r="AO49" s="40">
        <f>'PCA - Lipids RAW'!AO49/'PCA - Lipids RAW'!AY49</f>
        <v>9.4422816682807314E-3</v>
      </c>
      <c r="AP49" s="40">
        <f>'PCA - Lipids RAW'!AP49/'PCA - Lipids RAW'!AY49</f>
        <v>1.0961124187533715E-2</v>
      </c>
      <c r="AQ49" s="40">
        <f>'PCA - Lipids RAW'!AQ49/'PCA - Lipids RAW'!AY49</f>
        <v>1.3365653831819389E-2</v>
      </c>
      <c r="AR49" s="40">
        <f>'PCA - Lipids RAW'!AR49/'PCA - Lipids RAW'!AY49</f>
        <v>1.0818067411630819E-2</v>
      </c>
      <c r="AS49" s="40">
        <f>'PCA - Lipids RAW'!AS49/'PCA - Lipids RAW'!AY49</f>
        <v>3.3275398011386108E-3</v>
      </c>
      <c r="AT49" s="40">
        <f>'PCA - Lipids RAW'!AT49/'PCA - Lipids RAW'!AY49</f>
        <v>3.9803810904239971E-3</v>
      </c>
      <c r="AU49" s="40">
        <f>'PCA - Lipids RAW'!AU49/'PCA - Lipids RAW'!AY49</f>
        <v>2.6622278090970568E-3</v>
      </c>
      <c r="AV49" s="40">
        <f>'PCA - Lipids RAW'!AV49/'PCA - Lipids RAW'!AY49</f>
        <v>6.7136028287829519E-3</v>
      </c>
      <c r="AW49" s="40">
        <f>'PCA - Lipids RAW'!AW49/'PCA - Lipids RAW'!AY49</f>
        <v>7.2233873421654413E-3</v>
      </c>
      <c r="AX49" s="40">
        <f>'PCA - Lipids RAW'!AX49/'PCA - Lipids RAW'!AY49</f>
        <v>6.3025150200707054E-3</v>
      </c>
    </row>
    <row r="50" spans="1:50" x14ac:dyDescent="0.35">
      <c r="A50" s="3">
        <v>48</v>
      </c>
      <c r="B50" s="3" t="s">
        <v>132</v>
      </c>
      <c r="C50" s="4" t="s">
        <v>133</v>
      </c>
      <c r="D50" s="13" t="s">
        <v>161</v>
      </c>
      <c r="E50" s="18" t="s">
        <v>191</v>
      </c>
      <c r="F50" s="40">
        <f>'PCA - Lipids RAW'!F50/'PCA - Lipids RAW'!AY50</f>
        <v>1.149266540775124E-2</v>
      </c>
      <c r="G50" s="40">
        <f>'PCA - Lipids RAW'!G50/'PCA - Lipids RAW'!AY50</f>
        <v>9.0539713436348077E-2</v>
      </c>
      <c r="H50" s="40">
        <f>'PCA - Lipids RAW'!H50/'PCA - Lipids RAW'!AY50</f>
        <v>8.2431482512339022E-3</v>
      </c>
      <c r="I50" s="40">
        <f>'PCA - Lipids RAW'!I50/'PCA - Lipids RAW'!AY50</f>
        <v>1.3914699012775084E-2</v>
      </c>
      <c r="J50" s="40">
        <f>'PCA - Lipids RAW'!J50/'PCA - Lipids RAW'!AY50</f>
        <v>9.647743721297794E-2</v>
      </c>
      <c r="K50" s="40">
        <f>'PCA - Lipids RAW'!K50/'PCA - Lipids RAW'!AY50</f>
        <v>1.4007929984197679E-2</v>
      </c>
      <c r="L50" s="40">
        <f>'PCA - Lipids RAW'!L50/'PCA - Lipids RAW'!AY50</f>
        <v>1.4945544381087651E-2</v>
      </c>
      <c r="M50" s="40">
        <f>'PCA - Lipids RAW'!M50/'PCA - Lipids RAW'!AY50</f>
        <v>2.7313576316591724E-2</v>
      </c>
      <c r="N50" s="40">
        <f>'PCA - Lipids RAW'!N50/'PCA - Lipids RAW'!AY50</f>
        <v>2.0937629419000171E-2</v>
      </c>
      <c r="O50" s="40">
        <f>'PCA - Lipids RAW'!O50/'PCA - Lipids RAW'!AY50</f>
        <v>7.5778847122519491E-2</v>
      </c>
      <c r="P50" s="40">
        <f>'PCA - Lipids RAW'!P50/'PCA - Lipids RAW'!AY50</f>
        <v>0.10430851020381529</v>
      </c>
      <c r="Q50" s="40">
        <f>'PCA - Lipids RAW'!Q50/'PCA - Lipids RAW'!AY50</f>
        <v>9.1296405293528754E-3</v>
      </c>
      <c r="R50" s="40">
        <f>'PCA - Lipids RAW'!R50/'PCA - Lipids RAW'!AY50</f>
        <v>3.0052107005870923E-2</v>
      </c>
      <c r="S50" s="40">
        <f>'PCA - Lipids RAW'!S50/'PCA - Lipids RAW'!AY50</f>
        <v>3.2191161610020946E-2</v>
      </c>
      <c r="T50" s="40">
        <f>'PCA - Lipids RAW'!T50/'PCA - Lipids RAW'!AY50</f>
        <v>1.5970568681698102E-2</v>
      </c>
      <c r="U50" s="40">
        <f>'PCA - Lipids RAW'!U50/'PCA - Lipids RAW'!AY50</f>
        <v>1.6215100469281332E-2</v>
      </c>
      <c r="V50" s="40">
        <f>'PCA - Lipids RAW'!V50/'PCA - Lipids RAW'!AY50</f>
        <v>1.437029144865438E-2</v>
      </c>
      <c r="W50" s="40">
        <f>'PCA - Lipids RAW'!W50/'PCA - Lipids RAW'!AY50</f>
        <v>4.7421844420323524E-2</v>
      </c>
      <c r="X50" s="40">
        <f>'PCA - Lipids RAW'!X50/'PCA - Lipids RAW'!AY50</f>
        <v>1.8426542866952833E-2</v>
      </c>
      <c r="Y50" s="40">
        <f>'PCA - Lipids RAW'!Y50/'PCA - Lipids RAW'!AY50</f>
        <v>1.3424555723438069E-2</v>
      </c>
      <c r="Z50" s="40">
        <f>'PCA - Lipids RAW'!Z50/'PCA - Lipids RAW'!AY50</f>
        <v>2.2079497570502284E-2</v>
      </c>
      <c r="AA50" s="40">
        <f>'PCA - Lipids RAW'!AA50/'PCA - Lipids RAW'!AY50</f>
        <v>9.6775250547673271E-3</v>
      </c>
      <c r="AB50" s="40">
        <f>'PCA - Lipids RAW'!AB50/'PCA - Lipids RAW'!AY50</f>
        <v>3.4253885116722269E-2</v>
      </c>
      <c r="AC50" s="40">
        <f>'PCA - Lipids RAW'!AC50/'PCA - Lipids RAW'!AY50</f>
        <v>2.606969864801947E-2</v>
      </c>
      <c r="AD50" s="40">
        <f>'PCA - Lipids RAW'!AD50/'PCA - Lipids RAW'!AY50</f>
        <v>2.0918898725345782E-2</v>
      </c>
      <c r="AE50" s="40">
        <f>'PCA - Lipids RAW'!AE50/'PCA - Lipids RAW'!AY50</f>
        <v>5.264404631053687E-3</v>
      </c>
      <c r="AF50" s="40">
        <f>'PCA - Lipids RAW'!AF50/'PCA - Lipids RAW'!AY50</f>
        <v>7.9854721172265396E-3</v>
      </c>
      <c r="AG50" s="40">
        <f>'PCA - Lipids RAW'!AG50/'PCA - Lipids RAW'!AY50</f>
        <v>7.0495946518283267E-3</v>
      </c>
      <c r="AH50" s="40">
        <f>'PCA - Lipids RAW'!AH50/'PCA - Lipids RAW'!AY50</f>
        <v>2.5422996803952169E-2</v>
      </c>
      <c r="AI50" s="40">
        <f>'PCA - Lipids RAW'!AI50/'PCA - Lipids RAW'!AY50</f>
        <v>3.1147406615756108E-2</v>
      </c>
      <c r="AJ50" s="40">
        <f>'PCA - Lipids RAW'!AJ50/'PCA - Lipids RAW'!AY50</f>
        <v>1.9551792809047293E-2</v>
      </c>
      <c r="AK50" s="40">
        <f>'PCA - Lipids RAW'!AK50/'PCA - Lipids RAW'!AY50</f>
        <v>1.4374046976204133E-2</v>
      </c>
      <c r="AL50" s="40">
        <f>'PCA - Lipids RAW'!AL50/'PCA - Lipids RAW'!AY50</f>
        <v>1.1499519245529537E-2</v>
      </c>
      <c r="AM50" s="40">
        <f>'PCA - Lipids RAW'!AM50/'PCA - Lipids RAW'!AY50</f>
        <v>7.3594256746828714E-3</v>
      </c>
      <c r="AN50" s="40">
        <f>'PCA - Lipids RAW'!AN50/'PCA - Lipids RAW'!AY50</f>
        <v>1.4045156651034596E-2</v>
      </c>
      <c r="AO50" s="40">
        <f>'PCA - Lipids RAW'!AO50/'PCA - Lipids RAW'!AY50</f>
        <v>9.2062532913678163E-3</v>
      </c>
      <c r="AP50" s="40">
        <f>'PCA - Lipids RAW'!AP50/'PCA - Lipids RAW'!AY50</f>
        <v>1.2992388390650351E-2</v>
      </c>
      <c r="AQ50" s="40">
        <f>'PCA - Lipids RAW'!AQ50/'PCA - Lipids RAW'!AY50</f>
        <v>1.0838123899923828E-2</v>
      </c>
      <c r="AR50" s="40">
        <f>'PCA - Lipids RAW'!AR50/'PCA - Lipids RAW'!AY50</f>
        <v>4.4551353881764916E-3</v>
      </c>
      <c r="AS50" s="40">
        <f>'PCA - Lipids RAW'!AS50/'PCA - Lipids RAW'!AY50</f>
        <v>7.3509287936015574E-3</v>
      </c>
      <c r="AT50" s="40">
        <f>'PCA - Lipids RAW'!AT50/'PCA - Lipids RAW'!AY50</f>
        <v>5.8852402791220743E-3</v>
      </c>
      <c r="AU50" s="40">
        <f>'PCA - Lipids RAW'!AU50/'PCA - Lipids RAW'!AY50</f>
        <v>2.1271308041795642E-3</v>
      </c>
      <c r="AV50" s="40">
        <f>'PCA - Lipids RAW'!AV50/'PCA - Lipids RAW'!AY50</f>
        <v>6.365947805490337E-3</v>
      </c>
      <c r="AW50" s="40">
        <f>'PCA - Lipids RAW'!AW50/'PCA - Lipids RAW'!AY50</f>
        <v>6.059121204675594E-3</v>
      </c>
      <c r="AX50" s="40">
        <f>'PCA - Lipids RAW'!AX50/'PCA - Lipids RAW'!AY50</f>
        <v>2.8588953472487521E-3</v>
      </c>
    </row>
    <row r="51" spans="1:50" x14ac:dyDescent="0.35">
      <c r="A51" s="3">
        <v>49</v>
      </c>
      <c r="B51" s="3" t="s">
        <v>132</v>
      </c>
      <c r="C51" s="4" t="s">
        <v>134</v>
      </c>
      <c r="D51" s="13" t="s">
        <v>161</v>
      </c>
      <c r="E51" s="18" t="s">
        <v>191</v>
      </c>
      <c r="F51" s="40">
        <f>'PCA - Lipids RAW'!F51/'PCA - Lipids RAW'!AY51</f>
        <v>1.0446186827666711E-2</v>
      </c>
      <c r="G51" s="40">
        <f>'PCA - Lipids RAW'!G51/'PCA - Lipids RAW'!AY51</f>
        <v>0.10107217624137066</v>
      </c>
      <c r="H51" s="40">
        <f>'PCA - Lipids RAW'!H51/'PCA - Lipids RAW'!AY51</f>
        <v>1.2238139541292456E-2</v>
      </c>
      <c r="I51" s="40">
        <f>'PCA - Lipids RAW'!I51/'PCA - Lipids RAW'!AY51</f>
        <v>2.2235692310272948E-2</v>
      </c>
      <c r="J51" s="40">
        <f>'PCA - Lipids RAW'!J51/'PCA - Lipids RAW'!AY51</f>
        <v>7.4941020833813848E-2</v>
      </c>
      <c r="K51" s="40">
        <f>'PCA - Lipids RAW'!K51/'PCA - Lipids RAW'!AY51</f>
        <v>1.507102661191499E-2</v>
      </c>
      <c r="L51" s="40">
        <f>'PCA - Lipids RAW'!L51/'PCA - Lipids RAW'!AY51</f>
        <v>1.4872994101783842E-2</v>
      </c>
      <c r="M51" s="40">
        <f>'PCA - Lipids RAW'!M51/'PCA - Lipids RAW'!AY51</f>
        <v>3.2027274794089622E-2</v>
      </c>
      <c r="N51" s="40">
        <f>'PCA - Lipids RAW'!N51/'PCA - Lipids RAW'!AY51</f>
        <v>3.0818748545365284E-2</v>
      </c>
      <c r="O51" s="40">
        <f>'PCA - Lipids RAW'!O51/'PCA - Lipids RAW'!AY51</f>
        <v>7.3595268427095434E-2</v>
      </c>
      <c r="P51" s="40">
        <f>'PCA - Lipids RAW'!P51/'PCA - Lipids RAW'!AY51</f>
        <v>3.9841901986750208E-2</v>
      </c>
      <c r="Q51" s="40">
        <f>'PCA - Lipids RAW'!Q51/'PCA - Lipids RAW'!AY51</f>
        <v>1.0182630231180958E-2</v>
      </c>
      <c r="R51" s="40">
        <f>'PCA - Lipids RAW'!R51/'PCA - Lipids RAW'!AY51</f>
        <v>3.2955283068546129E-2</v>
      </c>
      <c r="S51" s="40">
        <f>'PCA - Lipids RAW'!S51/'PCA - Lipids RAW'!AY51</f>
        <v>2.2976301697755289E-2</v>
      </c>
      <c r="T51" s="40">
        <f>'PCA - Lipids RAW'!T51/'PCA - Lipids RAW'!AY51</f>
        <v>1.9293698275286233E-2</v>
      </c>
      <c r="U51" s="40">
        <f>'PCA - Lipids RAW'!U51/'PCA - Lipids RAW'!AY51</f>
        <v>1.8791446792794417E-2</v>
      </c>
      <c r="V51" s="40">
        <f>'PCA - Lipids RAW'!V51/'PCA - Lipids RAW'!AY51</f>
        <v>1.6957933087252321E-2</v>
      </c>
      <c r="W51" s="40">
        <f>'PCA - Lipids RAW'!W51/'PCA - Lipids RAW'!AY51</f>
        <v>2.7825645723021975E-2</v>
      </c>
      <c r="X51" s="40">
        <f>'PCA - Lipids RAW'!X51/'PCA - Lipids RAW'!AY51</f>
        <v>2.0430372683030863E-2</v>
      </c>
      <c r="Y51" s="40">
        <f>'PCA - Lipids RAW'!Y51/'PCA - Lipids RAW'!AY51</f>
        <v>1.9082972813569823E-2</v>
      </c>
      <c r="Z51" s="40">
        <f>'PCA - Lipids RAW'!Z51/'PCA - Lipids RAW'!AY51</f>
        <v>2.5535672510766168E-2</v>
      </c>
      <c r="AA51" s="40">
        <f>'PCA - Lipids RAW'!AA51/'PCA - Lipids RAW'!AY51</f>
        <v>2.7493569653376834E-2</v>
      </c>
      <c r="AB51" s="40">
        <f>'PCA - Lipids RAW'!AB51/'PCA - Lipids RAW'!AY51</f>
        <v>2.9150617633782211E-2</v>
      </c>
      <c r="AC51" s="40">
        <f>'PCA - Lipids RAW'!AC51/'PCA - Lipids RAW'!AY51</f>
        <v>4.0143687207331989E-2</v>
      </c>
      <c r="AD51" s="40">
        <f>'PCA - Lipids RAW'!AD51/'PCA - Lipids RAW'!AY51</f>
        <v>2.4469876443289691E-2</v>
      </c>
      <c r="AE51" s="40">
        <f>'PCA - Lipids RAW'!AE51/'PCA - Lipids RAW'!AY51</f>
        <v>6.8321777630271615E-3</v>
      </c>
      <c r="AF51" s="40">
        <f>'PCA - Lipids RAW'!AF51/'PCA - Lipids RAW'!AY51</f>
        <v>1.1236856617123968E-2</v>
      </c>
      <c r="AG51" s="40">
        <f>'PCA - Lipids RAW'!AG51/'PCA - Lipids RAW'!AY51</f>
        <v>1.5524378404818739E-2</v>
      </c>
      <c r="AH51" s="40">
        <f>'PCA - Lipids RAW'!AH51/'PCA - Lipids RAW'!AY51</f>
        <v>1.7820304948349047E-2</v>
      </c>
      <c r="AI51" s="40">
        <f>'PCA - Lipids RAW'!AI51/'PCA - Lipids RAW'!AY51</f>
        <v>2.5844010139983411E-2</v>
      </c>
      <c r="AJ51" s="40">
        <f>'PCA - Lipids RAW'!AJ51/'PCA - Lipids RAW'!AY51</f>
        <v>2.6364608366654517E-2</v>
      </c>
      <c r="AK51" s="40">
        <f>'PCA - Lipids RAW'!AK51/'PCA - Lipids RAW'!AY51</f>
        <v>2.1474676850183033E-2</v>
      </c>
      <c r="AL51" s="40">
        <f>'PCA - Lipids RAW'!AL51/'PCA - Lipids RAW'!AY51</f>
        <v>1.7896724754206048E-2</v>
      </c>
      <c r="AM51" s="40">
        <f>'PCA - Lipids RAW'!AM51/'PCA - Lipids RAW'!AY51</f>
        <v>7.6440399141282514E-3</v>
      </c>
      <c r="AN51" s="40">
        <f>'PCA - Lipids RAW'!AN51/'PCA - Lipids RAW'!AY51</f>
        <v>1.5347688025671663E-2</v>
      </c>
      <c r="AO51" s="40">
        <f>'PCA - Lipids RAW'!AO51/'PCA - Lipids RAW'!AY51</f>
        <v>1.2274196509955019E-2</v>
      </c>
      <c r="AP51" s="40">
        <f>'PCA - Lipids RAW'!AP51/'PCA - Lipids RAW'!AY51</f>
        <v>9.5781611739759603E-3</v>
      </c>
      <c r="AQ51" s="40">
        <f>'PCA - Lipids RAW'!AQ51/'PCA - Lipids RAW'!AY51</f>
        <v>1.0541964320749614E-2</v>
      </c>
      <c r="AR51" s="40">
        <f>'PCA - Lipids RAW'!AR51/'PCA - Lipids RAW'!AY51</f>
        <v>7.2922691762416702E-3</v>
      </c>
      <c r="AS51" s="40">
        <f>'PCA - Lipids RAW'!AS51/'PCA - Lipids RAW'!AY51</f>
        <v>5.9707045179718714E-3</v>
      </c>
      <c r="AT51" s="40">
        <f>'PCA - Lipids RAW'!AT51/'PCA - Lipids RAW'!AY51</f>
        <v>6.9530416206001139E-3</v>
      </c>
      <c r="AU51" s="40">
        <f>'PCA - Lipids RAW'!AU51/'PCA - Lipids RAW'!AY51</f>
        <v>4.1316119045058707E-3</v>
      </c>
      <c r="AV51" s="40">
        <f>'PCA - Lipids RAW'!AV51/'PCA - Lipids RAW'!AY51</f>
        <v>5.8314564738845701E-3</v>
      </c>
      <c r="AW51" s="40">
        <f>'PCA - Lipids RAW'!AW51/'PCA - Lipids RAW'!AY51</f>
        <v>5.6733374929271432E-3</v>
      </c>
      <c r="AX51" s="40">
        <f>'PCA - Lipids RAW'!AX51/'PCA - Lipids RAW'!AY51</f>
        <v>3.3176529826414339E-3</v>
      </c>
    </row>
    <row r="52" spans="1:50" x14ac:dyDescent="0.35">
      <c r="A52" s="3">
        <v>50</v>
      </c>
      <c r="B52" s="3" t="s">
        <v>135</v>
      </c>
      <c r="C52" s="4" t="s">
        <v>136</v>
      </c>
      <c r="D52" s="13" t="s">
        <v>161</v>
      </c>
      <c r="E52" s="18" t="s">
        <v>191</v>
      </c>
      <c r="F52" s="40">
        <f>'PCA - Lipids RAW'!F52/'PCA - Lipids RAW'!AY52</f>
        <v>2.064236279377606E-2</v>
      </c>
      <c r="G52" s="40">
        <f>'PCA - Lipids RAW'!G52/'PCA - Lipids RAW'!AY52</f>
        <v>0.14331786563425866</v>
      </c>
      <c r="H52" s="40">
        <f>'PCA - Lipids RAW'!H52/'PCA - Lipids RAW'!AY52</f>
        <v>1.7874559639521212E-2</v>
      </c>
      <c r="I52" s="40">
        <f>'PCA - Lipids RAW'!I52/'PCA - Lipids RAW'!AY52</f>
        <v>3.4829136464024052E-2</v>
      </c>
      <c r="J52" s="40">
        <f>'PCA - Lipids RAW'!J52/'PCA - Lipids RAW'!AY52</f>
        <v>1.9877697502338063E-2</v>
      </c>
      <c r="K52" s="40">
        <f>'PCA - Lipids RAW'!K52/'PCA - Lipids RAW'!AY52</f>
        <v>1.939813945316169E-2</v>
      </c>
      <c r="L52" s="40">
        <f>'PCA - Lipids RAW'!L52/'PCA - Lipids RAW'!AY52</f>
        <v>1.7484255399048916E-2</v>
      </c>
      <c r="M52" s="40">
        <f>'PCA - Lipids RAW'!M52/'PCA - Lipids RAW'!AY52</f>
        <v>3.0734542014114821E-2</v>
      </c>
      <c r="N52" s="40">
        <f>'PCA - Lipids RAW'!N52/'PCA - Lipids RAW'!AY52</f>
        <v>2.4156410076226681E-2</v>
      </c>
      <c r="O52" s="40">
        <f>'PCA - Lipids RAW'!O52/'PCA - Lipids RAW'!AY52</f>
        <v>8.3808251026033079E-2</v>
      </c>
      <c r="P52" s="40">
        <f>'PCA - Lipids RAW'!P52/'PCA - Lipids RAW'!AY52</f>
        <v>1.817303858911095E-2</v>
      </c>
      <c r="Q52" s="40">
        <f>'PCA - Lipids RAW'!Q52/'PCA - Lipids RAW'!AY52</f>
        <v>1.7567477913188911E-2</v>
      </c>
      <c r="R52" s="40">
        <f>'PCA - Lipids RAW'!R52/'PCA - Lipids RAW'!AY52</f>
        <v>4.8403897375793085E-2</v>
      </c>
      <c r="S52" s="40">
        <f>'PCA - Lipids RAW'!S52/'PCA - Lipids RAW'!AY52</f>
        <v>2.9768553045212313E-2</v>
      </c>
      <c r="T52" s="40">
        <f>'PCA - Lipids RAW'!T52/'PCA - Lipids RAW'!AY52</f>
        <v>2.9673454958829868E-2</v>
      </c>
      <c r="U52" s="40">
        <f>'PCA - Lipids RAW'!U52/'PCA - Lipids RAW'!AY52</f>
        <v>2.1392394013907415E-2</v>
      </c>
      <c r="V52" s="40">
        <f>'PCA - Lipids RAW'!V52/'PCA - Lipids RAW'!AY52</f>
        <v>2.0756957390493547E-2</v>
      </c>
      <c r="W52" s="40">
        <f>'PCA - Lipids RAW'!W52/'PCA - Lipids RAW'!AY52</f>
        <v>2.1516573226017435E-2</v>
      </c>
      <c r="X52" s="40">
        <f>'PCA - Lipids RAW'!X52/'PCA - Lipids RAW'!AY52</f>
        <v>2.2656254127521109E-2</v>
      </c>
      <c r="Y52" s="40">
        <f>'PCA - Lipids RAW'!Y52/'PCA - Lipids RAW'!AY52</f>
        <v>2.0536183956915425E-2</v>
      </c>
      <c r="Z52" s="40">
        <f>'PCA - Lipids RAW'!Z52/'PCA - Lipids RAW'!AY52</f>
        <v>2.8008677396479959E-2</v>
      </c>
      <c r="AA52" s="40">
        <f>'PCA - Lipids RAW'!AA52/'PCA - Lipids RAW'!AY52</f>
        <v>1.692516841922528E-2</v>
      </c>
      <c r="AB52" s="40">
        <f>'PCA - Lipids RAW'!AB52/'PCA - Lipids RAW'!AY52</f>
        <v>4.5258740900401211E-2</v>
      </c>
      <c r="AC52" s="40">
        <f>'PCA - Lipids RAW'!AC52/'PCA - Lipids RAW'!AY52</f>
        <v>1.8594621403717888E-2</v>
      </c>
      <c r="AD52" s="40">
        <f>'PCA - Lipids RAW'!AD52/'PCA - Lipids RAW'!AY52</f>
        <v>1.5197833708606091E-2</v>
      </c>
      <c r="AE52" s="40">
        <f>'PCA - Lipids RAW'!AE52/'PCA - Lipids RAW'!AY52</f>
        <v>8.2424887122452065E-3</v>
      </c>
      <c r="AF52" s="40">
        <f>'PCA - Lipids RAW'!AF52/'PCA - Lipids RAW'!AY52</f>
        <v>1.3363899373133425E-2</v>
      </c>
      <c r="AG52" s="40">
        <f>'PCA - Lipids RAW'!AG52/'PCA - Lipids RAW'!AY52</f>
        <v>9.0410975684391808E-3</v>
      </c>
      <c r="AH52" s="40">
        <f>'PCA - Lipids RAW'!AH52/'PCA - Lipids RAW'!AY52</f>
        <v>1.4805846316162425E-2</v>
      </c>
      <c r="AI52" s="40">
        <f>'PCA - Lipids RAW'!AI52/'PCA - Lipids RAW'!AY52</f>
        <v>1.7914253973512706E-2</v>
      </c>
      <c r="AJ52" s="40">
        <f>'PCA - Lipids RAW'!AJ52/'PCA - Lipids RAW'!AY52</f>
        <v>1.8503357163492454E-2</v>
      </c>
      <c r="AK52" s="40">
        <f>'PCA - Lipids RAW'!AK52/'PCA - Lipids RAW'!AY52</f>
        <v>2.0662233337882519E-2</v>
      </c>
      <c r="AL52" s="40">
        <f>'PCA - Lipids RAW'!AL52/'PCA - Lipids RAW'!AY52</f>
        <v>1.2599280835916854E-2</v>
      </c>
      <c r="AM52" s="40">
        <f>'PCA - Lipids RAW'!AM52/'PCA - Lipids RAW'!AY52</f>
        <v>6.6821133263417071E-3</v>
      </c>
      <c r="AN52" s="40">
        <f>'PCA - Lipids RAW'!AN52/'PCA - Lipids RAW'!AY52</f>
        <v>2.2214894277250569E-2</v>
      </c>
      <c r="AO52" s="40">
        <f>'PCA - Lipids RAW'!AO52/'PCA - Lipids RAW'!AY52</f>
        <v>1.0419786049877497E-2</v>
      </c>
      <c r="AP52" s="40">
        <f>'PCA - Lipids RAW'!AP52/'PCA - Lipids RAW'!AY52</f>
        <v>1.0013445111455752E-2</v>
      </c>
      <c r="AQ52" s="40">
        <f>'PCA - Lipids RAW'!AQ52/'PCA - Lipids RAW'!AY52</f>
        <v>1.1228540572121122E-2</v>
      </c>
      <c r="AR52" s="40">
        <f>'PCA - Lipids RAW'!AR52/'PCA - Lipids RAW'!AY52</f>
        <v>8.9370694257641849E-3</v>
      </c>
      <c r="AS52" s="40">
        <f>'PCA - Lipids RAW'!AS52/'PCA - Lipids RAW'!AY52</f>
        <v>3.620506644639818E-3</v>
      </c>
      <c r="AT52" s="40">
        <f>'PCA - Lipids RAW'!AT52/'PCA - Lipids RAW'!AY52</f>
        <v>4.2150800785265199E-3</v>
      </c>
      <c r="AU52" s="40">
        <f>'PCA - Lipids RAW'!AU52/'PCA - Lipids RAW'!AY52</f>
        <v>4.3432801536792557E-3</v>
      </c>
      <c r="AV52" s="40">
        <f>'PCA - Lipids RAW'!AV52/'PCA - Lipids RAW'!AY52</f>
        <v>5.7013967776897087E-3</v>
      </c>
      <c r="AW52" s="40">
        <f>'PCA - Lipids RAW'!AW52/'PCA - Lipids RAW'!AY52</f>
        <v>6.147245033217238E-3</v>
      </c>
      <c r="AX52" s="40">
        <f>'PCA - Lipids RAW'!AX52/'PCA - Lipids RAW'!AY52</f>
        <v>4.7911388407281446E-3</v>
      </c>
    </row>
    <row r="53" spans="1:50" x14ac:dyDescent="0.35">
      <c r="A53" s="3">
        <v>51</v>
      </c>
      <c r="B53" s="3" t="s">
        <v>137</v>
      </c>
      <c r="C53" s="3" t="s">
        <v>138</v>
      </c>
      <c r="D53" s="13" t="s">
        <v>161</v>
      </c>
      <c r="E53" s="18" t="s">
        <v>191</v>
      </c>
      <c r="F53" s="40">
        <f>'PCA - Lipids RAW'!F53/'PCA - Lipids RAW'!AY53</f>
        <v>2.2922741456018761E-2</v>
      </c>
      <c r="G53" s="40">
        <f>'PCA - Lipids RAW'!G53/'PCA - Lipids RAW'!AY53</f>
        <v>0.15140002896024213</v>
      </c>
      <c r="H53" s="40">
        <f>'PCA - Lipids RAW'!H53/'PCA - Lipids RAW'!AY53</f>
        <v>3.856027847260276E-3</v>
      </c>
      <c r="I53" s="40">
        <f>'PCA - Lipids RAW'!I53/'PCA - Lipids RAW'!AY53</f>
        <v>9.3071971880172733E-3</v>
      </c>
      <c r="J53" s="40">
        <f>'PCA - Lipids RAW'!J53/'PCA - Lipids RAW'!AY53</f>
        <v>1.3247408484215248E-2</v>
      </c>
      <c r="K53" s="40">
        <f>'PCA - Lipids RAW'!K53/'PCA - Lipids RAW'!AY53</f>
        <v>1.8313662136186959E-2</v>
      </c>
      <c r="L53" s="40">
        <f>'PCA - Lipids RAW'!L53/'PCA - Lipids RAW'!AY53</f>
        <v>1.7260815372777939E-2</v>
      </c>
      <c r="M53" s="40">
        <f>'PCA - Lipids RAW'!M53/'PCA - Lipids RAW'!AY53</f>
        <v>2.8027211270644819E-2</v>
      </c>
      <c r="N53" s="40">
        <f>'PCA - Lipids RAW'!N53/'PCA - Lipids RAW'!AY53</f>
        <v>4.4838972536037046E-2</v>
      </c>
      <c r="O53" s="40">
        <f>'PCA - Lipids RAW'!O53/'PCA - Lipids RAW'!AY53</f>
        <v>8.5944288444011613E-2</v>
      </c>
      <c r="P53" s="40">
        <f>'PCA - Lipids RAW'!P53/'PCA - Lipids RAW'!AY53</f>
        <v>2.1941642272867944E-2</v>
      </c>
      <c r="Q53" s="40">
        <f>'PCA - Lipids RAW'!Q53/'PCA - Lipids RAW'!AY53</f>
        <v>1.6431643891234415E-2</v>
      </c>
      <c r="R53" s="40">
        <f>'PCA - Lipids RAW'!R53/'PCA - Lipids RAW'!AY53</f>
        <v>6.3059905112618428E-2</v>
      </c>
      <c r="S53" s="40">
        <f>'PCA - Lipids RAW'!S53/'PCA - Lipids RAW'!AY53</f>
        <v>8.3760402263441669E-3</v>
      </c>
      <c r="T53" s="40">
        <f>'PCA - Lipids RAW'!T53/'PCA - Lipids RAW'!AY53</f>
        <v>1.0559585698183171E-2</v>
      </c>
      <c r="U53" s="40">
        <f>'PCA - Lipids RAW'!U53/'PCA - Lipids RAW'!AY53</f>
        <v>3.433336077931444E-2</v>
      </c>
      <c r="V53" s="40">
        <f>'PCA - Lipids RAW'!V53/'PCA - Lipids RAW'!AY53</f>
        <v>2.3714321407581337E-2</v>
      </c>
      <c r="W53" s="40">
        <f>'PCA - Lipids RAW'!W53/'PCA - Lipids RAW'!AY53</f>
        <v>1.7009003228215226E-2</v>
      </c>
      <c r="X53" s="40">
        <f>'PCA - Lipids RAW'!X53/'PCA - Lipids RAW'!AY53</f>
        <v>1.6853640046904234E-2</v>
      </c>
      <c r="Y53" s="40">
        <f>'PCA - Lipids RAW'!Y53/'PCA - Lipids RAW'!AY53</f>
        <v>1.8201256647369303E-2</v>
      </c>
      <c r="Z53" s="40">
        <f>'PCA - Lipids RAW'!Z53/'PCA - Lipids RAW'!AY53</f>
        <v>2.2515679699722038E-2</v>
      </c>
      <c r="AA53" s="40">
        <f>'PCA - Lipids RAW'!AA53/'PCA - Lipids RAW'!AY53</f>
        <v>1.3815455115883557E-2</v>
      </c>
      <c r="AB53" s="40">
        <f>'PCA - Lipids RAW'!AB53/'PCA - Lipids RAW'!AY53</f>
        <v>3.4205907321546707E-2</v>
      </c>
      <c r="AC53" s="40">
        <f>'PCA - Lipids RAW'!AC53/'PCA - Lipids RAW'!AY53</f>
        <v>1.6720025439585243E-2</v>
      </c>
      <c r="AD53" s="40">
        <f>'PCA - Lipids RAW'!AD53/'PCA - Lipids RAW'!AY53</f>
        <v>1.7674265417779885E-2</v>
      </c>
      <c r="AE53" s="40">
        <f>'PCA - Lipids RAW'!AE53/'PCA - Lipids RAW'!AY53</f>
        <v>5.9068672683961418E-3</v>
      </c>
      <c r="AF53" s="40">
        <f>'PCA - Lipids RAW'!AF53/'PCA - Lipids RAW'!AY53</f>
        <v>7.4763988222834865E-3</v>
      </c>
      <c r="AG53" s="40">
        <f>'PCA - Lipids RAW'!AG53/'PCA - Lipids RAW'!AY53</f>
        <v>1.6773459925555144E-2</v>
      </c>
      <c r="AH53" s="40">
        <f>'PCA - Lipids RAW'!AH53/'PCA - Lipids RAW'!AY53</f>
        <v>1.7268396142041471E-2</v>
      </c>
      <c r="AI53" s="40">
        <f>'PCA - Lipids RAW'!AI53/'PCA - Lipids RAW'!AY53</f>
        <v>2.4740394143216916E-2</v>
      </c>
      <c r="AJ53" s="40">
        <f>'PCA - Lipids RAW'!AJ53/'PCA - Lipids RAW'!AY53</f>
        <v>1.5794745703520942E-2</v>
      </c>
      <c r="AK53" s="40">
        <f>'PCA - Lipids RAW'!AK53/'PCA - Lipids RAW'!AY53</f>
        <v>1.7089637627872245E-2</v>
      </c>
      <c r="AL53" s="40">
        <f>'PCA - Lipids RAW'!AL53/'PCA - Lipids RAW'!AY53</f>
        <v>1.2043372221449317E-2</v>
      </c>
      <c r="AM53" s="40">
        <f>'PCA - Lipids RAW'!AM53/'PCA - Lipids RAW'!AY53</f>
        <v>2.9322557473304051E-2</v>
      </c>
      <c r="AN53" s="40">
        <f>'PCA - Lipids RAW'!AN53/'PCA - Lipids RAW'!AY53</f>
        <v>1.5964503828714362E-2</v>
      </c>
      <c r="AO53" s="40">
        <f>'PCA - Lipids RAW'!AO53/'PCA - Lipids RAW'!AY53</f>
        <v>2.3596805287799505E-2</v>
      </c>
      <c r="AP53" s="40">
        <f>'PCA - Lipids RAW'!AP53/'PCA - Lipids RAW'!AY53</f>
        <v>1.3291870973603591E-2</v>
      </c>
      <c r="AQ53" s="40">
        <f>'PCA - Lipids RAW'!AQ53/'PCA - Lipids RAW'!AY53</f>
        <v>9.7625827993197186E-3</v>
      </c>
      <c r="AR53" s="40">
        <f>'PCA - Lipids RAW'!AR53/'PCA - Lipids RAW'!AY53</f>
        <v>1.127473332443705E-2</v>
      </c>
      <c r="AS53" s="40">
        <f>'PCA - Lipids RAW'!AS53/'PCA - Lipids RAW'!AY53</f>
        <v>8.8742415681687184E-3</v>
      </c>
      <c r="AT53" s="40">
        <f>'PCA - Lipids RAW'!AT53/'PCA - Lipids RAW'!AY53</f>
        <v>1.1223314698458577E-2</v>
      </c>
      <c r="AU53" s="40">
        <f>'PCA - Lipids RAW'!AU53/'PCA - Lipids RAW'!AY53</f>
        <v>8.8921003841490945E-3</v>
      </c>
      <c r="AV53" s="40">
        <f>'PCA - Lipids RAW'!AV53/'PCA - Lipids RAW'!AY53</f>
        <v>8.5856896654524194E-3</v>
      </c>
      <c r="AW53" s="40">
        <f>'PCA - Lipids RAW'!AW53/'PCA - Lipids RAW'!AY53</f>
        <v>7.0789336952417183E-3</v>
      </c>
      <c r="AX53" s="40">
        <f>'PCA - Lipids RAW'!AX53/'PCA - Lipids RAW'!AY53</f>
        <v>4.5093084464533639E-3</v>
      </c>
    </row>
    <row r="54" spans="1:50" x14ac:dyDescent="0.35">
      <c r="A54" s="3">
        <v>52</v>
      </c>
      <c r="B54" s="3" t="s">
        <v>139</v>
      </c>
      <c r="C54" s="3" t="s">
        <v>140</v>
      </c>
      <c r="D54" s="13">
        <v>1031</v>
      </c>
      <c r="E54" s="19" t="s">
        <v>186</v>
      </c>
      <c r="F54" s="40">
        <f>'PCA - Lipids RAW'!F54/'PCA - Lipids RAW'!AY54</f>
        <v>4.3889460858006185E-2</v>
      </c>
      <c r="G54" s="40">
        <f>'PCA - Lipids RAW'!G54/'PCA - Lipids RAW'!AY54</f>
        <v>0.14405294502127527</v>
      </c>
      <c r="H54" s="40">
        <f>'PCA - Lipids RAW'!H54/'PCA - Lipids RAW'!AY54</f>
        <v>3.3851991218280804E-3</v>
      </c>
      <c r="I54" s="40">
        <f>'PCA - Lipids RAW'!I54/'PCA - Lipids RAW'!AY54</f>
        <v>4.8833994845105767E-3</v>
      </c>
      <c r="J54" s="40">
        <f>'PCA - Lipids RAW'!J54/'PCA - Lipids RAW'!AY54</f>
        <v>3.7711132882741172E-3</v>
      </c>
      <c r="K54" s="40">
        <f>'PCA - Lipids RAW'!K54/'PCA - Lipids RAW'!AY54</f>
        <v>2.7923285319842561E-2</v>
      </c>
      <c r="L54" s="40">
        <f>'PCA - Lipids RAW'!L54/'PCA - Lipids RAW'!AY54</f>
        <v>1.7608161401623489E-2</v>
      </c>
      <c r="M54" s="40">
        <f>'PCA - Lipids RAW'!M54/'PCA - Lipids RAW'!AY54</f>
        <v>0.14611117485981084</v>
      </c>
      <c r="N54" s="40">
        <f>'PCA - Lipids RAW'!N54/'PCA - Lipids RAW'!AY54</f>
        <v>3.4599537546888895E-2</v>
      </c>
      <c r="O54" s="40">
        <f>'PCA - Lipids RAW'!O54/'PCA - Lipids RAW'!AY54</f>
        <v>8.3448910296347073E-2</v>
      </c>
      <c r="P54" s="40">
        <f>'PCA - Lipids RAW'!P54/'PCA - Lipids RAW'!AY54</f>
        <v>4.3111766294570949E-3</v>
      </c>
      <c r="Q54" s="40">
        <f>'PCA - Lipids RAW'!Q54/'PCA - Lipids RAW'!AY54</f>
        <v>1.8588261869620884E-2</v>
      </c>
      <c r="R54" s="40">
        <f>'PCA - Lipids RAW'!R54/'PCA - Lipids RAW'!AY54</f>
        <v>7.4698233244301401E-2</v>
      </c>
      <c r="S54" s="40">
        <f>'PCA - Lipids RAW'!S54/'PCA - Lipids RAW'!AY54</f>
        <v>8.5341852105721497E-3</v>
      </c>
      <c r="T54" s="40">
        <f>'PCA - Lipids RAW'!T54/'PCA - Lipids RAW'!AY54</f>
        <v>1.0482960964223373E-2</v>
      </c>
      <c r="U54" s="40">
        <f>'PCA - Lipids RAW'!U54/'PCA - Lipids RAW'!AY54</f>
        <v>1.2462981379124679E-2</v>
      </c>
      <c r="V54" s="40">
        <f>'PCA - Lipids RAW'!V54/'PCA - Lipids RAW'!AY54</f>
        <v>1.6663083726690276E-2</v>
      </c>
      <c r="W54" s="40">
        <f>'PCA - Lipids RAW'!W54/'PCA - Lipids RAW'!AY54</f>
        <v>1.1919866201337701E-2</v>
      </c>
      <c r="X54" s="40">
        <f>'PCA - Lipids RAW'!X54/'PCA - Lipids RAW'!AY54</f>
        <v>2.3207667012473968E-2</v>
      </c>
      <c r="Y54" s="40">
        <f>'PCA - Lipids RAW'!Y54/'PCA - Lipids RAW'!AY54</f>
        <v>1.9695582720719033E-2</v>
      </c>
      <c r="Z54" s="40">
        <f>'PCA - Lipids RAW'!Z54/'PCA - Lipids RAW'!AY54</f>
        <v>3.5215414934234343E-2</v>
      </c>
      <c r="AA54" s="40">
        <f>'PCA - Lipids RAW'!AA54/'PCA - Lipids RAW'!AY54</f>
        <v>3.5847124160438518E-2</v>
      </c>
      <c r="AB54" s="40">
        <f>'PCA - Lipids RAW'!AB54/'PCA - Lipids RAW'!AY54</f>
        <v>3.2653757760979354E-2</v>
      </c>
      <c r="AC54" s="40">
        <f>'PCA - Lipids RAW'!AC54/'PCA - Lipids RAW'!AY54</f>
        <v>7.4884946982160623E-3</v>
      </c>
      <c r="AD54" s="40">
        <f>'PCA - Lipids RAW'!AD54/'PCA - Lipids RAW'!AY54</f>
        <v>9.0801287495138605E-3</v>
      </c>
      <c r="AE54" s="40">
        <f>'PCA - Lipids RAW'!AE54/'PCA - Lipids RAW'!AY54</f>
        <v>3.8928864572990818E-3</v>
      </c>
      <c r="AF54" s="40">
        <f>'PCA - Lipids RAW'!AF54/'PCA - Lipids RAW'!AY54</f>
        <v>6.7231122353136686E-3</v>
      </c>
      <c r="AG54" s="40">
        <f>'PCA - Lipids RAW'!AG54/'PCA - Lipids RAW'!AY54</f>
        <v>4.6599868877176855E-3</v>
      </c>
      <c r="AH54" s="40">
        <f>'PCA - Lipids RAW'!AH54/'PCA - Lipids RAW'!AY54</f>
        <v>8.6313341785314475E-3</v>
      </c>
      <c r="AI54" s="40">
        <f>'PCA - Lipids RAW'!AI54/'PCA - Lipids RAW'!AY54</f>
        <v>8.6206422750057712E-3</v>
      </c>
      <c r="AJ54" s="40">
        <f>'PCA - Lipids RAW'!AJ54/'PCA - Lipids RAW'!AY54</f>
        <v>7.4905688297295355E-3</v>
      </c>
      <c r="AK54" s="40">
        <f>'PCA - Lipids RAW'!AK54/'PCA - Lipids RAW'!AY54</f>
        <v>1.2609260027882888E-2</v>
      </c>
      <c r="AL54" s="40">
        <f>'PCA - Lipids RAW'!AL54/'PCA - Lipids RAW'!AY54</f>
        <v>1.212480715552745E-2</v>
      </c>
      <c r="AM54" s="40">
        <f>'PCA - Lipids RAW'!AM54/'PCA - Lipids RAW'!AY54</f>
        <v>1.5764530846850502E-2</v>
      </c>
      <c r="AN54" s="40">
        <f>'PCA - Lipids RAW'!AN54/'PCA - Lipids RAW'!AY54</f>
        <v>1.5440749838907371E-2</v>
      </c>
      <c r="AO54" s="40">
        <f>'PCA - Lipids RAW'!AO54/'PCA - Lipids RAW'!AY54</f>
        <v>1.3245166402368535E-2</v>
      </c>
      <c r="AP54" s="40">
        <f>'PCA - Lipids RAW'!AP54/'PCA - Lipids RAW'!AY54</f>
        <v>6.028669260336697E-3</v>
      </c>
      <c r="AQ54" s="40">
        <f>'PCA - Lipids RAW'!AQ54/'PCA - Lipids RAW'!AY54</f>
        <v>1.6016317842092006E-2</v>
      </c>
      <c r="AR54" s="40">
        <f>'PCA - Lipids RAW'!AR54/'PCA - Lipids RAW'!AY54</f>
        <v>1.0645315878112941E-2</v>
      </c>
      <c r="AS54" s="40">
        <f>'PCA - Lipids RAW'!AS54/'PCA - Lipids RAW'!AY54</f>
        <v>3.197402924761479E-3</v>
      </c>
      <c r="AT54" s="40">
        <f>'PCA - Lipids RAW'!AT54/'PCA - Lipids RAW'!AY54</f>
        <v>4.8234661624613571E-3</v>
      </c>
      <c r="AU54" s="40">
        <f>'PCA - Lipids RAW'!AU54/'PCA - Lipids RAW'!AY54</f>
        <v>6.5514761066718975E-3</v>
      </c>
      <c r="AV54" s="40">
        <f>'PCA - Lipids RAW'!AV54/'PCA - Lipids RAW'!AY54</f>
        <v>5.2337810545237977E-3</v>
      </c>
      <c r="AW54" s="40">
        <f>'PCA - Lipids RAW'!AW54/'PCA - Lipids RAW'!AY54</f>
        <v>4.2580802594337653E-3</v>
      </c>
      <c r="AX54" s="40">
        <f>'PCA - Lipids RAW'!AX54/'PCA - Lipids RAW'!AY54</f>
        <v>3.5203389161620876E-3</v>
      </c>
    </row>
    <row r="55" spans="1:50" x14ac:dyDescent="0.35">
      <c r="A55" s="3">
        <v>53</v>
      </c>
      <c r="B55" s="3" t="s">
        <v>141</v>
      </c>
      <c r="C55" s="3" t="s">
        <v>142</v>
      </c>
      <c r="D55" s="13">
        <v>1041</v>
      </c>
      <c r="E55" s="19" t="s">
        <v>186</v>
      </c>
      <c r="F55" s="40">
        <f>'PCA - Lipids RAW'!F55/'PCA - Lipids RAW'!AY55</f>
        <v>6.5655715713163906E-2</v>
      </c>
      <c r="G55" s="40">
        <f>'PCA - Lipids RAW'!G55/'PCA - Lipids RAW'!AY55</f>
        <v>0.12437098448449035</v>
      </c>
      <c r="H55" s="40">
        <f>'PCA - Lipids RAW'!H55/'PCA - Lipids RAW'!AY55</f>
        <v>6.280246201592587E-3</v>
      </c>
      <c r="I55" s="40">
        <f>'PCA - Lipids RAW'!I55/'PCA - Lipids RAW'!AY55</f>
        <v>8.7820564054674494E-3</v>
      </c>
      <c r="J55" s="40">
        <f>'PCA - Lipids RAW'!J55/'PCA - Lipids RAW'!AY55</f>
        <v>7.458049868430296E-3</v>
      </c>
      <c r="K55" s="40">
        <f>'PCA - Lipids RAW'!K55/'PCA - Lipids RAW'!AY55</f>
        <v>3.2676618801617818E-2</v>
      </c>
      <c r="L55" s="40">
        <f>'PCA - Lipids RAW'!L55/'PCA - Lipids RAW'!AY55</f>
        <v>1.9462581147198333E-2</v>
      </c>
      <c r="M55" s="40">
        <f>'PCA - Lipids RAW'!M55/'PCA - Lipids RAW'!AY55</f>
        <v>0.21306178343930132</v>
      </c>
      <c r="N55" s="40">
        <f>'PCA - Lipids RAW'!N55/'PCA - Lipids RAW'!AY55</f>
        <v>3.5960042900172934E-2</v>
      </c>
      <c r="O55" s="40">
        <f>'PCA - Lipids RAW'!O55/'PCA - Lipids RAW'!AY55</f>
        <v>7.3981583905363732E-2</v>
      </c>
      <c r="P55" s="40">
        <f>'PCA - Lipids RAW'!P55/'PCA - Lipids RAW'!AY55</f>
        <v>7.5584269236715481E-3</v>
      </c>
      <c r="Q55" s="40">
        <f>'PCA - Lipids RAW'!Q55/'PCA - Lipids RAW'!AY55</f>
        <v>2.1750900694656773E-2</v>
      </c>
      <c r="R55" s="40">
        <f>'PCA - Lipids RAW'!R55/'PCA - Lipids RAW'!AY55</f>
        <v>5.5567321509342127E-2</v>
      </c>
      <c r="S55" s="40">
        <f>'PCA - Lipids RAW'!S55/'PCA - Lipids RAW'!AY55</f>
        <v>1.414081449914128E-2</v>
      </c>
      <c r="T55" s="40">
        <f>'PCA - Lipids RAW'!T55/'PCA - Lipids RAW'!AY55</f>
        <v>1.6703039112189465E-2</v>
      </c>
      <c r="U55" s="40">
        <f>'PCA - Lipids RAW'!U55/'PCA - Lipids RAW'!AY55</f>
        <v>1.1914454385090761E-2</v>
      </c>
      <c r="V55" s="40">
        <f>'PCA - Lipids RAW'!V55/'PCA - Lipids RAW'!AY55</f>
        <v>1.1362217165239061E-2</v>
      </c>
      <c r="W55" s="40">
        <f>'PCA - Lipids RAW'!W55/'PCA - Lipids RAW'!AY55</f>
        <v>1.1513312612181394E-2</v>
      </c>
      <c r="X55" s="40">
        <f>'PCA - Lipids RAW'!X55/'PCA - Lipids RAW'!AY55</f>
        <v>1.6056406854004827E-2</v>
      </c>
      <c r="Y55" s="40">
        <f>'PCA - Lipids RAW'!Y55/'PCA - Lipids RAW'!AY55</f>
        <v>1.4799896087216231E-2</v>
      </c>
      <c r="Z55" s="40">
        <f>'PCA - Lipids RAW'!Z55/'PCA - Lipids RAW'!AY55</f>
        <v>2.4364081395442133E-2</v>
      </c>
      <c r="AA55" s="40">
        <f>'PCA - Lipids RAW'!AA55/'PCA - Lipids RAW'!AY55</f>
        <v>5.1086216412931131E-2</v>
      </c>
      <c r="AB55" s="40">
        <f>'PCA - Lipids RAW'!AB55/'PCA - Lipids RAW'!AY55</f>
        <v>1.851224268289894E-2</v>
      </c>
      <c r="AC55" s="40">
        <f>'PCA - Lipids RAW'!AC55/'PCA - Lipids RAW'!AY55</f>
        <v>6.1771653539407908E-3</v>
      </c>
      <c r="AD55" s="40">
        <f>'PCA - Lipids RAW'!AD55/'PCA - Lipids RAW'!AY55</f>
        <v>1.0274153656027497E-2</v>
      </c>
      <c r="AE55" s="40">
        <f>'PCA - Lipids RAW'!AE55/'PCA - Lipids RAW'!AY55</f>
        <v>5.7722798684629777E-3</v>
      </c>
      <c r="AF55" s="40">
        <f>'PCA - Lipids RAW'!AF55/'PCA - Lipids RAW'!AY55</f>
        <v>7.3962885150524521E-3</v>
      </c>
      <c r="AG55" s="40">
        <f>'PCA - Lipids RAW'!AG55/'PCA - Lipids RAW'!AY55</f>
        <v>5.5879168804693026E-3</v>
      </c>
      <c r="AH55" s="40">
        <f>'PCA - Lipids RAW'!AH55/'PCA - Lipids RAW'!AY55</f>
        <v>5.6478360895674349E-3</v>
      </c>
      <c r="AI55" s="40">
        <f>'PCA - Lipids RAW'!AI55/'PCA - Lipids RAW'!AY55</f>
        <v>4.4311790248302259E-3</v>
      </c>
      <c r="AJ55" s="40">
        <f>'PCA - Lipids RAW'!AJ55/'PCA - Lipids RAW'!AY55</f>
        <v>4.7416199519675758E-3</v>
      </c>
      <c r="AK55" s="40">
        <f>'PCA - Lipids RAW'!AK55/'PCA - Lipids RAW'!AY55</f>
        <v>5.8446880234574328E-3</v>
      </c>
      <c r="AL55" s="40">
        <f>'PCA - Lipids RAW'!AL55/'PCA - Lipids RAW'!AY55</f>
        <v>1.0255712405227378E-2</v>
      </c>
      <c r="AM55" s="40">
        <f>'PCA - Lipids RAW'!AM55/'PCA - Lipids RAW'!AY55</f>
        <v>9.2632027025247032E-3</v>
      </c>
      <c r="AN55" s="40">
        <f>'PCA - Lipids RAW'!AN55/'PCA - Lipids RAW'!AY55</f>
        <v>8.6978030646744225E-3</v>
      </c>
      <c r="AO55" s="40">
        <f>'PCA - Lipids RAW'!AO55/'PCA - Lipids RAW'!AY55</f>
        <v>5.3907282105281739E-3</v>
      </c>
      <c r="AP55" s="40">
        <f>'PCA - Lipids RAW'!AP55/'PCA - Lipids RAW'!AY55</f>
        <v>4.7982510325664399E-3</v>
      </c>
      <c r="AQ55" s="40">
        <f>'PCA - Lipids RAW'!AQ55/'PCA - Lipids RAW'!AY55</f>
        <v>1.6874804210270281E-2</v>
      </c>
      <c r="AR55" s="40">
        <f>'PCA - Lipids RAW'!AR55/'PCA - Lipids RAW'!AY55</f>
        <v>5.8142530268361827E-3</v>
      </c>
      <c r="AS55" s="40">
        <f>'PCA - Lipids RAW'!AS55/'PCA - Lipids RAW'!AY55</f>
        <v>2.7291466543936296E-3</v>
      </c>
      <c r="AT55" s="40">
        <f>'PCA - Lipids RAW'!AT55/'PCA - Lipids RAW'!AY55</f>
        <v>2.4071081414953014E-3</v>
      </c>
      <c r="AU55" s="40">
        <f>'PCA - Lipids RAW'!AU55/'PCA - Lipids RAW'!AY55</f>
        <v>4.4380524018738793E-3</v>
      </c>
      <c r="AV55" s="40">
        <f>'PCA - Lipids RAW'!AV55/'PCA - Lipids RAW'!AY55</f>
        <v>5.3150814470419704E-3</v>
      </c>
      <c r="AW55" s="40">
        <f>'PCA - Lipids RAW'!AW55/'PCA - Lipids RAW'!AY55</f>
        <v>3.0650903854033259E-3</v>
      </c>
      <c r="AX55" s="40">
        <f>'PCA - Lipids RAW'!AX55/'PCA - Lipids RAW'!AY55</f>
        <v>2.0586457525847723E-3</v>
      </c>
    </row>
    <row r="56" spans="1:50" x14ac:dyDescent="0.35">
      <c r="A56" s="3">
        <v>54</v>
      </c>
      <c r="B56" s="3" t="s">
        <v>148</v>
      </c>
      <c r="C56" s="3" t="s">
        <v>162</v>
      </c>
      <c r="D56" s="13">
        <v>1035</v>
      </c>
      <c r="E56" s="19" t="s">
        <v>186</v>
      </c>
      <c r="F56" s="40">
        <f>'PCA - Lipids RAW'!F56/'PCA - Lipids RAW'!AY56</f>
        <v>0.13127542867142458</v>
      </c>
      <c r="G56" s="40">
        <f>'PCA - Lipids RAW'!G56/'PCA - Lipids RAW'!AY56</f>
        <v>9.5972260658966635E-2</v>
      </c>
      <c r="H56" s="40">
        <f>'PCA - Lipids RAW'!H56/'PCA - Lipids RAW'!AY56</f>
        <v>7.7509122002077293E-3</v>
      </c>
      <c r="I56" s="40">
        <f>'PCA - Lipids RAW'!I56/'PCA - Lipids RAW'!AY56</f>
        <v>9.906472136050181E-3</v>
      </c>
      <c r="J56" s="40">
        <f>'PCA - Lipids RAW'!J56/'PCA - Lipids RAW'!AY56</f>
        <v>8.5951059961157442E-3</v>
      </c>
      <c r="K56" s="40">
        <f>'PCA - Lipids RAW'!K56/'PCA - Lipids RAW'!AY56</f>
        <v>3.0634197271190496E-2</v>
      </c>
      <c r="L56" s="40">
        <f>'PCA - Lipids RAW'!L56/'PCA - Lipids RAW'!AY56</f>
        <v>1.5189982928350684E-2</v>
      </c>
      <c r="M56" s="40">
        <f>'PCA - Lipids RAW'!M56/'PCA - Lipids RAW'!AY56</f>
        <v>0.27255957258449431</v>
      </c>
      <c r="N56" s="40">
        <f>'PCA - Lipids RAW'!N56/'PCA - Lipids RAW'!AY56</f>
        <v>2.3572344616286045E-2</v>
      </c>
      <c r="O56" s="40">
        <f>'PCA - Lipids RAW'!O56/'PCA - Lipids RAW'!AY56</f>
        <v>4.4695573610857818E-2</v>
      </c>
      <c r="P56" s="40">
        <f>'PCA - Lipids RAW'!P56/'PCA - Lipids RAW'!AY56</f>
        <v>4.8286272830811742E-3</v>
      </c>
      <c r="Q56" s="40">
        <f>'PCA - Lipids RAW'!Q56/'PCA - Lipids RAW'!AY56</f>
        <v>3.4220177578578495E-2</v>
      </c>
      <c r="R56" s="40">
        <f>'PCA - Lipids RAW'!R56/'PCA - Lipids RAW'!AY56</f>
        <v>4.2976021533971002E-2</v>
      </c>
      <c r="S56" s="40">
        <f>'PCA - Lipids RAW'!S56/'PCA - Lipids RAW'!AY56</f>
        <v>1.7964408585078306E-2</v>
      </c>
      <c r="T56" s="40">
        <f>'PCA - Lipids RAW'!T56/'PCA - Lipids RAW'!AY56</f>
        <v>1.5726562611367564E-2</v>
      </c>
      <c r="U56" s="40">
        <f>'PCA - Lipids RAW'!U56/'PCA - Lipids RAW'!AY56</f>
        <v>1.1580506368811527E-2</v>
      </c>
      <c r="V56" s="40">
        <f>'PCA - Lipids RAW'!V56/'PCA - Lipids RAW'!AY56</f>
        <v>7.3673039328695355E-3</v>
      </c>
      <c r="W56" s="40">
        <f>'PCA - Lipids RAW'!W56/'PCA - Lipids RAW'!AY56</f>
        <v>5.8321826887675621E-3</v>
      </c>
      <c r="X56" s="40">
        <f>'PCA - Lipids RAW'!X56/'PCA - Lipids RAW'!AY56</f>
        <v>8.1300964870153706E-3</v>
      </c>
      <c r="Y56" s="40">
        <f>'PCA - Lipids RAW'!Y56/'PCA - Lipids RAW'!AY56</f>
        <v>8.1066985455426673E-3</v>
      </c>
      <c r="Z56" s="40">
        <f>'PCA - Lipids RAW'!Z56/'PCA - Lipids RAW'!AY56</f>
        <v>1.1836310754155961E-2</v>
      </c>
      <c r="AA56" s="40">
        <f>'PCA - Lipids RAW'!AA56/'PCA - Lipids RAW'!AY56</f>
        <v>9.2241272100854949E-2</v>
      </c>
      <c r="AB56" s="40">
        <f>'PCA - Lipids RAW'!AB56/'PCA - Lipids RAW'!AY56</f>
        <v>1.4662644449108739E-2</v>
      </c>
      <c r="AC56" s="40">
        <f>'PCA - Lipids RAW'!AC56/'PCA - Lipids RAW'!AY56</f>
        <v>4.9369656507405003E-3</v>
      </c>
      <c r="AD56" s="40">
        <f>'PCA - Lipids RAW'!AD56/'PCA - Lipids RAW'!AY56</f>
        <v>5.5321384981175965E-3</v>
      </c>
      <c r="AE56" s="40">
        <f>'PCA - Lipids RAW'!AE56/'PCA - Lipids RAW'!AY56</f>
        <v>5.5369557213619768E-3</v>
      </c>
      <c r="AF56" s="40">
        <f>'PCA - Lipids RAW'!AF56/'PCA - Lipids RAW'!AY56</f>
        <v>5.901000163687279E-3</v>
      </c>
      <c r="AG56" s="40">
        <f>'PCA - Lipids RAW'!AG56/'PCA - Lipids RAW'!AY56</f>
        <v>3.9236774878868954E-3</v>
      </c>
      <c r="AH56" s="40">
        <f>'PCA - Lipids RAW'!AH56/'PCA - Lipids RAW'!AY56</f>
        <v>5.1435163861781085E-3</v>
      </c>
      <c r="AI56" s="40">
        <f>'PCA - Lipids RAW'!AI56/'PCA - Lipids RAW'!AY56</f>
        <v>2.9598395962970297E-3</v>
      </c>
      <c r="AJ56" s="40">
        <f>'PCA - Lipids RAW'!AJ56/'PCA - Lipids RAW'!AY56</f>
        <v>2.9007548785445298E-3</v>
      </c>
      <c r="AK56" s="40">
        <f>'PCA - Lipids RAW'!AK56/'PCA - Lipids RAW'!AY56</f>
        <v>2.0551847331381212E-3</v>
      </c>
      <c r="AL56" s="40">
        <f>'PCA - Lipids RAW'!AL56/'PCA - Lipids RAW'!AY56</f>
        <v>3.4712517456289838E-3</v>
      </c>
      <c r="AM56" s="40">
        <f>'PCA - Lipids RAW'!AM56/'PCA - Lipids RAW'!AY56</f>
        <v>6.1569028597101699E-3</v>
      </c>
      <c r="AN56" s="40">
        <f>'PCA - Lipids RAW'!AN56/'PCA - Lipids RAW'!AY56</f>
        <v>7.5155564359822976E-3</v>
      </c>
      <c r="AO56" s="40">
        <f>'PCA - Lipids RAW'!AO56/'PCA - Lipids RAW'!AY56</f>
        <v>5.0155158828274343E-3</v>
      </c>
      <c r="AP56" s="40">
        <f>'PCA - Lipids RAW'!AP56/'PCA - Lipids RAW'!AY56</f>
        <v>5.0155158828274343E-3</v>
      </c>
      <c r="AQ56" s="40">
        <f>'PCA - Lipids RAW'!AQ56/'PCA - Lipids RAW'!AY56</f>
        <v>3.4319274742462885E-3</v>
      </c>
      <c r="AR56" s="40">
        <f>'PCA - Lipids RAW'!AR56/'PCA - Lipids RAW'!AY56</f>
        <v>2.1730592366077505E-3</v>
      </c>
      <c r="AS56" s="40">
        <f>'PCA - Lipids RAW'!AS56/'PCA - Lipids RAW'!AY56</f>
        <v>3.353180620802441E-3</v>
      </c>
      <c r="AT56" s="40">
        <f>'PCA - Lipids RAW'!AT56/'PCA - Lipids RAW'!AY56</f>
        <v>1.9673932972762535E-3</v>
      </c>
      <c r="AU56" s="40">
        <f>'PCA - Lipids RAW'!AU56/'PCA - Lipids RAW'!AY56</f>
        <v>2.1436643437491858E-3</v>
      </c>
      <c r="AV56" s="40">
        <f>'PCA - Lipids RAW'!AV56/'PCA - Lipids RAW'!AY56</f>
        <v>2.3205252542928584E-3</v>
      </c>
      <c r="AW56" s="40">
        <f>'PCA - Lipids RAW'!AW56/'PCA - Lipids RAW'!AY56</f>
        <v>1.3573755374521902E-3</v>
      </c>
      <c r="AX56" s="40">
        <f>'PCA - Lipids RAW'!AX56/'PCA - Lipids RAW'!AY56</f>
        <v>1.5634347194975143E-3</v>
      </c>
    </row>
    <row r="57" spans="1:50" x14ac:dyDescent="0.35">
      <c r="A57" s="3">
        <v>55</v>
      </c>
      <c r="B57" s="3" t="s">
        <v>139</v>
      </c>
      <c r="C57" s="3" t="s">
        <v>143</v>
      </c>
      <c r="D57" s="13">
        <v>1037</v>
      </c>
      <c r="E57" s="19" t="s">
        <v>186</v>
      </c>
      <c r="F57" s="40">
        <f>'PCA - Lipids RAW'!F57/'PCA - Lipids RAW'!AY57</f>
        <v>4.0783021446882145E-2</v>
      </c>
      <c r="G57" s="40">
        <f>'PCA - Lipids RAW'!G57/'PCA - Lipids RAW'!AY57</f>
        <v>0.15593929215007052</v>
      </c>
      <c r="H57" s="40">
        <f>'PCA - Lipids RAW'!H57/'PCA - Lipids RAW'!AY57</f>
        <v>2.5028387779209523E-3</v>
      </c>
      <c r="I57" s="40">
        <f>'PCA - Lipids RAW'!I57/'PCA - Lipids RAW'!AY57</f>
        <v>4.3356899313181348E-3</v>
      </c>
      <c r="J57" s="40">
        <f>'PCA - Lipids RAW'!J57/'PCA - Lipids RAW'!AY57</f>
        <v>4.1347345391478723E-3</v>
      </c>
      <c r="K57" s="40">
        <f>'PCA - Lipids RAW'!K57/'PCA - Lipids RAW'!AY57</f>
        <v>2.8830354034018589E-2</v>
      </c>
      <c r="L57" s="40">
        <f>'PCA - Lipids RAW'!L57/'PCA - Lipids RAW'!AY57</f>
        <v>2.4648548542100811E-2</v>
      </c>
      <c r="M57" s="40">
        <f>'PCA - Lipids RAW'!M57/'PCA - Lipids RAW'!AY57</f>
        <v>0.11356915813500215</v>
      </c>
      <c r="N57" s="40">
        <f>'PCA - Lipids RAW'!N57/'PCA - Lipids RAW'!AY57</f>
        <v>3.2568790505052715E-2</v>
      </c>
      <c r="O57" s="40">
        <f>'PCA - Lipids RAW'!O57/'PCA - Lipids RAW'!AY57</f>
        <v>8.7922535886593309E-2</v>
      </c>
      <c r="P57" s="40">
        <f>'PCA - Lipids RAW'!P57/'PCA - Lipids RAW'!AY57</f>
        <v>2.7655873901338951E-3</v>
      </c>
      <c r="Q57" s="40">
        <f>'PCA - Lipids RAW'!Q57/'PCA - Lipids RAW'!AY57</f>
        <v>2.0078949995570285E-2</v>
      </c>
      <c r="R57" s="40">
        <f>'PCA - Lipids RAW'!R57/'PCA - Lipids RAW'!AY57</f>
        <v>8.2934514383169136E-2</v>
      </c>
      <c r="S57" s="40">
        <f>'PCA - Lipids RAW'!S57/'PCA - Lipids RAW'!AY57</f>
        <v>7.5181474466124009E-3</v>
      </c>
      <c r="T57" s="40">
        <f>'PCA - Lipids RAW'!T57/'PCA - Lipids RAW'!AY57</f>
        <v>7.8347473150413242E-3</v>
      </c>
      <c r="U57" s="40">
        <f>'PCA - Lipids RAW'!U57/'PCA - Lipids RAW'!AY57</f>
        <v>1.5651678553020659E-2</v>
      </c>
      <c r="V57" s="40">
        <f>'PCA - Lipids RAW'!V57/'PCA - Lipids RAW'!AY57</f>
        <v>1.9292956357628576E-2</v>
      </c>
      <c r="W57" s="40">
        <f>'PCA - Lipids RAW'!W57/'PCA - Lipids RAW'!AY57</f>
        <v>1.210316762737956E-2</v>
      </c>
      <c r="X57" s="40">
        <f>'PCA - Lipids RAW'!X57/'PCA - Lipids RAW'!AY57</f>
        <v>2.4571991566914614E-2</v>
      </c>
      <c r="Y57" s="40">
        <f>'PCA - Lipids RAW'!Y57/'PCA - Lipids RAW'!AY57</f>
        <v>1.9654286077550126E-2</v>
      </c>
      <c r="Z57" s="40">
        <f>'PCA - Lipids RAW'!Z57/'PCA - Lipids RAW'!AY57</f>
        <v>3.5217228001904084E-2</v>
      </c>
      <c r="AA57" s="40">
        <f>'PCA - Lipids RAW'!AA57/'PCA - Lipids RAW'!AY57</f>
        <v>2.9632492380515466E-2</v>
      </c>
      <c r="AB57" s="40">
        <f>'PCA - Lipids RAW'!AB57/'PCA - Lipids RAW'!AY57</f>
        <v>3.7472769436042101E-2</v>
      </c>
      <c r="AC57" s="40">
        <f>'PCA - Lipids RAW'!AC57/'PCA - Lipids RAW'!AY57</f>
        <v>8.1054615984356756E-3</v>
      </c>
      <c r="AD57" s="40">
        <f>'PCA - Lipids RAW'!AD57/'PCA - Lipids RAW'!AY57</f>
        <v>8.4491115585847987E-3</v>
      </c>
      <c r="AE57" s="40">
        <f>'PCA - Lipids RAW'!AE57/'PCA - Lipids RAW'!AY57</f>
        <v>3.450706233799135E-3</v>
      </c>
      <c r="AF57" s="40">
        <f>'PCA - Lipids RAW'!AF57/'PCA - Lipids RAW'!AY57</f>
        <v>4.694814867251971E-3</v>
      </c>
      <c r="AG57" s="40">
        <f>'PCA - Lipids RAW'!AG57/'PCA - Lipids RAW'!AY57</f>
        <v>4.4437658345867215E-3</v>
      </c>
      <c r="AH57" s="40">
        <f>'PCA - Lipids RAW'!AH57/'PCA - Lipids RAW'!AY57</f>
        <v>9.7335760365868974E-3</v>
      </c>
      <c r="AI57" s="40">
        <f>'PCA - Lipids RAW'!AI57/'PCA - Lipids RAW'!AY57</f>
        <v>9.9613622274463218E-3</v>
      </c>
      <c r="AJ57" s="40">
        <f>'PCA - Lipids RAW'!AJ57/'PCA - Lipids RAW'!AY57</f>
        <v>8.3036135959118854E-3</v>
      </c>
      <c r="AK57" s="40">
        <f>'PCA - Lipids RAW'!AK57/'PCA - Lipids RAW'!AY57</f>
        <v>1.341891395991698E-2</v>
      </c>
      <c r="AL57" s="40">
        <f>'PCA - Lipids RAW'!AL57/'PCA - Lipids RAW'!AY57</f>
        <v>1.115363472983324E-2</v>
      </c>
      <c r="AM57" s="40">
        <f>'PCA - Lipids RAW'!AM57/'PCA - Lipids RAW'!AY57</f>
        <v>1.6678497426910403E-2</v>
      </c>
      <c r="AN57" s="40">
        <f>'PCA - Lipids RAW'!AN57/'PCA - Lipids RAW'!AY57</f>
        <v>1.755361886487147E-2</v>
      </c>
      <c r="AO57" s="40">
        <f>'PCA - Lipids RAW'!AO57/'PCA - Lipids RAW'!AY57</f>
        <v>1.4944885260314934E-2</v>
      </c>
      <c r="AP57" s="40">
        <f>'PCA - Lipids RAW'!AP57/'PCA - Lipids RAW'!AY57</f>
        <v>5.8941225271480621E-3</v>
      </c>
      <c r="AQ57" s="40">
        <f>'PCA - Lipids RAW'!AQ57/'PCA - Lipids RAW'!AY57</f>
        <v>1.8043104617498071E-2</v>
      </c>
      <c r="AR57" s="40">
        <f>'PCA - Lipids RAW'!AR57/'PCA - Lipids RAW'!AY57</f>
        <v>9.0025834615644409E-3</v>
      </c>
      <c r="AS57" s="40">
        <f>'PCA - Lipids RAW'!AS57/'PCA - Lipids RAW'!AY57</f>
        <v>3.34116047453874E-3</v>
      </c>
      <c r="AT57" s="40">
        <f>'PCA - Lipids RAW'!AT57/'PCA - Lipids RAW'!AY57</f>
        <v>4.6435358590216549E-3</v>
      </c>
      <c r="AU57" s="40">
        <f>'PCA - Lipids RAW'!AU57/'PCA - Lipids RAW'!AY57</f>
        <v>6.427413544433735E-3</v>
      </c>
      <c r="AV57" s="40">
        <f>'PCA - Lipids RAW'!AV57/'PCA - Lipids RAW'!AY57</f>
        <v>3.9684748605906791E-3</v>
      </c>
      <c r="AW57" s="40">
        <f>'PCA - Lipids RAW'!AW57/'PCA - Lipids RAW'!AY57</f>
        <v>4.2196424300294617E-3</v>
      </c>
      <c r="AX57" s="40">
        <f>'PCA - Lipids RAW'!AX57/'PCA - Lipids RAW'!AY57</f>
        <v>3.6045195511353774E-3</v>
      </c>
    </row>
    <row r="58" spans="1:50" x14ac:dyDescent="0.35">
      <c r="A58" s="3">
        <v>56</v>
      </c>
      <c r="B58" s="3" t="s">
        <v>148</v>
      </c>
      <c r="C58" t="s">
        <v>177</v>
      </c>
      <c r="D58" s="13">
        <v>1042</v>
      </c>
      <c r="E58" s="19" t="s">
        <v>186</v>
      </c>
      <c r="F58" s="40">
        <f>'PCA - Lipids RAW'!F58/'PCA - Lipids RAW'!AY58</f>
        <v>5.7967024285391321E-2</v>
      </c>
      <c r="G58" s="40">
        <f>'PCA - Lipids RAW'!G58/'PCA - Lipids RAW'!AY58</f>
        <v>0.12111411064953637</v>
      </c>
      <c r="H58" s="40">
        <f>'PCA - Lipids RAW'!H58/'PCA - Lipids RAW'!AY58</f>
        <v>7.7968243134513872E-3</v>
      </c>
      <c r="I58" s="40">
        <f>'PCA - Lipids RAW'!I58/'PCA - Lipids RAW'!AY58</f>
        <v>8.406585057440177E-3</v>
      </c>
      <c r="J58" s="40">
        <f>'PCA - Lipids RAW'!J58/'PCA - Lipids RAW'!AY58</f>
        <v>1.2324299705249932E-2</v>
      </c>
      <c r="K58" s="40">
        <f>'PCA - Lipids RAW'!K58/'PCA - Lipids RAW'!AY58</f>
        <v>2.5346906947163576E-2</v>
      </c>
      <c r="L58" s="40">
        <f>'PCA - Lipids RAW'!L58/'PCA - Lipids RAW'!AY58</f>
        <v>2.8789763505169513E-2</v>
      </c>
      <c r="M58" s="40">
        <f>'PCA - Lipids RAW'!M58/'PCA - Lipids RAW'!AY58</f>
        <v>0.19737420005322143</v>
      </c>
      <c r="N58" s="40">
        <f>'PCA - Lipids RAW'!N58/'PCA - Lipids RAW'!AY58</f>
        <v>3.3408204337534018E-2</v>
      </c>
      <c r="O58" s="40">
        <f>'PCA - Lipids RAW'!O58/'PCA - Lipids RAW'!AY58</f>
        <v>7.8525297898977525E-2</v>
      </c>
      <c r="P58" s="40">
        <f>'PCA - Lipids RAW'!P58/'PCA - Lipids RAW'!AY58</f>
        <v>9.4160483768425968E-3</v>
      </c>
      <c r="Q58" s="40">
        <f>'PCA - Lipids RAW'!Q58/'PCA - Lipids RAW'!AY58</f>
        <v>2.3627575140946468E-2</v>
      </c>
      <c r="R58" s="40">
        <f>'PCA - Lipids RAW'!R58/'PCA - Lipids RAW'!AY58</f>
        <v>5.8246252048286581E-2</v>
      </c>
      <c r="S58" s="40">
        <f>'PCA - Lipids RAW'!S58/'PCA - Lipids RAW'!AY58</f>
        <v>1.0929272161426272E-2</v>
      </c>
      <c r="T58" s="40">
        <f>'PCA - Lipids RAW'!T58/'PCA - Lipids RAW'!AY58</f>
        <v>1.256166338128992E-2</v>
      </c>
      <c r="U58" s="40">
        <f>'PCA - Lipids RAW'!U58/'PCA - Lipids RAW'!AY58</f>
        <v>1.3421674805525764E-2</v>
      </c>
      <c r="V58" s="40">
        <f>'PCA - Lipids RAW'!V58/'PCA - Lipids RAW'!AY58</f>
        <v>1.3080785529022353E-2</v>
      </c>
      <c r="W58" s="40">
        <f>'PCA - Lipids RAW'!W58/'PCA - Lipids RAW'!AY58</f>
        <v>1.1267229177552136E-2</v>
      </c>
      <c r="X58" s="40">
        <f>'PCA - Lipids RAW'!X58/'PCA - Lipids RAW'!AY58</f>
        <v>1.5895867552376142E-2</v>
      </c>
      <c r="Y58" s="40">
        <f>'PCA - Lipids RAW'!Y58/'PCA - Lipids RAW'!AY58</f>
        <v>1.5891824021345955E-2</v>
      </c>
      <c r="Z58" s="40">
        <f>'PCA - Lipids RAW'!Z58/'PCA - Lipids RAW'!AY58</f>
        <v>2.5832896420311467E-2</v>
      </c>
      <c r="AA58" s="40">
        <f>'PCA - Lipids RAW'!AA58/'PCA - Lipids RAW'!AY58</f>
        <v>4.4276982286457843E-2</v>
      </c>
      <c r="AB58" s="40">
        <f>'PCA - Lipids RAW'!AB58/'PCA - Lipids RAW'!AY58</f>
        <v>2.3844048796398627E-2</v>
      </c>
      <c r="AC58" s="40">
        <f>'PCA - Lipids RAW'!AC58/'PCA - Lipids RAW'!AY58</f>
        <v>7.1113757657682002E-3</v>
      </c>
      <c r="AD58" s="40">
        <f>'PCA - Lipids RAW'!AD58/'PCA - Lipids RAW'!AY58</f>
        <v>8.6984757027302045E-3</v>
      </c>
      <c r="AE58" s="40">
        <f>'PCA - Lipids RAW'!AE58/'PCA - Lipids RAW'!AY58</f>
        <v>5.5937816058447372E-3</v>
      </c>
      <c r="AF58" s="40">
        <f>'PCA - Lipids RAW'!AF58/'PCA - Lipids RAW'!AY58</f>
        <v>5.3767476458618365E-3</v>
      </c>
      <c r="AG58" s="40">
        <f>'PCA - Lipids RAW'!AG58/'PCA - Lipids RAW'!AY58</f>
        <v>5.5781864630724187E-3</v>
      </c>
      <c r="AH58" s="40">
        <f>'PCA - Lipids RAW'!AH58/'PCA - Lipids RAW'!AY58</f>
        <v>1.0282708748176581E-2</v>
      </c>
      <c r="AI58" s="40">
        <f>'PCA - Lipids RAW'!AI58/'PCA - Lipids RAW'!AY58</f>
        <v>6.9365140601324784E-3</v>
      </c>
      <c r="AJ58" s="40">
        <f>'PCA - Lipids RAW'!AJ58/'PCA - Lipids RAW'!AY58</f>
        <v>5.7196633570847661E-3</v>
      </c>
      <c r="AK58" s="40">
        <f>'PCA - Lipids RAW'!AK58/'PCA - Lipids RAW'!AY58</f>
        <v>7.0463430865667495E-3</v>
      </c>
      <c r="AL58" s="40">
        <f>'PCA - Lipids RAW'!AL58/'PCA - Lipids RAW'!AY58</f>
        <v>8.2843919776942002E-3</v>
      </c>
      <c r="AM58" s="40">
        <f>'PCA - Lipids RAW'!AM58/'PCA - Lipids RAW'!AY58</f>
        <v>1.2013125245693533E-2</v>
      </c>
      <c r="AN58" s="40">
        <f>'PCA - Lipids RAW'!AN58/'PCA - Lipids RAW'!AY58</f>
        <v>1.1394184845809421E-2</v>
      </c>
      <c r="AO58" s="40">
        <f>'PCA - Lipids RAW'!AO58/'PCA - Lipids RAW'!AY58</f>
        <v>1.1632071472744768E-2</v>
      </c>
      <c r="AP58" s="40">
        <f>'PCA - Lipids RAW'!AP58/'PCA - Lipids RAW'!AY58</f>
        <v>1.1631137631860198E-2</v>
      </c>
      <c r="AQ58" s="40">
        <f>'PCA - Lipids RAW'!AQ58/'PCA - Lipids RAW'!AY58</f>
        <v>4.8930274060634505E-3</v>
      </c>
      <c r="AR58" s="40">
        <f>'PCA - Lipids RAW'!AR58/'PCA - Lipids RAW'!AY58</f>
        <v>4.332648168050718E-3</v>
      </c>
      <c r="AS58" s="40">
        <f>'PCA - Lipids RAW'!AS58/'PCA - Lipids RAW'!AY58</f>
        <v>6.1935782675951673E-3</v>
      </c>
      <c r="AT58" s="40">
        <f>'PCA - Lipids RAW'!AT58/'PCA - Lipids RAW'!AY58</f>
        <v>3.6775214338895181E-3</v>
      </c>
      <c r="AU58" s="40">
        <f>'PCA - Lipids RAW'!AU58/'PCA - Lipids RAW'!AY58</f>
        <v>4.039748974605354E-3</v>
      </c>
      <c r="AV58" s="40">
        <f>'PCA - Lipids RAW'!AV58/'PCA - Lipids RAW'!AY58</f>
        <v>4.3803394220257048E-3</v>
      </c>
      <c r="AW58" s="40">
        <f>'PCA - Lipids RAW'!AW58/'PCA - Lipids RAW'!AY58</f>
        <v>2.8873426310018135E-3</v>
      </c>
      <c r="AX58" s="40">
        <f>'PCA - Lipids RAW'!AX58/'PCA - Lipids RAW'!AY58</f>
        <v>2.9517496368106026E-3</v>
      </c>
    </row>
    <row r="59" spans="1:50" x14ac:dyDescent="0.35">
      <c r="A59" s="3">
        <v>57</v>
      </c>
      <c r="B59" s="3" t="s">
        <v>165</v>
      </c>
      <c r="C59" s="3" t="s">
        <v>170</v>
      </c>
      <c r="D59" s="13">
        <v>1077</v>
      </c>
      <c r="E59" s="20" t="s">
        <v>187</v>
      </c>
      <c r="F59" s="40">
        <f>'PCA - Lipids RAW'!F59/'PCA - Lipids RAW'!AY59</f>
        <v>1.0170297693164621E-2</v>
      </c>
      <c r="G59" s="40">
        <f>'PCA - Lipids RAW'!G59/'PCA - Lipids RAW'!AY59</f>
        <v>0.11639181278725998</v>
      </c>
      <c r="H59" s="40">
        <f>'PCA - Lipids RAW'!H59/'PCA - Lipids RAW'!AY59</f>
        <v>1.2417869552954857E-3</v>
      </c>
      <c r="I59" s="40">
        <f>'PCA - Lipids RAW'!I59/'PCA - Lipids RAW'!AY59</f>
        <v>1.9870704951023914E-3</v>
      </c>
      <c r="J59" s="40">
        <f>'PCA - Lipids RAW'!J59/'PCA - Lipids RAW'!AY59</f>
        <v>2.126004022515126E-3</v>
      </c>
      <c r="K59" s="40">
        <f>'PCA - Lipids RAW'!K59/'PCA - Lipids RAW'!AY59</f>
        <v>1.5551419868544851E-2</v>
      </c>
      <c r="L59" s="40">
        <f>'PCA - Lipids RAW'!L59/'PCA - Lipids RAW'!AY59</f>
        <v>1.9994330410413069E-2</v>
      </c>
      <c r="M59" s="40">
        <f>'PCA - Lipids RAW'!M59/'PCA - Lipids RAW'!AY59</f>
        <v>4.3083148341496139E-2</v>
      </c>
      <c r="N59" s="40">
        <f>'PCA - Lipids RAW'!N59/'PCA - Lipids RAW'!AY59</f>
        <v>1.7463727424732928E-2</v>
      </c>
      <c r="O59" s="40">
        <f>'PCA - Lipids RAW'!O59/'PCA - Lipids RAW'!AY59</f>
        <v>0.28101913174639753</v>
      </c>
      <c r="P59" s="40">
        <f>'PCA - Lipids RAW'!P59/'PCA - Lipids RAW'!AY59</f>
        <v>7.5709605213012052E-3</v>
      </c>
      <c r="Q59" s="40">
        <f>'PCA - Lipids RAW'!Q59/'PCA - Lipids RAW'!AY59</f>
        <v>5.0434479719479982E-3</v>
      </c>
      <c r="R59" s="40">
        <f>'PCA - Lipids RAW'!R59/'PCA - Lipids RAW'!AY59</f>
        <v>2.7139611349769926E-2</v>
      </c>
      <c r="S59" s="40">
        <f>'PCA - Lipids RAW'!S59/'PCA - Lipids RAW'!AY59</f>
        <v>4.2584050881007748E-3</v>
      </c>
      <c r="T59" s="40">
        <f>'PCA - Lipids RAW'!T59/'PCA - Lipids RAW'!AY59</f>
        <v>3.0029113271272732E-3</v>
      </c>
      <c r="U59" s="40">
        <f>'PCA - Lipids RAW'!U59/'PCA - Lipids RAW'!AY59</f>
        <v>6.5850873140735275E-3</v>
      </c>
      <c r="V59" s="40">
        <f>'PCA - Lipids RAW'!V59/'PCA - Lipids RAW'!AY59</f>
        <v>7.9097556083753302E-3</v>
      </c>
      <c r="W59" s="40">
        <f>'PCA - Lipids RAW'!W59/'PCA - Lipids RAW'!AY59</f>
        <v>5.7547367121586106E-3</v>
      </c>
      <c r="X59" s="40">
        <f>'PCA - Lipids RAW'!X59/'PCA - Lipids RAW'!AY59</f>
        <v>2.7808090341171925E-2</v>
      </c>
      <c r="Y59" s="40">
        <f>'PCA - Lipids RAW'!Y59/'PCA - Lipids RAW'!AY59</f>
        <v>3.1408024327530468E-2</v>
      </c>
      <c r="Z59" s="40">
        <f>'PCA - Lipids RAW'!Z59/'PCA - Lipids RAW'!AY59</f>
        <v>6.8138404502359015E-2</v>
      </c>
      <c r="AA59" s="40">
        <f>'PCA - Lipids RAW'!AA59/'PCA - Lipids RAW'!AY59</f>
        <v>2.0240620571784048E-2</v>
      </c>
      <c r="AB59" s="40">
        <f>'PCA - Lipids RAW'!AB59/'PCA - Lipids RAW'!AY59</f>
        <v>9.2572018595427595E-3</v>
      </c>
      <c r="AC59" s="40">
        <f>'PCA - Lipids RAW'!AC59/'PCA - Lipids RAW'!AY59</f>
        <v>3.5529049112693703E-3</v>
      </c>
      <c r="AD59" s="40">
        <f>'PCA - Lipids RAW'!AD59/'PCA - Lipids RAW'!AY59</f>
        <v>4.9460591960908832E-3</v>
      </c>
      <c r="AE59" s="40">
        <f>'PCA - Lipids RAW'!AE59/'PCA - Lipids RAW'!AY59</f>
        <v>3.9764147827354816E-3</v>
      </c>
      <c r="AF59" s="40">
        <f>'PCA - Lipids RAW'!AF59/'PCA - Lipids RAW'!AY59</f>
        <v>6.8079109757702835E-3</v>
      </c>
      <c r="AG59" s="40">
        <f>'PCA - Lipids RAW'!AG59/'PCA - Lipids RAW'!AY59</f>
        <v>4.8575494199399136E-3</v>
      </c>
      <c r="AH59" s="40">
        <f>'PCA - Lipids RAW'!AH59/'PCA - Lipids RAW'!AY59</f>
        <v>7.5006651043310101E-3</v>
      </c>
      <c r="AI59" s="40">
        <f>'PCA - Lipids RAW'!AI59/'PCA - Lipids RAW'!AY59</f>
        <v>5.0334721075351438E-3</v>
      </c>
      <c r="AJ59" s="40">
        <f>'PCA - Lipids RAW'!AJ59/'PCA - Lipids RAW'!AY59</f>
        <v>4.4175545526262362E-3</v>
      </c>
      <c r="AK59" s="40">
        <f>'PCA - Lipids RAW'!AK59/'PCA - Lipids RAW'!AY59</f>
        <v>0.14103900325197968</v>
      </c>
      <c r="AL59" s="40">
        <f>'PCA - Lipids RAW'!AL59/'PCA - Lipids RAW'!AY59</f>
        <v>1.6700829999124835E-2</v>
      </c>
      <c r="AM59" s="40">
        <f>'PCA - Lipids RAW'!AM59/'PCA - Lipids RAW'!AY59</f>
        <v>1.1772344657276498E-2</v>
      </c>
      <c r="AN59" s="40">
        <f>'PCA - Lipids RAW'!AN59/'PCA - Lipids RAW'!AY59</f>
        <v>4.4329987279491867E-3</v>
      </c>
      <c r="AO59" s="40">
        <f>'PCA - Lipids RAW'!AO59/'PCA - Lipids RAW'!AY59</f>
        <v>7.9792343815492887E-3</v>
      </c>
      <c r="AP59" s="40">
        <f>'PCA - Lipids RAW'!AP59/'PCA - Lipids RAW'!AY59</f>
        <v>7.9776251128919982E-3</v>
      </c>
      <c r="AQ59" s="40">
        <f>'PCA - Lipids RAW'!AQ59/'PCA - Lipids RAW'!AY59</f>
        <v>3.5433854066250006E-3</v>
      </c>
      <c r="AR59" s="40">
        <f>'PCA - Lipids RAW'!AR59/'PCA - Lipids RAW'!AY59</f>
        <v>3.5405031344029887E-3</v>
      </c>
      <c r="AS59" s="40">
        <f>'PCA - Lipids RAW'!AS59/'PCA - Lipids RAW'!AY59</f>
        <v>4.2710630669424458E-3</v>
      </c>
      <c r="AT59" s="40">
        <f>'PCA - Lipids RAW'!AT59/'PCA - Lipids RAW'!AY59</f>
        <v>3.620838466279861E-3</v>
      </c>
      <c r="AU59" s="40">
        <f>'PCA - Lipids RAW'!AU59/'PCA - Lipids RAW'!AY59</f>
        <v>8.3729207418292984E-3</v>
      </c>
      <c r="AV59" s="40">
        <f>'PCA - Lipids RAW'!AV59/'PCA - Lipids RAW'!AY59</f>
        <v>3.5884609416525865E-3</v>
      </c>
      <c r="AW59" s="40">
        <f>'PCA - Lipids RAW'!AW59/'PCA - Lipids RAW'!AY59</f>
        <v>2.0258850943588274E-3</v>
      </c>
      <c r="AX59" s="40">
        <f>'PCA - Lipids RAW'!AX59/'PCA - Lipids RAW'!AY59</f>
        <v>6.8963887266743429E-3</v>
      </c>
    </row>
    <row r="60" spans="1:50" x14ac:dyDescent="0.35">
      <c r="A60" s="3">
        <v>58</v>
      </c>
      <c r="B60" s="3" t="s">
        <v>174</v>
      </c>
      <c r="C60" s="3" t="s">
        <v>171</v>
      </c>
      <c r="D60" s="13">
        <v>1078</v>
      </c>
      <c r="E60" s="20" t="s">
        <v>187</v>
      </c>
      <c r="F60" s="40">
        <f>'PCA - Lipids RAW'!F60/'PCA - Lipids RAW'!AY60</f>
        <v>6.7096133577101327E-2</v>
      </c>
      <c r="G60" s="40">
        <f>'PCA - Lipids RAW'!G60/'PCA - Lipids RAW'!AY60</f>
        <v>0.17210278143103841</v>
      </c>
      <c r="H60" s="40">
        <f>'PCA - Lipids RAW'!H60/'PCA - Lipids RAW'!AY60</f>
        <v>8.5687835356374961E-3</v>
      </c>
      <c r="I60" s="40">
        <f>'PCA - Lipids RAW'!I60/'PCA - Lipids RAW'!AY60</f>
        <v>1.5082511726408449E-2</v>
      </c>
      <c r="J60" s="40">
        <f>'PCA - Lipids RAW'!J60/'PCA - Lipids RAW'!AY60</f>
        <v>2.2422828314773303E-2</v>
      </c>
      <c r="K60" s="40">
        <f>'PCA - Lipids RAW'!K60/'PCA - Lipids RAW'!AY60</f>
        <v>3.63712121049505E-2</v>
      </c>
      <c r="L60" s="40">
        <f>'PCA - Lipids RAW'!L60/'PCA - Lipids RAW'!AY60</f>
        <v>4.3020713885043728E-2</v>
      </c>
      <c r="M60" s="40">
        <f>'PCA - Lipids RAW'!M60/'PCA - Lipids RAW'!AY60</f>
        <v>9.1406132391304837E-2</v>
      </c>
      <c r="N60" s="40">
        <f>'PCA - Lipids RAW'!N60/'PCA - Lipids RAW'!AY60</f>
        <v>2.6347686761266288E-2</v>
      </c>
      <c r="O60" s="40">
        <f>'PCA - Lipids RAW'!O60/'PCA - Lipids RAW'!AY60</f>
        <v>7.2879108449295377E-2</v>
      </c>
      <c r="P60" s="40">
        <f>'PCA - Lipids RAW'!P60/'PCA - Lipids RAW'!AY60</f>
        <v>6.1391908253999967E-3</v>
      </c>
      <c r="Q60" s="40">
        <f>'PCA - Lipids RAW'!Q60/'PCA - Lipids RAW'!AY60</f>
        <v>3.3603074389334853E-2</v>
      </c>
      <c r="R60" s="40">
        <f>'PCA - Lipids RAW'!R60/'PCA - Lipids RAW'!AY60</f>
        <v>7.9438802786563179E-2</v>
      </c>
      <c r="S60" s="40">
        <f>'PCA - Lipids RAW'!S60/'PCA - Lipids RAW'!AY60</f>
        <v>1.0133280359517707E-2</v>
      </c>
      <c r="T60" s="40">
        <f>'PCA - Lipids RAW'!T60/'PCA - Lipids RAW'!AY60</f>
        <v>1.4237710327372409E-2</v>
      </c>
      <c r="U60" s="40">
        <f>'PCA - Lipids RAW'!U60/'PCA - Lipids RAW'!AY60</f>
        <v>2.0923312878181315E-2</v>
      </c>
      <c r="V60" s="40">
        <f>'PCA - Lipids RAW'!V60/'PCA - Lipids RAW'!AY60</f>
        <v>1.4939171068629858E-2</v>
      </c>
      <c r="W60" s="40">
        <f>'PCA - Lipids RAW'!W60/'PCA - Lipids RAW'!AY60</f>
        <v>1.0142516953106221E-2</v>
      </c>
      <c r="X60" s="40">
        <f>'PCA - Lipids RAW'!X60/'PCA - Lipids RAW'!AY60</f>
        <v>1.3497134997303496E-2</v>
      </c>
      <c r="Y60" s="40">
        <f>'PCA - Lipids RAW'!Y60/'PCA - Lipids RAW'!AY60</f>
        <v>1.3451775950854726E-2</v>
      </c>
      <c r="Z60" s="40">
        <f>'PCA - Lipids RAW'!Z60/'PCA - Lipids RAW'!AY60</f>
        <v>2.2817334935296894E-2</v>
      </c>
      <c r="AA60" s="40">
        <f>'PCA - Lipids RAW'!AA60/'PCA - Lipids RAW'!AY60</f>
        <v>2.3235930418442182E-2</v>
      </c>
      <c r="AB60" s="40">
        <f>'PCA - Lipids RAW'!AB60/'PCA - Lipids RAW'!AY60</f>
        <v>2.7531445126427384E-2</v>
      </c>
      <c r="AC60" s="40">
        <f>'PCA - Lipids RAW'!AC60/'PCA - Lipids RAW'!AY60</f>
        <v>5.9608118219898511E-3</v>
      </c>
      <c r="AD60" s="40">
        <f>'PCA - Lipids RAW'!AD60/'PCA - Lipids RAW'!AY60</f>
        <v>1.5023991618203274E-2</v>
      </c>
      <c r="AE60" s="40">
        <f>'PCA - Lipids RAW'!AE60/'PCA - Lipids RAW'!AY60</f>
        <v>6.4720551088997607E-3</v>
      </c>
      <c r="AF60" s="40">
        <f>'PCA - Lipids RAW'!AF60/'PCA - Lipids RAW'!AY60</f>
        <v>5.6084769726626512E-3</v>
      </c>
      <c r="AG60" s="40">
        <f>'PCA - Lipids RAW'!AG60/'PCA - Lipids RAW'!AY60</f>
        <v>8.2279402229345072E-3</v>
      </c>
      <c r="AH60" s="40">
        <f>'PCA - Lipids RAW'!AH60/'PCA - Lipids RAW'!AY60</f>
        <v>1.1428138033475883E-2</v>
      </c>
      <c r="AI60" s="40">
        <f>'PCA - Lipids RAW'!AI60/'PCA - Lipids RAW'!AY60</f>
        <v>7.118421520794724E-3</v>
      </c>
      <c r="AJ60" s="40">
        <f>'PCA - Lipids RAW'!AJ60/'PCA - Lipids RAW'!AY60</f>
        <v>5.0636263616630692E-3</v>
      </c>
      <c r="AK60" s="40">
        <f>'PCA - Lipids RAW'!AK60/'PCA - Lipids RAW'!AY60</f>
        <v>6.2802548579983216E-3</v>
      </c>
      <c r="AL60" s="40">
        <f>'PCA - Lipids RAW'!AL60/'PCA - Lipids RAW'!AY60</f>
        <v>5.9411461168612503E-3</v>
      </c>
      <c r="AM60" s="40">
        <f>'PCA - Lipids RAW'!AM60/'PCA - Lipids RAW'!AY60</f>
        <v>1.4433088132128555E-2</v>
      </c>
      <c r="AN60" s="40">
        <f>'PCA - Lipids RAW'!AN60/'PCA - Lipids RAW'!AY60</f>
        <v>1.2659640480988884E-2</v>
      </c>
      <c r="AO60" s="40">
        <f>'PCA - Lipids RAW'!AO60/'PCA - Lipids RAW'!AY60</f>
        <v>1.0028317097635062E-2</v>
      </c>
      <c r="AP60" s="40">
        <f>'PCA - Lipids RAW'!AP60/'PCA - Lipids RAW'!AY60</f>
        <v>1.0028317097635062E-2</v>
      </c>
      <c r="AQ60" s="40">
        <f>'PCA - Lipids RAW'!AQ60/'PCA - Lipids RAW'!AY60</f>
        <v>3.5537468599647188E-3</v>
      </c>
      <c r="AR60" s="40">
        <f>'PCA - Lipids RAW'!AR60/'PCA - Lipids RAW'!AY60</f>
        <v>4.455030245615982E-3</v>
      </c>
      <c r="AS60" s="40">
        <f>'PCA - Lipids RAW'!AS60/'PCA - Lipids RAW'!AY60</f>
        <v>5.6168245983236349E-3</v>
      </c>
      <c r="AT60" s="40">
        <f>'PCA - Lipids RAW'!AT60/'PCA - Lipids RAW'!AY60</f>
        <v>3.558083288879515E-3</v>
      </c>
      <c r="AU60" s="40">
        <f>'PCA - Lipids RAW'!AU60/'PCA - Lipids RAW'!AY60</f>
        <v>3.2867746138252846E-3</v>
      </c>
      <c r="AV60" s="40">
        <f>'PCA - Lipids RAW'!AV60/'PCA - Lipids RAW'!AY60</f>
        <v>3.3366001820562935E-3</v>
      </c>
      <c r="AW60" s="40">
        <f>'PCA - Lipids RAW'!AW60/'PCA - Lipids RAW'!AY60</f>
        <v>3.2651358335404508E-3</v>
      </c>
      <c r="AX60" s="40">
        <f>'PCA - Lipids RAW'!AX60/'PCA - Lipids RAW'!AY60</f>
        <v>3.2650057406730069E-3</v>
      </c>
    </row>
    <row r="61" spans="1:50" x14ac:dyDescent="0.35">
      <c r="A61" s="3">
        <v>59</v>
      </c>
      <c r="B61" s="3" t="s">
        <v>175</v>
      </c>
      <c r="C61" s="3" t="s">
        <v>172</v>
      </c>
      <c r="D61" s="13">
        <v>1079</v>
      </c>
      <c r="E61" s="20" t="s">
        <v>187</v>
      </c>
      <c r="F61" s="40">
        <f>'PCA - Lipids RAW'!F61/'PCA - Lipids RAW'!AY61</f>
        <v>7.4366198478549736E-2</v>
      </c>
      <c r="G61" s="40">
        <f>'PCA - Lipids RAW'!G61/'PCA - Lipids RAW'!AY61</f>
        <v>0.11137048216799998</v>
      </c>
      <c r="H61" s="40">
        <f>'PCA - Lipids RAW'!H61/'PCA - Lipids RAW'!AY61</f>
        <v>1.4801873027773121E-2</v>
      </c>
      <c r="I61" s="40">
        <f>'PCA - Lipids RAW'!I61/'PCA - Lipids RAW'!AY61</f>
        <v>1.1755509283391931E-2</v>
      </c>
      <c r="J61" s="40">
        <f>'PCA - Lipids RAW'!J61/'PCA - Lipids RAW'!AY61</f>
        <v>5.410774114359735E-2</v>
      </c>
      <c r="K61" s="40">
        <f>'PCA - Lipids RAW'!K61/'PCA - Lipids RAW'!AY61</f>
        <v>5.0494170064029148E-2</v>
      </c>
      <c r="L61" s="40">
        <f>'PCA - Lipids RAW'!L61/'PCA - Lipids RAW'!AY61</f>
        <v>6.3961484524301351E-2</v>
      </c>
      <c r="M61" s="40">
        <f>'PCA - Lipids RAW'!M61/'PCA - Lipids RAW'!AY61</f>
        <v>0.12320220099158746</v>
      </c>
      <c r="N61" s="40">
        <f>'PCA - Lipids RAW'!N61/'PCA - Lipids RAW'!AY61</f>
        <v>3.1808566890859112E-2</v>
      </c>
      <c r="O61" s="40">
        <f>'PCA - Lipids RAW'!O61/'PCA - Lipids RAW'!AY61</f>
        <v>6.4684536615023741E-2</v>
      </c>
      <c r="P61" s="40">
        <f>'PCA - Lipids RAW'!P61/'PCA - Lipids RAW'!AY61</f>
        <v>1.5838960982404792E-2</v>
      </c>
      <c r="Q61" s="40">
        <f>'PCA - Lipids RAW'!Q61/'PCA - Lipids RAW'!AY61</f>
        <v>2.9959687781151729E-2</v>
      </c>
      <c r="R61" s="40">
        <f>'PCA - Lipids RAW'!R61/'PCA - Lipids RAW'!AY61</f>
        <v>4.2297702620237909E-2</v>
      </c>
      <c r="S61" s="40">
        <f>'PCA - Lipids RAW'!S61/'PCA - Lipids RAW'!AY61</f>
        <v>1.3084436604080362E-2</v>
      </c>
      <c r="T61" s="40">
        <f>'PCA - Lipids RAW'!T61/'PCA - Lipids RAW'!AY61</f>
        <v>8.4491227174444943E-3</v>
      </c>
      <c r="U61" s="40">
        <f>'PCA - Lipids RAW'!U61/'PCA - Lipids RAW'!AY61</f>
        <v>1.6088143653857016E-2</v>
      </c>
      <c r="V61" s="40">
        <f>'PCA - Lipids RAW'!V61/'PCA - Lipids RAW'!AY61</f>
        <v>1.0870418065640439E-2</v>
      </c>
      <c r="W61" s="40">
        <f>'PCA - Lipids RAW'!W61/'PCA - Lipids RAW'!AY61</f>
        <v>1.8384753812213311E-2</v>
      </c>
      <c r="X61" s="40">
        <f>'PCA - Lipids RAW'!X61/'PCA - Lipids RAW'!AY61</f>
        <v>1.430646408944522E-2</v>
      </c>
      <c r="Y61" s="40">
        <f>'PCA - Lipids RAW'!Y61/'PCA - Lipids RAW'!AY61</f>
        <v>1.5526989908993418E-2</v>
      </c>
      <c r="Z61" s="40">
        <f>'PCA - Lipids RAW'!Z61/'PCA - Lipids RAW'!AY61</f>
        <v>1.6973751069232986E-2</v>
      </c>
      <c r="AA61" s="40">
        <f>'PCA - Lipids RAW'!AA61/'PCA - Lipids RAW'!AY61</f>
        <v>2.7909679306125274E-2</v>
      </c>
      <c r="AB61" s="40">
        <f>'PCA - Lipids RAW'!AB61/'PCA - Lipids RAW'!AY61</f>
        <v>1.4799292039650733E-2</v>
      </c>
      <c r="AC61" s="40">
        <f>'PCA - Lipids RAW'!AC61/'PCA - Lipids RAW'!AY61</f>
        <v>8.1430175261294532E-3</v>
      </c>
      <c r="AD61" s="40">
        <f>'PCA - Lipids RAW'!AD61/'PCA - Lipids RAW'!AY61</f>
        <v>3.8489994306809466E-2</v>
      </c>
      <c r="AE61" s="40">
        <f>'PCA - Lipids RAW'!AE61/'PCA - Lipids RAW'!AY61</f>
        <v>6.2777139465523338E-3</v>
      </c>
      <c r="AF61" s="40">
        <f>'PCA - Lipids RAW'!AF61/'PCA - Lipids RAW'!AY61</f>
        <v>5.9860622887226572E-3</v>
      </c>
      <c r="AG61" s="40">
        <f>'PCA - Lipids RAW'!AG61/'PCA - Lipids RAW'!AY61</f>
        <v>4.4599005484271268E-3</v>
      </c>
      <c r="AH61" s="40">
        <f>'PCA - Lipids RAW'!AH61/'PCA - Lipids RAW'!AY61</f>
        <v>7.5606996786622858E-3</v>
      </c>
      <c r="AI61" s="40">
        <f>'PCA - Lipids RAW'!AI61/'PCA - Lipids RAW'!AY61</f>
        <v>4.8263539347492409E-3</v>
      </c>
      <c r="AJ61" s="40">
        <f>'PCA - Lipids RAW'!AJ61/'PCA - Lipids RAW'!AY61</f>
        <v>4.2062128795249181E-3</v>
      </c>
      <c r="AK61" s="40">
        <f>'PCA - Lipids RAW'!AK61/'PCA - Lipids RAW'!AY61</f>
        <v>5.5963330822422939E-3</v>
      </c>
      <c r="AL61" s="40">
        <f>'PCA - Lipids RAW'!AL61/'PCA - Lipids RAW'!AY61</f>
        <v>5.6431662848994164E-3</v>
      </c>
      <c r="AM61" s="40">
        <f>'PCA - Lipids RAW'!AM61/'PCA - Lipids RAW'!AY61</f>
        <v>8.3077314953944829E-3</v>
      </c>
      <c r="AN61" s="40">
        <f>'PCA - Lipids RAW'!AN61/'PCA - Lipids RAW'!AY61</f>
        <v>8.1428767449591415E-3</v>
      </c>
      <c r="AO61" s="40">
        <f>'PCA - Lipids RAW'!AO61/'PCA - Lipids RAW'!AY61</f>
        <v>6.0895833759587433E-3</v>
      </c>
      <c r="AP61" s="40">
        <f>'PCA - Lipids RAW'!AP61/'PCA - Lipids RAW'!AY61</f>
        <v>6.0848906702816764E-3</v>
      </c>
      <c r="AQ61" s="40">
        <f>'PCA - Lipids RAW'!AQ61/'PCA - Lipids RAW'!AY61</f>
        <v>4.1073844979658989E-3</v>
      </c>
      <c r="AR61" s="40">
        <f>'PCA - Lipids RAW'!AR61/'PCA - Lipids RAW'!AY61</f>
        <v>4.33286900574894E-3</v>
      </c>
      <c r="AS61" s="40">
        <f>'PCA - Lipids RAW'!AS61/'PCA - Lipids RAW'!AY61</f>
        <v>4.8775044266292653E-3</v>
      </c>
      <c r="AT61" s="40">
        <f>'PCA - Lipids RAW'!AT61/'PCA - Lipids RAW'!AY61</f>
        <v>6.3385314121271151E-3</v>
      </c>
      <c r="AU61" s="40">
        <f>'PCA - Lipids RAW'!AU61/'PCA - Lipids RAW'!AY61</f>
        <v>3.2669678382600794E-3</v>
      </c>
      <c r="AV61" s="40">
        <f>'PCA - Lipids RAW'!AV61/'PCA - Lipids RAW'!AY61</f>
        <v>3.2950302182089366E-3</v>
      </c>
      <c r="AW61" s="40">
        <f>'PCA - Lipids RAW'!AW61/'PCA - Lipids RAW'!AY61</f>
        <v>6.1839067600677772E-3</v>
      </c>
      <c r="AX61" s="40">
        <f>'PCA - Lipids RAW'!AX61/'PCA - Lipids RAW'!AY61</f>
        <v>2.7411032400880197E-3</v>
      </c>
    </row>
    <row r="62" spans="1:50" x14ac:dyDescent="0.35">
      <c r="A62" s="3">
        <v>60</v>
      </c>
      <c r="B62" s="3" t="s">
        <v>176</v>
      </c>
      <c r="C62" s="3" t="s">
        <v>173</v>
      </c>
      <c r="D62" s="13">
        <v>1080</v>
      </c>
      <c r="E62" s="20" t="s">
        <v>187</v>
      </c>
      <c r="F62" s="40">
        <f>'PCA - Lipids RAW'!F62/'PCA - Lipids RAW'!AY62</f>
        <v>6.0928362713775192E-2</v>
      </c>
      <c r="G62" s="40">
        <f>'PCA - Lipids RAW'!G62/'PCA - Lipids RAW'!AY62</f>
        <v>0.12147507301518874</v>
      </c>
      <c r="H62" s="40">
        <f>'PCA - Lipids RAW'!H62/'PCA - Lipids RAW'!AY62</f>
        <v>9.6441806360955153E-3</v>
      </c>
      <c r="I62" s="40">
        <f>'PCA - Lipids RAW'!I62/'PCA - Lipids RAW'!AY62</f>
        <v>9.3470288495283507E-3</v>
      </c>
      <c r="J62" s="40">
        <f>'PCA - Lipids RAW'!J62/'PCA - Lipids RAW'!AY62</f>
        <v>4.2385723837958925E-2</v>
      </c>
      <c r="K62" s="40">
        <f>'PCA - Lipids RAW'!K62/'PCA - Lipids RAW'!AY62</f>
        <v>4.0753182244581541E-2</v>
      </c>
      <c r="L62" s="40">
        <f>'PCA - Lipids RAW'!L62/'PCA - Lipids RAW'!AY62</f>
        <v>4.3258284647793327E-2</v>
      </c>
      <c r="M62" s="40">
        <f>'PCA - Lipids RAW'!M62/'PCA - Lipids RAW'!AY62</f>
        <v>0.1263673618344788</v>
      </c>
      <c r="N62" s="40">
        <f>'PCA - Lipids RAW'!N62/'PCA - Lipids RAW'!AY62</f>
        <v>2.5760356925044962E-2</v>
      </c>
      <c r="O62" s="40">
        <f>'PCA - Lipids RAW'!O62/'PCA - Lipids RAW'!AY62</f>
        <v>8.4327338279273314E-2</v>
      </c>
      <c r="P62" s="40">
        <f>'PCA - Lipids RAW'!P62/'PCA - Lipids RAW'!AY62</f>
        <v>9.5042210074503981E-3</v>
      </c>
      <c r="Q62" s="40">
        <f>'PCA - Lipids RAW'!Q62/'PCA - Lipids RAW'!AY62</f>
        <v>2.505977150890825E-2</v>
      </c>
      <c r="R62" s="40">
        <f>'PCA - Lipids RAW'!R62/'PCA - Lipids RAW'!AY62</f>
        <v>5.1835010691166118E-2</v>
      </c>
      <c r="S62" s="40">
        <f>'PCA - Lipids RAW'!S62/'PCA - Lipids RAW'!AY62</f>
        <v>1.0160194291956482E-2</v>
      </c>
      <c r="T62" s="40">
        <f>'PCA - Lipids RAW'!T62/'PCA - Lipids RAW'!AY62</f>
        <v>7.9021206333033216E-3</v>
      </c>
      <c r="U62" s="40">
        <f>'PCA - Lipids RAW'!U62/'PCA - Lipids RAW'!AY62</f>
        <v>1.571414225566635E-2</v>
      </c>
      <c r="V62" s="40">
        <f>'PCA - Lipids RAW'!V62/'PCA - Lipids RAW'!AY62</f>
        <v>1.3208777428150846E-2</v>
      </c>
      <c r="W62" s="40">
        <f>'PCA - Lipids RAW'!W62/'PCA - Lipids RAW'!AY62</f>
        <v>1.2367182686154174E-2</v>
      </c>
      <c r="X62" s="40">
        <f>'PCA - Lipids RAW'!X62/'PCA - Lipids RAW'!AY62</f>
        <v>1.4933429952130303E-2</v>
      </c>
      <c r="Y62" s="40">
        <f>'PCA - Lipids RAW'!Y62/'PCA - Lipids RAW'!AY62</f>
        <v>1.6362330285829046E-2</v>
      </c>
      <c r="Z62" s="40">
        <f>'PCA - Lipids RAW'!Z62/'PCA - Lipids RAW'!AY62</f>
        <v>2.1454761374081636E-2</v>
      </c>
      <c r="AA62" s="40">
        <f>'PCA - Lipids RAW'!AA62/'PCA - Lipids RAW'!AY62</f>
        <v>3.3515869847342519E-2</v>
      </c>
      <c r="AB62" s="40">
        <f>'PCA - Lipids RAW'!AB62/'PCA - Lipids RAW'!AY62</f>
        <v>2.3182388040169803E-2</v>
      </c>
      <c r="AC62" s="40">
        <f>'PCA - Lipids RAW'!AC62/'PCA - Lipids RAW'!AY62</f>
        <v>7.306504938650444E-3</v>
      </c>
      <c r="AD62" s="40">
        <f>'PCA - Lipids RAW'!AD62/'PCA - Lipids RAW'!AY62</f>
        <v>2.4447448133585861E-2</v>
      </c>
      <c r="AE62" s="40">
        <f>'PCA - Lipids RAW'!AE62/'PCA - Lipids RAW'!AY62</f>
        <v>5.3109430584747808E-3</v>
      </c>
      <c r="AF62" s="40">
        <f>'PCA - Lipids RAW'!AF62/'PCA - Lipids RAW'!AY62</f>
        <v>6.5884245689330889E-3</v>
      </c>
      <c r="AG62" s="40">
        <f>'PCA - Lipids RAW'!AG62/'PCA - Lipids RAW'!AY62</f>
        <v>4.3133808053067079E-3</v>
      </c>
      <c r="AH62" s="40">
        <f>'PCA - Lipids RAW'!AH62/'PCA - Lipids RAW'!AY62</f>
        <v>1.0020846986686687E-2</v>
      </c>
      <c r="AI62" s="40">
        <f>'PCA - Lipids RAW'!AI62/'PCA - Lipids RAW'!AY62</f>
        <v>7.0879054936603516E-3</v>
      </c>
      <c r="AJ62" s="40">
        <f>'PCA - Lipids RAW'!AJ62/'PCA - Lipids RAW'!AY62</f>
        <v>5.3285254868233236E-3</v>
      </c>
      <c r="AK62" s="40">
        <f>'PCA - Lipids RAW'!AK62/'PCA - Lipids RAW'!AY62</f>
        <v>1.1912051468753834E-2</v>
      </c>
      <c r="AL62" s="40">
        <f>'PCA - Lipids RAW'!AL62/'PCA - Lipids RAW'!AY62</f>
        <v>7.4988619532695769E-3</v>
      </c>
      <c r="AM62" s="40">
        <f>'PCA - Lipids RAW'!AM62/'PCA - Lipids RAW'!AY62</f>
        <v>1.1631869787159891E-2</v>
      </c>
      <c r="AN62" s="40">
        <f>'PCA - Lipids RAW'!AN62/'PCA - Lipids RAW'!AY62</f>
        <v>1.2874973713832239E-2</v>
      </c>
      <c r="AO62" s="40">
        <f>'PCA - Lipids RAW'!AO62/'PCA - Lipids RAW'!AY62</f>
        <v>1.1456220453210269E-2</v>
      </c>
      <c r="AP62" s="40">
        <f>'PCA - Lipids RAW'!AP62/'PCA - Lipids RAW'!AY62</f>
        <v>1.1447472976419949E-2</v>
      </c>
      <c r="AQ62" s="40">
        <f>'PCA - Lipids RAW'!AQ62/'PCA - Lipids RAW'!AY62</f>
        <v>5.5994348430195295E-3</v>
      </c>
      <c r="AR62" s="40">
        <f>'PCA - Lipids RAW'!AR62/'PCA - Lipids RAW'!AY62</f>
        <v>5.8884514761716961E-3</v>
      </c>
      <c r="AS62" s="40">
        <f>'PCA - Lipids RAW'!AS62/'PCA - Lipids RAW'!AY62</f>
        <v>7.0348083095431099E-3</v>
      </c>
      <c r="AT62" s="40">
        <f>'PCA - Lipids RAW'!AT62/'PCA - Lipids RAW'!AY62</f>
        <v>5.3548553919621862E-3</v>
      </c>
      <c r="AU62" s="40">
        <f>'PCA - Lipids RAW'!AU62/'PCA - Lipids RAW'!AY62</f>
        <v>4.847064364284121E-3</v>
      </c>
      <c r="AV62" s="40">
        <f>'PCA - Lipids RAW'!AV62/'PCA - Lipids RAW'!AY62</f>
        <v>5.188215959106594E-3</v>
      </c>
      <c r="AW62" s="40">
        <f>'PCA - Lipids RAW'!AW62/'PCA - Lipids RAW'!AY62</f>
        <v>5.3901951981950797E-3</v>
      </c>
      <c r="AX62" s="40">
        <f>'PCA - Lipids RAW'!AX62/'PCA - Lipids RAW'!AY62</f>
        <v>4.0244516469224436E-3</v>
      </c>
    </row>
    <row r="63" spans="1:50" x14ac:dyDescent="0.35">
      <c r="A63" s="3">
        <v>61</v>
      </c>
      <c r="B63" s="3" t="s">
        <v>141</v>
      </c>
      <c r="C63" s="3" t="s">
        <v>144</v>
      </c>
      <c r="D63" s="13">
        <v>1026</v>
      </c>
      <c r="E63" s="21" t="s">
        <v>188</v>
      </c>
      <c r="F63" s="40">
        <f>'PCA - Lipids RAW'!F63/'PCA - Lipids RAW'!AY63</f>
        <v>6.8810135906830078E-2</v>
      </c>
      <c r="G63" s="40">
        <f>'PCA - Lipids RAW'!G63/'PCA - Lipids RAW'!AY63</f>
        <v>0.11274878948861962</v>
      </c>
      <c r="H63" s="40">
        <f>'PCA - Lipids RAW'!H63/'PCA - Lipids RAW'!AY63</f>
        <v>4.2035795268115638E-3</v>
      </c>
      <c r="I63" s="40">
        <f>'PCA - Lipids RAW'!I63/'PCA - Lipids RAW'!AY63</f>
        <v>5.1100479441239331E-3</v>
      </c>
      <c r="J63" s="40">
        <f>'PCA - Lipids RAW'!J63/'PCA - Lipids RAW'!AY63</f>
        <v>1.0676810075763399E-2</v>
      </c>
      <c r="K63" s="40">
        <f>'PCA - Lipids RAW'!K63/'PCA - Lipids RAW'!AY63</f>
        <v>2.9234612274998451E-2</v>
      </c>
      <c r="L63" s="40">
        <f>'PCA - Lipids RAW'!L63/'PCA - Lipids RAW'!AY63</f>
        <v>3.6988915547843684E-2</v>
      </c>
      <c r="M63" s="40">
        <f>'PCA - Lipids RAW'!M63/'PCA - Lipids RAW'!AY63</f>
        <v>0.20380791327223119</v>
      </c>
      <c r="N63" s="40">
        <f>'PCA - Lipids RAW'!N63/'PCA - Lipids RAW'!AY63</f>
        <v>2.6922349866150032E-2</v>
      </c>
      <c r="O63" s="40">
        <f>'PCA - Lipids RAW'!O63/'PCA - Lipids RAW'!AY63</f>
        <v>6.4880667119876417E-2</v>
      </c>
      <c r="P63" s="40">
        <f>'PCA - Lipids RAW'!P63/'PCA - Lipids RAW'!AY63</f>
        <v>3.6240235539065323E-3</v>
      </c>
      <c r="Q63" s="40">
        <f>'PCA - Lipids RAW'!Q63/'PCA - Lipids RAW'!AY63</f>
        <v>2.0115041346700724E-2</v>
      </c>
      <c r="R63" s="40">
        <f>'PCA - Lipids RAW'!R63/'PCA - Lipids RAW'!AY63</f>
        <v>5.1906366191097952E-2</v>
      </c>
      <c r="S63" s="40">
        <f>'PCA - Lipids RAW'!S63/'PCA - Lipids RAW'!AY63</f>
        <v>1.1442992763024219E-2</v>
      </c>
      <c r="T63" s="40">
        <f>'PCA - Lipids RAW'!T63/'PCA - Lipids RAW'!AY63</f>
        <v>1.1841384266871681E-2</v>
      </c>
      <c r="U63" s="40">
        <f>'PCA - Lipids RAW'!U63/'PCA - Lipids RAW'!AY63</f>
        <v>1.1029066163678063E-2</v>
      </c>
      <c r="V63" s="40">
        <f>'PCA - Lipids RAW'!V63/'PCA - Lipids RAW'!AY63</f>
        <v>1.1601779646505219E-2</v>
      </c>
      <c r="W63" s="40">
        <f>'PCA - Lipids RAW'!W63/'PCA - Lipids RAW'!AY63</f>
        <v>9.134782987784161E-3</v>
      </c>
      <c r="X63" s="40">
        <f>'PCA - Lipids RAW'!X63/'PCA - Lipids RAW'!AY63</f>
        <v>1.6260546281501628E-2</v>
      </c>
      <c r="Y63" s="40">
        <f>'PCA - Lipids RAW'!Y63/'PCA - Lipids RAW'!AY63</f>
        <v>1.3498147873023709E-2</v>
      </c>
      <c r="Z63" s="40">
        <f>'PCA - Lipids RAW'!Z63/'PCA - Lipids RAW'!AY63</f>
        <v>2.0732216331578967E-2</v>
      </c>
      <c r="AA63" s="40">
        <f>'PCA - Lipids RAW'!AA63/'PCA - Lipids RAW'!AY63</f>
        <v>7.0320446731787417E-2</v>
      </c>
      <c r="AB63" s="40">
        <f>'PCA - Lipids RAW'!AB63/'PCA - Lipids RAW'!AY63</f>
        <v>2.3239240088910085E-2</v>
      </c>
      <c r="AC63" s="40">
        <f>'PCA - Lipids RAW'!AC63/'PCA - Lipids RAW'!AY63</f>
        <v>5.6844940746532124E-3</v>
      </c>
      <c r="AD63" s="40">
        <f>'PCA - Lipids RAW'!AD63/'PCA - Lipids RAW'!AY63</f>
        <v>9.6099983287291409E-3</v>
      </c>
      <c r="AE63" s="40">
        <f>'PCA - Lipids RAW'!AE63/'PCA - Lipids RAW'!AY63</f>
        <v>3.7447509217612366E-3</v>
      </c>
      <c r="AF63" s="40">
        <f>'PCA - Lipids RAW'!AF63/'PCA - Lipids RAW'!AY63</f>
        <v>4.9246840069069805E-3</v>
      </c>
      <c r="AG63" s="40">
        <f>'PCA - Lipids RAW'!AG63/'PCA - Lipids RAW'!AY63</f>
        <v>3.7683031837460268E-3</v>
      </c>
      <c r="AH63" s="40">
        <f>'PCA - Lipids RAW'!AH63/'PCA - Lipids RAW'!AY63</f>
        <v>8.4213726381625765E-3</v>
      </c>
      <c r="AI63" s="40">
        <f>'PCA - Lipids RAW'!AI63/'PCA - Lipids RAW'!AY63</f>
        <v>5.7315104978921767E-3</v>
      </c>
      <c r="AJ63" s="40">
        <f>'PCA - Lipids RAW'!AJ63/'PCA - Lipids RAW'!AY63</f>
        <v>5.8551158229470171E-3</v>
      </c>
      <c r="AK63" s="40">
        <f>'PCA - Lipids RAW'!AK63/'PCA - Lipids RAW'!AY63</f>
        <v>6.2826393017183096E-3</v>
      </c>
      <c r="AL63" s="40">
        <f>'PCA - Lipids RAW'!AL63/'PCA - Lipids RAW'!AY63</f>
        <v>6.4058041231200681E-3</v>
      </c>
      <c r="AM63" s="40">
        <f>'PCA - Lipids RAW'!AM63/'PCA - Lipids RAW'!AY63</f>
        <v>1.0613318815899164E-2</v>
      </c>
      <c r="AN63" s="40">
        <f>'PCA - Lipids RAW'!AN63/'PCA - Lipids RAW'!AY63</f>
        <v>1.1206501035139538E-2</v>
      </c>
      <c r="AO63" s="40">
        <f>'PCA - Lipids RAW'!AO63/'PCA - Lipids RAW'!AY63</f>
        <v>1.1826230941205657E-2</v>
      </c>
      <c r="AP63" s="40">
        <f>'PCA - Lipids RAW'!AP63/'PCA - Lipids RAW'!AY63</f>
        <v>4.6304863004685412E-3</v>
      </c>
      <c r="AQ63" s="40">
        <f>'PCA - Lipids RAW'!AQ63/'PCA - Lipids RAW'!AY63</f>
        <v>3.4813150537630309E-2</v>
      </c>
      <c r="AR63" s="40">
        <f>'PCA - Lipids RAW'!AR63/'PCA - Lipids RAW'!AY63</f>
        <v>5.5636492391576862E-3</v>
      </c>
      <c r="AS63" s="40">
        <f>'PCA - Lipids RAW'!AS63/'PCA - Lipids RAW'!AY63</f>
        <v>4.2217870111389572E-3</v>
      </c>
      <c r="AT63" s="40">
        <f>'PCA - Lipids RAW'!AT63/'PCA - Lipids RAW'!AY63</f>
        <v>4.1920970649212234E-3</v>
      </c>
      <c r="AU63" s="40">
        <f>'PCA - Lipids RAW'!AU63/'PCA - Lipids RAW'!AY63</f>
        <v>4.7189981678278405E-3</v>
      </c>
      <c r="AV63" s="40">
        <f>'PCA - Lipids RAW'!AV63/'PCA - Lipids RAW'!AY63</f>
        <v>4.2301272136373129E-3</v>
      </c>
      <c r="AW63" s="40">
        <f>'PCA - Lipids RAW'!AW63/'PCA - Lipids RAW'!AY63</f>
        <v>3.0273173054415035E-3</v>
      </c>
      <c r="AX63" s="40">
        <f>'PCA - Lipids RAW'!AX63/'PCA - Lipids RAW'!AY63</f>
        <v>2.3978082182769611E-3</v>
      </c>
    </row>
    <row r="64" spans="1:50" x14ac:dyDescent="0.35">
      <c r="A64" s="3">
        <v>62</v>
      </c>
      <c r="B64" s="3" t="s">
        <v>145</v>
      </c>
      <c r="C64" s="3" t="s">
        <v>146</v>
      </c>
      <c r="D64" s="13">
        <v>1028</v>
      </c>
      <c r="E64" s="21" t="s">
        <v>188</v>
      </c>
      <c r="F64" s="40">
        <f>'PCA - Lipids RAW'!F64/'PCA - Lipids RAW'!AY64</f>
        <v>6.6068984785969134E-2</v>
      </c>
      <c r="G64" s="40">
        <f>'PCA - Lipids RAW'!G64/'PCA - Lipids RAW'!AY64</f>
        <v>0.10864385000329514</v>
      </c>
      <c r="H64" s="40">
        <f>'PCA - Lipids RAW'!H64/'PCA - Lipids RAW'!AY64</f>
        <v>4.5995330369733127E-3</v>
      </c>
      <c r="I64" s="40">
        <f>'PCA - Lipids RAW'!I64/'PCA - Lipids RAW'!AY64</f>
        <v>5.3539127493374052E-3</v>
      </c>
      <c r="J64" s="40">
        <f>'PCA - Lipids RAW'!J64/'PCA - Lipids RAW'!AY64</f>
        <v>9.4901454977618302E-3</v>
      </c>
      <c r="K64" s="40">
        <f>'PCA - Lipids RAW'!K64/'PCA - Lipids RAW'!AY64</f>
        <v>3.3923901743531028E-2</v>
      </c>
      <c r="L64" s="40">
        <f>'PCA - Lipids RAW'!L64/'PCA - Lipids RAW'!AY64</f>
        <v>2.9517429288291649E-2</v>
      </c>
      <c r="M64" s="40">
        <f>'PCA - Lipids RAW'!M64/'PCA - Lipids RAW'!AY64</f>
        <v>0.18974508199594156</v>
      </c>
      <c r="N64" s="40">
        <f>'PCA - Lipids RAW'!N64/'PCA - Lipids RAW'!AY64</f>
        <v>3.167943715803638E-2</v>
      </c>
      <c r="O64" s="40">
        <f>'PCA - Lipids RAW'!O64/'PCA - Lipids RAW'!AY64</f>
        <v>6.7796110163074422E-2</v>
      </c>
      <c r="P64" s="40">
        <f>'PCA - Lipids RAW'!P64/'PCA - Lipids RAW'!AY64</f>
        <v>5.1732116534434465E-3</v>
      </c>
      <c r="Q64" s="40">
        <f>'PCA - Lipids RAW'!Q64/'PCA - Lipids RAW'!AY64</f>
        <v>1.4247239425388563E-2</v>
      </c>
      <c r="R64" s="40">
        <f>'PCA - Lipids RAW'!R64/'PCA - Lipids RAW'!AY64</f>
        <v>5.5592200478799286E-2</v>
      </c>
      <c r="S64" s="40">
        <f>'PCA - Lipids RAW'!S64/'PCA - Lipids RAW'!AY64</f>
        <v>1.2571807372270922E-2</v>
      </c>
      <c r="T64" s="40">
        <f>'PCA - Lipids RAW'!T64/'PCA - Lipids RAW'!AY64</f>
        <v>1.3119819757197454E-2</v>
      </c>
      <c r="U64" s="40">
        <f>'PCA - Lipids RAW'!U64/'PCA - Lipids RAW'!AY64</f>
        <v>1.1363464647156757E-2</v>
      </c>
      <c r="V64" s="40">
        <f>'PCA - Lipids RAW'!V64/'PCA - Lipids RAW'!AY64</f>
        <v>1.455983518039234E-2</v>
      </c>
      <c r="W64" s="40">
        <f>'PCA - Lipids RAW'!W64/'PCA - Lipids RAW'!AY64</f>
        <v>1.2567296611015456E-2</v>
      </c>
      <c r="X64" s="40">
        <f>'PCA - Lipids RAW'!X64/'PCA - Lipids RAW'!AY64</f>
        <v>1.9682526307774572E-2</v>
      </c>
      <c r="Y64" s="40">
        <f>'PCA - Lipids RAW'!Y64/'PCA - Lipids RAW'!AY64</f>
        <v>1.6318355455835661E-2</v>
      </c>
      <c r="Z64" s="40">
        <f>'PCA - Lipids RAW'!Z64/'PCA - Lipids RAW'!AY64</f>
        <v>2.586249476582542E-2</v>
      </c>
      <c r="AA64" s="40">
        <f>'PCA - Lipids RAW'!AA64/'PCA - Lipids RAW'!AY64</f>
        <v>5.5485115006594532E-2</v>
      </c>
      <c r="AB64" s="40">
        <f>'PCA - Lipids RAW'!AB64/'PCA - Lipids RAW'!AY64</f>
        <v>2.3391048673955733E-2</v>
      </c>
      <c r="AC64" s="40">
        <f>'PCA - Lipids RAW'!AC64/'PCA - Lipids RAW'!AY64</f>
        <v>6.6148058430777453E-3</v>
      </c>
      <c r="AD64" s="40">
        <f>'PCA - Lipids RAW'!AD64/'PCA - Lipids RAW'!AY64</f>
        <v>1.6091915240811279E-2</v>
      </c>
      <c r="AE64" s="40">
        <f>'PCA - Lipids RAW'!AE64/'PCA - Lipids RAW'!AY64</f>
        <v>3.059694467194971E-3</v>
      </c>
      <c r="AF64" s="40">
        <f>'PCA - Lipids RAW'!AF64/'PCA - Lipids RAW'!AY64</f>
        <v>6.3571511601655415E-3</v>
      </c>
      <c r="AG64" s="40">
        <f>'PCA - Lipids RAW'!AG64/'PCA - Lipids RAW'!AY64</f>
        <v>3.0190976158957794E-3</v>
      </c>
      <c r="AH64" s="40">
        <f>'PCA - Lipids RAW'!AH64/'PCA - Lipids RAW'!AY64</f>
        <v>6.8949241170421678E-3</v>
      </c>
      <c r="AI64" s="40">
        <f>'PCA - Lipids RAW'!AI64/'PCA - Lipids RAW'!AY64</f>
        <v>4.83900935202599E-3</v>
      </c>
      <c r="AJ64" s="40">
        <f>'PCA - Lipids RAW'!AJ64/'PCA - Lipids RAW'!AY64</f>
        <v>4.8073889156251748E-3</v>
      </c>
      <c r="AK64" s="40">
        <f>'PCA - Lipids RAW'!AK64/'PCA - Lipids RAW'!AY64</f>
        <v>9.7845628849060808E-3</v>
      </c>
      <c r="AL64" s="40">
        <f>'PCA - Lipids RAW'!AL64/'PCA - Lipids RAW'!AY64</f>
        <v>9.8249793057550525E-3</v>
      </c>
      <c r="AM64" s="40">
        <f>'PCA - Lipids RAW'!AM64/'PCA - Lipids RAW'!AY64</f>
        <v>1.0897412794242035E-2</v>
      </c>
      <c r="AN64" s="40">
        <f>'PCA - Lipids RAW'!AN64/'PCA - Lipids RAW'!AY64</f>
        <v>1.1417819320285117E-2</v>
      </c>
      <c r="AO64" s="40">
        <f>'PCA - Lipids RAW'!AO64/'PCA - Lipids RAW'!AY64</f>
        <v>9.7480708263493632E-3</v>
      </c>
      <c r="AP64" s="40">
        <f>'PCA - Lipids RAW'!AP64/'PCA - Lipids RAW'!AY64</f>
        <v>5.6115223246370541E-3</v>
      </c>
      <c r="AQ64" s="40">
        <f>'PCA - Lipids RAW'!AQ64/'PCA - Lipids RAW'!AY64</f>
        <v>3.1671272680163988E-2</v>
      </c>
      <c r="AR64" s="40">
        <f>'PCA - Lipids RAW'!AR64/'PCA - Lipids RAW'!AY64</f>
        <v>7.9436761089379544E-3</v>
      </c>
      <c r="AS64" s="40">
        <f>'PCA - Lipids RAW'!AS64/'PCA - Lipids RAW'!AY64</f>
        <v>2.9739900033411218E-3</v>
      </c>
      <c r="AT64" s="40">
        <f>'PCA - Lipids RAW'!AT64/'PCA - Lipids RAW'!AY64</f>
        <v>3.2629493693662579E-3</v>
      </c>
      <c r="AU64" s="40">
        <f>'PCA - Lipids RAW'!AU64/'PCA - Lipids RAW'!AY64</f>
        <v>6.0950308236104277E-3</v>
      </c>
      <c r="AV64" s="40">
        <f>'PCA - Lipids RAW'!AV64/'PCA - Lipids RAW'!AY64</f>
        <v>5.6929415652982101E-3</v>
      </c>
      <c r="AW64" s="40">
        <f>'PCA - Lipids RAW'!AW64/'PCA - Lipids RAW'!AY64</f>
        <v>4.1751606180590959E-3</v>
      </c>
      <c r="AX64" s="40">
        <f>'PCA - Lipids RAW'!AX64/'PCA - Lipids RAW'!AY64</f>
        <v>2.463822905347946E-3</v>
      </c>
    </row>
    <row r="65" spans="1:50" x14ac:dyDescent="0.35">
      <c r="A65" s="3">
        <v>63</v>
      </c>
      <c r="B65" s="3" t="s">
        <v>139</v>
      </c>
      <c r="C65" s="3" t="s">
        <v>147</v>
      </c>
      <c r="D65" s="22">
        <v>1030</v>
      </c>
      <c r="E65" s="21" t="s">
        <v>188</v>
      </c>
      <c r="F65" s="40">
        <f>'PCA - Lipids RAW'!F65/'PCA - Lipids RAW'!AY65</f>
        <v>0.13427511322859229</v>
      </c>
      <c r="G65" s="40">
        <f>'PCA - Lipids RAW'!G65/'PCA - Lipids RAW'!AY65</f>
        <v>0.10220919711911004</v>
      </c>
      <c r="H65" s="40">
        <f>'PCA - Lipids RAW'!H65/'PCA - Lipids RAW'!AY65</f>
        <v>7.2877002287827456E-3</v>
      </c>
      <c r="I65" s="40">
        <f>'PCA - Lipids RAW'!I65/'PCA - Lipids RAW'!AY65</f>
        <v>8.9744793590923778E-3</v>
      </c>
      <c r="J65" s="40">
        <f>'PCA - Lipids RAW'!J65/'PCA - Lipids RAW'!AY65</f>
        <v>6.2097798262233982E-3</v>
      </c>
      <c r="K65" s="40">
        <f>'PCA - Lipids RAW'!K65/'PCA - Lipids RAW'!AY65</f>
        <v>2.617364145434568E-2</v>
      </c>
      <c r="L65" s="40">
        <f>'PCA - Lipids RAW'!L65/'PCA - Lipids RAW'!AY65</f>
        <v>1.1697406514560214E-2</v>
      </c>
      <c r="M65" s="40">
        <f>'PCA - Lipids RAW'!M65/'PCA - Lipids RAW'!AY65</f>
        <v>0.27756639043658266</v>
      </c>
      <c r="N65" s="40">
        <f>'PCA - Lipids RAW'!N65/'PCA - Lipids RAW'!AY65</f>
        <v>2.3407976593427512E-2</v>
      </c>
      <c r="O65" s="40">
        <f>'PCA - Lipids RAW'!O65/'PCA - Lipids RAW'!AY65</f>
        <v>4.7245173140361314E-2</v>
      </c>
      <c r="P65" s="40">
        <f>'PCA - Lipids RAW'!P65/'PCA - Lipids RAW'!AY65</f>
        <v>4.6439299733481683E-3</v>
      </c>
      <c r="Q65" s="40">
        <f>'PCA - Lipids RAW'!Q65/'PCA - Lipids RAW'!AY65</f>
        <v>3.6088087062059175E-2</v>
      </c>
      <c r="R65" s="40">
        <f>'PCA - Lipids RAW'!R65/'PCA - Lipids RAW'!AY65</f>
        <v>4.5081872982135271E-2</v>
      </c>
      <c r="S65" s="40">
        <f>'PCA - Lipids RAW'!S65/'PCA - Lipids RAW'!AY65</f>
        <v>1.6237519844073189E-2</v>
      </c>
      <c r="T65" s="40">
        <f>'PCA - Lipids RAW'!T65/'PCA - Lipids RAW'!AY65</f>
        <v>1.5497376501633594E-2</v>
      </c>
      <c r="U65" s="40">
        <f>'PCA - Lipids RAW'!U65/'PCA - Lipids RAW'!AY65</f>
        <v>1.2639654447661224E-2</v>
      </c>
      <c r="V65" s="40">
        <f>'PCA - Lipids RAW'!V65/'PCA - Lipids RAW'!AY65</f>
        <v>7.8764625816908837E-3</v>
      </c>
      <c r="W65" s="40">
        <f>'PCA - Lipids RAW'!W65/'PCA - Lipids RAW'!AY65</f>
        <v>6.3917002849472873E-3</v>
      </c>
      <c r="X65" s="40">
        <f>'PCA - Lipids RAW'!X65/'PCA - Lipids RAW'!AY65</f>
        <v>7.5392998212387942E-3</v>
      </c>
      <c r="Y65" s="40">
        <f>'PCA - Lipids RAW'!Y65/'PCA - Lipids RAW'!AY65</f>
        <v>7.9745750143263433E-3</v>
      </c>
      <c r="Z65" s="40">
        <f>'PCA - Lipids RAW'!Z65/'PCA - Lipids RAW'!AY65</f>
        <v>1.2578312237990217E-2</v>
      </c>
      <c r="AA65" s="40">
        <f>'PCA - Lipids RAW'!AA65/'PCA - Lipids RAW'!AY65</f>
        <v>8.7253896195642125E-2</v>
      </c>
      <c r="AB65" s="40">
        <f>'PCA - Lipids RAW'!AB65/'PCA - Lipids RAW'!AY65</f>
        <v>1.4741173610739356E-2</v>
      </c>
      <c r="AC65" s="40">
        <f>'PCA - Lipids RAW'!AC65/'PCA - Lipids RAW'!AY65</f>
        <v>4.8108439687619834E-3</v>
      </c>
      <c r="AD65" s="40">
        <f>'PCA - Lipids RAW'!AD65/'PCA - Lipids RAW'!AY65</f>
        <v>3.7576710670999512E-3</v>
      </c>
      <c r="AE65" s="40">
        <f>'PCA - Lipids RAW'!AE65/'PCA - Lipids RAW'!AY65</f>
        <v>5.1620478644749607E-3</v>
      </c>
      <c r="AF65" s="40">
        <f>'PCA - Lipids RAW'!AF65/'PCA - Lipids RAW'!AY65</f>
        <v>5.5047393219360245E-3</v>
      </c>
      <c r="AG65" s="40">
        <f>'PCA - Lipids RAW'!AG65/'PCA - Lipids RAW'!AY65</f>
        <v>3.6692996720517333E-3</v>
      </c>
      <c r="AH65" s="40">
        <f>'PCA - Lipids RAW'!AH65/'PCA - Lipids RAW'!AY65</f>
        <v>4.986445916618472E-3</v>
      </c>
      <c r="AI65" s="40">
        <f>'PCA - Lipids RAW'!AI65/'PCA - Lipids RAW'!AY65</f>
        <v>2.8528076566310566E-3</v>
      </c>
      <c r="AJ65" s="40">
        <f>'PCA - Lipids RAW'!AJ65/'PCA - Lipids RAW'!AY65</f>
        <v>3.0107704283160544E-3</v>
      </c>
      <c r="AK65" s="40">
        <f>'PCA - Lipids RAW'!AK65/'PCA - Lipids RAW'!AY65</f>
        <v>2.0100762696915945E-3</v>
      </c>
      <c r="AL65" s="40">
        <f>'PCA - Lipids RAW'!AL65/'PCA - Lipids RAW'!AY65</f>
        <v>3.2741294715530975E-3</v>
      </c>
      <c r="AM65" s="40">
        <f>'PCA - Lipids RAW'!AM65/'PCA - Lipids RAW'!AY65</f>
        <v>6.6289954708563048E-3</v>
      </c>
      <c r="AN65" s="40">
        <f>'PCA - Lipids RAW'!AN65/'PCA - Lipids RAW'!AY65</f>
        <v>6.8493535373568767E-3</v>
      </c>
      <c r="AO65" s="40">
        <f>'PCA - Lipids RAW'!AO65/'PCA - Lipids RAW'!AY65</f>
        <v>4.8283953878380942E-3</v>
      </c>
      <c r="AP65" s="40">
        <f>'PCA - Lipids RAW'!AP65/'PCA - Lipids RAW'!AY65</f>
        <v>3.32678372878143E-3</v>
      </c>
      <c r="AQ65" s="40">
        <f>'PCA - Lipids RAW'!AQ65/'PCA - Lipids RAW'!AY65</f>
        <v>5.7885457683967377E-3</v>
      </c>
      <c r="AR65" s="40">
        <f>'PCA - Lipids RAW'!AR65/'PCA - Lipids RAW'!AY65</f>
        <v>2.9405647520116111E-3</v>
      </c>
      <c r="AS65" s="40">
        <f>'PCA - Lipids RAW'!AS65/'PCA - Lipids RAW'!AY65</f>
        <v>1.3081950208379217E-3</v>
      </c>
      <c r="AT65" s="40">
        <f>'PCA - Lipids RAW'!AT65/'PCA - Lipids RAW'!AY65</f>
        <v>1.3692739592227876E-3</v>
      </c>
      <c r="AU65" s="40">
        <f>'PCA - Lipids RAW'!AU65/'PCA - Lipids RAW'!AY65</f>
        <v>2.3611046512138118E-3</v>
      </c>
      <c r="AV65" s="40">
        <f>'PCA - Lipids RAW'!AV65/'PCA - Lipids RAW'!AY65</f>
        <v>3.9589858439029431E-3</v>
      </c>
      <c r="AW65" s="40">
        <f>'PCA - Lipids RAW'!AW65/'PCA - Lipids RAW'!AY65</f>
        <v>9.3066399651077752E-4</v>
      </c>
      <c r="AX65" s="40">
        <f>'PCA - Lipids RAW'!AX65/'PCA - Lipids RAW'!AY65</f>
        <v>1.079587787371578E-3</v>
      </c>
    </row>
    <row r="66" spans="1:50" x14ac:dyDescent="0.35">
      <c r="A66" s="3">
        <v>64</v>
      </c>
      <c r="B66" s="3" t="s">
        <v>148</v>
      </c>
      <c r="C66" s="3" t="s">
        <v>149</v>
      </c>
      <c r="D66" s="22">
        <v>1045</v>
      </c>
      <c r="E66" s="21" t="s">
        <v>188</v>
      </c>
      <c r="F66" s="40">
        <f>'PCA - Lipids RAW'!F66/'PCA - Lipids RAW'!AY66</f>
        <v>4.388920082350739E-2</v>
      </c>
      <c r="G66" s="40">
        <f>'PCA - Lipids RAW'!G66/'PCA - Lipids RAW'!AY66</f>
        <v>0.14405303633433059</v>
      </c>
      <c r="H66" s="40">
        <f>'PCA - Lipids RAW'!H66/'PCA - Lipids RAW'!AY66</f>
        <v>3.3849561848254515E-3</v>
      </c>
      <c r="I66" s="40">
        <f>'PCA - Lipids RAW'!I66/'PCA - Lipids RAW'!AY66</f>
        <v>4.8836390758168731E-3</v>
      </c>
      <c r="J66" s="40">
        <f>'PCA - Lipids RAW'!J66/'PCA - Lipids RAW'!AY66</f>
        <v>3.7711498654956549E-3</v>
      </c>
      <c r="K66" s="40">
        <f>'PCA - Lipids RAW'!K66/'PCA - Lipids RAW'!AY66</f>
        <v>2.7923269670736717E-2</v>
      </c>
      <c r="L66" s="40">
        <f>'PCA - Lipids RAW'!L66/'PCA - Lipids RAW'!AY66</f>
        <v>1.7608476427519896E-2</v>
      </c>
      <c r="M66" s="40">
        <f>'PCA - Lipids RAW'!M66/'PCA - Lipids RAW'!AY66</f>
        <v>0.14611110645537054</v>
      </c>
      <c r="N66" s="40">
        <f>'PCA - Lipids RAW'!N66/'PCA - Lipids RAW'!AY66</f>
        <v>3.4599601654836429E-2</v>
      </c>
      <c r="O66" s="40">
        <f>'PCA - Lipids RAW'!O66/'PCA - Lipids RAW'!AY66</f>
        <v>8.3449261273643008E-2</v>
      </c>
      <c r="P66" s="40">
        <f>'PCA - Lipids RAW'!P66/'PCA - Lipids RAW'!AY66</f>
        <v>4.3109829851304959E-3</v>
      </c>
      <c r="Q66" s="40">
        <f>'PCA - Lipids RAW'!Q66/'PCA - Lipids RAW'!AY66</f>
        <v>1.8588277031462562E-2</v>
      </c>
      <c r="R66" s="40">
        <f>'PCA - Lipids RAW'!R66/'PCA - Lipids RAW'!AY66</f>
        <v>7.4698098502434487E-2</v>
      </c>
      <c r="S66" s="40">
        <f>'PCA - Lipids RAW'!S66/'PCA - Lipids RAW'!AY66</f>
        <v>8.5339724733994263E-3</v>
      </c>
      <c r="T66" s="40">
        <f>'PCA - Lipids RAW'!T66/'PCA - Lipids RAW'!AY66</f>
        <v>1.0483098264991718E-2</v>
      </c>
      <c r="U66" s="40">
        <f>'PCA - Lipids RAW'!U66/'PCA - Lipids RAW'!AY66</f>
        <v>1.2462951944376936E-2</v>
      </c>
      <c r="V66" s="40">
        <f>'PCA - Lipids RAW'!V66/'PCA - Lipids RAW'!AY66</f>
        <v>1.6662895516801172E-2</v>
      </c>
      <c r="W66" s="40">
        <f>'PCA - Lipids RAW'!W66/'PCA - Lipids RAW'!AY66</f>
        <v>1.1919627019311081E-2</v>
      </c>
      <c r="X66" s="40">
        <f>'PCA - Lipids RAW'!X66/'PCA - Lipids RAW'!AY66</f>
        <v>2.3207935616694739E-2</v>
      </c>
      <c r="Y66" s="40">
        <f>'PCA - Lipids RAW'!Y66/'PCA - Lipids RAW'!AY66</f>
        <v>1.9695877714180361E-2</v>
      </c>
      <c r="Z66" s="40">
        <f>'PCA - Lipids RAW'!Z66/'PCA - Lipids RAW'!AY66</f>
        <v>3.5215556132867386E-2</v>
      </c>
      <c r="AA66" s="40">
        <f>'PCA - Lipids RAW'!AA66/'PCA - Lipids RAW'!AY66</f>
        <v>3.5846874554794808E-2</v>
      </c>
      <c r="AB66" s="40">
        <f>'PCA - Lipids RAW'!AB66/'PCA - Lipids RAW'!AY66</f>
        <v>3.2653967668675156E-2</v>
      </c>
      <c r="AC66" s="40">
        <f>'PCA - Lipids RAW'!AC66/'PCA - Lipids RAW'!AY66</f>
        <v>7.4885259273536862E-3</v>
      </c>
      <c r="AD66" s="40">
        <f>'PCA - Lipids RAW'!AD66/'PCA - Lipids RAW'!AY66</f>
        <v>9.0800908428100933E-3</v>
      </c>
      <c r="AE66" s="40">
        <f>'PCA - Lipids RAW'!AE66/'PCA - Lipids RAW'!AY66</f>
        <v>3.892664694494959E-3</v>
      </c>
      <c r="AF66" s="40">
        <f>'PCA - Lipids RAW'!AF66/'PCA - Lipids RAW'!AY66</f>
        <v>6.7231221768753093E-3</v>
      </c>
      <c r="AG66" s="40">
        <f>'PCA - Lipids RAW'!AG66/'PCA - Lipids RAW'!AY66</f>
        <v>4.6601635282319453E-3</v>
      </c>
      <c r="AH66" s="40">
        <f>'PCA - Lipids RAW'!AH66/'PCA - Lipids RAW'!AY66</f>
        <v>8.6310446643816287E-3</v>
      </c>
      <c r="AI66" s="40">
        <f>'PCA - Lipids RAW'!AI66/'PCA - Lipids RAW'!AY66</f>
        <v>8.6205692480885859E-3</v>
      </c>
      <c r="AJ66" s="40">
        <f>'PCA - Lipids RAW'!AJ66/'PCA - Lipids RAW'!AY66</f>
        <v>7.4906210106122952E-3</v>
      </c>
      <c r="AK66" s="40">
        <f>'PCA - Lipids RAW'!AK66/'PCA - Lipids RAW'!AY66</f>
        <v>1.2609607772479546E-2</v>
      </c>
      <c r="AL66" s="40">
        <f>'PCA - Lipids RAW'!AL66/'PCA - Lipids RAW'!AY66</f>
        <v>1.2124945178654733E-2</v>
      </c>
      <c r="AM66" s="40">
        <f>'PCA - Lipids RAW'!AM66/'PCA - Lipids RAW'!AY66</f>
        <v>1.5764803159944243E-2</v>
      </c>
      <c r="AN66" s="40">
        <f>'PCA - Lipids RAW'!AN66/'PCA - Lipids RAW'!AY66</f>
        <v>1.5440763615946098E-2</v>
      </c>
      <c r="AO66" s="40">
        <f>'PCA - Lipids RAW'!AO66/'PCA - Lipids RAW'!AY66</f>
        <v>1.3245116360924182E-2</v>
      </c>
      <c r="AP66" s="40">
        <f>'PCA - Lipids RAW'!AP66/'PCA - Lipids RAW'!AY66</f>
        <v>6.0289512571896275E-3</v>
      </c>
      <c r="AQ66" s="40">
        <f>'PCA - Lipids RAW'!AQ66/'PCA - Lipids RAW'!AY66</f>
        <v>1.6016213150977288E-2</v>
      </c>
      <c r="AR66" s="40">
        <f>'PCA - Lipids RAW'!AR66/'PCA - Lipids RAW'!AY66</f>
        <v>1.0645118036990789E-2</v>
      </c>
      <c r="AS66" s="40">
        <f>'PCA - Lipids RAW'!AS66/'PCA - Lipids RAW'!AY66</f>
        <v>3.1970970526368717E-3</v>
      </c>
      <c r="AT66" s="40">
        <f>'PCA - Lipids RAW'!AT66/'PCA - Lipids RAW'!AY66</f>
        <v>4.8235800224034238E-3</v>
      </c>
      <c r="AU66" s="40">
        <f>'PCA - Lipids RAW'!AU66/'PCA - Lipids RAW'!AY66</f>
        <v>6.5513253496693961E-3</v>
      </c>
      <c r="AV66" s="40">
        <f>'PCA - Lipids RAW'!AV66/'PCA - Lipids RAW'!AY66</f>
        <v>5.2335179800045255E-3</v>
      </c>
      <c r="AW66" s="40">
        <f>'PCA - Lipids RAW'!AW66/'PCA - Lipids RAW'!AY66</f>
        <v>4.2579075425790754E-3</v>
      </c>
      <c r="AX66" s="40">
        <f>'PCA - Lipids RAW'!AX66/'PCA - Lipids RAW'!AY66</f>
        <v>3.5204382355488138E-3</v>
      </c>
    </row>
    <row r="67" spans="1:50" x14ac:dyDescent="0.35">
      <c r="A67" s="3">
        <v>65</v>
      </c>
      <c r="B67" s="3" t="s">
        <v>141</v>
      </c>
      <c r="C67" s="3" t="s">
        <v>150</v>
      </c>
      <c r="D67" s="22">
        <v>1065</v>
      </c>
      <c r="E67" s="23" t="s">
        <v>189</v>
      </c>
      <c r="F67" s="40">
        <f>'PCA - Lipids RAW'!F67/'PCA - Lipids RAW'!AY67</f>
        <v>0.10839895704212611</v>
      </c>
      <c r="G67" s="40">
        <f>'PCA - Lipids RAW'!G67/'PCA - Lipids RAW'!AY67</f>
        <v>2.2426092310683706E-2</v>
      </c>
      <c r="H67" s="40">
        <f>'PCA - Lipids RAW'!H67/'PCA - Lipids RAW'!AY67</f>
        <v>1.2163881034748161E-2</v>
      </c>
      <c r="I67" s="40">
        <f>'PCA - Lipids RAW'!I67/'PCA - Lipids RAW'!AY67</f>
        <v>8.214913595450091E-3</v>
      </c>
      <c r="J67" s="40">
        <f>'PCA - Lipids RAW'!J67/'PCA - Lipids RAW'!AY67</f>
        <v>3.3013924108746324E-2</v>
      </c>
      <c r="K67" s="40">
        <f>'PCA - Lipids RAW'!K67/'PCA - Lipids RAW'!AY67</f>
        <v>6.2562619331178293E-2</v>
      </c>
      <c r="L67" s="40">
        <f>'PCA - Lipids RAW'!L67/'PCA - Lipids RAW'!AY67</f>
        <v>5.5346239329395912E-2</v>
      </c>
      <c r="M67" s="40">
        <f>'PCA - Lipids RAW'!M67/'PCA - Lipids RAW'!AY67</f>
        <v>0.29468258919288243</v>
      </c>
      <c r="N67" s="40">
        <f>'PCA - Lipids RAW'!N67/'PCA - Lipids RAW'!AY67</f>
        <v>2.2940954865471399E-2</v>
      </c>
      <c r="O67" s="40">
        <f>'PCA - Lipids RAW'!O67/'PCA - Lipids RAW'!AY67</f>
        <v>2.1261001423197309E-2</v>
      </c>
      <c r="P67" s="40">
        <f>'PCA - Lipids RAW'!P67/'PCA - Lipids RAW'!AY67</f>
        <v>5.9236874583100414E-3</v>
      </c>
      <c r="Q67" s="40">
        <f>'PCA - Lipids RAW'!Q67/'PCA - Lipids RAW'!AY67</f>
        <v>2.5610597553828999E-2</v>
      </c>
      <c r="R67" s="40">
        <f>'PCA - Lipids RAW'!R67/'PCA - Lipids RAW'!AY67</f>
        <v>1.1061443235491896E-2</v>
      </c>
      <c r="S67" s="40">
        <f>'PCA - Lipids RAW'!S67/'PCA - Lipids RAW'!AY67</f>
        <v>2.0083150370112317E-2</v>
      </c>
      <c r="T67" s="40">
        <f>'PCA - Lipids RAW'!T67/'PCA - Lipids RAW'!AY67</f>
        <v>1.2367301029184997E-2</v>
      </c>
      <c r="U67" s="40">
        <f>'PCA - Lipids RAW'!U67/'PCA - Lipids RAW'!AY67</f>
        <v>7.8770055064502978E-3</v>
      </c>
      <c r="V67" s="40">
        <f>'PCA - Lipids RAW'!V67/'PCA - Lipids RAW'!AY67</f>
        <v>4.3763992297991055E-3</v>
      </c>
      <c r="W67" s="40">
        <f>'PCA - Lipids RAW'!W67/'PCA - Lipids RAW'!AY67</f>
        <v>4.8088270639736648E-3</v>
      </c>
      <c r="X67" s="40">
        <f>'PCA - Lipids RAW'!X67/'PCA - Lipids RAW'!AY67</f>
        <v>1.1675686550920487E-2</v>
      </c>
      <c r="Y67" s="40">
        <f>'PCA - Lipids RAW'!Y67/'PCA - Lipids RAW'!AY67</f>
        <v>9.4662199933566119E-3</v>
      </c>
      <c r="Z67" s="40">
        <f>'PCA - Lipids RAW'!Z67/'PCA - Lipids RAW'!AY67</f>
        <v>5.1939950255608406E-3</v>
      </c>
      <c r="AA67" s="40">
        <f>'PCA - Lipids RAW'!AA67/'PCA - Lipids RAW'!AY67</f>
        <v>9.2011596222450878E-2</v>
      </c>
      <c r="AB67" s="40">
        <f>'PCA - Lipids RAW'!AB67/'PCA - Lipids RAW'!AY67</f>
        <v>7.5729219834023342E-3</v>
      </c>
      <c r="AC67" s="40">
        <f>'PCA - Lipids RAW'!AC67/'PCA - Lipids RAW'!AY67</f>
        <v>6.6604013578436538E-3</v>
      </c>
      <c r="AD67" s="40">
        <f>'PCA - Lipids RAW'!AD67/'PCA - Lipids RAW'!AY67</f>
        <v>3.2081756879012026E-2</v>
      </c>
      <c r="AE67" s="40">
        <f>'PCA - Lipids RAW'!AE67/'PCA - Lipids RAW'!AY67</f>
        <v>5.8764950998263545E-3</v>
      </c>
      <c r="AF67" s="40">
        <f>'PCA - Lipids RAW'!AF67/'PCA - Lipids RAW'!AY67</f>
        <v>7.8296781197592195E-3</v>
      </c>
      <c r="AG67" s="40">
        <f>'PCA - Lipids RAW'!AG67/'PCA - Lipids RAW'!AY67</f>
        <v>2.2149351999632724E-3</v>
      </c>
      <c r="AH67" s="40">
        <f>'PCA - Lipids RAW'!AH67/'PCA - Lipids RAW'!AY67</f>
        <v>2.539070411809027E-3</v>
      </c>
      <c r="AI67" s="40">
        <f>'PCA - Lipids RAW'!AI67/'PCA - Lipids RAW'!AY67</f>
        <v>1.6206085451250768E-3</v>
      </c>
      <c r="AJ67" s="40">
        <f>'PCA - Lipids RAW'!AJ67/'PCA - Lipids RAW'!AY67</f>
        <v>1.6137896206517544E-3</v>
      </c>
      <c r="AK67" s="40">
        <f>'PCA - Lipids RAW'!AK67/'PCA - Lipids RAW'!AY67</f>
        <v>1.1883832532616065E-3</v>
      </c>
      <c r="AL67" s="40">
        <f>'PCA - Lipids RAW'!AL67/'PCA - Lipids RAW'!AY67</f>
        <v>2.113596530315183E-3</v>
      </c>
      <c r="AM67" s="40">
        <f>'PCA - Lipids RAW'!AM67/'PCA - Lipids RAW'!AY67</f>
        <v>1.7151282902998439E-3</v>
      </c>
      <c r="AN67" s="40">
        <f>'PCA - Lipids RAW'!AN67/'PCA - Lipids RAW'!AY67</f>
        <v>6.5525138201370271E-3</v>
      </c>
      <c r="AO67" s="40">
        <f>'PCA - Lipids RAW'!AO67/'PCA - Lipids RAW'!AY67</f>
        <v>2.6133359258749154E-3</v>
      </c>
      <c r="AP67" s="40">
        <f>'PCA - Lipids RAW'!AP67/'PCA - Lipids RAW'!AY67</f>
        <v>4.2346196120369552E-3</v>
      </c>
      <c r="AQ67" s="40">
        <f>'PCA - Lipids RAW'!AQ67/'PCA - Lipids RAW'!AY67</f>
        <v>3.4474659256318652E-2</v>
      </c>
      <c r="AR67" s="40">
        <f>'PCA - Lipids RAW'!AR67/'PCA - Lipids RAW'!AY67</f>
        <v>3.092956118533162E-3</v>
      </c>
      <c r="AS67" s="40">
        <f>'PCA - Lipids RAW'!AS67/'PCA - Lipids RAW'!AY67</f>
        <v>6.3390342242494466E-3</v>
      </c>
      <c r="AT67" s="40">
        <f>'PCA - Lipids RAW'!AT67/'PCA - Lipids RAW'!AY67</f>
        <v>2.7079906992570754E-3</v>
      </c>
      <c r="AU67" s="40">
        <f>'PCA - Lipids RAW'!AU67/'PCA - Lipids RAW'!AY67</f>
        <v>1.836721191056812E-3</v>
      </c>
      <c r="AV67" s="40">
        <f>'PCA - Lipids RAW'!AV67/'PCA - Lipids RAW'!AY67</f>
        <v>7.2687034321469758E-3</v>
      </c>
      <c r="AW67" s="40">
        <f>'PCA - Lipids RAW'!AW67/'PCA - Lipids RAW'!AY67</f>
        <v>5.2781851128700791E-3</v>
      </c>
      <c r="AX67" s="40">
        <f>'PCA - Lipids RAW'!AX67/'PCA - Lipids RAW'!AY67</f>
        <v>1.1074338429297882E-3</v>
      </c>
    </row>
    <row r="68" spans="1:50" x14ac:dyDescent="0.35">
      <c r="A68" s="3">
        <v>66</v>
      </c>
      <c r="B68" s="3" t="s">
        <v>139</v>
      </c>
      <c r="C68" s="3" t="s">
        <v>151</v>
      </c>
      <c r="D68" s="22">
        <v>1058</v>
      </c>
      <c r="E68" s="23" t="s">
        <v>189</v>
      </c>
      <c r="F68" s="40">
        <f>'PCA - Lipids RAW'!F68/'PCA - Lipids RAW'!AY68</f>
        <v>7.5216297570969801E-2</v>
      </c>
      <c r="G68" s="40">
        <f>'PCA - Lipids RAW'!G68/'PCA - Lipids RAW'!AY68</f>
        <v>9.6688719658953412E-2</v>
      </c>
      <c r="H68" s="40">
        <f>'PCA - Lipids RAW'!H68/'PCA - Lipids RAW'!AY68</f>
        <v>5.6791768127639032E-3</v>
      </c>
      <c r="I68" s="40">
        <f>'PCA - Lipids RAW'!I68/'PCA - Lipids RAW'!AY68</f>
        <v>5.1298954629974457E-3</v>
      </c>
      <c r="J68" s="40">
        <f>'PCA - Lipids RAW'!J68/'PCA - Lipids RAW'!AY68</f>
        <v>1.4667776203904508E-2</v>
      </c>
      <c r="K68" s="40">
        <f>'PCA - Lipids RAW'!K68/'PCA - Lipids RAW'!AY68</f>
        <v>3.0752857771610131E-2</v>
      </c>
      <c r="L68" s="40">
        <f>'PCA - Lipids RAW'!L68/'PCA - Lipids RAW'!AY68</f>
        <v>8.1764256668245855E-2</v>
      </c>
      <c r="M68" s="40">
        <f>'PCA - Lipids RAW'!M68/'PCA - Lipids RAW'!AY68</f>
        <v>0.21177478109556849</v>
      </c>
      <c r="N68" s="40">
        <f>'PCA - Lipids RAW'!N68/'PCA - Lipids RAW'!AY68</f>
        <v>2.5577368238610693E-2</v>
      </c>
      <c r="O68" s="40">
        <f>'PCA - Lipids RAW'!O68/'PCA - Lipids RAW'!AY68</f>
        <v>5.2904800278955479E-2</v>
      </c>
      <c r="P68" s="40">
        <f>'PCA - Lipids RAW'!P68/'PCA - Lipids RAW'!AY68</f>
        <v>3.8198364510867414E-3</v>
      </c>
      <c r="Q68" s="40">
        <f>'PCA - Lipids RAW'!Q68/'PCA - Lipids RAW'!AY68</f>
        <v>2.644237140090434E-2</v>
      </c>
      <c r="R68" s="40">
        <f>'PCA - Lipids RAW'!R68/'PCA - Lipids RAW'!AY68</f>
        <v>4.1085332591924179E-2</v>
      </c>
      <c r="S68" s="40">
        <f>'PCA - Lipids RAW'!S68/'PCA - Lipids RAW'!AY68</f>
        <v>1.1204730472819922E-2</v>
      </c>
      <c r="T68" s="40">
        <f>'PCA - Lipids RAW'!T68/'PCA - Lipids RAW'!AY68</f>
        <v>1.0506742498280345E-2</v>
      </c>
      <c r="U68" s="40">
        <f>'PCA - Lipids RAW'!U68/'PCA - Lipids RAW'!AY68</f>
        <v>1.2568528847281255E-2</v>
      </c>
      <c r="V68" s="40">
        <f>'PCA - Lipids RAW'!V68/'PCA - Lipids RAW'!AY68</f>
        <v>9.7369512015890308E-3</v>
      </c>
      <c r="W68" s="40">
        <f>'PCA - Lipids RAW'!W68/'PCA - Lipids RAW'!AY68</f>
        <v>6.9042483803495478E-3</v>
      </c>
      <c r="X68" s="40">
        <f>'PCA - Lipids RAW'!X68/'PCA - Lipids RAW'!AY68</f>
        <v>1.2574900765326063E-2</v>
      </c>
      <c r="Y68" s="40">
        <f>'PCA - Lipids RAW'!Y68/'PCA - Lipids RAW'!AY68</f>
        <v>1.1213034757565457E-2</v>
      </c>
      <c r="Z68" s="40">
        <f>'PCA - Lipids RAW'!Z68/'PCA - Lipids RAW'!AY68</f>
        <v>1.5813107069662637E-2</v>
      </c>
      <c r="AA68" s="40">
        <f>'PCA - Lipids RAW'!AA68/'PCA - Lipids RAW'!AY68</f>
        <v>6.3832872099008495E-2</v>
      </c>
      <c r="AB68" s="40">
        <f>'PCA - Lipids RAW'!AB68/'PCA - Lipids RAW'!AY68</f>
        <v>1.6705383508808333E-2</v>
      </c>
      <c r="AC68" s="40">
        <f>'PCA - Lipids RAW'!AC68/'PCA - Lipids RAW'!AY68</f>
        <v>4.8488584097314278E-3</v>
      </c>
      <c r="AD68" s="40">
        <f>'PCA - Lipids RAW'!AD68/'PCA - Lipids RAW'!AY68</f>
        <v>1.1242301551963194E-2</v>
      </c>
      <c r="AE68" s="40">
        <f>'PCA - Lipids RAW'!AE68/'PCA - Lipids RAW'!AY68</f>
        <v>4.5920615514074541E-3</v>
      </c>
      <c r="AF68" s="40">
        <f>'PCA - Lipids RAW'!AF68/'PCA - Lipids RAW'!AY68</f>
        <v>4.7138618043982838E-3</v>
      </c>
      <c r="AG68" s="40">
        <f>'PCA - Lipids RAW'!AG68/'PCA - Lipids RAW'!AY68</f>
        <v>3.4163142553663441E-3</v>
      </c>
      <c r="AH68" s="40">
        <f>'PCA - Lipids RAW'!AH68/'PCA - Lipids RAW'!AY68</f>
        <v>8.7688721750312313E-3</v>
      </c>
      <c r="AI68" s="40">
        <f>'PCA - Lipids RAW'!AI68/'PCA - Lipids RAW'!AY68</f>
        <v>4.696519424767699E-3</v>
      </c>
      <c r="AJ68" s="40">
        <f>'PCA - Lipids RAW'!AJ68/'PCA - Lipids RAW'!AY68</f>
        <v>6.1184111019407942E-3</v>
      </c>
      <c r="AK68" s="40">
        <f>'PCA - Lipids RAW'!AK68/'PCA - Lipids RAW'!AY68</f>
        <v>3.3635410761660798E-3</v>
      </c>
      <c r="AL68" s="40">
        <f>'PCA - Lipids RAW'!AL68/'PCA - Lipids RAW'!AY68</f>
        <v>4.3268870273239952E-3</v>
      </c>
      <c r="AM68" s="40">
        <f>'PCA - Lipids RAW'!AM68/'PCA - Lipids RAW'!AY68</f>
        <v>9.8886664479341697E-3</v>
      </c>
      <c r="AN68" s="40">
        <f>'PCA - Lipids RAW'!AN68/'PCA - Lipids RAW'!AY68</f>
        <v>8.0797755333488035E-3</v>
      </c>
      <c r="AO68" s="40">
        <f>'PCA - Lipids RAW'!AO68/'PCA - Lipids RAW'!AY68</f>
        <v>9.1694591301935604E-3</v>
      </c>
      <c r="AP68" s="40">
        <f>'PCA - Lipids RAW'!AP68/'PCA - Lipids RAW'!AY68</f>
        <v>3.9451345324092689E-3</v>
      </c>
      <c r="AQ68" s="40">
        <f>'PCA - Lipids RAW'!AQ68/'PCA - Lipids RAW'!AY68</f>
        <v>4.7858608092538932E-2</v>
      </c>
      <c r="AR68" s="40">
        <f>'PCA - Lipids RAW'!AR68/'PCA - Lipids RAW'!AY68</f>
        <v>3.6739305350127782E-3</v>
      </c>
      <c r="AS68" s="40">
        <f>'PCA - Lipids RAW'!AS68/'PCA - Lipids RAW'!AY68</f>
        <v>4.6514879425393393E-3</v>
      </c>
      <c r="AT68" s="40">
        <f>'PCA - Lipids RAW'!AT68/'PCA - Lipids RAW'!AY68</f>
        <v>3.4470119795361382E-3</v>
      </c>
      <c r="AU68" s="40">
        <f>'PCA - Lipids RAW'!AU68/'PCA - Lipids RAW'!AY68</f>
        <v>2.7344334133891654E-3</v>
      </c>
      <c r="AV68" s="40">
        <f>'PCA - Lipids RAW'!AV68/'PCA - Lipids RAW'!AY68</f>
        <v>3.324270003532929E-3</v>
      </c>
      <c r="AW68" s="40">
        <f>'PCA - Lipids RAW'!AW68/'PCA - Lipids RAW'!AY68</f>
        <v>2.6672164046094085E-3</v>
      </c>
      <c r="AX68" s="40">
        <f>'PCA - Lipids RAW'!AX68/'PCA - Lipids RAW'!AY68</f>
        <v>1.908407799672865E-3</v>
      </c>
    </row>
    <row r="69" spans="1:50" x14ac:dyDescent="0.35">
      <c r="A69" s="3">
        <v>67</v>
      </c>
      <c r="B69" s="3" t="s">
        <v>148</v>
      </c>
      <c r="C69" s="3" t="s">
        <v>152</v>
      </c>
      <c r="D69" s="22">
        <v>1061</v>
      </c>
      <c r="E69" s="23" t="s">
        <v>189</v>
      </c>
      <c r="F69" s="40">
        <f>'PCA - Lipids RAW'!F69/'PCA - Lipids RAW'!AY69</f>
        <v>9.8027780490872393E-2</v>
      </c>
      <c r="G69" s="40">
        <f>'PCA - Lipids RAW'!G69/'PCA - Lipids RAW'!AY69</f>
        <v>3.8202591830527398E-2</v>
      </c>
      <c r="H69" s="40">
        <f>'PCA - Lipids RAW'!H69/'PCA - Lipids RAW'!AY69</f>
        <v>8.4704824486483421E-3</v>
      </c>
      <c r="I69" s="40">
        <f>'PCA - Lipids RAW'!I69/'PCA - Lipids RAW'!AY69</f>
        <v>6.304091612826356E-3</v>
      </c>
      <c r="J69" s="40">
        <f>'PCA - Lipids RAW'!J69/'PCA - Lipids RAW'!AY69</f>
        <v>1.9992732028282709E-2</v>
      </c>
      <c r="K69" s="40">
        <f>'PCA - Lipids RAW'!K69/'PCA - Lipids RAW'!AY69</f>
        <v>3.5200993800603944E-2</v>
      </c>
      <c r="L69" s="40">
        <f>'PCA - Lipids RAW'!L69/'PCA - Lipids RAW'!AY69</f>
        <v>8.6231827153898571E-2</v>
      </c>
      <c r="M69" s="40">
        <f>'PCA - Lipids RAW'!M69/'PCA - Lipids RAW'!AY69</f>
        <v>0.28985956509032512</v>
      </c>
      <c r="N69" s="40">
        <f>'PCA - Lipids RAW'!N69/'PCA - Lipids RAW'!AY69</f>
        <v>2.0214576126336797E-2</v>
      </c>
      <c r="O69" s="40">
        <f>'PCA - Lipids RAW'!O69/'PCA - Lipids RAW'!AY69</f>
        <v>3.0311542260074428E-2</v>
      </c>
      <c r="P69" s="40">
        <f>'PCA - Lipids RAW'!P69/'PCA - Lipids RAW'!AY69</f>
        <v>4.7360631451592817E-3</v>
      </c>
      <c r="Q69" s="40">
        <f>'PCA - Lipids RAW'!Q69/'PCA - Lipids RAW'!AY69</f>
        <v>2.3321798329166546E-2</v>
      </c>
      <c r="R69" s="40">
        <f>'PCA - Lipids RAW'!R69/'PCA - Lipids RAW'!AY69</f>
        <v>1.5928820546101737E-2</v>
      </c>
      <c r="S69" s="40">
        <f>'PCA - Lipids RAW'!S69/'PCA - Lipids RAW'!AY69</f>
        <v>1.5410223953248016E-2</v>
      </c>
      <c r="T69" s="40">
        <f>'PCA - Lipids RAW'!T69/'PCA - Lipids RAW'!AY69</f>
        <v>1.3056562125562188E-2</v>
      </c>
      <c r="U69" s="40">
        <f>'PCA - Lipids RAW'!U69/'PCA - Lipids RAW'!AY69</f>
        <v>7.006339974306372E-3</v>
      </c>
      <c r="V69" s="40">
        <f>'PCA - Lipids RAW'!V69/'PCA - Lipids RAW'!AY69</f>
        <v>4.3544732003900572E-3</v>
      </c>
      <c r="W69" s="40">
        <f>'PCA - Lipids RAW'!W69/'PCA - Lipids RAW'!AY69</f>
        <v>4.3162094389246793E-3</v>
      </c>
      <c r="X69" s="40">
        <f>'PCA - Lipids RAW'!X69/'PCA - Lipids RAW'!AY69</f>
        <v>9.6492539328455976E-3</v>
      </c>
      <c r="Y69" s="40">
        <f>'PCA - Lipids RAW'!Y69/'PCA - Lipids RAW'!AY69</f>
        <v>8.1026550764534706E-3</v>
      </c>
      <c r="Z69" s="40">
        <f>'PCA - Lipids RAW'!Z69/'PCA - Lipids RAW'!AY69</f>
        <v>7.5460328289263176E-3</v>
      </c>
      <c r="AA69" s="40">
        <f>'PCA - Lipids RAW'!AA69/'PCA - Lipids RAW'!AY69</f>
        <v>9.7713741442977634E-2</v>
      </c>
      <c r="AB69" s="40">
        <f>'PCA - Lipids RAW'!AB69/'PCA - Lipids RAW'!AY69</f>
        <v>9.7495207029331572E-3</v>
      </c>
      <c r="AC69" s="40">
        <f>'PCA - Lipids RAW'!AC69/'PCA - Lipids RAW'!AY69</f>
        <v>4.4664548246412528E-3</v>
      </c>
      <c r="AD69" s="40">
        <f>'PCA - Lipids RAW'!AD69/'PCA - Lipids RAW'!AY69</f>
        <v>2.0466874083080507E-2</v>
      </c>
      <c r="AE69" s="40">
        <f>'PCA - Lipids RAW'!AE69/'PCA - Lipids RAW'!AY69</f>
        <v>4.111104248344241E-3</v>
      </c>
      <c r="AF69" s="40">
        <f>'PCA - Lipids RAW'!AF69/'PCA - Lipids RAW'!AY69</f>
        <v>4.5405774689733754E-3</v>
      </c>
      <c r="AG69" s="40">
        <f>'PCA - Lipids RAW'!AG69/'PCA - Lipids RAW'!AY69</f>
        <v>2.3585430169206782E-3</v>
      </c>
      <c r="AH69" s="40">
        <f>'PCA - Lipids RAW'!AH69/'PCA - Lipids RAW'!AY69</f>
        <v>3.8797120679332016E-3</v>
      </c>
      <c r="AI69" s="40">
        <f>'PCA - Lipids RAW'!AI69/'PCA - Lipids RAW'!AY69</f>
        <v>2.2465375819902878E-3</v>
      </c>
      <c r="AJ69" s="40">
        <f>'PCA - Lipids RAW'!AJ69/'PCA - Lipids RAW'!AY69</f>
        <v>2.3013021441373751E-3</v>
      </c>
      <c r="AK69" s="40">
        <f>'PCA - Lipids RAW'!AK69/'PCA - Lipids RAW'!AY69</f>
        <v>1.5554088076940495E-3</v>
      </c>
      <c r="AL69" s="40">
        <f>'PCA - Lipids RAW'!AL69/'PCA - Lipids RAW'!AY69</f>
        <v>2.5158363636787898E-3</v>
      </c>
      <c r="AM69" s="40">
        <f>'PCA - Lipids RAW'!AM69/'PCA - Lipids RAW'!AY69</f>
        <v>3.6555107126388657E-3</v>
      </c>
      <c r="AN69" s="40">
        <f>'PCA - Lipids RAW'!AN69/'PCA - Lipids RAW'!AY69</f>
        <v>5.8677371059100442E-3</v>
      </c>
      <c r="AO69" s="40">
        <f>'PCA - Lipids RAW'!AO69/'PCA - Lipids RAW'!AY69</f>
        <v>3.5433862243125038E-3</v>
      </c>
      <c r="AP69" s="40">
        <f>'PCA - Lipids RAW'!AP69/'PCA - Lipids RAW'!AY69</f>
        <v>3.2811354036655399E-3</v>
      </c>
      <c r="AQ69" s="40">
        <f>'PCA - Lipids RAW'!AQ69/'PCA - Lipids RAW'!AY69</f>
        <v>6.331947726415868E-2</v>
      </c>
      <c r="AR69" s="40">
        <f>'PCA - Lipids RAW'!AR69/'PCA - Lipids RAW'!AY69</f>
        <v>2.1082689679084903E-3</v>
      </c>
      <c r="AS69" s="40">
        <f>'PCA - Lipids RAW'!AS69/'PCA - Lipids RAW'!AY69</f>
        <v>4.1637258493638337E-3</v>
      </c>
      <c r="AT69" s="40">
        <f>'PCA - Lipids RAW'!AT69/'PCA - Lipids RAW'!AY69</f>
        <v>2.1106976571863179E-3</v>
      </c>
      <c r="AU69" s="40">
        <f>'PCA - Lipids RAW'!AU69/'PCA - Lipids RAW'!AY69</f>
        <v>1.6602472281869295E-3</v>
      </c>
      <c r="AV69" s="40">
        <f>'PCA - Lipids RAW'!AV69/'PCA - Lipids RAW'!AY69</f>
        <v>3.5005031910834154E-3</v>
      </c>
      <c r="AW69" s="40">
        <f>'PCA - Lipids RAW'!AW69/'PCA - Lipids RAW'!AY69</f>
        <v>3.4600964684905425E-3</v>
      </c>
      <c r="AX69" s="40">
        <f>'PCA - Lipids RAW'!AX69/'PCA - Lipids RAW'!AY69</f>
        <v>1.1789857803100065E-3</v>
      </c>
    </row>
    <row r="70" spans="1:50" x14ac:dyDescent="0.35">
      <c r="A70" s="3">
        <v>68</v>
      </c>
      <c r="B70" s="3" t="s">
        <v>145</v>
      </c>
      <c r="C70" s="3" t="s">
        <v>153</v>
      </c>
      <c r="D70" s="22">
        <v>1056</v>
      </c>
      <c r="E70" s="23" t="s">
        <v>189</v>
      </c>
      <c r="F70" s="40">
        <f>'PCA - Lipids RAW'!F70/'PCA - Lipids RAW'!AY70</f>
        <v>8.521323886782832E-2</v>
      </c>
      <c r="G70" s="40">
        <f>'PCA - Lipids RAW'!G70/'PCA - Lipids RAW'!AY70</f>
        <v>5.8984938675740825E-2</v>
      </c>
      <c r="H70" s="40">
        <f>'PCA - Lipids RAW'!H70/'PCA - Lipids RAW'!AY70</f>
        <v>7.8879938103516376E-3</v>
      </c>
      <c r="I70" s="40">
        <f>'PCA - Lipids RAW'!I70/'PCA - Lipids RAW'!AY70</f>
        <v>6.4121359287286619E-3</v>
      </c>
      <c r="J70" s="40">
        <f>'PCA - Lipids RAW'!J70/'PCA - Lipids RAW'!AY70</f>
        <v>1.9581416241926886E-2</v>
      </c>
      <c r="K70" s="40">
        <f>'PCA - Lipids RAW'!K70/'PCA - Lipids RAW'!AY70</f>
        <v>4.4925540731187805E-2</v>
      </c>
      <c r="L70" s="40">
        <f>'PCA - Lipids RAW'!L70/'PCA - Lipids RAW'!AY70</f>
        <v>6.0166336338679911E-2</v>
      </c>
      <c r="M70" s="40">
        <f>'PCA - Lipids RAW'!M70/'PCA - Lipids RAW'!AY70</f>
        <v>0.26016562498103929</v>
      </c>
      <c r="N70" s="40">
        <f>'PCA - Lipids RAW'!N70/'PCA - Lipids RAW'!AY70</f>
        <v>2.3875756785148868E-2</v>
      </c>
      <c r="O70" s="40">
        <f>'PCA - Lipids RAW'!O70/'PCA - Lipids RAW'!AY70</f>
        <v>3.8310584185724618E-2</v>
      </c>
      <c r="P70" s="40">
        <f>'PCA - Lipids RAW'!P70/'PCA - Lipids RAW'!AY70</f>
        <v>7.2674388802561251E-3</v>
      </c>
      <c r="Q70" s="40">
        <f>'PCA - Lipids RAW'!Q70/'PCA - Lipids RAW'!AY70</f>
        <v>1.9590329134719218E-2</v>
      </c>
      <c r="R70" s="40">
        <f>'PCA - Lipids RAW'!R70/'PCA - Lipids RAW'!AY70</f>
        <v>2.7142018159286796E-2</v>
      </c>
      <c r="S70" s="40">
        <f>'PCA - Lipids RAW'!S70/'PCA - Lipids RAW'!AY70</f>
        <v>1.5328041529895963E-2</v>
      </c>
      <c r="T70" s="40">
        <f>'PCA - Lipids RAW'!T70/'PCA - Lipids RAW'!AY70</f>
        <v>1.4717947741575491E-2</v>
      </c>
      <c r="U70" s="40">
        <f>'PCA - Lipids RAW'!U70/'PCA - Lipids RAW'!AY70</f>
        <v>8.5090927198194517E-3</v>
      </c>
      <c r="V70" s="40">
        <f>'PCA - Lipids RAW'!V70/'PCA - Lipids RAW'!AY70</f>
        <v>7.2087727971816874E-3</v>
      </c>
      <c r="W70" s="40">
        <f>'PCA - Lipids RAW'!W70/'PCA - Lipids RAW'!AY70</f>
        <v>8.8065239027674564E-3</v>
      </c>
      <c r="X70" s="40">
        <f>'PCA - Lipids RAW'!X70/'PCA - Lipids RAW'!AY70</f>
        <v>1.1891389078526148E-2</v>
      </c>
      <c r="Y70" s="40">
        <f>'PCA - Lipids RAW'!Y70/'PCA - Lipids RAW'!AY70</f>
        <v>1.0014911311486149E-2</v>
      </c>
      <c r="Z70" s="40">
        <f>'PCA - Lipids RAW'!Z70/'PCA - Lipids RAW'!AY70</f>
        <v>1.1966625610172253E-2</v>
      </c>
      <c r="AA70" s="40">
        <f>'PCA - Lipids RAW'!AA70/'PCA - Lipids RAW'!AY70</f>
        <v>7.9038319789990513E-2</v>
      </c>
      <c r="AB70" s="40">
        <f>'PCA - Lipids RAW'!AB70/'PCA - Lipids RAW'!AY70</f>
        <v>1.2772886729058316E-2</v>
      </c>
      <c r="AC70" s="40">
        <f>'PCA - Lipids RAW'!AC70/'PCA - Lipids RAW'!AY70</f>
        <v>5.938622807423145E-3</v>
      </c>
      <c r="AD70" s="40">
        <f>'PCA - Lipids RAW'!AD70/'PCA - Lipids RAW'!AY70</f>
        <v>2.9466149105164405E-2</v>
      </c>
      <c r="AE70" s="40">
        <f>'PCA - Lipids RAW'!AE70/'PCA - Lipids RAW'!AY70</f>
        <v>4.7400688719729921E-3</v>
      </c>
      <c r="AF70" s="40">
        <f>'PCA - Lipids RAW'!AF70/'PCA - Lipids RAW'!AY70</f>
        <v>6.3787439641827277E-3</v>
      </c>
      <c r="AG70" s="40">
        <f>'PCA - Lipids RAW'!AG70/'PCA - Lipids RAW'!AY70</f>
        <v>3.2361332858258027E-3</v>
      </c>
      <c r="AH70" s="40">
        <f>'PCA - Lipids RAW'!AH70/'PCA - Lipids RAW'!AY70</f>
        <v>3.6465866445113647E-3</v>
      </c>
      <c r="AI70" s="40">
        <f>'PCA - Lipids RAW'!AI70/'PCA - Lipids RAW'!AY70</f>
        <v>2.8927149236347119E-3</v>
      </c>
      <c r="AJ70" s="40">
        <f>'PCA - Lipids RAW'!AJ70/'PCA - Lipids RAW'!AY70</f>
        <v>2.7754246020529373E-3</v>
      </c>
      <c r="AK70" s="40">
        <f>'PCA - Lipids RAW'!AK70/'PCA - Lipids RAW'!AY70</f>
        <v>3.3868992610877132E-3</v>
      </c>
      <c r="AL70" s="40">
        <f>'PCA - Lipids RAW'!AL70/'PCA - Lipids RAW'!AY70</f>
        <v>4.7777289823631441E-3</v>
      </c>
      <c r="AM70" s="40">
        <f>'PCA - Lipids RAW'!AM70/'PCA - Lipids RAW'!AY70</f>
        <v>4.6227785503912171E-3</v>
      </c>
      <c r="AN70" s="40">
        <f>'PCA - Lipids RAW'!AN70/'PCA - Lipids RAW'!AY70</f>
        <v>7.4695899839170429E-3</v>
      </c>
      <c r="AO70" s="40">
        <f>'PCA - Lipids RAW'!AO70/'PCA - Lipids RAW'!AY70</f>
        <v>4.5933199751526984E-3</v>
      </c>
      <c r="AP70" s="40">
        <f>'PCA - Lipids RAW'!AP70/'PCA - Lipids RAW'!AY70</f>
        <v>4.4132628029206694E-3</v>
      </c>
      <c r="AQ70" s="40">
        <f>'PCA - Lipids RAW'!AQ70/'PCA - Lipids RAW'!AY70</f>
        <v>4.5283144401625848E-2</v>
      </c>
      <c r="AR70" s="40">
        <f>'PCA - Lipids RAW'!AR70/'PCA - Lipids RAW'!AY70</f>
        <v>3.1439497045041296E-3</v>
      </c>
      <c r="AS70" s="40">
        <f>'PCA - Lipids RAW'!AS70/'PCA - Lipids RAW'!AY70</f>
        <v>4.1955873648655872E-3</v>
      </c>
      <c r="AT70" s="40">
        <f>'PCA - Lipids RAW'!AT70/'PCA - Lipids RAW'!AY70</f>
        <v>2.2017774316767146E-3</v>
      </c>
      <c r="AU70" s="40">
        <f>'PCA - Lipids RAW'!AU70/'PCA - Lipids RAW'!AY70</f>
        <v>4.8154309373203974E-3</v>
      </c>
      <c r="AV70" s="40">
        <f>'PCA - Lipids RAW'!AV70/'PCA - Lipids RAW'!AY70</f>
        <v>5.8631352083744395E-3</v>
      </c>
      <c r="AW70" s="40">
        <f>'PCA - Lipids RAW'!AW70/'PCA - Lipids RAW'!AY70</f>
        <v>4.7528733095056437E-3</v>
      </c>
      <c r="AX70" s="40">
        <f>'PCA - Lipids RAW'!AX70/'PCA - Lipids RAW'!AY70</f>
        <v>1.6282139504346924E-3</v>
      </c>
    </row>
    <row r="71" spans="1:50" x14ac:dyDescent="0.35">
      <c r="A71" s="3">
        <v>69</v>
      </c>
      <c r="B71" s="3" t="s">
        <v>145</v>
      </c>
      <c r="C71" s="3" t="s">
        <v>154</v>
      </c>
      <c r="D71" s="22">
        <v>1057</v>
      </c>
      <c r="E71" s="23" t="s">
        <v>189</v>
      </c>
      <c r="F71" s="40">
        <f>'PCA - Lipids RAW'!F71/'PCA - Lipids RAW'!AY71</f>
        <v>9.7177058954285758E-2</v>
      </c>
      <c r="G71" s="40">
        <f>'PCA - Lipids RAW'!G71/'PCA - Lipids RAW'!AY71</f>
        <v>5.9332382022726018E-2</v>
      </c>
      <c r="H71" s="40">
        <f>'PCA - Lipids RAW'!H71/'PCA - Lipids RAW'!AY71</f>
        <v>7.6384357876843525E-3</v>
      </c>
      <c r="I71" s="40">
        <f>'PCA - Lipids RAW'!I71/'PCA - Lipids RAW'!AY71</f>
        <v>6.608705936106722E-3</v>
      </c>
      <c r="J71" s="40">
        <f>'PCA - Lipids RAW'!J71/'PCA - Lipids RAW'!AY71</f>
        <v>2.331386509510977E-2</v>
      </c>
      <c r="K71" s="40">
        <f>'PCA - Lipids RAW'!K71/'PCA - Lipids RAW'!AY71</f>
        <v>4.3967105231919532E-2</v>
      </c>
      <c r="L71" s="40">
        <f>'PCA - Lipids RAW'!L71/'PCA - Lipids RAW'!AY71</f>
        <v>5.903270498567724E-2</v>
      </c>
      <c r="M71" s="40">
        <f>'PCA - Lipids RAW'!M71/'PCA - Lipids RAW'!AY71</f>
        <v>0.24216665420867817</v>
      </c>
      <c r="N71" s="40">
        <f>'PCA - Lipids RAW'!N71/'PCA - Lipids RAW'!AY71</f>
        <v>2.1406789354112773E-2</v>
      </c>
      <c r="O71" s="40">
        <f>'PCA - Lipids RAW'!O71/'PCA - Lipids RAW'!AY71</f>
        <v>3.6933359159796057E-2</v>
      </c>
      <c r="P71" s="40">
        <f>'PCA - Lipids RAW'!P71/'PCA - Lipids RAW'!AY71</f>
        <v>5.8537371444694446E-3</v>
      </c>
      <c r="Q71" s="40">
        <f>'PCA - Lipids RAW'!Q71/'PCA - Lipids RAW'!AY71</f>
        <v>2.3975631489076207E-2</v>
      </c>
      <c r="R71" s="40">
        <f>'PCA - Lipids RAW'!R71/'PCA - Lipids RAW'!AY71</f>
        <v>2.8379102123149647E-2</v>
      </c>
      <c r="S71" s="40">
        <f>'PCA - Lipids RAW'!S71/'PCA - Lipids RAW'!AY71</f>
        <v>1.4358358030255439E-2</v>
      </c>
      <c r="T71" s="40">
        <f>'PCA - Lipids RAW'!T71/'PCA - Lipids RAW'!AY71</f>
        <v>1.2673078541278703E-2</v>
      </c>
      <c r="U71" s="40">
        <f>'PCA - Lipids RAW'!U71/'PCA - Lipids RAW'!AY71</f>
        <v>9.2329114701067763E-3</v>
      </c>
      <c r="V71" s="40">
        <f>'PCA - Lipids RAW'!V71/'PCA - Lipids RAW'!AY71</f>
        <v>7.3149196919876152E-3</v>
      </c>
      <c r="W71" s="40">
        <f>'PCA - Lipids RAW'!W71/'PCA - Lipids RAW'!AY71</f>
        <v>6.942159052143365E-3</v>
      </c>
      <c r="X71" s="40">
        <f>'PCA - Lipids RAW'!X71/'PCA - Lipids RAW'!AY71</f>
        <v>1.1156287840528349E-2</v>
      </c>
      <c r="Y71" s="40">
        <f>'PCA - Lipids RAW'!Y71/'PCA - Lipids RAW'!AY71</f>
        <v>9.105051878344048E-3</v>
      </c>
      <c r="Z71" s="40">
        <f>'PCA - Lipids RAW'!Z71/'PCA - Lipids RAW'!AY71</f>
        <v>1.0827240300011863E-2</v>
      </c>
      <c r="AA71" s="40">
        <f>'PCA - Lipids RAW'!AA71/'PCA - Lipids RAW'!AY71</f>
        <v>8.2382989505086962E-2</v>
      </c>
      <c r="AB71" s="40">
        <f>'PCA - Lipids RAW'!AB71/'PCA - Lipids RAW'!AY71</f>
        <v>1.3620766786503218E-2</v>
      </c>
      <c r="AC71" s="40">
        <f>'PCA - Lipids RAW'!AC71/'PCA - Lipids RAW'!AY71</f>
        <v>5.383270629755973E-3</v>
      </c>
      <c r="AD71" s="40">
        <f>'PCA - Lipids RAW'!AD71/'PCA - Lipids RAW'!AY71</f>
        <v>2.628988030981378E-2</v>
      </c>
      <c r="AE71" s="40">
        <f>'PCA - Lipids RAW'!AE71/'PCA - Lipids RAW'!AY71</f>
        <v>4.1728142801737509E-3</v>
      </c>
      <c r="AF71" s="40">
        <f>'PCA - Lipids RAW'!AF71/'PCA - Lipids RAW'!AY71</f>
        <v>5.3097464694084927E-3</v>
      </c>
      <c r="AG71" s="40">
        <f>'PCA - Lipids RAW'!AG71/'PCA - Lipids RAW'!AY71</f>
        <v>2.9430223491419584E-3</v>
      </c>
      <c r="AH71" s="40">
        <f>'PCA - Lipids RAW'!AH71/'PCA - Lipids RAW'!AY71</f>
        <v>5.5695775234194285E-3</v>
      </c>
      <c r="AI71" s="40">
        <f>'PCA - Lipids RAW'!AI71/'PCA - Lipids RAW'!AY71</f>
        <v>3.7415573875896608E-3</v>
      </c>
      <c r="AJ71" s="40">
        <f>'PCA - Lipids RAW'!AJ71/'PCA - Lipids RAW'!AY71</f>
        <v>4.0159757916562221E-3</v>
      </c>
      <c r="AK71" s="40">
        <f>'PCA - Lipids RAW'!AK71/'PCA - Lipids RAW'!AY71</f>
        <v>2.8401766361658889E-3</v>
      </c>
      <c r="AL71" s="40">
        <f>'PCA - Lipids RAW'!AL71/'PCA - Lipids RAW'!AY71</f>
        <v>3.5799217168390749E-3</v>
      </c>
      <c r="AM71" s="40">
        <f>'PCA - Lipids RAW'!AM71/'PCA - Lipids RAW'!AY71</f>
        <v>5.8783104657040884E-3</v>
      </c>
      <c r="AN71" s="40">
        <f>'PCA - Lipids RAW'!AN71/'PCA - Lipids RAW'!AY71</f>
        <v>7.7174424420124697E-3</v>
      </c>
      <c r="AO71" s="40">
        <f>'PCA - Lipids RAW'!AO71/'PCA - Lipids RAW'!AY71</f>
        <v>6.1773511418444071E-3</v>
      </c>
      <c r="AP71" s="40">
        <f>'PCA - Lipids RAW'!AP71/'PCA - Lipids RAW'!AY71</f>
        <v>4.4716591529576181E-3</v>
      </c>
      <c r="AQ71" s="40">
        <f>'PCA - Lipids RAW'!AQ71/'PCA - Lipids RAW'!AY71</f>
        <v>5.2562627825938069E-2</v>
      </c>
      <c r="AR71" s="40">
        <f>'PCA - Lipids RAW'!AR71/'PCA - Lipids RAW'!AY71</f>
        <v>3.2271819701919745E-3</v>
      </c>
      <c r="AS71" s="40">
        <f>'PCA - Lipids RAW'!AS71/'PCA - Lipids RAW'!AY71</f>
        <v>4.4374914672568573E-3</v>
      </c>
      <c r="AT71" s="40">
        <f>'PCA - Lipids RAW'!AT71/'PCA - Lipids RAW'!AY71</f>
        <v>2.6491215111084875E-3</v>
      </c>
      <c r="AU71" s="40">
        <f>'PCA - Lipids RAW'!AU71/'PCA - Lipids RAW'!AY71</f>
        <v>4.0502413790352082E-3</v>
      </c>
      <c r="AV71" s="40">
        <f>'PCA - Lipids RAW'!AV71/'PCA - Lipids RAW'!AY71</f>
        <v>5.069544701881804E-3</v>
      </c>
      <c r="AW71" s="40">
        <f>'PCA - Lipids RAW'!AW71/'PCA - Lipids RAW'!AY71</f>
        <v>4.7119588221625321E-3</v>
      </c>
      <c r="AX71" s="40">
        <f>'PCA - Lipids RAW'!AX71/'PCA - Lipids RAW'!AY71</f>
        <v>1.8018314369044001E-3</v>
      </c>
    </row>
    <row r="72" spans="1:50" x14ac:dyDescent="0.35">
      <c r="A72" s="3">
        <v>70</v>
      </c>
      <c r="B72" s="3" t="s">
        <v>141</v>
      </c>
      <c r="C72" s="3" t="s">
        <v>155</v>
      </c>
      <c r="D72" s="22">
        <v>1064</v>
      </c>
      <c r="E72" s="23" t="s">
        <v>189</v>
      </c>
      <c r="F72" s="40">
        <f>'PCA - Lipids RAW'!F72/'PCA - Lipids RAW'!AY72</f>
        <v>8.7695932020545195E-2</v>
      </c>
      <c r="G72" s="40">
        <f>'PCA - Lipids RAW'!G72/'PCA - Lipids RAW'!AY72</f>
        <v>1.7982222213277086E-2</v>
      </c>
      <c r="H72" s="40">
        <f>'PCA - Lipids RAW'!H72/'PCA - Lipids RAW'!AY72</f>
        <v>9.9077499315697107E-3</v>
      </c>
      <c r="I72" s="40">
        <f>'PCA - Lipids RAW'!I72/'PCA - Lipids RAW'!AY72</f>
        <v>7.6089953628415479E-3</v>
      </c>
      <c r="J72" s="40">
        <f>'PCA - Lipids RAW'!J72/'PCA - Lipids RAW'!AY72</f>
        <v>4.5939769269164508E-2</v>
      </c>
      <c r="K72" s="40">
        <f>'PCA - Lipids RAW'!K72/'PCA - Lipids RAW'!AY72</f>
        <v>6.6179436295425637E-2</v>
      </c>
      <c r="L72" s="40">
        <f>'PCA - Lipids RAW'!L72/'PCA - Lipids RAW'!AY72</f>
        <v>8.1625813112853621E-2</v>
      </c>
      <c r="M72" s="40">
        <f>'PCA - Lipids RAW'!M72/'PCA - Lipids RAW'!AY72</f>
        <v>0.24001939193649668</v>
      </c>
      <c r="N72" s="40">
        <f>'PCA - Lipids RAW'!N72/'PCA - Lipids RAW'!AY72</f>
        <v>1.9204809844300966E-2</v>
      </c>
      <c r="O72" s="40">
        <f>'PCA - Lipids RAW'!O72/'PCA - Lipids RAW'!AY72</f>
        <v>1.754809240504291E-2</v>
      </c>
      <c r="P72" s="40">
        <f>'PCA - Lipids RAW'!P72/'PCA - Lipids RAW'!AY72</f>
        <v>4.7875541404350562E-3</v>
      </c>
      <c r="Q72" s="40">
        <f>'PCA - Lipids RAW'!Q72/'PCA - Lipids RAW'!AY72</f>
        <v>1.9558383113014638E-2</v>
      </c>
      <c r="R72" s="40">
        <f>'PCA - Lipids RAW'!R72/'PCA - Lipids RAW'!AY72</f>
        <v>8.9800666591527533E-3</v>
      </c>
      <c r="S72" s="40">
        <f>'PCA - Lipids RAW'!S72/'PCA - Lipids RAW'!AY72</f>
        <v>1.8366840694285669E-2</v>
      </c>
      <c r="T72" s="40">
        <f>'PCA - Lipids RAW'!T72/'PCA - Lipids RAW'!AY72</f>
        <v>1.0457657751944226E-2</v>
      </c>
      <c r="U72" s="40">
        <f>'PCA - Lipids RAW'!U72/'PCA - Lipids RAW'!AY72</f>
        <v>7.1909164828441244E-3</v>
      </c>
      <c r="V72" s="40">
        <f>'PCA - Lipids RAW'!V72/'PCA - Lipids RAW'!AY72</f>
        <v>3.5990810214629591E-3</v>
      </c>
      <c r="W72" s="40">
        <f>'PCA - Lipids RAW'!W72/'PCA - Lipids RAW'!AY72</f>
        <v>4.1026474471476644E-3</v>
      </c>
      <c r="X72" s="40">
        <f>'PCA - Lipids RAW'!X72/'PCA - Lipids RAW'!AY72</f>
        <v>1.2192516544028854E-2</v>
      </c>
      <c r="Y72" s="40">
        <f>'PCA - Lipids RAW'!Y72/'PCA - Lipids RAW'!AY72</f>
        <v>8.3499545139839315E-3</v>
      </c>
      <c r="Z72" s="40">
        <f>'PCA - Lipids RAW'!Z72/'PCA - Lipids RAW'!AY72</f>
        <v>3.7501308226125878E-3</v>
      </c>
      <c r="AA72" s="40">
        <f>'PCA - Lipids RAW'!AA72/'PCA - Lipids RAW'!AY72</f>
        <v>7.076869354501103E-2</v>
      </c>
      <c r="AB72" s="40">
        <f>'PCA - Lipids RAW'!AB72/'PCA - Lipids RAW'!AY72</f>
        <v>6.1729656077414785E-3</v>
      </c>
      <c r="AC72" s="40">
        <f>'PCA - Lipids RAW'!AC72/'PCA - Lipids RAW'!AY72</f>
        <v>5.6238125332088171E-3</v>
      </c>
      <c r="AD72" s="40">
        <f>'PCA - Lipids RAW'!AD72/'PCA - Lipids RAW'!AY72</f>
        <v>5.9205031236414574E-2</v>
      </c>
      <c r="AE72" s="40">
        <f>'PCA - Lipids RAW'!AE72/'PCA - Lipids RAW'!AY72</f>
        <v>4.4552143880721984E-3</v>
      </c>
      <c r="AF72" s="40">
        <f>'PCA - Lipids RAW'!AF72/'PCA - Lipids RAW'!AY72</f>
        <v>6.8733697489815962E-3</v>
      </c>
      <c r="AG72" s="40">
        <f>'PCA - Lipids RAW'!AG72/'PCA - Lipids RAW'!AY72</f>
        <v>1.5651416104464876E-3</v>
      </c>
      <c r="AH72" s="40">
        <f>'PCA - Lipids RAW'!AH72/'PCA - Lipids RAW'!AY72</f>
        <v>2.3806193343745472E-3</v>
      </c>
      <c r="AI72" s="40">
        <f>'PCA - Lipids RAW'!AI72/'PCA - Lipids RAW'!AY72</f>
        <v>1.72117273415235E-3</v>
      </c>
      <c r="AJ72" s="40">
        <f>'PCA - Lipids RAW'!AJ72/'PCA - Lipids RAW'!AY72</f>
        <v>1.5047116267087447E-3</v>
      </c>
      <c r="AK72" s="40">
        <f>'PCA - Lipids RAW'!AK72/'PCA - Lipids RAW'!AY72</f>
        <v>1.3940155699035536E-3</v>
      </c>
      <c r="AL72" s="40">
        <f>'PCA - Lipids RAW'!AL72/'PCA - Lipids RAW'!AY72</f>
        <v>2.1137915210845798E-3</v>
      </c>
      <c r="AM72" s="40">
        <f>'PCA - Lipids RAW'!AM72/'PCA - Lipids RAW'!AY72</f>
        <v>1.711109456260969E-3</v>
      </c>
      <c r="AN72" s="40">
        <f>'PCA - Lipids RAW'!AN72/'PCA - Lipids RAW'!AY72</f>
        <v>5.291523097235417E-3</v>
      </c>
      <c r="AO72" s="40">
        <f>'PCA - Lipids RAW'!AO72/'PCA - Lipids RAW'!AY72</f>
        <v>2.6977635371214195E-3</v>
      </c>
      <c r="AP72" s="40">
        <f>'PCA - Lipids RAW'!AP72/'PCA - Lipids RAW'!AY72</f>
        <v>3.7048460721013734E-3</v>
      </c>
      <c r="AQ72" s="40">
        <f>'PCA - Lipids RAW'!AQ72/'PCA - Lipids RAW'!AY72</f>
        <v>9.4983455971146574E-2</v>
      </c>
      <c r="AR72" s="40">
        <f>'PCA - Lipids RAW'!AR72/'PCA - Lipids RAW'!AY72</f>
        <v>2.7632251598048527E-3</v>
      </c>
      <c r="AS72" s="40">
        <f>'PCA - Lipids RAW'!AS72/'PCA - Lipids RAW'!AY72</f>
        <v>8.5319488946495568E-3</v>
      </c>
      <c r="AT72" s="40">
        <f>'PCA - Lipids RAW'!AT72/'PCA - Lipids RAW'!AY72</f>
        <v>2.642415508718824E-3</v>
      </c>
      <c r="AU72" s="40">
        <f>'PCA - Lipids RAW'!AU72/'PCA - Lipids RAW'!AY72</f>
        <v>2.2245378942792279E-3</v>
      </c>
      <c r="AV72" s="40">
        <f>'PCA - Lipids RAW'!AV72/'PCA - Lipids RAW'!AY72</f>
        <v>6.8581741993656107E-3</v>
      </c>
      <c r="AW72" s="40">
        <f>'PCA - Lipids RAW'!AW72/'PCA - Lipids RAW'!AY72</f>
        <v>8.3754146070491257E-3</v>
      </c>
      <c r="AX72" s="40">
        <f>'PCA - Lipids RAW'!AX72/'PCA - Lipids RAW'!AY72</f>
        <v>1.3890845637367769E-3</v>
      </c>
    </row>
    <row r="73" spans="1:50" x14ac:dyDescent="0.35">
      <c r="A73" s="3">
        <v>71</v>
      </c>
      <c r="B73" s="3" t="s">
        <v>139</v>
      </c>
      <c r="C73" s="3" t="s">
        <v>156</v>
      </c>
      <c r="D73" s="22">
        <v>1059</v>
      </c>
      <c r="E73" s="23" t="s">
        <v>189</v>
      </c>
      <c r="F73" s="40">
        <f>'PCA - Lipids RAW'!F73/'PCA - Lipids RAW'!AY73</f>
        <v>8.4140683394376567E-2</v>
      </c>
      <c r="G73" s="40">
        <f>'PCA - Lipids RAW'!G73/'PCA - Lipids RAW'!AY73</f>
        <v>7.5689693442914235E-2</v>
      </c>
      <c r="H73" s="40">
        <f>'PCA - Lipids RAW'!H73/'PCA - Lipids RAW'!AY73</f>
        <v>7.260076982564579E-3</v>
      </c>
      <c r="I73" s="40">
        <f>'PCA - Lipids RAW'!I73/'PCA - Lipids RAW'!AY73</f>
        <v>6.2764638861723659E-3</v>
      </c>
      <c r="J73" s="40">
        <f>'PCA - Lipids RAW'!J73/'PCA - Lipids RAW'!AY73</f>
        <v>1.9933309714373824E-2</v>
      </c>
      <c r="K73" s="40">
        <f>'PCA - Lipids RAW'!K73/'PCA - Lipids RAW'!AY73</f>
        <v>3.654543967390874E-2</v>
      </c>
      <c r="L73" s="40">
        <f>'PCA - Lipids RAW'!L73/'PCA - Lipids RAW'!AY73</f>
        <v>7.7825571448032094E-2</v>
      </c>
      <c r="M73" s="40">
        <f>'PCA - Lipids RAW'!M73/'PCA - Lipids RAW'!AY73</f>
        <v>0.25522385591128921</v>
      </c>
      <c r="N73" s="40">
        <f>'PCA - Lipids RAW'!N73/'PCA - Lipids RAW'!AY73</f>
        <v>2.5752144000612664E-2</v>
      </c>
      <c r="O73" s="40">
        <f>'PCA - Lipids RAW'!O73/'PCA - Lipids RAW'!AY73</f>
        <v>4.4133478757080083E-2</v>
      </c>
      <c r="P73" s="40">
        <f>'PCA - Lipids RAW'!P73/'PCA - Lipids RAW'!AY73</f>
        <v>4.8419147228345666E-3</v>
      </c>
      <c r="Q73" s="40">
        <f>'PCA - Lipids RAW'!Q73/'PCA - Lipids RAW'!AY73</f>
        <v>2.5740774451644143E-2</v>
      </c>
      <c r="R73" s="40">
        <f>'PCA - Lipids RAW'!R73/'PCA - Lipids RAW'!AY73</f>
        <v>3.2007844274251018E-2</v>
      </c>
      <c r="S73" s="40">
        <f>'PCA - Lipids RAW'!S73/'PCA - Lipids RAW'!AY73</f>
        <v>1.4692357448027613E-2</v>
      </c>
      <c r="T73" s="40">
        <f>'PCA - Lipids RAW'!T73/'PCA - Lipids RAW'!AY73</f>
        <v>1.2340951883858612E-2</v>
      </c>
      <c r="U73" s="40">
        <f>'PCA - Lipids RAW'!U73/'PCA - Lipids RAW'!AY73</f>
        <v>1.0153206879010057E-2</v>
      </c>
      <c r="V73" s="40">
        <f>'PCA - Lipids RAW'!V73/'PCA - Lipids RAW'!AY73</f>
        <v>8.0364952854620579E-3</v>
      </c>
      <c r="W73" s="40">
        <f>'PCA - Lipids RAW'!W73/'PCA - Lipids RAW'!AY73</f>
        <v>7.1101292341534889E-3</v>
      </c>
      <c r="X73" s="40">
        <f>'PCA - Lipids RAW'!X73/'PCA - Lipids RAW'!AY73</f>
        <v>1.4007694137360381E-2</v>
      </c>
      <c r="Y73" s="40">
        <f>'PCA - Lipids RAW'!Y73/'PCA - Lipids RAW'!AY73</f>
        <v>1.1207958465713626E-2</v>
      </c>
      <c r="Z73" s="40">
        <f>'PCA - Lipids RAW'!Z73/'PCA - Lipids RAW'!AY73</f>
        <v>1.3181111114707154E-2</v>
      </c>
      <c r="AA73" s="40">
        <f>'PCA - Lipids RAW'!AA73/'PCA - Lipids RAW'!AY73</f>
        <v>7.7638436237699018E-2</v>
      </c>
      <c r="AB73" s="40">
        <f>'PCA - Lipids RAW'!AB73/'PCA - Lipids RAW'!AY73</f>
        <v>1.4279922330639017E-2</v>
      </c>
      <c r="AC73" s="40">
        <f>'PCA - Lipids RAW'!AC73/'PCA - Lipids RAW'!AY73</f>
        <v>5.9352828460070058E-3</v>
      </c>
      <c r="AD73" s="40">
        <f>'PCA - Lipids RAW'!AD73/'PCA - Lipids RAW'!AY73</f>
        <v>9.0610576723628919E-3</v>
      </c>
      <c r="AE73" s="40">
        <f>'PCA - Lipids RAW'!AE73/'PCA - Lipids RAW'!AY73</f>
        <v>5.2982308351330939E-3</v>
      </c>
      <c r="AF73" s="40">
        <f>'PCA - Lipids RAW'!AF73/'PCA - Lipids RAW'!AY73</f>
        <v>6.6258936286854968E-3</v>
      </c>
      <c r="AG73" s="40">
        <f>'PCA - Lipids RAW'!AG73/'PCA - Lipids RAW'!AY73</f>
        <v>3.3049975871757556E-3</v>
      </c>
      <c r="AH73" s="40">
        <f>'PCA - Lipids RAW'!AH73/'PCA - Lipids RAW'!AY73</f>
        <v>6.2863202973853722E-3</v>
      </c>
      <c r="AI73" s="40">
        <f>'PCA - Lipids RAW'!AI73/'PCA - Lipids RAW'!AY73</f>
        <v>3.8364557000971069E-3</v>
      </c>
      <c r="AJ73" s="40">
        <f>'PCA - Lipids RAW'!AJ73/'PCA - Lipids RAW'!AY73</f>
        <v>4.3354128749781293E-3</v>
      </c>
      <c r="AK73" s="40">
        <f>'PCA - Lipids RAW'!AK73/'PCA - Lipids RAW'!AY73</f>
        <v>2.6306320195668897E-3</v>
      </c>
      <c r="AL73" s="40">
        <f>'PCA - Lipids RAW'!AL73/'PCA - Lipids RAW'!AY73</f>
        <v>3.7625746476038784E-3</v>
      </c>
      <c r="AM73" s="40">
        <f>'PCA - Lipids RAW'!AM73/'PCA - Lipids RAW'!AY73</f>
        <v>7.1800383000384911E-3</v>
      </c>
      <c r="AN73" s="40">
        <f>'PCA - Lipids RAW'!AN73/'PCA - Lipids RAW'!AY73</f>
        <v>7.0387910937216112E-3</v>
      </c>
      <c r="AO73" s="40">
        <f>'PCA - Lipids RAW'!AO73/'PCA - Lipids RAW'!AY73</f>
        <v>7.1473482197787225E-3</v>
      </c>
      <c r="AP73" s="40">
        <f>'PCA - Lipids RAW'!AP73/'PCA - Lipids RAW'!AY73</f>
        <v>4.4209576976701193E-3</v>
      </c>
      <c r="AQ73" s="40">
        <f>'PCA - Lipids RAW'!AQ73/'PCA - Lipids RAW'!AY73</f>
        <v>1.9443284255410771E-2</v>
      </c>
      <c r="AR73" s="40">
        <f>'PCA - Lipids RAW'!AR73/'PCA - Lipids RAW'!AY73</f>
        <v>4.2415457946308093E-3</v>
      </c>
      <c r="AS73" s="40">
        <f>'PCA - Lipids RAW'!AS73/'PCA - Lipids RAW'!AY73</f>
        <v>6.2622782197144138E-3</v>
      </c>
      <c r="AT73" s="40">
        <f>'PCA - Lipids RAW'!AT73/'PCA - Lipids RAW'!AY73</f>
        <v>3.6953661122964272E-3</v>
      </c>
      <c r="AU73" s="40">
        <f>'PCA - Lipids RAW'!AU73/'PCA - Lipids RAW'!AY73</f>
        <v>2.5441730094809436E-3</v>
      </c>
      <c r="AV73" s="40">
        <f>'PCA - Lipids RAW'!AV73/'PCA - Lipids RAW'!AY73</f>
        <v>4.8433437973814412E-3</v>
      </c>
      <c r="AW73" s="40">
        <f>'PCA - Lipids RAW'!AW73/'PCA - Lipids RAW'!AY73</f>
        <v>2.363731332135798E-3</v>
      </c>
      <c r="AX73" s="40">
        <f>'PCA - Lipids RAW'!AX73/'PCA - Lipids RAW'!AY73</f>
        <v>1.7227703820601385E-3</v>
      </c>
    </row>
    <row r="74" spans="1:50" x14ac:dyDescent="0.35">
      <c r="A74" s="3">
        <v>72</v>
      </c>
      <c r="B74" s="3" t="s">
        <v>148</v>
      </c>
      <c r="C74" s="3" t="s">
        <v>157</v>
      </c>
      <c r="D74" s="22">
        <v>1060</v>
      </c>
      <c r="E74" s="23" t="s">
        <v>189</v>
      </c>
      <c r="F74" s="40">
        <f>'PCA - Lipids RAW'!F74/'PCA - Lipids RAW'!AY74</f>
        <v>8.8282344545204589E-2</v>
      </c>
      <c r="G74" s="40">
        <f>'PCA - Lipids RAW'!G74/'PCA - Lipids RAW'!AY74</f>
        <v>3.174210454129528E-2</v>
      </c>
      <c r="H74" s="40">
        <f>'PCA - Lipids RAW'!H74/'PCA - Lipids RAW'!AY74</f>
        <v>8.4005146328394141E-3</v>
      </c>
      <c r="I74" s="40">
        <f>'PCA - Lipids RAW'!I74/'PCA - Lipids RAW'!AY74</f>
        <v>6.3181516049168399E-3</v>
      </c>
      <c r="J74" s="40">
        <f>'PCA - Lipids RAW'!J74/'PCA - Lipids RAW'!AY74</f>
        <v>2.1646230537158587E-2</v>
      </c>
      <c r="K74" s="40">
        <f>'PCA - Lipids RAW'!K74/'PCA - Lipids RAW'!AY74</f>
        <v>3.3160359849272888E-2</v>
      </c>
      <c r="L74" s="40">
        <f>'PCA - Lipids RAW'!L74/'PCA - Lipids RAW'!AY74</f>
        <v>8.7803026721546121E-2</v>
      </c>
      <c r="M74" s="40">
        <f>'PCA - Lipids RAW'!M74/'PCA - Lipids RAW'!AY74</f>
        <v>0.3131059297858545</v>
      </c>
      <c r="N74" s="40">
        <f>'PCA - Lipids RAW'!N74/'PCA - Lipids RAW'!AY74</f>
        <v>1.9513522235858071E-2</v>
      </c>
      <c r="O74" s="40">
        <f>'PCA - Lipids RAW'!O74/'PCA - Lipids RAW'!AY74</f>
        <v>2.8954087447117579E-2</v>
      </c>
      <c r="P74" s="40">
        <f>'PCA - Lipids RAW'!P74/'PCA - Lipids RAW'!AY74</f>
        <v>5.1428485924873363E-3</v>
      </c>
      <c r="Q74" s="40">
        <f>'PCA - Lipids RAW'!Q74/'PCA - Lipids RAW'!AY74</f>
        <v>2.2048222196670533E-2</v>
      </c>
      <c r="R74" s="40">
        <f>'PCA - Lipids RAW'!R74/'PCA - Lipids RAW'!AY74</f>
        <v>1.3660222421962838E-2</v>
      </c>
      <c r="S74" s="40">
        <f>'PCA - Lipids RAW'!S74/'PCA - Lipids RAW'!AY74</f>
        <v>1.5319652841066671E-2</v>
      </c>
      <c r="T74" s="40">
        <f>'PCA - Lipids RAW'!T74/'PCA - Lipids RAW'!AY74</f>
        <v>1.3752089185924759E-2</v>
      </c>
      <c r="U74" s="40">
        <f>'PCA - Lipids RAW'!U74/'PCA - Lipids RAW'!AY74</f>
        <v>6.0949099002296113E-3</v>
      </c>
      <c r="V74" s="40">
        <f>'PCA - Lipids RAW'!V74/'PCA - Lipids RAW'!AY74</f>
        <v>3.8269243091935013E-3</v>
      </c>
      <c r="W74" s="40">
        <f>'PCA - Lipids RAW'!W74/'PCA - Lipids RAW'!AY74</f>
        <v>4.3855194715036305E-3</v>
      </c>
      <c r="X74" s="40">
        <f>'PCA - Lipids RAW'!X74/'PCA - Lipids RAW'!AY74</f>
        <v>9.5505642274698616E-3</v>
      </c>
      <c r="Y74" s="40">
        <f>'PCA - Lipids RAW'!Y74/'PCA - Lipids RAW'!AY74</f>
        <v>7.9025674424089091E-3</v>
      </c>
      <c r="Z74" s="40">
        <f>'PCA - Lipids RAW'!Z74/'PCA - Lipids RAW'!AY74</f>
        <v>6.7682390945874218E-3</v>
      </c>
      <c r="AA74" s="40">
        <f>'PCA - Lipids RAW'!AA74/'PCA - Lipids RAW'!AY74</f>
        <v>9.4547752299167093E-2</v>
      </c>
      <c r="AB74" s="40">
        <f>'PCA - Lipids RAW'!AB74/'PCA - Lipids RAW'!AY74</f>
        <v>8.9266855003475067E-3</v>
      </c>
      <c r="AC74" s="40">
        <f>'PCA - Lipids RAW'!AC74/'PCA - Lipids RAW'!AY74</f>
        <v>4.4728376375745803E-3</v>
      </c>
      <c r="AD74" s="40">
        <f>'PCA - Lipids RAW'!AD74/'PCA - Lipids RAW'!AY74</f>
        <v>2.1473880931825264E-2</v>
      </c>
      <c r="AE74" s="40">
        <f>'PCA - Lipids RAW'!AE74/'PCA - Lipids RAW'!AY74</f>
        <v>4.1023754667221836E-3</v>
      </c>
      <c r="AF74" s="40">
        <f>'PCA - Lipids RAW'!AF74/'PCA - Lipids RAW'!AY74</f>
        <v>4.8485443666509923E-3</v>
      </c>
      <c r="AG74" s="40">
        <f>'PCA - Lipids RAW'!AG74/'PCA - Lipids RAW'!AY74</f>
        <v>2.2567508028026721E-3</v>
      </c>
      <c r="AH74" s="40">
        <f>'PCA - Lipids RAW'!AH74/'PCA - Lipids RAW'!AY74</f>
        <v>3.4203964796536736E-3</v>
      </c>
      <c r="AI74" s="40">
        <f>'PCA - Lipids RAW'!AI74/'PCA - Lipids RAW'!AY74</f>
        <v>2.1906842826157707E-3</v>
      </c>
      <c r="AJ74" s="40">
        <f>'PCA - Lipids RAW'!AJ74/'PCA - Lipids RAW'!AY74</f>
        <v>2.0275810074214724E-3</v>
      </c>
      <c r="AK74" s="40">
        <f>'PCA - Lipids RAW'!AK74/'PCA - Lipids RAW'!AY74</f>
        <v>1.4699800741585502E-3</v>
      </c>
      <c r="AL74" s="40">
        <f>'PCA - Lipids RAW'!AL74/'PCA - Lipids RAW'!AY74</f>
        <v>2.3276890453208872E-3</v>
      </c>
      <c r="AM74" s="40">
        <f>'PCA - Lipids RAW'!AM74/'PCA - Lipids RAW'!AY74</f>
        <v>2.9928904172177801E-3</v>
      </c>
      <c r="AN74" s="40">
        <f>'PCA - Lipids RAW'!AN74/'PCA - Lipids RAW'!AY74</f>
        <v>5.4801905082046513E-3</v>
      </c>
      <c r="AO74" s="40">
        <f>'PCA - Lipids RAW'!AO74/'PCA - Lipids RAW'!AY74</f>
        <v>2.9779148421942253E-3</v>
      </c>
      <c r="AP74" s="40">
        <f>'PCA - Lipids RAW'!AP74/'PCA - Lipids RAW'!AY74</f>
        <v>3.1686204013116068E-3</v>
      </c>
      <c r="AQ74" s="40">
        <f>'PCA - Lipids RAW'!AQ74/'PCA - Lipids RAW'!AY74</f>
        <v>6.7985071551433282E-2</v>
      </c>
      <c r="AR74" s="40">
        <f>'PCA - Lipids RAW'!AR74/'PCA - Lipids RAW'!AY74</f>
        <v>1.9990217780404529E-3</v>
      </c>
      <c r="AS74" s="40">
        <f>'PCA - Lipids RAW'!AS74/'PCA - Lipids RAW'!AY74</f>
        <v>4.1900291850965662E-3</v>
      </c>
      <c r="AT74" s="40">
        <f>'PCA - Lipids RAW'!AT74/'PCA - Lipids RAW'!AY74</f>
        <v>1.9853635565044475E-3</v>
      </c>
      <c r="AU74" s="40">
        <f>'PCA - Lipids RAW'!AU74/'PCA - Lipids RAW'!AY74</f>
        <v>1.554601393938951E-3</v>
      </c>
      <c r="AV74" s="40">
        <f>'PCA - Lipids RAW'!AV74/'PCA - Lipids RAW'!AY74</f>
        <v>3.7183047857861432E-3</v>
      </c>
      <c r="AW74" s="40">
        <f>'PCA - Lipids RAW'!AW74/'PCA - Lipids RAW'!AY74</f>
        <v>3.3794590986349284E-3</v>
      </c>
      <c r="AX74" s="40">
        <f>'PCA - Lipids RAW'!AX74/'PCA - Lipids RAW'!AY74</f>
        <v>1.1253430028073548E-3</v>
      </c>
    </row>
    <row r="75" spans="1:50" x14ac:dyDescent="0.35">
      <c r="A75" s="3">
        <v>73</v>
      </c>
      <c r="B75" s="3" t="s">
        <v>139</v>
      </c>
      <c r="C75" t="s">
        <v>180</v>
      </c>
      <c r="D75" s="13">
        <v>1053</v>
      </c>
      <c r="E75" s="24" t="s">
        <v>190</v>
      </c>
      <c r="F75" s="40">
        <f>'PCA - Lipids RAW'!F75/'PCA - Lipids RAW'!AY75</f>
        <v>7.117469538988945E-2</v>
      </c>
      <c r="G75" s="40">
        <f>'PCA - Lipids RAW'!G75/'PCA - Lipids RAW'!AY75</f>
        <v>2.6670570870753443E-2</v>
      </c>
      <c r="H75" s="40">
        <f>'PCA - Lipids RAW'!H75/'PCA - Lipids RAW'!AY75</f>
        <v>1.3163772937245608E-2</v>
      </c>
      <c r="I75" s="40">
        <f>'PCA - Lipids RAW'!I75/'PCA - Lipids RAW'!AY75</f>
        <v>1.2028407725493231E-2</v>
      </c>
      <c r="J75" s="40">
        <f>'PCA - Lipids RAW'!J75/'PCA - Lipids RAW'!AY75</f>
        <v>7.3363234004998848E-2</v>
      </c>
      <c r="K75" s="40">
        <f>'PCA - Lipids RAW'!K75/'PCA - Lipids RAW'!AY75</f>
        <v>4.4783744406064675E-2</v>
      </c>
      <c r="L75" s="40">
        <f>'PCA - Lipids RAW'!L75/'PCA - Lipids RAW'!AY75</f>
        <v>0.1276843033886397</v>
      </c>
      <c r="M75" s="40">
        <f>'PCA - Lipids RAW'!M75/'PCA - Lipids RAW'!AY75</f>
        <v>0.23710206444575835</v>
      </c>
      <c r="N75" s="40">
        <f>'PCA - Lipids RAW'!N75/'PCA - Lipids RAW'!AY75</f>
        <v>2.3579040619191714E-2</v>
      </c>
      <c r="O75" s="40">
        <f>'PCA - Lipids RAW'!O75/'PCA - Lipids RAW'!AY75</f>
        <v>4.8843963828000179E-2</v>
      </c>
      <c r="P75" s="40">
        <f>'PCA - Lipids RAW'!P75/'PCA - Lipids RAW'!AY75</f>
        <v>1.6869728891158706E-2</v>
      </c>
      <c r="Q75" s="40">
        <f>'PCA - Lipids RAW'!Q75/'PCA - Lipids RAW'!AY75</f>
        <v>1.7951361907082557E-2</v>
      </c>
      <c r="R75" s="40">
        <f>'PCA - Lipids RAW'!R75/'PCA - Lipids RAW'!AY75</f>
        <v>8.4936008365448738E-3</v>
      </c>
      <c r="S75" s="40">
        <f>'PCA - Lipids RAW'!S75/'PCA - Lipids RAW'!AY75</f>
        <v>1.2977918807241426E-2</v>
      </c>
      <c r="T75" s="40">
        <f>'PCA - Lipids RAW'!T75/'PCA - Lipids RAW'!AY75</f>
        <v>9.4956699454302324E-3</v>
      </c>
      <c r="U75" s="40">
        <f>'PCA - Lipids RAW'!U75/'PCA - Lipids RAW'!AY75</f>
        <v>6.6847100983092322E-3</v>
      </c>
      <c r="V75" s="40">
        <f>'PCA - Lipids RAW'!V75/'PCA - Lipids RAW'!AY75</f>
        <v>5.6215283046782138E-3</v>
      </c>
      <c r="W75" s="40">
        <f>'PCA - Lipids RAW'!W75/'PCA - Lipids RAW'!AY75</f>
        <v>1.0726086908388119E-2</v>
      </c>
      <c r="X75" s="40">
        <f>'PCA - Lipids RAW'!X75/'PCA - Lipids RAW'!AY75</f>
        <v>1.7791898616236611E-2</v>
      </c>
      <c r="Y75" s="40">
        <f>'PCA - Lipids RAW'!Y75/'PCA - Lipids RAW'!AY75</f>
        <v>1.4642386796439522E-2</v>
      </c>
      <c r="Z75" s="40">
        <f>'PCA - Lipids RAW'!Z75/'PCA - Lipids RAW'!AY75</f>
        <v>9.6801821683585726E-3</v>
      </c>
      <c r="AA75" s="40">
        <f>'PCA - Lipids RAW'!AA75/'PCA - Lipids RAW'!AY75</f>
        <v>4.9468174269446233E-2</v>
      </c>
      <c r="AB75" s="40">
        <f>'PCA - Lipids RAW'!AB75/'PCA - Lipids RAW'!AY75</f>
        <v>5.1740582076795789E-3</v>
      </c>
      <c r="AC75" s="40">
        <f>'PCA - Lipids RAW'!AC75/'PCA - Lipids RAW'!AY75</f>
        <v>8.7950267134559879E-3</v>
      </c>
      <c r="AD75" s="40">
        <f>'PCA - Lipids RAW'!AD75/'PCA - Lipids RAW'!AY75</f>
        <v>3.2299311925964309E-2</v>
      </c>
      <c r="AE75" s="40">
        <f>'PCA - Lipids RAW'!AE75/'PCA - Lipids RAW'!AY75</f>
        <v>5.9293841529944064E-3</v>
      </c>
      <c r="AF75" s="40">
        <f>'PCA - Lipids RAW'!AF75/'PCA - Lipids RAW'!AY75</f>
        <v>8.92927333383506E-3</v>
      </c>
      <c r="AG75" s="40">
        <f>'PCA - Lipids RAW'!AG75/'PCA - Lipids RAW'!AY75</f>
        <v>2.9416839614259875E-3</v>
      </c>
      <c r="AH75" s="40">
        <f>'PCA - Lipids RAW'!AH75/'PCA - Lipids RAW'!AY75</f>
        <v>2.1753991083251138E-3</v>
      </c>
      <c r="AI75" s="40">
        <f>'PCA - Lipids RAW'!AI75/'PCA - Lipids RAW'!AY75</f>
        <v>1.6216947011556174E-3</v>
      </c>
      <c r="AJ75" s="40">
        <f>'PCA - Lipids RAW'!AJ75/'PCA - Lipids RAW'!AY75</f>
        <v>2.0355612084633637E-3</v>
      </c>
      <c r="AK75" s="40">
        <f>'PCA - Lipids RAW'!AK75/'PCA - Lipids RAW'!AY75</f>
        <v>1.086799358165846E-2</v>
      </c>
      <c r="AL75" s="40">
        <f>'PCA - Lipids RAW'!AL75/'PCA - Lipids RAW'!AY75</f>
        <v>4.3903285625927543E-3</v>
      </c>
      <c r="AM75" s="40">
        <f>'PCA - Lipids RAW'!AM75/'PCA - Lipids RAW'!AY75</f>
        <v>2.1305570468740449E-3</v>
      </c>
      <c r="AN75" s="40">
        <f>'PCA - Lipids RAW'!AN75/'PCA - Lipids RAW'!AY75</f>
        <v>6.1192640042261152E-3</v>
      </c>
      <c r="AO75" s="40">
        <f>'PCA - Lipids RAW'!AO75/'PCA - Lipids RAW'!AY75</f>
        <v>3.6630708402809651E-3</v>
      </c>
      <c r="AP75" s="40">
        <f>'PCA - Lipids RAW'!AP75/'PCA - Lipids RAW'!AY75</f>
        <v>3.6518882813156113E-3</v>
      </c>
      <c r="AQ75" s="40">
        <f>'PCA - Lipids RAW'!AQ75/'PCA - Lipids RAW'!AY75</f>
        <v>4.9722130183549422E-3</v>
      </c>
      <c r="AR75" s="40">
        <f>'PCA - Lipids RAW'!AR75/'PCA - Lipids RAW'!AY75</f>
        <v>3.1653351407330645E-3</v>
      </c>
      <c r="AS75" s="40">
        <f>'PCA - Lipids RAW'!AS75/'PCA - Lipids RAW'!AY75</f>
        <v>4.6813546596660878E-3</v>
      </c>
      <c r="AT75" s="40">
        <f>'PCA - Lipids RAW'!AT75/'PCA - Lipids RAW'!AY75</f>
        <v>1.21215025288798E-2</v>
      </c>
      <c r="AU75" s="40">
        <f>'PCA - Lipids RAW'!AU75/'PCA - Lipids RAW'!AY75</f>
        <v>4.4576475675641844E-3</v>
      </c>
      <c r="AV75" s="40">
        <f>'PCA - Lipids RAW'!AV75/'PCA - Lipids RAW'!AY75</f>
        <v>2.9415162230415075E-3</v>
      </c>
      <c r="AW75" s="40">
        <f>'PCA - Lipids RAW'!AW75/'PCA - Lipids RAW'!AY75</f>
        <v>6.5563902341817968E-3</v>
      </c>
      <c r="AX75" s="40">
        <f>'PCA - Lipids RAW'!AX75/'PCA - Lipids RAW'!AY75</f>
        <v>1.5824998319820518E-3</v>
      </c>
    </row>
    <row r="76" spans="1:50" x14ac:dyDescent="0.35">
      <c r="A76" s="3">
        <v>74</v>
      </c>
      <c r="B76" s="3" t="s">
        <v>141</v>
      </c>
      <c r="C76" s="3" t="s">
        <v>158</v>
      </c>
      <c r="D76" s="22">
        <v>1047</v>
      </c>
      <c r="E76" s="24" t="s">
        <v>190</v>
      </c>
      <c r="F76" s="40">
        <f>'PCA - Lipids RAW'!F76/'PCA - Lipids RAW'!AY76</f>
        <v>4.9941472085138661E-2</v>
      </c>
      <c r="G76" s="40">
        <f>'PCA - Lipids RAW'!G76/'PCA - Lipids RAW'!AY76</f>
        <v>0.13195662858810561</v>
      </c>
      <c r="H76" s="40">
        <f>'PCA - Lipids RAW'!H76/'PCA - Lipids RAW'!AY76</f>
        <v>3.6203537117149012E-3</v>
      </c>
      <c r="I76" s="40">
        <f>'PCA - Lipids RAW'!I76/'PCA - Lipids RAW'!AY76</f>
        <v>4.910005206927439E-3</v>
      </c>
      <c r="J76" s="40">
        <f>'PCA - Lipids RAW'!J76/'PCA - Lipids RAW'!AY76</f>
        <v>3.4000720951136609E-3</v>
      </c>
      <c r="K76" s="40">
        <f>'PCA - Lipids RAW'!K76/'PCA - Lipids RAW'!AY76</f>
        <v>2.80708337760926E-2</v>
      </c>
      <c r="L76" s="40">
        <f>'PCA - Lipids RAW'!L76/'PCA - Lipids RAW'!AY76</f>
        <v>1.874100004338888E-2</v>
      </c>
      <c r="M76" s="40">
        <f>'PCA - Lipids RAW'!M76/'PCA - Lipids RAW'!AY76</f>
        <v>0.18736477033537408</v>
      </c>
      <c r="N76" s="40">
        <f>'PCA - Lipids RAW'!N76/'PCA - Lipids RAW'!AY76</f>
        <v>3.5182133007403228E-2</v>
      </c>
      <c r="O76" s="40">
        <f>'PCA - Lipids RAW'!O76/'PCA - Lipids RAW'!AY76</f>
        <v>8.1829021073841629E-2</v>
      </c>
      <c r="P76" s="40">
        <f>'PCA - Lipids RAW'!P76/'PCA - Lipids RAW'!AY76</f>
        <v>5.8012583612848138E-3</v>
      </c>
      <c r="Q76" s="40">
        <f>'PCA - Lipids RAW'!Q76/'PCA - Lipids RAW'!AY76</f>
        <v>1.8086740679190579E-2</v>
      </c>
      <c r="R76" s="40">
        <f>'PCA - Lipids RAW'!R76/'PCA - Lipids RAW'!AY76</f>
        <v>6.6337406335001764E-2</v>
      </c>
      <c r="S76" s="40">
        <f>'PCA - Lipids RAW'!S76/'PCA - Lipids RAW'!AY76</f>
        <v>9.7154063303464232E-3</v>
      </c>
      <c r="T76" s="40">
        <f>'PCA - Lipids RAW'!T76/'PCA - Lipids RAW'!AY76</f>
        <v>1.3038921501456194E-2</v>
      </c>
      <c r="U76" s="40">
        <f>'PCA - Lipids RAW'!U76/'PCA - Lipids RAW'!AY76</f>
        <v>1.2253512112965086E-2</v>
      </c>
      <c r="V76" s="40">
        <f>'PCA - Lipids RAW'!V76/'PCA - Lipids RAW'!AY76</f>
        <v>1.5405972041605938E-2</v>
      </c>
      <c r="W76" s="40">
        <f>'PCA - Lipids RAW'!W76/'PCA - Lipids RAW'!AY76</f>
        <v>1.2923228276181666E-2</v>
      </c>
      <c r="X76" s="40">
        <f>'PCA - Lipids RAW'!X76/'PCA - Lipids RAW'!AY76</f>
        <v>2.0868164201211323E-2</v>
      </c>
      <c r="Y76" s="40">
        <f>'PCA - Lipids RAW'!Y76/'PCA - Lipids RAW'!AY76</f>
        <v>1.7744672040070721E-2</v>
      </c>
      <c r="Z76" s="40">
        <f>'PCA - Lipids RAW'!Z76/'PCA - Lipids RAW'!AY76</f>
        <v>3.0947289150757694E-2</v>
      </c>
      <c r="AA76" s="40">
        <f>'PCA - Lipids RAW'!AA76/'PCA - Lipids RAW'!AY76</f>
        <v>4.5593367291388985E-2</v>
      </c>
      <c r="AB76" s="40">
        <f>'PCA - Lipids RAW'!AB76/'PCA - Lipids RAW'!AY76</f>
        <v>2.7648808240257554E-2</v>
      </c>
      <c r="AC76" s="40">
        <f>'PCA - Lipids RAW'!AC76/'PCA - Lipids RAW'!AY76</f>
        <v>7.0406007218246679E-3</v>
      </c>
      <c r="AD76" s="40">
        <f>'PCA - Lipids RAW'!AD76/'PCA - Lipids RAW'!AY76</f>
        <v>7.8710571333768225E-3</v>
      </c>
      <c r="AE76" s="40">
        <f>'PCA - Lipids RAW'!AE76/'PCA - Lipids RAW'!AY76</f>
        <v>3.8193985756886624E-3</v>
      </c>
      <c r="AF76" s="40">
        <f>'PCA - Lipids RAW'!AF76/'PCA - Lipids RAW'!AY76</f>
        <v>6.0038548890600672E-3</v>
      </c>
      <c r="AG76" s="40">
        <f>'PCA - Lipids RAW'!AG76/'PCA - Lipids RAW'!AY76</f>
        <v>3.8247914554815025E-3</v>
      </c>
      <c r="AH76" s="40">
        <f>'PCA - Lipids RAW'!AH76/'PCA - Lipids RAW'!AY76</f>
        <v>6.866715655914497E-3</v>
      </c>
      <c r="AI76" s="40">
        <f>'PCA - Lipids RAW'!AI76/'PCA - Lipids RAW'!AY76</f>
        <v>6.8834435216540727E-3</v>
      </c>
      <c r="AJ76" s="40">
        <f>'PCA - Lipids RAW'!AJ76/'PCA - Lipids RAW'!AY76</f>
        <v>6.2804766688511048E-3</v>
      </c>
      <c r="AK76" s="40">
        <f>'PCA - Lipids RAW'!AK76/'PCA - Lipids RAW'!AY76</f>
        <v>1.0329682015459887E-2</v>
      </c>
      <c r="AL76" s="40">
        <f>'PCA - Lipids RAW'!AL76/'PCA - Lipids RAW'!AY76</f>
        <v>1.1333442882197666E-2</v>
      </c>
      <c r="AM76" s="40">
        <f>'PCA - Lipids RAW'!AM76/'PCA - Lipids RAW'!AY76</f>
        <v>1.2418625249280115E-2</v>
      </c>
      <c r="AN76" s="40">
        <f>'PCA - Lipids RAW'!AN76/'PCA - Lipids RAW'!AY76</f>
        <v>1.2370382251870449E-2</v>
      </c>
      <c r="AO76" s="40">
        <f>'PCA - Lipids RAW'!AO76/'PCA - Lipids RAW'!AY76</f>
        <v>9.6482019466622229E-3</v>
      </c>
      <c r="AP76" s="40">
        <f>'PCA - Lipids RAW'!AP76/'PCA - Lipids RAW'!AY76</f>
        <v>5.3461641677869792E-3</v>
      </c>
      <c r="AQ76" s="40">
        <f>'PCA - Lipids RAW'!AQ76/'PCA - Lipids RAW'!AY76</f>
        <v>1.8893596049399095E-2</v>
      </c>
      <c r="AR76" s="40">
        <f>'PCA - Lipids RAW'!AR76/'PCA - Lipids RAW'!AY76</f>
        <v>7.4209896687644581E-3</v>
      </c>
      <c r="AS76" s="40">
        <f>'PCA - Lipids RAW'!AS76/'PCA - Lipids RAW'!AY76</f>
        <v>2.4441096139694524E-3</v>
      </c>
      <c r="AT76" s="40">
        <f>'PCA - Lipids RAW'!AT76/'PCA - Lipids RAW'!AY76</f>
        <v>3.3470011364539554E-3</v>
      </c>
      <c r="AU76" s="40">
        <f>'PCA - Lipids RAW'!AU76/'PCA - Lipids RAW'!AY76</f>
        <v>5.8445897058084688E-3</v>
      </c>
      <c r="AV76" s="40">
        <f>'PCA - Lipids RAW'!AV76/'PCA - Lipids RAW'!AY76</f>
        <v>4.7790382580883192E-3</v>
      </c>
      <c r="AW76" s="40">
        <f>'PCA - Lipids RAW'!AW76/'PCA - Lipids RAW'!AY76</f>
        <v>3.3509817198897961E-3</v>
      </c>
      <c r="AX76" s="40">
        <f>'PCA - Lipids RAW'!AX76/'PCA - Lipids RAW'!AY76</f>
        <v>2.5018202276982648E-3</v>
      </c>
    </row>
    <row r="77" spans="1:50" x14ac:dyDescent="0.35">
      <c r="A77" s="3">
        <v>75</v>
      </c>
      <c r="B77" s="3" t="s">
        <v>165</v>
      </c>
      <c r="C77" s="3" t="s">
        <v>166</v>
      </c>
      <c r="D77" s="13">
        <v>1073</v>
      </c>
      <c r="E77" s="24" t="s">
        <v>190</v>
      </c>
      <c r="F77" s="40">
        <f>'PCA - Lipids RAW'!F77/'PCA - Lipids RAW'!AY77</f>
        <v>8.5079868215369212E-2</v>
      </c>
      <c r="G77" s="40">
        <f>'PCA - Lipids RAW'!G77/'PCA - Lipids RAW'!AY77</f>
        <v>3.1634787709435612E-2</v>
      </c>
      <c r="H77" s="40">
        <f>'PCA - Lipids RAW'!H77/'PCA - Lipids RAW'!AY77</f>
        <v>1.0266354322426278E-2</v>
      </c>
      <c r="I77" s="40">
        <f>'PCA - Lipids RAW'!I77/'PCA - Lipids RAW'!AY77</f>
        <v>8.0822107971721194E-3</v>
      </c>
      <c r="J77" s="40">
        <f>'PCA - Lipids RAW'!J77/'PCA - Lipids RAW'!AY77</f>
        <v>4.4041876112418672E-2</v>
      </c>
      <c r="K77" s="40">
        <f>'PCA - Lipids RAW'!K77/'PCA - Lipids RAW'!AY77</f>
        <v>3.4755435277571203E-2</v>
      </c>
      <c r="L77" s="40">
        <f>'PCA - Lipids RAW'!L77/'PCA - Lipids RAW'!AY77</f>
        <v>6.0537423794430743E-2</v>
      </c>
      <c r="M77" s="40">
        <f>'PCA - Lipids RAW'!M77/'PCA - Lipids RAW'!AY77</f>
        <v>0.32140968268522002</v>
      </c>
      <c r="N77" s="40">
        <f>'PCA - Lipids RAW'!N77/'PCA - Lipids RAW'!AY77</f>
        <v>1.7865939656906794E-2</v>
      </c>
      <c r="O77" s="40">
        <f>'PCA - Lipids RAW'!O77/'PCA - Lipids RAW'!AY77</f>
        <v>6.2561063892383265E-2</v>
      </c>
      <c r="P77" s="40">
        <f>'PCA - Lipids RAW'!P77/'PCA - Lipids RAW'!AY77</f>
        <v>1.0312531067594376E-2</v>
      </c>
      <c r="Q77" s="40">
        <f>'PCA - Lipids RAW'!Q77/'PCA - Lipids RAW'!AY77</f>
        <v>1.8384540025717731E-2</v>
      </c>
      <c r="R77" s="40">
        <f>'PCA - Lipids RAW'!R77/'PCA - Lipids RAW'!AY77</f>
        <v>7.5399851168798304E-3</v>
      </c>
      <c r="S77" s="40">
        <f>'PCA - Lipids RAW'!S77/'PCA - Lipids RAW'!AY77</f>
        <v>1.3052075927620808E-2</v>
      </c>
      <c r="T77" s="40">
        <f>'PCA - Lipids RAW'!T77/'PCA - Lipids RAW'!AY77</f>
        <v>1.412752323592753E-2</v>
      </c>
      <c r="U77" s="40">
        <f>'PCA - Lipids RAW'!U77/'PCA - Lipids RAW'!AY77</f>
        <v>4.76041765750824E-3</v>
      </c>
      <c r="V77" s="40">
        <f>'PCA - Lipids RAW'!V77/'PCA - Lipids RAW'!AY77</f>
        <v>4.061694940148043E-3</v>
      </c>
      <c r="W77" s="40">
        <f>'PCA - Lipids RAW'!W77/'PCA - Lipids RAW'!AY77</f>
        <v>7.0966387996755772E-3</v>
      </c>
      <c r="X77" s="40">
        <f>'PCA - Lipids RAW'!X77/'PCA - Lipids RAW'!AY77</f>
        <v>1.2079266554683247E-2</v>
      </c>
      <c r="Y77" s="40">
        <f>'PCA - Lipids RAW'!Y77/'PCA - Lipids RAW'!AY77</f>
        <v>1.5007979118528898E-2</v>
      </c>
      <c r="Z77" s="40">
        <f>'PCA - Lipids RAW'!Z77/'PCA - Lipids RAW'!AY77</f>
        <v>9.173890181374246E-3</v>
      </c>
      <c r="AA77" s="40">
        <f>'PCA - Lipids RAW'!AA77/'PCA - Lipids RAW'!AY77</f>
        <v>0.10416185056569202</v>
      </c>
      <c r="AB77" s="40">
        <f>'PCA - Lipids RAW'!AB77/'PCA - Lipids RAW'!AY77</f>
        <v>8.2184280651187974E-3</v>
      </c>
      <c r="AC77" s="40">
        <f>'PCA - Lipids RAW'!AC77/'PCA - Lipids RAW'!AY77</f>
        <v>5.4714899695064165E-3</v>
      </c>
      <c r="AD77" s="40">
        <f>'PCA - Lipids RAW'!AD77/'PCA - Lipids RAW'!AY77</f>
        <v>2.5849601514927677E-2</v>
      </c>
      <c r="AE77" s="40">
        <f>'PCA - Lipids RAW'!AE77/'PCA - Lipids RAW'!AY77</f>
        <v>4.3509810968183054E-3</v>
      </c>
      <c r="AF77" s="40">
        <f>'PCA - Lipids RAW'!AF77/'PCA - Lipids RAW'!AY77</f>
        <v>6.1410940774359263E-3</v>
      </c>
      <c r="AG77" s="40">
        <f>'PCA - Lipids RAW'!AG77/'PCA - Lipids RAW'!AY77</f>
        <v>2.4622778740573483E-3</v>
      </c>
      <c r="AH77" s="40">
        <f>'PCA - Lipids RAW'!AH77/'PCA - Lipids RAW'!AY77</f>
        <v>2.206034111067299E-3</v>
      </c>
      <c r="AI77" s="40">
        <f>'PCA - Lipids RAW'!AI77/'PCA - Lipids RAW'!AY77</f>
        <v>1.3879457465373335E-3</v>
      </c>
      <c r="AJ77" s="40">
        <f>'PCA - Lipids RAW'!AJ77/'PCA - Lipids RAW'!AY77</f>
        <v>1.9374407534392701E-3</v>
      </c>
      <c r="AK77" s="40">
        <f>'PCA - Lipids RAW'!AK77/'PCA - Lipids RAW'!AY77</f>
        <v>9.4016348798151139E-3</v>
      </c>
      <c r="AL77" s="40">
        <f>'PCA - Lipids RAW'!AL77/'PCA - Lipids RAW'!AY77</f>
        <v>2.8753904010442072E-3</v>
      </c>
      <c r="AM77" s="40">
        <f>'PCA - Lipids RAW'!AM77/'PCA - Lipids RAW'!AY77</f>
        <v>2.1812523158071394E-3</v>
      </c>
      <c r="AN77" s="40">
        <f>'PCA - Lipids RAW'!AN77/'PCA - Lipids RAW'!AY77</f>
        <v>4.371508683892137E-3</v>
      </c>
      <c r="AO77" s="40">
        <f>'PCA - Lipids RAW'!AO77/'PCA - Lipids RAW'!AY77</f>
        <v>2.0117448362276485E-3</v>
      </c>
      <c r="AP77" s="40">
        <f>'PCA - Lipids RAW'!AP77/'PCA - Lipids RAW'!AY77</f>
        <v>2.0117448362276485E-3</v>
      </c>
      <c r="AQ77" s="40">
        <f>'PCA - Lipids RAW'!AQ77/'PCA - Lipids RAW'!AY77</f>
        <v>2.8588279012120004E-3</v>
      </c>
      <c r="AR77" s="40">
        <f>'PCA - Lipids RAW'!AR77/'PCA - Lipids RAW'!AY77</f>
        <v>2.234904902545385E-3</v>
      </c>
      <c r="AS77" s="40">
        <f>'PCA - Lipids RAW'!AS77/'PCA - Lipids RAW'!AY77</f>
        <v>2.4290702684087347E-3</v>
      </c>
      <c r="AT77" s="40">
        <f>'PCA - Lipids RAW'!AT77/'PCA - Lipids RAW'!AY77</f>
        <v>4.9753171254059226E-3</v>
      </c>
      <c r="AU77" s="40">
        <f>'PCA - Lipids RAW'!AU77/'PCA - Lipids RAW'!AY77</f>
        <v>2.362985481048309E-3</v>
      </c>
      <c r="AV77" s="40">
        <f>'PCA - Lipids RAW'!AV77/'PCA - Lipids RAW'!AY77</f>
        <v>2.0530891313200145E-3</v>
      </c>
      <c r="AW77" s="40">
        <f>'PCA - Lipids RAW'!AW77/'PCA - Lipids RAW'!AY77</f>
        <v>4.1858930373935427E-3</v>
      </c>
      <c r="AX77" s="40">
        <f>'PCA - Lipids RAW'!AX77/'PCA - Lipids RAW'!AY77</f>
        <v>2.0283073360598549E-3</v>
      </c>
    </row>
    <row r="78" spans="1:50" x14ac:dyDescent="0.35">
      <c r="A78" s="3">
        <v>76</v>
      </c>
      <c r="B78" s="3" t="s">
        <v>174</v>
      </c>
      <c r="C78" s="3" t="s">
        <v>167</v>
      </c>
      <c r="D78" s="13">
        <v>1074</v>
      </c>
      <c r="E78" s="24" t="s">
        <v>190</v>
      </c>
      <c r="F78" s="40">
        <f>'PCA - Lipids RAW'!F78/'PCA - Lipids RAW'!AY78</f>
        <v>1.5317014279432233E-2</v>
      </c>
      <c r="G78" s="40">
        <f>'PCA - Lipids RAW'!G78/'PCA - Lipids RAW'!AY78</f>
        <v>0.13411442454963254</v>
      </c>
      <c r="H78" s="40">
        <f>'PCA - Lipids RAW'!H78/'PCA - Lipids RAW'!AY78</f>
        <v>1.7213972558547854E-3</v>
      </c>
      <c r="I78" s="40">
        <f>'PCA - Lipids RAW'!I78/'PCA - Lipids RAW'!AY78</f>
        <v>3.4053760519763029E-3</v>
      </c>
      <c r="J78" s="40">
        <f>'PCA - Lipids RAW'!J78/'PCA - Lipids RAW'!AY78</f>
        <v>9.1334154494144785E-3</v>
      </c>
      <c r="K78" s="40">
        <f>'PCA - Lipids RAW'!K78/'PCA - Lipids RAW'!AY78</f>
        <v>2.2766228770538483E-2</v>
      </c>
      <c r="L78" s="40">
        <f>'PCA - Lipids RAW'!L78/'PCA - Lipids RAW'!AY78</f>
        <v>2.5471434243214082E-2</v>
      </c>
      <c r="M78" s="40">
        <f>'PCA - Lipids RAW'!M78/'PCA - Lipids RAW'!AY78</f>
        <v>6.4446097777788869E-2</v>
      </c>
      <c r="N78" s="40">
        <f>'PCA - Lipids RAW'!N78/'PCA - Lipids RAW'!AY78</f>
        <v>1.6203822253874102E-2</v>
      </c>
      <c r="O78" s="40">
        <f>'PCA - Lipids RAW'!O78/'PCA - Lipids RAW'!AY78</f>
        <v>0.29331637650468989</v>
      </c>
      <c r="P78" s="40">
        <f>'PCA - Lipids RAW'!P78/'PCA - Lipids RAW'!AY78</f>
        <v>6.6985813579667885E-3</v>
      </c>
      <c r="Q78" s="40">
        <f>'PCA - Lipids RAW'!Q78/'PCA - Lipids RAW'!AY78</f>
        <v>4.3922099061970941E-3</v>
      </c>
      <c r="R78" s="40">
        <f>'PCA - Lipids RAW'!R78/'PCA - Lipids RAW'!AY78</f>
        <v>2.3333408833212971E-2</v>
      </c>
      <c r="S78" s="40">
        <f>'PCA - Lipids RAW'!S78/'PCA - Lipids RAW'!AY78</f>
        <v>1.188122316617995E-2</v>
      </c>
      <c r="T78" s="40">
        <f>'PCA - Lipids RAW'!T78/'PCA - Lipids RAW'!AY78</f>
        <v>5.5060147396993886E-3</v>
      </c>
      <c r="U78" s="40">
        <f>'PCA - Lipids RAW'!U78/'PCA - Lipids RAW'!AY78</f>
        <v>4.8313822327187622E-3</v>
      </c>
      <c r="V78" s="40">
        <f>'PCA - Lipids RAW'!V78/'PCA - Lipids RAW'!AY78</f>
        <v>9.0400332769334044E-3</v>
      </c>
      <c r="W78" s="40">
        <f>'PCA - Lipids RAW'!W78/'PCA - Lipids RAW'!AY78</f>
        <v>5.5682095728268642E-3</v>
      </c>
      <c r="X78" s="40">
        <f>'PCA - Lipids RAW'!X78/'PCA - Lipids RAW'!AY78</f>
        <v>3.2111026251033091E-2</v>
      </c>
      <c r="Y78" s="40">
        <f>'PCA - Lipids RAW'!Y78/'PCA - Lipids RAW'!AY78</f>
        <v>3.3873766831919713E-2</v>
      </c>
      <c r="Z78" s="40">
        <f>'PCA - Lipids RAW'!Z78/'PCA - Lipids RAW'!AY78</f>
        <v>6.8336728941301855E-2</v>
      </c>
      <c r="AA78" s="40">
        <f>'PCA - Lipids RAW'!AA78/'PCA - Lipids RAW'!AY78</f>
        <v>2.279069834853199E-2</v>
      </c>
      <c r="AB78" s="40">
        <f>'PCA - Lipids RAW'!AB78/'PCA - Lipids RAW'!AY78</f>
        <v>6.0549880822152848E-3</v>
      </c>
      <c r="AC78" s="40">
        <f>'PCA - Lipids RAW'!AC78/'PCA - Lipids RAW'!AY78</f>
        <v>3.7289817248009919E-3</v>
      </c>
      <c r="AD78" s="40">
        <f>'PCA - Lipids RAW'!AD78/'PCA - Lipids RAW'!AY78</f>
        <v>9.8302853333697513E-3</v>
      </c>
      <c r="AE78" s="40">
        <f>'PCA - Lipids RAW'!AE78/'PCA - Lipids RAW'!AY78</f>
        <v>3.5762187735574563E-3</v>
      </c>
      <c r="AF78" s="40">
        <f>'PCA - Lipids RAW'!AF78/'PCA - Lipids RAW'!AY78</f>
        <v>6.6598510834167488E-3</v>
      </c>
      <c r="AG78" s="40">
        <f>'PCA - Lipids RAW'!AG78/'PCA - Lipids RAW'!AY78</f>
        <v>3.8631465272712488E-3</v>
      </c>
      <c r="AH78" s="40">
        <f>'PCA - Lipids RAW'!AH78/'PCA - Lipids RAW'!AY78</f>
        <v>3.3058050757225526E-3</v>
      </c>
      <c r="AI78" s="40">
        <f>'PCA - Lipids RAW'!AI78/'PCA - Lipids RAW'!AY78</f>
        <v>3.264789704394908E-3</v>
      </c>
      <c r="AJ78" s="40">
        <f>'PCA - Lipids RAW'!AJ78/'PCA - Lipids RAW'!AY78</f>
        <v>2.9229032573493863E-3</v>
      </c>
      <c r="AK78" s="40">
        <f>'PCA - Lipids RAW'!AK78/'PCA - Lipids RAW'!AY78</f>
        <v>8.298086685294366E-2</v>
      </c>
      <c r="AL78" s="40">
        <f>'PCA - Lipids RAW'!AL78/'PCA - Lipids RAW'!AY78</f>
        <v>1.1607963676524788E-2</v>
      </c>
      <c r="AM78" s="40">
        <f>'PCA - Lipids RAW'!AM78/'PCA - Lipids RAW'!AY78</f>
        <v>8.7568399637867177E-3</v>
      </c>
      <c r="AN78" s="40">
        <f>'PCA - Lipids RAW'!AN78/'PCA - Lipids RAW'!AY78</f>
        <v>2.6068299405693929E-3</v>
      </c>
      <c r="AO78" s="40">
        <f>'PCA - Lipids RAW'!AO78/'PCA - Lipids RAW'!AY78</f>
        <v>4.8135246245678562E-3</v>
      </c>
      <c r="AP78" s="40">
        <f>'PCA - Lipids RAW'!AP78/'PCA - Lipids RAW'!AY78</f>
        <v>4.8082350486937722E-3</v>
      </c>
      <c r="AQ78" s="40">
        <f>'PCA - Lipids RAW'!AQ78/'PCA - Lipids RAW'!AY78</f>
        <v>2.3195636539996589E-3</v>
      </c>
      <c r="AR78" s="40">
        <f>'PCA - Lipids RAW'!AR78/'PCA - Lipids RAW'!AY78</f>
        <v>3.0309692924569151E-3</v>
      </c>
      <c r="AS78" s="40">
        <f>'PCA - Lipids RAW'!AS78/'PCA - Lipids RAW'!AY78</f>
        <v>4.0340209863076468E-3</v>
      </c>
      <c r="AT78" s="40">
        <f>'PCA - Lipids RAW'!AT78/'PCA - Lipids RAW'!AY78</f>
        <v>3.3358710249908443E-3</v>
      </c>
      <c r="AU78" s="40">
        <f>'PCA - Lipids RAW'!AU78/'PCA - Lipids RAW'!AY78</f>
        <v>5.9831873793004739E-3</v>
      </c>
      <c r="AV78" s="40">
        <f>'PCA - Lipids RAW'!AV78/'PCA - Lipids RAW'!AY78</f>
        <v>2.4252493799638503E-3</v>
      </c>
      <c r="AW78" s="40">
        <f>'PCA - Lipids RAW'!AW78/'PCA - Lipids RAW'!AY78</f>
        <v>2.2032670388320566E-3</v>
      </c>
      <c r="AX78" s="40">
        <f>'PCA - Lipids RAW'!AX78/'PCA - Lipids RAW'!AY78</f>
        <v>3.6277709800262756E-3</v>
      </c>
    </row>
    <row r="79" spans="1:50" x14ac:dyDescent="0.35">
      <c r="A79" s="3">
        <v>77</v>
      </c>
      <c r="B79" s="3" t="s">
        <v>175</v>
      </c>
      <c r="C79" s="3" t="s">
        <v>168</v>
      </c>
      <c r="D79" s="13">
        <v>1075</v>
      </c>
      <c r="E79" s="24" t="s">
        <v>190</v>
      </c>
      <c r="F79" s="40">
        <f>'PCA - Lipids RAW'!F79/'PCA - Lipids RAW'!AY79</f>
        <v>5.6550472925350058E-2</v>
      </c>
      <c r="G79" s="40">
        <f>'PCA - Lipids RAW'!G79/'PCA - Lipids RAW'!AY79</f>
        <v>7.297842903509312E-2</v>
      </c>
      <c r="H79" s="40">
        <f>'PCA - Lipids RAW'!H79/'PCA - Lipids RAW'!AY79</f>
        <v>1.0703688556685789E-2</v>
      </c>
      <c r="I79" s="40">
        <f>'PCA - Lipids RAW'!I79/'PCA - Lipids RAW'!AY79</f>
        <v>9.7030185428504372E-3</v>
      </c>
      <c r="J79" s="40">
        <f>'PCA - Lipids RAW'!J79/'PCA - Lipids RAW'!AY79</f>
        <v>7.2204867607006479E-2</v>
      </c>
      <c r="K79" s="40">
        <f>'PCA - Lipids RAW'!K79/'PCA - Lipids RAW'!AY79</f>
        <v>6.5884983858757643E-2</v>
      </c>
      <c r="L79" s="40">
        <f>'PCA - Lipids RAW'!L79/'PCA - Lipids RAW'!AY79</f>
        <v>4.2708596190492797E-2</v>
      </c>
      <c r="M79" s="40">
        <f>'PCA - Lipids RAW'!M79/'PCA - Lipids RAW'!AY79</f>
        <v>9.193677505808244E-2</v>
      </c>
      <c r="N79" s="40">
        <f>'PCA - Lipids RAW'!N79/'PCA - Lipids RAW'!AY79</f>
        <v>2.0974913637827084E-2</v>
      </c>
      <c r="O79" s="40">
        <f>'PCA - Lipids RAW'!O79/'PCA - Lipids RAW'!AY79</f>
        <v>0.13010189431184369</v>
      </c>
      <c r="P79" s="40">
        <f>'PCA - Lipids RAW'!P79/'PCA - Lipids RAW'!AY79</f>
        <v>1.2139867563499046E-2</v>
      </c>
      <c r="Q79" s="40">
        <f>'PCA - Lipids RAW'!Q79/'PCA - Lipids RAW'!AY79</f>
        <v>1.5839301097256436E-2</v>
      </c>
      <c r="R79" s="40">
        <f>'PCA - Lipids RAW'!R79/'PCA - Lipids RAW'!AY79</f>
        <v>1.5404227178197586E-2</v>
      </c>
      <c r="S79" s="40">
        <f>'PCA - Lipids RAW'!S79/'PCA - Lipids RAW'!AY79</f>
        <v>1.2574941482557894E-2</v>
      </c>
      <c r="T79" s="40">
        <f>'PCA - Lipids RAW'!T79/'PCA - Lipids RAW'!AY79</f>
        <v>8.5278838874724879E-3</v>
      </c>
      <c r="U79" s="40">
        <f>'PCA - Lipids RAW'!U79/'PCA - Lipids RAW'!AY79</f>
        <v>1.22703897392167E-2</v>
      </c>
      <c r="V79" s="40">
        <f>'PCA - Lipids RAW'!V79/'PCA - Lipids RAW'!AY79</f>
        <v>1.2444419306840239E-2</v>
      </c>
      <c r="W79" s="40">
        <f>'PCA - Lipids RAW'!W79/'PCA - Lipids RAW'!AY79</f>
        <v>1.5316777320466759E-2</v>
      </c>
      <c r="X79" s="40">
        <f>'PCA - Lipids RAW'!X79/'PCA - Lipids RAW'!AY79</f>
        <v>2.0844391462109427E-2</v>
      </c>
      <c r="Y79" s="40">
        <f>'PCA - Lipids RAW'!Y79/'PCA - Lipids RAW'!AY79</f>
        <v>2.3064138597147673E-2</v>
      </c>
      <c r="Z79" s="40">
        <f>'PCA - Lipids RAW'!Z79/'PCA - Lipids RAW'!AY79</f>
        <v>2.5501857765634399E-2</v>
      </c>
      <c r="AA79" s="40">
        <f>'PCA - Lipids RAW'!AA79/'PCA - Lipids RAW'!AY79</f>
        <v>2.8549115494722575E-2</v>
      </c>
      <c r="AB79" s="40">
        <f>'PCA - Lipids RAW'!AB79/'PCA - Lipids RAW'!AY79</f>
        <v>6.3960216840841296E-3</v>
      </c>
      <c r="AC79" s="40">
        <f>'PCA - Lipids RAW'!AC79/'PCA - Lipids RAW'!AY79</f>
        <v>8.788928238907796E-3</v>
      </c>
      <c r="AD79" s="40">
        <f>'PCA - Lipids RAW'!AD79/'PCA - Lipids RAW'!AY79</f>
        <v>4.6333632084091123E-2</v>
      </c>
      <c r="AE79" s="40">
        <f>'PCA - Lipids RAW'!AE79/'PCA - Lipids RAW'!AY79</f>
        <v>6.7875882112370936E-3</v>
      </c>
      <c r="AF79" s="40">
        <f>'PCA - Lipids RAW'!AF79/'PCA - Lipids RAW'!AY79</f>
        <v>1.0964732908121097E-2</v>
      </c>
      <c r="AG79" s="40">
        <f>'PCA - Lipids RAW'!AG79/'PCA - Lipids RAW'!AY79</f>
        <v>4.1332022310590598E-3</v>
      </c>
      <c r="AH79" s="40">
        <f>'PCA - Lipids RAW'!AH79/'PCA - Lipids RAW'!AY79</f>
        <v>4.3072317986825991E-3</v>
      </c>
      <c r="AI79" s="40">
        <f>'PCA - Lipids RAW'!AI79/'PCA - Lipids RAW'!AY79</f>
        <v>4.1332022310590598E-3</v>
      </c>
      <c r="AJ79" s="40">
        <f>'PCA - Lipids RAW'!AJ79/'PCA - Lipids RAW'!AY79</f>
        <v>5.1773796368002958E-3</v>
      </c>
      <c r="AK79" s="40">
        <f>'PCA - Lipids RAW'!AK79/'PCA - Lipids RAW'!AY79</f>
        <v>3.159680829772981E-2</v>
      </c>
      <c r="AL79" s="40">
        <f>'PCA - Lipids RAW'!AL79/'PCA - Lipids RAW'!AY79</f>
        <v>7.6142286574489059E-3</v>
      </c>
      <c r="AM79" s="40">
        <f>'PCA - Lipids RAW'!AM79/'PCA - Lipids RAW'!AY79</f>
        <v>6.831095603142978E-3</v>
      </c>
      <c r="AN79" s="40">
        <f>'PCA - Lipids RAW'!AN79/'PCA - Lipids RAW'!AY79</f>
        <v>8.5713912793783723E-3</v>
      </c>
      <c r="AO79" s="40">
        <f>'PCA - Lipids RAW'!AO79/'PCA - Lipids RAW'!AY79</f>
        <v>5.8299905153885688E-3</v>
      </c>
      <c r="AP79" s="40">
        <f>'PCA - Lipids RAW'!AP79/'PCA - Lipids RAW'!AY79</f>
        <v>5.8299905153885688E-3</v>
      </c>
      <c r="AQ79" s="40">
        <f>'PCA - Lipids RAW'!AQ79/'PCA - Lipids RAW'!AY79</f>
        <v>7.4401990898253665E-3</v>
      </c>
      <c r="AR79" s="40">
        <f>'PCA - Lipids RAW'!AR79/'PCA - Lipids RAW'!AY79</f>
        <v>5.5689461639532598E-3</v>
      </c>
      <c r="AS79" s="40">
        <f>'PCA - Lipids RAW'!AS79/'PCA - Lipids RAW'!AY79</f>
        <v>8.266839536037178E-3</v>
      </c>
      <c r="AT79" s="40">
        <f>'PCA - Lipids RAW'!AT79/'PCA - Lipids RAW'!AY79</f>
        <v>1.1226212333475464E-2</v>
      </c>
      <c r="AU79" s="40">
        <f>'PCA - Lipids RAW'!AU79/'PCA - Lipids RAW'!AY79</f>
        <v>6.2219921164605903E-3</v>
      </c>
      <c r="AV79" s="40">
        <f>'PCA - Lipids RAW'!AV79/'PCA - Lipids RAW'!AY79</f>
        <v>6.7875882112370936E-3</v>
      </c>
      <c r="AW79" s="40">
        <f>'PCA - Lipids RAW'!AW79/'PCA - Lipids RAW'!AY79</f>
        <v>9.1378575219929932E-3</v>
      </c>
      <c r="AX79" s="40">
        <f>'PCA - Lipids RAW'!AX79/'PCA - Lipids RAW'!AY79</f>
        <v>5.8299905153885688E-3</v>
      </c>
    </row>
    <row r="80" spans="1:50" x14ac:dyDescent="0.35">
      <c r="A80" s="3">
        <v>78</v>
      </c>
      <c r="B80" s="3" t="s">
        <v>176</v>
      </c>
      <c r="C80" t="s">
        <v>178</v>
      </c>
      <c r="D80" s="13">
        <v>1051</v>
      </c>
      <c r="E80" s="24" t="s">
        <v>190</v>
      </c>
      <c r="F80" s="40">
        <f>'PCA - Lipids RAW'!F80/'PCA - Lipids RAW'!AY80</f>
        <v>8.5605094146440242E-2</v>
      </c>
      <c r="G80" s="40">
        <f>'PCA - Lipids RAW'!G80/'PCA - Lipids RAW'!AY80</f>
        <v>1.4469983522519025E-2</v>
      </c>
      <c r="H80" s="40">
        <f>'PCA - Lipids RAW'!H80/'PCA - Lipids RAW'!AY80</f>
        <v>1.4674349850441476E-2</v>
      </c>
      <c r="I80" s="40">
        <f>'PCA - Lipids RAW'!I80/'PCA - Lipids RAW'!AY80</f>
        <v>1.3884092825275531E-2</v>
      </c>
      <c r="J80" s="40">
        <f>'PCA - Lipids RAW'!J80/'PCA - Lipids RAW'!AY80</f>
        <v>4.7636444260007064E-2</v>
      </c>
      <c r="K80" s="40">
        <f>'PCA - Lipids RAW'!K80/'PCA - Lipids RAW'!AY80</f>
        <v>3.3258784306486877E-2</v>
      </c>
      <c r="L80" s="40">
        <f>'PCA - Lipids RAW'!L80/'PCA - Lipids RAW'!AY80</f>
        <v>4.9663388183518759E-2</v>
      </c>
      <c r="M80" s="40">
        <f>'PCA - Lipids RAW'!M80/'PCA - Lipids RAW'!AY80</f>
        <v>0.36991731848553838</v>
      </c>
      <c r="N80" s="40">
        <f>'PCA - Lipids RAW'!N80/'PCA - Lipids RAW'!AY80</f>
        <v>2.2842604719544756E-2</v>
      </c>
      <c r="O80" s="40">
        <f>'PCA - Lipids RAW'!O80/'PCA - Lipids RAW'!AY80</f>
        <v>2.7213006542722316E-2</v>
      </c>
      <c r="P80" s="40">
        <f>'PCA - Lipids RAW'!P80/'PCA - Lipids RAW'!AY80</f>
        <v>1.9153857531915553E-2</v>
      </c>
      <c r="Q80" s="40">
        <f>'PCA - Lipids RAW'!Q80/'PCA - Lipids RAW'!AY80</f>
        <v>1.977660633202907E-2</v>
      </c>
      <c r="R80" s="40">
        <f>'PCA - Lipids RAW'!R80/'PCA - Lipids RAW'!AY80</f>
        <v>6.5188704990660528E-3</v>
      </c>
      <c r="S80" s="40">
        <f>'PCA - Lipids RAW'!S80/'PCA - Lipids RAW'!AY80</f>
        <v>1.5598256832001788E-2</v>
      </c>
      <c r="T80" s="40">
        <f>'PCA - Lipids RAW'!T80/'PCA - Lipids RAW'!AY80</f>
        <v>1.421319351840296E-2</v>
      </c>
      <c r="U80" s="40">
        <f>'PCA - Lipids RAW'!U80/'PCA - Lipids RAW'!AY80</f>
        <v>5.5591962634400681E-3</v>
      </c>
      <c r="V80" s="40">
        <f>'PCA - Lipids RAW'!V80/'PCA - Lipids RAW'!AY80</f>
        <v>3.9279787215675752E-3</v>
      </c>
      <c r="W80" s="40">
        <f>'PCA - Lipids RAW'!W80/'PCA - Lipids RAW'!AY80</f>
        <v>8.5223401954226223E-3</v>
      </c>
      <c r="X80" s="40">
        <f>'PCA - Lipids RAW'!X80/'PCA - Lipids RAW'!AY80</f>
        <v>1.2321137245121336E-2</v>
      </c>
      <c r="Y80" s="40">
        <f>'PCA - Lipids RAW'!Y80/'PCA - Lipids RAW'!AY80</f>
        <v>1.2171795848233642E-2</v>
      </c>
      <c r="Z80" s="40">
        <f>'PCA - Lipids RAW'!Z80/'PCA - Lipids RAW'!AY80</f>
        <v>5.3278943611948472E-3</v>
      </c>
      <c r="AA80" s="40">
        <f>'PCA - Lipids RAW'!AA80/'PCA - Lipids RAW'!AY80</f>
        <v>8.2300241826495382E-2</v>
      </c>
      <c r="AB80" s="40">
        <f>'PCA - Lipids RAW'!AB80/'PCA - Lipids RAW'!AY80</f>
        <v>7.1054534657430755E-3</v>
      </c>
      <c r="AC80" s="40">
        <f>'PCA - Lipids RAW'!AC80/'PCA - Lipids RAW'!AY80</f>
        <v>7.2224050442862555E-3</v>
      </c>
      <c r="AD80" s="40">
        <f>'PCA - Lipids RAW'!AD80/'PCA - Lipids RAW'!AY80</f>
        <v>3.0091630670229449E-2</v>
      </c>
      <c r="AE80" s="40">
        <f>'PCA - Lipids RAW'!AE80/'PCA - Lipids RAW'!AY80</f>
        <v>5.5571194551394809E-3</v>
      </c>
      <c r="AF80" s="40">
        <f>'PCA - Lipids RAW'!AF80/'PCA - Lipids RAW'!AY80</f>
        <v>7.3277558653524182E-3</v>
      </c>
      <c r="AG80" s="40">
        <f>'PCA - Lipids RAW'!AG80/'PCA - Lipids RAW'!AY80</f>
        <v>2.8358292897980599E-3</v>
      </c>
      <c r="AH80" s="40">
        <f>'PCA - Lipids RAW'!AH80/'PCA - Lipids RAW'!AY80</f>
        <v>2.6508674838760476E-3</v>
      </c>
      <c r="AI80" s="40">
        <f>'PCA - Lipids RAW'!AI80/'PCA - Lipids RAW'!AY80</f>
        <v>1.7859082934738224E-3</v>
      </c>
      <c r="AJ80" s="40">
        <f>'PCA - Lipids RAW'!AJ80/'PCA - Lipids RAW'!AY80</f>
        <v>1.9895194183778774E-3</v>
      </c>
      <c r="AK80" s="40">
        <f>'PCA - Lipids RAW'!AK80/'PCA - Lipids RAW'!AY80</f>
        <v>1.8172701965988543E-3</v>
      </c>
      <c r="AL80" s="40">
        <f>'PCA - Lipids RAW'!AL80/'PCA - Lipids RAW'!AY80</f>
        <v>3.3372840940126209E-3</v>
      </c>
      <c r="AM80" s="40">
        <f>'PCA - Lipids RAW'!AM80/'PCA - Lipids RAW'!AY80</f>
        <v>1.7228068857145602E-3</v>
      </c>
      <c r="AN80" s="40">
        <f>'PCA - Lipids RAW'!AN80/'PCA - Lipids RAW'!AY80</f>
        <v>6.6257946597538713E-3</v>
      </c>
      <c r="AO80" s="40">
        <f>'PCA - Lipids RAW'!AO80/'PCA - Lipids RAW'!AY80</f>
        <v>3.0979266929045163E-3</v>
      </c>
      <c r="AP80" s="40">
        <f>'PCA - Lipids RAW'!AP80/'PCA - Lipids RAW'!AY80</f>
        <v>3.0958289067423068E-3</v>
      </c>
      <c r="AQ80" s="40">
        <f>'PCA - Lipids RAW'!AQ80/'PCA - Lipids RAW'!AY80</f>
        <v>3.7449678567764177E-3</v>
      </c>
      <c r="AR80" s="40">
        <f>'PCA - Lipids RAW'!AR80/'PCA - Lipids RAW'!AY80</f>
        <v>3.2975939798236173E-3</v>
      </c>
      <c r="AS80" s="40">
        <f>'PCA - Lipids RAW'!AS80/'PCA - Lipids RAW'!AY80</f>
        <v>3.1190723774195878E-3</v>
      </c>
      <c r="AT80" s="40">
        <f>'PCA - Lipids RAW'!AT80/'PCA - Lipids RAW'!AY80</f>
        <v>7.5270455507623216E-3</v>
      </c>
      <c r="AU80" s="40">
        <f>'PCA - Lipids RAW'!AU80/'PCA - Lipids RAW'!AY80</f>
        <v>3.0960806410817721E-3</v>
      </c>
      <c r="AV80" s="40">
        <f>'PCA - Lipids RAW'!AV80/'PCA - Lipids RAW'!AY80</f>
        <v>1.9558079947511707E-3</v>
      </c>
      <c r="AW80" s="40">
        <f>'PCA - Lipids RAW'!AW80/'PCA - Lipids RAW'!AY80</f>
        <v>5.0840896534228583E-3</v>
      </c>
      <c r="AX80" s="40">
        <f>'PCA - Lipids RAW'!AX80/'PCA - Lipids RAW'!AY80</f>
        <v>1.3555055065732969E-3</v>
      </c>
    </row>
    <row r="81" spans="1:50" x14ac:dyDescent="0.35">
      <c r="A81" s="3">
        <v>79</v>
      </c>
      <c r="B81" s="3" t="s">
        <v>139</v>
      </c>
      <c r="C81" t="s">
        <v>179</v>
      </c>
      <c r="D81" s="13">
        <v>1052</v>
      </c>
      <c r="E81" s="24" t="s">
        <v>190</v>
      </c>
      <c r="F81" s="40">
        <f>'PCA - Lipids RAW'!F81/'PCA - Lipids RAW'!AY81</f>
        <v>7.7562238697984343E-2</v>
      </c>
      <c r="G81" s="40">
        <f>'PCA - Lipids RAW'!G81/'PCA - Lipids RAW'!AY81</f>
        <v>1.8180976742091966E-2</v>
      </c>
      <c r="H81" s="40">
        <f>'PCA - Lipids RAW'!H81/'PCA - Lipids RAW'!AY81</f>
        <v>1.4482662581813117E-2</v>
      </c>
      <c r="I81" s="40">
        <f>'PCA - Lipids RAW'!I81/'PCA - Lipids RAW'!AY81</f>
        <v>1.5078973020910444E-2</v>
      </c>
      <c r="J81" s="40">
        <f>'PCA - Lipids RAW'!J81/'PCA - Lipids RAW'!AY81</f>
        <v>6.2357578949462505E-2</v>
      </c>
      <c r="K81" s="40">
        <f>'PCA - Lipids RAW'!K81/'PCA - Lipids RAW'!AY81</f>
        <v>3.354227373195557E-2</v>
      </c>
      <c r="L81" s="40">
        <f>'PCA - Lipids RAW'!L81/'PCA - Lipids RAW'!AY81</f>
        <v>0.12878223968220232</v>
      </c>
      <c r="M81" s="40">
        <f>'PCA - Lipids RAW'!M81/'PCA - Lipids RAW'!AY81</f>
        <v>0.28555626637963799</v>
      </c>
      <c r="N81" s="40">
        <f>'PCA - Lipids RAW'!N81/'PCA - Lipids RAW'!AY81</f>
        <v>2.4355750816953261E-2</v>
      </c>
      <c r="O81" s="40">
        <f>'PCA - Lipids RAW'!O81/'PCA - Lipids RAW'!AY81</f>
        <v>3.1570445400508657E-2</v>
      </c>
      <c r="P81" s="40">
        <f>'PCA - Lipids RAW'!P81/'PCA - Lipids RAW'!AY81</f>
        <v>2.0968282005668679E-2</v>
      </c>
      <c r="Q81" s="40">
        <f>'PCA - Lipids RAW'!Q81/'PCA - Lipids RAW'!AY81</f>
        <v>1.9881705377494705E-2</v>
      </c>
      <c r="R81" s="40">
        <f>'PCA - Lipids RAW'!R81/'PCA - Lipids RAW'!AY81</f>
        <v>7.7044163116327235E-3</v>
      </c>
      <c r="S81" s="40">
        <f>'PCA - Lipids RAW'!S81/'PCA - Lipids RAW'!AY81</f>
        <v>1.4465784290834312E-2</v>
      </c>
      <c r="T81" s="40">
        <f>'PCA - Lipids RAW'!T81/'PCA - Lipids RAW'!AY81</f>
        <v>1.1187835903642968E-2</v>
      </c>
      <c r="U81" s="40">
        <f>'PCA - Lipids RAW'!U81/'PCA - Lipids RAW'!AY81</f>
        <v>5.9211808940259018E-3</v>
      </c>
      <c r="V81" s="40">
        <f>'PCA - Lipids RAW'!V81/'PCA - Lipids RAW'!AY81</f>
        <v>4.93176961342222E-3</v>
      </c>
      <c r="W81" s="40">
        <f>'PCA - Lipids RAW'!W81/'PCA - Lipids RAW'!AY81</f>
        <v>8.3995254812982874E-3</v>
      </c>
      <c r="X81" s="40">
        <f>'PCA - Lipids RAW'!X81/'PCA - Lipids RAW'!AY81</f>
        <v>1.8286309004651998E-2</v>
      </c>
      <c r="Y81" s="40">
        <f>'PCA - Lipids RAW'!Y81/'PCA - Lipids RAW'!AY81</f>
        <v>1.3506946589423008E-2</v>
      </c>
      <c r="Z81" s="40">
        <f>'PCA - Lipids RAW'!Z81/'PCA - Lipids RAW'!AY81</f>
        <v>7.6242130182719017E-3</v>
      </c>
      <c r="AA81" s="40">
        <f>'PCA - Lipids RAW'!AA81/'PCA - Lipids RAW'!AY81</f>
        <v>5.6345850003088768E-2</v>
      </c>
      <c r="AB81" s="40">
        <f>'PCA - Lipids RAW'!AB81/'PCA - Lipids RAW'!AY81</f>
        <v>5.8251463500695756E-3</v>
      </c>
      <c r="AC81" s="40">
        <f>'PCA - Lipids RAW'!AC81/'PCA - Lipids RAW'!AY81</f>
        <v>8.5424674344264789E-3</v>
      </c>
      <c r="AD81" s="40">
        <f>'PCA - Lipids RAW'!AD81/'PCA - Lipids RAW'!AY81</f>
        <v>1.7287306834137286E-2</v>
      </c>
      <c r="AE81" s="40">
        <f>'PCA - Lipids RAW'!AE81/'PCA - Lipids RAW'!AY81</f>
        <v>6.3491272394884998E-3</v>
      </c>
      <c r="AF81" s="40">
        <f>'PCA - Lipids RAW'!AF81/'PCA - Lipids RAW'!AY81</f>
        <v>9.3817331240648623E-3</v>
      </c>
      <c r="AG81" s="40">
        <f>'PCA - Lipids RAW'!AG81/'PCA - Lipids RAW'!AY81</f>
        <v>3.0080632579917977E-3</v>
      </c>
      <c r="AH81" s="40">
        <f>'PCA - Lipids RAW'!AH81/'PCA - Lipids RAW'!AY81</f>
        <v>2.5469885548015702E-3</v>
      </c>
      <c r="AI81" s="40">
        <f>'PCA - Lipids RAW'!AI81/'PCA - Lipids RAW'!AY81</f>
        <v>1.2063580480235544E-3</v>
      </c>
      <c r="AJ81" s="40">
        <f>'PCA - Lipids RAW'!AJ81/'PCA - Lipids RAW'!AY81</f>
        <v>2.1657402104341764E-3</v>
      </c>
      <c r="AK81" s="40">
        <f>'PCA - Lipids RAW'!AK81/'PCA - Lipids RAW'!AY81</f>
        <v>4.5294966981581511E-3</v>
      </c>
      <c r="AL81" s="40">
        <f>'PCA - Lipids RAW'!AL81/'PCA - Lipids RAW'!AY81</f>
        <v>4.3445893664672752E-3</v>
      </c>
      <c r="AM81" s="40">
        <f>'PCA - Lipids RAW'!AM81/'PCA - Lipids RAW'!AY81</f>
        <v>1.9603946504612737E-3</v>
      </c>
      <c r="AN81" s="40">
        <f>'PCA - Lipids RAW'!AN81/'PCA - Lipids RAW'!AY81</f>
        <v>5.7361479174890288E-3</v>
      </c>
      <c r="AO81" s="40">
        <f>'PCA - Lipids RAW'!AO81/'PCA - Lipids RAW'!AY81</f>
        <v>3.3891440758978633E-3</v>
      </c>
      <c r="AP81" s="40">
        <f>'PCA - Lipids RAW'!AP81/'PCA - Lipids RAW'!AY81</f>
        <v>3.3891440758978633E-3</v>
      </c>
      <c r="AQ81" s="40">
        <f>'PCA - Lipids RAW'!AQ81/'PCA - Lipids RAW'!AY81</f>
        <v>4.69685563302491E-3</v>
      </c>
      <c r="AR81" s="40">
        <f>'PCA - Lipids RAW'!AR81/'PCA - Lipids RAW'!AY81</f>
        <v>3.6155979699981047E-3</v>
      </c>
      <c r="AS81" s="40">
        <f>'PCA - Lipids RAW'!AS81/'PCA - Lipids RAW'!AY81</f>
        <v>4.8477969746815166E-3</v>
      </c>
      <c r="AT81" s="40">
        <f>'PCA - Lipids RAW'!AT81/'PCA - Lipids RAW'!AY81</f>
        <v>1.3437758160894509E-2</v>
      </c>
      <c r="AU81" s="40">
        <f>'PCA - Lipids RAW'!AU81/'PCA - Lipids RAW'!AY81</f>
        <v>4.4456078226481118E-3</v>
      </c>
      <c r="AV81" s="40">
        <f>'PCA - Lipids RAW'!AV81/'PCA - Lipids RAW'!AY81</f>
        <v>2.5720337607701193E-3</v>
      </c>
      <c r="AW81" s="40">
        <f>'PCA - Lipids RAW'!AW81/'PCA - Lipids RAW'!AY81</f>
        <v>4.521329783168407E-3</v>
      </c>
      <c r="AX81" s="40">
        <f>'PCA - Lipids RAW'!AX81/'PCA - Lipids RAW'!AY81</f>
        <v>1.5079475600294429E-3</v>
      </c>
    </row>
    <row r="83" spans="1:50" x14ac:dyDescent="0.35">
      <c r="E83" s="40" t="s">
        <v>163</v>
      </c>
      <c r="F83" s="40">
        <f xml:space="preserve"> AVERAGE(F3:F82)</f>
        <v>4.8914003687117957E-2</v>
      </c>
      <c r="G83" s="40">
        <f t="shared" ref="G83:AX83" si="0" xml:space="preserve"> AVERAGE(G3:G82)</f>
        <v>0.12882830569400769</v>
      </c>
      <c r="H83" s="40">
        <f t="shared" si="0"/>
        <v>1.3995886659079358E-2</v>
      </c>
      <c r="I83" s="40">
        <f t="shared" si="0"/>
        <v>2.6467644121191493E-2</v>
      </c>
      <c r="J83" s="40">
        <f t="shared" si="0"/>
        <v>2.369837028476025E-2</v>
      </c>
      <c r="K83" s="40">
        <f t="shared" si="0"/>
        <v>3.6433117687301141E-2</v>
      </c>
      <c r="L83" s="40">
        <f t="shared" si="0"/>
        <v>3.2632219116156082E-2</v>
      </c>
      <c r="M83" s="40">
        <f t="shared" si="0"/>
        <v>9.1576527253535142E-2</v>
      </c>
      <c r="N83" s="40">
        <f t="shared" si="0"/>
        <v>3.3721644768890509E-2</v>
      </c>
      <c r="O83" s="40">
        <f t="shared" si="0"/>
        <v>7.0733388440884518E-2</v>
      </c>
      <c r="P83" s="40">
        <f t="shared" si="0"/>
        <v>1.7261458897413189E-2</v>
      </c>
      <c r="Q83" s="40">
        <f t="shared" si="0"/>
        <v>2.3021123863608505E-2</v>
      </c>
      <c r="R83" s="40">
        <f t="shared" si="0"/>
        <v>5.2955461158047321E-2</v>
      </c>
      <c r="S83" s="40">
        <f t="shared" si="0"/>
        <v>2.3132516081898976E-2</v>
      </c>
      <c r="T83" s="40">
        <f t="shared" si="0"/>
        <v>1.9247686950996819E-2</v>
      </c>
      <c r="U83" s="40">
        <f t="shared" si="0"/>
        <v>1.6227322874721985E-2</v>
      </c>
      <c r="V83" s="40">
        <f t="shared" si="0"/>
        <v>1.6114625752160688E-2</v>
      </c>
      <c r="W83" s="40">
        <f t="shared" si="0"/>
        <v>1.6379180260231573E-2</v>
      </c>
      <c r="X83" s="40">
        <f t="shared" si="0"/>
        <v>1.8045065866173614E-2</v>
      </c>
      <c r="Y83" s="40">
        <f t="shared" si="0"/>
        <v>2.012931707158069E-2</v>
      </c>
      <c r="Z83" s="40">
        <f t="shared" si="0"/>
        <v>2.064748877579085E-2</v>
      </c>
      <c r="AA83" s="40">
        <f t="shared" si="0"/>
        <v>3.1458883283122456E-2</v>
      </c>
      <c r="AB83" s="40">
        <f t="shared" si="0"/>
        <v>2.8505109929844556E-2</v>
      </c>
      <c r="AC83" s="40">
        <f t="shared" si="0"/>
        <v>1.2259931739891259E-2</v>
      </c>
      <c r="AD83" s="40">
        <f t="shared" si="0"/>
        <v>1.0369219049369919E-2</v>
      </c>
      <c r="AE83" s="40">
        <f t="shared" si="0"/>
        <v>7.1145026896605292E-3</v>
      </c>
      <c r="AF83" s="40">
        <f t="shared" si="0"/>
        <v>9.550041454777225E-3</v>
      </c>
      <c r="AG83" s="40">
        <f t="shared" si="0"/>
        <v>8.1899565259174346E-3</v>
      </c>
      <c r="AH83" s="40">
        <f t="shared" si="0"/>
        <v>1.087812735576596E-2</v>
      </c>
      <c r="AI83" s="40">
        <f t="shared" si="0"/>
        <v>1.1251890994524109E-2</v>
      </c>
      <c r="AJ83" s="40">
        <f t="shared" si="0"/>
        <v>1.0243578232032927E-2</v>
      </c>
      <c r="AK83" s="40">
        <f t="shared" si="0"/>
        <v>1.5318804760520185E-2</v>
      </c>
      <c r="AL83" s="40">
        <f t="shared" si="0"/>
        <v>9.3153164948245985E-3</v>
      </c>
      <c r="AM83" s="40">
        <f t="shared" si="0"/>
        <v>8.598749577460674E-3</v>
      </c>
      <c r="AN83" s="40">
        <f t="shared" si="0"/>
        <v>1.3221469284878185E-2</v>
      </c>
      <c r="AO83" s="40">
        <f t="shared" si="0"/>
        <v>8.6571904784766163E-3</v>
      </c>
      <c r="AP83" s="40">
        <f t="shared" si="0"/>
        <v>7.7656368630148074E-3</v>
      </c>
      <c r="AQ83" s="40">
        <f t="shared" si="0"/>
        <v>1.3053559261029879E-2</v>
      </c>
      <c r="AR83" s="40">
        <f t="shared" si="0"/>
        <v>6.3416792050521881E-3</v>
      </c>
      <c r="AS83" s="40">
        <f t="shared" si="0"/>
        <v>5.7554153757609118E-3</v>
      </c>
      <c r="AT83" s="40">
        <f t="shared" si="0"/>
        <v>4.4872726983499478E-3</v>
      </c>
      <c r="AU83" s="40">
        <f t="shared" si="0"/>
        <v>4.4280694140021414E-3</v>
      </c>
      <c r="AV83" s="40">
        <f t="shared" si="0"/>
        <v>4.8497329829440645E-3</v>
      </c>
      <c r="AW83" s="40">
        <f t="shared" si="0"/>
        <v>4.6529775690566256E-3</v>
      </c>
      <c r="AX83" s="40">
        <f t="shared" si="0"/>
        <v>3.5705295141744745E-3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BD99E-70AB-E64E-9D84-872574121C73}">
  <dimension ref="A1:AX81"/>
  <sheetViews>
    <sheetView topLeftCell="H45" zoomScale="115" workbookViewId="0">
      <selection activeCell="AP1" sqref="AP1:AP1048576"/>
    </sheetView>
  </sheetViews>
  <sheetFormatPr defaultColWidth="10.6640625" defaultRowHeight="15.5" x14ac:dyDescent="0.35"/>
  <cols>
    <col min="2" max="2" width="30.5" bestFit="1" customWidth="1"/>
    <col min="5" max="5" width="11" bestFit="1" customWidth="1"/>
    <col min="34" max="39" width="11" bestFit="1" customWidth="1"/>
    <col min="40" max="40" width="13.5" customWidth="1"/>
    <col min="41" max="41" width="17.33203125" bestFit="1" customWidth="1"/>
  </cols>
  <sheetData>
    <row r="1" spans="1:50" x14ac:dyDescent="0.35">
      <c r="A1" s="207" t="s">
        <v>164</v>
      </c>
      <c r="B1" s="207"/>
      <c r="C1" s="207"/>
      <c r="D1" s="207"/>
      <c r="E1" s="207"/>
      <c r="F1" s="32">
        <v>48.000999999999998</v>
      </c>
      <c r="G1" s="30">
        <v>50.003999999999998</v>
      </c>
      <c r="H1" s="30">
        <v>56.98</v>
      </c>
      <c r="I1" s="30">
        <v>57.975999999999999</v>
      </c>
      <c r="J1" s="30">
        <v>59.014000000000003</v>
      </c>
      <c r="K1" s="30">
        <v>62.003999999999998</v>
      </c>
      <c r="L1" s="30">
        <v>63.011000000000003</v>
      </c>
      <c r="M1" s="30">
        <v>64.019000000000005</v>
      </c>
      <c r="N1" s="30">
        <v>65.015000000000001</v>
      </c>
      <c r="O1" s="30">
        <v>65.998999999999995</v>
      </c>
      <c r="P1" s="30">
        <v>71.025000000000006</v>
      </c>
      <c r="Q1" s="30">
        <v>72.001000000000005</v>
      </c>
      <c r="R1" s="30">
        <v>74.004000000000005</v>
      </c>
      <c r="S1" s="30">
        <v>80.98</v>
      </c>
      <c r="T1" s="30">
        <v>81.975999999999999</v>
      </c>
      <c r="U1" s="30">
        <v>84.001000000000005</v>
      </c>
      <c r="V1" s="30">
        <v>86.009</v>
      </c>
      <c r="W1" s="30">
        <v>87.010999999999996</v>
      </c>
      <c r="X1" s="30">
        <v>88.019000000000005</v>
      </c>
      <c r="Y1" s="30">
        <v>89.003</v>
      </c>
      <c r="Z1" s="30">
        <v>89.998999999999995</v>
      </c>
      <c r="AA1" s="30">
        <v>96.001000000000005</v>
      </c>
      <c r="AB1" s="30">
        <v>98.004000000000005</v>
      </c>
      <c r="AC1" s="30">
        <v>99.010999999999996</v>
      </c>
      <c r="AD1" s="30">
        <v>100.004</v>
      </c>
      <c r="AE1" s="30">
        <v>104.98</v>
      </c>
      <c r="AF1" s="30">
        <v>105.976</v>
      </c>
      <c r="AG1" s="30">
        <v>108.001</v>
      </c>
      <c r="AH1" s="30">
        <v>110.004</v>
      </c>
      <c r="AI1" s="30">
        <v>111.011</v>
      </c>
      <c r="AJ1" s="30">
        <v>112.01900000000001</v>
      </c>
      <c r="AK1" s="30">
        <v>113.003</v>
      </c>
      <c r="AL1" s="30">
        <v>113.999</v>
      </c>
      <c r="AM1" s="30">
        <v>117.976</v>
      </c>
      <c r="AN1" s="30">
        <v>122.004</v>
      </c>
      <c r="AO1" s="30" t="s">
        <v>0</v>
      </c>
      <c r="AP1" s="31">
        <v>135.011</v>
      </c>
      <c r="AQ1" s="30">
        <v>136.017</v>
      </c>
      <c r="AR1" s="30">
        <v>146.00399999999999</v>
      </c>
      <c r="AS1" s="30">
        <v>149.00299999999999</v>
      </c>
      <c r="AT1" s="32">
        <v>149.999</v>
      </c>
      <c r="AU1" s="30">
        <v>158.00299999999999</v>
      </c>
      <c r="AV1" s="30">
        <v>159.00800000000001</v>
      </c>
      <c r="AW1" s="30">
        <v>160.01599999999999</v>
      </c>
      <c r="AX1" s="30">
        <v>170.00299999999999</v>
      </c>
    </row>
    <row r="2" spans="1:50" x14ac:dyDescent="0.35">
      <c r="A2" s="38" t="s">
        <v>1</v>
      </c>
      <c r="B2" s="38" t="s">
        <v>2</v>
      </c>
      <c r="C2" s="38" t="s">
        <v>3</v>
      </c>
      <c r="D2" s="38" t="s">
        <v>160</v>
      </c>
      <c r="E2" s="39" t="s">
        <v>4</v>
      </c>
      <c r="F2" s="33" t="s">
        <v>5</v>
      </c>
      <c r="G2" s="33" t="s">
        <v>7</v>
      </c>
      <c r="H2" s="33" t="s">
        <v>8</v>
      </c>
      <c r="I2" s="33" t="s">
        <v>9</v>
      </c>
      <c r="J2" s="33" t="s">
        <v>10</v>
      </c>
      <c r="K2" s="33" t="s">
        <v>12</v>
      </c>
      <c r="L2" s="33" t="s">
        <v>13</v>
      </c>
      <c r="M2" s="33" t="s">
        <v>14</v>
      </c>
      <c r="N2" s="33" t="s">
        <v>15</v>
      </c>
      <c r="O2" s="33" t="s">
        <v>16</v>
      </c>
      <c r="P2" s="33" t="s">
        <v>17</v>
      </c>
      <c r="Q2" s="33" t="s">
        <v>18</v>
      </c>
      <c r="R2" s="33" t="s">
        <v>20</v>
      </c>
      <c r="S2" s="33" t="s">
        <v>21</v>
      </c>
      <c r="T2" s="33" t="s">
        <v>22</v>
      </c>
      <c r="U2" s="33" t="s">
        <v>23</v>
      </c>
      <c r="V2" s="33" t="s">
        <v>25</v>
      </c>
      <c r="W2" s="33" t="s">
        <v>26</v>
      </c>
      <c r="X2" s="33" t="s">
        <v>27</v>
      </c>
      <c r="Y2" s="33" t="s">
        <v>28</v>
      </c>
      <c r="Z2" s="33" t="s">
        <v>29</v>
      </c>
      <c r="AA2" s="33" t="s">
        <v>30</v>
      </c>
      <c r="AB2" s="33" t="s">
        <v>32</v>
      </c>
      <c r="AC2" s="33" t="s">
        <v>33</v>
      </c>
      <c r="AD2" s="33" t="s">
        <v>34</v>
      </c>
      <c r="AE2" s="33" t="s">
        <v>35</v>
      </c>
      <c r="AF2" s="33" t="s">
        <v>36</v>
      </c>
      <c r="AG2" s="33" t="s">
        <v>37</v>
      </c>
      <c r="AH2" s="33" t="s">
        <v>39</v>
      </c>
      <c r="AI2" s="33" t="s">
        <v>40</v>
      </c>
      <c r="AJ2" s="33" t="s">
        <v>41</v>
      </c>
      <c r="AK2" s="33" t="s">
        <v>42</v>
      </c>
      <c r="AL2" s="33" t="s">
        <v>43</v>
      </c>
      <c r="AM2" s="33" t="s">
        <v>44</v>
      </c>
      <c r="AN2" s="33" t="s">
        <v>46</v>
      </c>
      <c r="AO2" s="33" t="s">
        <v>48</v>
      </c>
      <c r="AP2" s="33" t="s">
        <v>49</v>
      </c>
      <c r="AQ2" s="33" t="s">
        <v>50</v>
      </c>
      <c r="AR2" s="33" t="s">
        <v>52</v>
      </c>
      <c r="AS2" s="33" t="s">
        <v>53</v>
      </c>
      <c r="AT2" s="33" t="s">
        <v>54</v>
      </c>
      <c r="AU2" s="33" t="s">
        <v>55</v>
      </c>
      <c r="AV2" s="33" t="s">
        <v>56</v>
      </c>
      <c r="AW2" s="33" t="s">
        <v>57</v>
      </c>
      <c r="AX2" s="33" t="s">
        <v>59</v>
      </c>
    </row>
    <row r="3" spans="1:50" x14ac:dyDescent="0.35">
      <c r="A3" s="3">
        <v>1</v>
      </c>
      <c r="B3" s="3" t="s">
        <v>60</v>
      </c>
      <c r="C3" s="3" t="s">
        <v>61</v>
      </c>
      <c r="D3" s="13" t="s">
        <v>161</v>
      </c>
      <c r="E3" s="14" t="s">
        <v>62</v>
      </c>
      <c r="F3">
        <f>SUM('PCA-Lipids Norm'!F3-'PCA-Lipids Norm'!F82)*-1</f>
        <v>-9.4806425527506448E-3</v>
      </c>
      <c r="G3">
        <f>SUM('PCA-Lipids Norm'!G3-'PCA-Lipids Norm'!G82)*-1</f>
        <v>-0.11689462060646047</v>
      </c>
      <c r="H3">
        <f>SUM('PCA-Lipids Norm'!H3-'PCA-Lipids Norm'!H82)*-1</f>
        <v>-3.7340865438219573E-2</v>
      </c>
      <c r="I3">
        <f>SUM('PCA-Lipids Norm'!I3-'PCA-Lipids Norm'!I82)*-1</f>
        <v>-0.19384669821659242</v>
      </c>
      <c r="J3">
        <f>SUM('PCA-Lipids Norm'!J3-'PCA-Lipids Norm'!J82)*-1</f>
        <v>-9.6158339538930191E-3</v>
      </c>
      <c r="K3">
        <f>SUM('PCA-Lipids Norm'!K3-'PCA-Lipids Norm'!K82)*-1</f>
        <v>-1.6426479243380986E-2</v>
      </c>
      <c r="L3">
        <f>SUM('PCA-Lipids Norm'!L3-'PCA-Lipids Norm'!L82)*-1</f>
        <v>-2.0974281119395331E-2</v>
      </c>
      <c r="M3">
        <f>SUM('PCA-Lipids Norm'!M3-'PCA-Lipids Norm'!M82)*-1</f>
        <v>-2.3224816454965533E-2</v>
      </c>
      <c r="N3">
        <f>SUM('PCA-Lipids Norm'!N3-'PCA-Lipids Norm'!N82)*-1</f>
        <v>-2.700602911525192E-2</v>
      </c>
      <c r="O3">
        <f>SUM('PCA-Lipids Norm'!O3-'PCA-Lipids Norm'!O82)*-1</f>
        <v>-5.1043047074646318E-2</v>
      </c>
      <c r="P3">
        <f>SUM('PCA-Lipids Norm'!P3-'PCA-Lipids Norm'!P82)*-1</f>
        <v>-5.8930682089982714E-3</v>
      </c>
      <c r="Q3">
        <f>SUM('PCA-Lipids Norm'!Q3-'PCA-Lipids Norm'!Q82)*-1</f>
        <v>-1.288945358321057E-2</v>
      </c>
      <c r="R3">
        <f>SUM('PCA-Lipids Norm'!R3-'PCA-Lipids Norm'!R82)*-1</f>
        <v>-4.8566029941933514E-2</v>
      </c>
      <c r="S3">
        <f>SUM('PCA-Lipids Norm'!S3-'PCA-Lipids Norm'!S82)*-1</f>
        <v>-5.6372839718417507E-2</v>
      </c>
      <c r="T3">
        <f>SUM('PCA-Lipids Norm'!T3-'PCA-Lipids Norm'!T82)*-1</f>
        <v>-6.8864946423002699E-2</v>
      </c>
      <c r="U3">
        <f>SUM('PCA-Lipids Norm'!U3-'PCA-Lipids Norm'!U82)*-1</f>
        <v>-8.4425516185648985E-3</v>
      </c>
      <c r="V3">
        <f>SUM('PCA-Lipids Norm'!V3-'PCA-Lipids Norm'!V82)*-1</f>
        <v>-1.0835386763906187E-2</v>
      </c>
      <c r="W3">
        <f>SUM('PCA-Lipids Norm'!W3-'PCA-Lipids Norm'!W82)*-1</f>
        <v>-1.5051923634102828E-2</v>
      </c>
      <c r="X3">
        <f>SUM('PCA-Lipids Norm'!X3-'PCA-Lipids Norm'!X82)*-1</f>
        <v>-2.2755069118084753E-2</v>
      </c>
      <c r="Y3">
        <f>SUM('PCA-Lipids Norm'!Y3-'PCA-Lipids Norm'!Y82)*-1</f>
        <v>-2.5304157616060897E-2</v>
      </c>
      <c r="Z3">
        <f>SUM('PCA-Lipids Norm'!Z3-'PCA-Lipids Norm'!Z82)*-1</f>
        <v>-1.3765038397912129E-2</v>
      </c>
      <c r="AA3">
        <f>SUM('PCA-Lipids Norm'!AA3-'PCA-Lipids Norm'!AA82)*-1</f>
        <v>-5.4999337206713969E-3</v>
      </c>
      <c r="AB3">
        <f>SUM('PCA-Lipids Norm'!AB3-'PCA-Lipids Norm'!AB82)*-1</f>
        <v>-2.4561065639966739E-2</v>
      </c>
      <c r="AC3">
        <f>SUM('PCA-Lipids Norm'!AC3-'PCA-Lipids Norm'!AC82)*-1</f>
        <v>-1.019049613664573E-2</v>
      </c>
      <c r="AD3">
        <f>SUM('PCA-Lipids Norm'!AD3-'PCA-Lipids Norm'!AD82)*-1</f>
        <v>-3.2373535815914331E-3</v>
      </c>
      <c r="AE3">
        <f>SUM('PCA-Lipids Norm'!AE3-'PCA-Lipids Norm'!AE82)*-1</f>
        <v>-1.4300735970403745E-2</v>
      </c>
      <c r="AF3">
        <f>SUM('PCA-Lipids Norm'!AF3-'PCA-Lipids Norm'!AF82)*-1</f>
        <v>-2.0698764466434292E-2</v>
      </c>
      <c r="AG3">
        <f>SUM('PCA-Lipids Norm'!AG3-'PCA-Lipids Norm'!AG82)*-1</f>
        <v>-6.9909882491423509E-3</v>
      </c>
      <c r="AH3">
        <f>SUM('PCA-Lipids Norm'!AH3-'PCA-Lipids Norm'!AH82)*-1</f>
        <v>-9.669607748797264E-3</v>
      </c>
      <c r="AI3">
        <f>SUM('PCA-Lipids Norm'!AI3-'PCA-Lipids Norm'!AI82)*-1</f>
        <v>-1.1617969899048751E-2</v>
      </c>
      <c r="AJ3">
        <f>SUM('PCA-Lipids Norm'!AJ3-'PCA-Lipids Norm'!AJ82)*-1</f>
        <v>-6.7689162980934855E-3</v>
      </c>
      <c r="AK3">
        <f>SUM('PCA-Lipids Norm'!AK3-'PCA-Lipids Norm'!AK82)*-1</f>
        <v>-1.5197777648188271E-2</v>
      </c>
      <c r="AL3">
        <f>SUM('PCA-Lipids Norm'!AL3-'PCA-Lipids Norm'!AL82)*-1</f>
        <v>-1.1367135220492963E-2</v>
      </c>
      <c r="AM3">
        <f>SUM('PCA-Lipids Norm'!AM3-'PCA-Lipids Norm'!AM82)*-1</f>
        <v>-4.0568609504442561E-3</v>
      </c>
      <c r="AN3">
        <f>SUM('PCA-Lipids Norm'!AN3-'PCA-Lipids Norm'!AN82)*-1</f>
        <v>-6.6570246807896704E-3</v>
      </c>
      <c r="AO3">
        <f>SUM('PCA-Lipids Norm'!AO3-'PCA-Lipids Norm'!AO82)*-1</f>
        <v>-5.1320735741355022E-3</v>
      </c>
      <c r="AP3">
        <f>SUM('PCA-Lipids Norm'!AP3-'PCA-Lipids Norm'!AP82)*-1</f>
        <v>-5.8319885496700714E-3</v>
      </c>
      <c r="AQ3">
        <f>SUM('PCA-Lipids Norm'!AQ3-'PCA-Lipids Norm'!AQ82)*-1</f>
        <v>-3.5696716849837632E-3</v>
      </c>
      <c r="AR3">
        <f>SUM('PCA-Lipids Norm'!AR3-'PCA-Lipids Norm'!AR82)*-1</f>
        <v>-4.7619097766551169E-3</v>
      </c>
      <c r="AS3">
        <f>SUM('PCA-Lipids Norm'!AS3-'PCA-Lipids Norm'!AS82)*-1</f>
        <v>-1.1835039636618151E-2</v>
      </c>
      <c r="AT3">
        <f>SUM('PCA-Lipids Norm'!AT3-'PCA-Lipids Norm'!AT82)*-1</f>
        <v>-4.5990087455804454E-3</v>
      </c>
      <c r="AU3">
        <f>SUM('PCA-Lipids Norm'!AU3-'PCA-Lipids Norm'!AU82)*-1</f>
        <v>-2.6513705999115134E-3</v>
      </c>
      <c r="AV3">
        <f>SUM('PCA-Lipids Norm'!AV3-'PCA-Lipids Norm'!AV82)*-1</f>
        <v>-2.6029939300772171E-3</v>
      </c>
      <c r="AW3">
        <f>SUM('PCA-Lipids Norm'!AW3-'PCA-Lipids Norm'!AW82)*-1</f>
        <v>-7.3414064670985334E-3</v>
      </c>
      <c r="AX3">
        <f>SUM('PCA-Lipids Norm'!AX3-'PCA-Lipids Norm'!AX82)*-1</f>
        <v>-6.266128024808873E-3</v>
      </c>
    </row>
    <row r="4" spans="1:50" x14ac:dyDescent="0.35">
      <c r="A4" s="3">
        <v>2</v>
      </c>
      <c r="B4" s="3" t="s">
        <v>63</v>
      </c>
      <c r="C4" s="3" t="s">
        <v>64</v>
      </c>
      <c r="D4" s="13" t="s">
        <v>161</v>
      </c>
      <c r="E4" s="14" t="s">
        <v>62</v>
      </c>
      <c r="F4">
        <f>SUM('PCA-Lipids Norm'!F4-'PCA-Lipids Norm'!F82)*-1</f>
        <v>-3.3319815497719604E-2</v>
      </c>
      <c r="G4">
        <f>SUM('PCA-Lipids Norm'!G4-'PCA-Lipids Norm'!G82)*-1</f>
        <v>-0.17364180006569249</v>
      </c>
      <c r="H4">
        <f>SUM('PCA-Lipids Norm'!H4-'PCA-Lipids Norm'!H82)*-1</f>
        <v>-1.8243749602743099E-2</v>
      </c>
      <c r="I4">
        <f>SUM('PCA-Lipids Norm'!I4-'PCA-Lipids Norm'!I82)*-1</f>
        <v>-3.1147510098413142E-2</v>
      </c>
      <c r="J4">
        <f>SUM('PCA-Lipids Norm'!J4-'PCA-Lipids Norm'!J82)*-1</f>
        <v>-1.8479724959303768E-2</v>
      </c>
      <c r="K4">
        <f>SUM('PCA-Lipids Norm'!K4-'PCA-Lipids Norm'!K82)*-1</f>
        <v>-2.781121819232981E-2</v>
      </c>
      <c r="L4">
        <f>SUM('PCA-Lipids Norm'!L4-'PCA-Lipids Norm'!L82)*-1</f>
        <v>-2.3327971871737498E-2</v>
      </c>
      <c r="M4">
        <f>SUM('PCA-Lipids Norm'!M4-'PCA-Lipids Norm'!M82)*-1</f>
        <v>-3.6440113831467162E-2</v>
      </c>
      <c r="N4">
        <f>SUM('PCA-Lipids Norm'!N4-'PCA-Lipids Norm'!N82)*-1</f>
        <v>-2.0466960976146316E-2</v>
      </c>
      <c r="O4">
        <f>SUM('PCA-Lipids Norm'!O4-'PCA-Lipids Norm'!O82)*-1</f>
        <v>-6.4423460822191428E-2</v>
      </c>
      <c r="P4">
        <f>SUM('PCA-Lipids Norm'!P4-'PCA-Lipids Norm'!P82)*-1</f>
        <v>-1.2181847177030615E-2</v>
      </c>
      <c r="Q4">
        <f>SUM('PCA-Lipids Norm'!Q4-'PCA-Lipids Norm'!Q82)*-1</f>
        <v>-3.1480539835494731E-2</v>
      </c>
      <c r="R4">
        <f>SUM('PCA-Lipids Norm'!R4-'PCA-Lipids Norm'!R82)*-1</f>
        <v>-3.2530820474896596E-2</v>
      </c>
      <c r="S4">
        <f>SUM('PCA-Lipids Norm'!S4-'PCA-Lipids Norm'!S82)*-1</f>
        <v>-2.0664114580498615E-2</v>
      </c>
      <c r="T4">
        <f>SUM('PCA-Lipids Norm'!T4-'PCA-Lipids Norm'!T82)*-1</f>
        <v>-2.5047737434026808E-2</v>
      </c>
      <c r="U4">
        <f>SUM('PCA-Lipids Norm'!U4-'PCA-Lipids Norm'!U82)*-1</f>
        <v>-1.8895346071181585E-2</v>
      </c>
      <c r="V4">
        <f>SUM('PCA-Lipids Norm'!V4-'PCA-Lipids Norm'!V82)*-1</f>
        <v>-2.256095681156188E-2</v>
      </c>
      <c r="W4">
        <f>SUM('PCA-Lipids Norm'!W4-'PCA-Lipids Norm'!W82)*-1</f>
        <v>-2.1666629240467642E-2</v>
      </c>
      <c r="X4">
        <f>SUM('PCA-Lipids Norm'!X4-'PCA-Lipids Norm'!X82)*-1</f>
        <v>-3.1044366031271302E-2</v>
      </c>
      <c r="Y4">
        <f>SUM('PCA-Lipids Norm'!Y4-'PCA-Lipids Norm'!Y82)*-1</f>
        <v>-2.0157148169306988E-2</v>
      </c>
      <c r="Z4">
        <f>SUM('PCA-Lipids Norm'!Z4-'PCA-Lipids Norm'!Z82)*-1</f>
        <v>-2.5904194766447196E-2</v>
      </c>
      <c r="AA4">
        <f>SUM('PCA-Lipids Norm'!AA4-'PCA-Lipids Norm'!AA82)*-1</f>
        <v>-1.6535402202868015E-2</v>
      </c>
      <c r="AB4">
        <f>SUM('PCA-Lipids Norm'!AB4-'PCA-Lipids Norm'!AB82)*-1</f>
        <v>-5.1116829496006114E-2</v>
      </c>
      <c r="AC4">
        <f>SUM('PCA-Lipids Norm'!AC4-'PCA-Lipids Norm'!AC82)*-1</f>
        <v>-1.3205961194233218E-2</v>
      </c>
      <c r="AD4">
        <f>SUM('PCA-Lipids Norm'!AD4-'PCA-Lipids Norm'!AD82)*-1</f>
        <v>-1.6138621058973668E-3</v>
      </c>
      <c r="AE4">
        <f>SUM('PCA-Lipids Norm'!AE4-'PCA-Lipids Norm'!AE82)*-1</f>
        <v>-7.8803399415313963E-3</v>
      </c>
      <c r="AF4">
        <f>SUM('PCA-Lipids Norm'!AF4-'PCA-Lipids Norm'!AF82)*-1</f>
        <v>-1.1267157216297676E-2</v>
      </c>
      <c r="AG4">
        <f>SUM('PCA-Lipids Norm'!AG4-'PCA-Lipids Norm'!AG82)*-1</f>
        <v>-1.1743389740324345E-2</v>
      </c>
      <c r="AH4">
        <f>SUM('PCA-Lipids Norm'!AH4-'PCA-Lipids Norm'!AH82)*-1</f>
        <v>-1.554011904576133E-2</v>
      </c>
      <c r="AI4">
        <f>SUM('PCA-Lipids Norm'!AI4-'PCA-Lipids Norm'!AI82)*-1</f>
        <v>-1.6691640725236004E-2</v>
      </c>
      <c r="AJ4">
        <f>SUM('PCA-Lipids Norm'!AJ4-'PCA-Lipids Norm'!AJ82)*-1</f>
        <v>-1.2438850982704149E-2</v>
      </c>
      <c r="AK4">
        <f>SUM('PCA-Lipids Norm'!AK4-'PCA-Lipids Norm'!AK82)*-1</f>
        <v>-1.8077044431495402E-2</v>
      </c>
      <c r="AL4">
        <f>SUM('PCA-Lipids Norm'!AL4-'PCA-Lipids Norm'!AL82)*-1</f>
        <v>-1.4351107733026617E-2</v>
      </c>
      <c r="AM4">
        <f>SUM('PCA-Lipids Norm'!AM4-'PCA-Lipids Norm'!AM82)*-1</f>
        <v>-3.7591445208234931E-3</v>
      </c>
      <c r="AN4">
        <f>SUM('PCA-Lipids Norm'!AN4-'PCA-Lipids Norm'!AN82)*-1</f>
        <v>-2.5177714182842079E-2</v>
      </c>
      <c r="AO4">
        <f>SUM('PCA-Lipids Norm'!AO4-'PCA-Lipids Norm'!AO82)*-1</f>
        <v>-9.0042677285050235E-3</v>
      </c>
      <c r="AP4">
        <f>SUM('PCA-Lipids Norm'!AP4-'PCA-Lipids Norm'!AP82)*-1</f>
        <v>-1.1800385401042021E-2</v>
      </c>
      <c r="AQ4">
        <f>SUM('PCA-Lipids Norm'!AQ4-'PCA-Lipids Norm'!AQ82)*-1</f>
        <v>-1.1609321483310642E-2</v>
      </c>
      <c r="AR4">
        <f>SUM('PCA-Lipids Norm'!AR4-'PCA-Lipids Norm'!AR82)*-1</f>
        <v>-8.5938799410670581E-3</v>
      </c>
      <c r="AS4">
        <f>SUM('PCA-Lipids Norm'!AS4-'PCA-Lipids Norm'!AS82)*-1</f>
        <v>-5.9523832178893683E-3</v>
      </c>
      <c r="AT4">
        <f>SUM('PCA-Lipids Norm'!AT4-'PCA-Lipids Norm'!AT82)*-1</f>
        <v>-2.2423367954470456E-3</v>
      </c>
      <c r="AU4">
        <f>SUM('PCA-Lipids Norm'!AU4-'PCA-Lipids Norm'!AU82)*-1</f>
        <v>-4.6644144975646964E-3</v>
      </c>
      <c r="AV4">
        <f>SUM('PCA-Lipids Norm'!AV4-'PCA-Lipids Norm'!AV82)*-1</f>
        <v>-5.8501906642820468E-3</v>
      </c>
      <c r="AW4">
        <f>SUM('PCA-Lipids Norm'!AW4-'PCA-Lipids Norm'!AW82)*-1</f>
        <v>-6.5219592196523318E-3</v>
      </c>
      <c r="AX4">
        <f>SUM('PCA-Lipids Norm'!AX4-'PCA-Lipids Norm'!AX82)*-1</f>
        <v>-4.9262710222642749E-3</v>
      </c>
    </row>
    <row r="5" spans="1:50" x14ac:dyDescent="0.35">
      <c r="A5" s="3">
        <v>3</v>
      </c>
      <c r="B5" s="3" t="s">
        <v>60</v>
      </c>
      <c r="C5" s="3" t="s">
        <v>65</v>
      </c>
      <c r="D5" s="13" t="s">
        <v>161</v>
      </c>
      <c r="E5" s="14" t="s">
        <v>62</v>
      </c>
      <c r="F5">
        <f>SUM('PCA-Lipids Norm'!F5-'PCA-Lipids Norm'!F82)*-1</f>
        <v>-1.8161743749310393E-2</v>
      </c>
      <c r="G5">
        <f>SUM('PCA-Lipids Norm'!G5-'PCA-Lipids Norm'!G82)*-1</f>
        <v>-0.19321122902621748</v>
      </c>
      <c r="H5">
        <f>SUM('PCA-Lipids Norm'!H5-'PCA-Lipids Norm'!H82)*-1</f>
        <v>-1.2029647841423007E-2</v>
      </c>
      <c r="I5">
        <f>SUM('PCA-Lipids Norm'!I5-'PCA-Lipids Norm'!I82)*-1</f>
        <v>-7.0898365902744037E-2</v>
      </c>
      <c r="J5">
        <f>SUM('PCA-Lipids Norm'!J5-'PCA-Lipids Norm'!J82)*-1</f>
        <v>-8.7296910219573937E-3</v>
      </c>
      <c r="K5">
        <f>SUM('PCA-Lipids Norm'!K5-'PCA-Lipids Norm'!K82)*-1</f>
        <v>-2.1086128103991415E-2</v>
      </c>
      <c r="L5">
        <f>SUM('PCA-Lipids Norm'!L5-'PCA-Lipids Norm'!L82)*-1</f>
        <v>-1.941846963764398E-2</v>
      </c>
      <c r="M5">
        <f>SUM('PCA-Lipids Norm'!M5-'PCA-Lipids Norm'!M82)*-1</f>
        <v>-3.8073813103469252E-2</v>
      </c>
      <c r="N5">
        <f>SUM('PCA-Lipids Norm'!N5-'PCA-Lipids Norm'!N82)*-1</f>
        <v>-4.7864994126444883E-2</v>
      </c>
      <c r="O5">
        <f>SUM('PCA-Lipids Norm'!O5-'PCA-Lipids Norm'!O82)*-1</f>
        <v>-6.4591563571338481E-2</v>
      </c>
      <c r="P5">
        <f>SUM('PCA-Lipids Norm'!P5-'PCA-Lipids Norm'!P82)*-1</f>
        <v>-5.3633739123246336E-3</v>
      </c>
      <c r="Q5">
        <f>SUM('PCA-Lipids Norm'!Q5-'PCA-Lipids Norm'!Q82)*-1</f>
        <v>-1.8046771886004762E-2</v>
      </c>
      <c r="R5">
        <f>SUM('PCA-Lipids Norm'!R5-'PCA-Lipids Norm'!R82)*-1</f>
        <v>-8.789576635080816E-2</v>
      </c>
      <c r="S5">
        <f>SUM('PCA-Lipids Norm'!S5-'PCA-Lipids Norm'!S82)*-1</f>
        <v>-1.8909421327970681E-2</v>
      </c>
      <c r="T5">
        <f>SUM('PCA-Lipids Norm'!T5-'PCA-Lipids Norm'!T82)*-1</f>
        <v>-2.6501958572640625E-2</v>
      </c>
      <c r="U5">
        <f>SUM('PCA-Lipids Norm'!U5-'PCA-Lipids Norm'!U82)*-1</f>
        <v>-1.0759498842145108E-2</v>
      </c>
      <c r="V5">
        <f>SUM('PCA-Lipids Norm'!V5-'PCA-Lipids Norm'!V82)*-1</f>
        <v>-1.6102892573984857E-2</v>
      </c>
      <c r="W5">
        <f>SUM('PCA-Lipids Norm'!W5-'PCA-Lipids Norm'!W82)*-1</f>
        <v>-1.6437406111175081E-2</v>
      </c>
      <c r="X5">
        <f>SUM('PCA-Lipids Norm'!X5-'PCA-Lipids Norm'!X82)*-1</f>
        <v>-2.6844059085581979E-2</v>
      </c>
      <c r="Y5">
        <f>SUM('PCA-Lipids Norm'!Y5-'PCA-Lipids Norm'!Y82)*-1</f>
        <v>-3.0411173576067121E-2</v>
      </c>
      <c r="Z5">
        <f>SUM('PCA-Lipids Norm'!Z5-'PCA-Lipids Norm'!Z82)*-1</f>
        <v>-2.6545592265761392E-2</v>
      </c>
      <c r="AA5">
        <f>SUM('PCA-Lipids Norm'!AA5-'PCA-Lipids Norm'!AA82)*-1</f>
        <v>-1.0096754195649085E-2</v>
      </c>
      <c r="AB5">
        <f>SUM('PCA-Lipids Norm'!AB5-'PCA-Lipids Norm'!AB82)*-1</f>
        <v>-3.876687132276279E-2</v>
      </c>
      <c r="AC5">
        <f>SUM('PCA-Lipids Norm'!AC5-'PCA-Lipids Norm'!AC82)*-1</f>
        <v>-9.6957087172566212E-3</v>
      </c>
      <c r="AD5">
        <f>SUM('PCA-Lipids Norm'!AD5-'PCA-Lipids Norm'!AD82)*-1</f>
        <v>-6.4183755042163332E-4</v>
      </c>
      <c r="AE5">
        <f>SUM('PCA-Lipids Norm'!AE5-'PCA-Lipids Norm'!AE82)*-1</f>
        <v>-5.1106692584599756E-3</v>
      </c>
      <c r="AF5">
        <f>SUM('PCA-Lipids Norm'!AF5-'PCA-Lipids Norm'!AF82)*-1</f>
        <v>-9.4316750950757915E-3</v>
      </c>
      <c r="AG5">
        <f>SUM('PCA-Lipids Norm'!AG5-'PCA-Lipids Norm'!AG82)*-1</f>
        <v>-7.1957487119477977E-3</v>
      </c>
      <c r="AH5">
        <f>SUM('PCA-Lipids Norm'!AH5-'PCA-Lipids Norm'!AH82)*-1</f>
        <v>-1.0526156425038997E-2</v>
      </c>
      <c r="AI5">
        <f>SUM('PCA-Lipids Norm'!AI5-'PCA-Lipids Norm'!AI82)*-1</f>
        <v>-1.1174688365829277E-2</v>
      </c>
      <c r="AJ5">
        <f>SUM('PCA-Lipids Norm'!AJ5-'PCA-Lipids Norm'!AJ82)*-1</f>
        <v>-1.7233454951524719E-2</v>
      </c>
      <c r="AK5">
        <f>SUM('PCA-Lipids Norm'!AK5-'PCA-Lipids Norm'!AK82)*-1</f>
        <v>-1.5369496361444348E-2</v>
      </c>
      <c r="AL5">
        <f>SUM('PCA-Lipids Norm'!AL5-'PCA-Lipids Norm'!AL82)*-1</f>
        <v>-1.2625173942576413E-2</v>
      </c>
      <c r="AM5">
        <f>SUM('PCA-Lipids Norm'!AM5-'PCA-Lipids Norm'!AM82)*-1</f>
        <v>-5.0297186303098788E-3</v>
      </c>
      <c r="AN5">
        <f>SUM('PCA-Lipids Norm'!AN5-'PCA-Lipids Norm'!AN82)*-1</f>
        <v>-1.7124456544240343E-2</v>
      </c>
      <c r="AO5">
        <f>SUM('PCA-Lipids Norm'!AO5-'PCA-Lipids Norm'!AO82)*-1</f>
        <v>-2.1683645357151904E-3</v>
      </c>
      <c r="AP5">
        <f>SUM('PCA-Lipids Norm'!AP5-'PCA-Lipids Norm'!AP82)*-1</f>
        <v>-7.9072765826173948E-3</v>
      </c>
      <c r="AQ5">
        <f>SUM('PCA-Lipids Norm'!AQ5-'PCA-Lipids Norm'!AQ82)*-1</f>
        <v>-8.971204028333955E-3</v>
      </c>
      <c r="AR5">
        <f>SUM('PCA-Lipids Norm'!AR5-'PCA-Lipids Norm'!AR82)*-1</f>
        <v>-6.5265843167392782E-3</v>
      </c>
      <c r="AS5">
        <f>SUM('PCA-Lipids Norm'!AS5-'PCA-Lipids Norm'!AS82)*-1</f>
        <v>-6.2362537559821248E-3</v>
      </c>
      <c r="AT5">
        <f>SUM('PCA-Lipids Norm'!AT5-'PCA-Lipids Norm'!AT82)*-1</f>
        <v>-2.753797556005098E-3</v>
      </c>
      <c r="AU5">
        <f>SUM('PCA-Lipids Norm'!AU5-'PCA-Lipids Norm'!AU82)*-1</f>
        <v>-3.8234238160867644E-3</v>
      </c>
      <c r="AV5">
        <f>SUM('PCA-Lipids Norm'!AV5-'PCA-Lipids Norm'!AV82)*-1</f>
        <v>-4.8062633128251545E-3</v>
      </c>
      <c r="AW5">
        <f>SUM('PCA-Lipids Norm'!AW5-'PCA-Lipids Norm'!AW82)*-1</f>
        <v>-5.1718800175743198E-3</v>
      </c>
      <c r="AX5">
        <f>SUM('PCA-Lipids Norm'!AX5-'PCA-Lipids Norm'!AX82)*-1</f>
        <v>-3.728981416578318E-3</v>
      </c>
    </row>
    <row r="6" spans="1:50" x14ac:dyDescent="0.35">
      <c r="A6" s="3">
        <v>4</v>
      </c>
      <c r="B6" s="3" t="s">
        <v>66</v>
      </c>
      <c r="C6" s="3" t="s">
        <v>67</v>
      </c>
      <c r="D6" s="13" t="s">
        <v>161</v>
      </c>
      <c r="E6" s="14" t="s">
        <v>62</v>
      </c>
      <c r="F6">
        <f>SUM('PCA-Lipids Norm'!F6-'PCA-Lipids Norm'!F82)*-1</f>
        <v>-1.2478035450061748E-2</v>
      </c>
      <c r="G6">
        <f>SUM('PCA-Lipids Norm'!G6-'PCA-Lipids Norm'!G82)*-1</f>
        <v>-0.15378698046673378</v>
      </c>
      <c r="H6">
        <f>SUM('PCA-Lipids Norm'!H6-'PCA-Lipids Norm'!H82)*-1</f>
        <v>-2.5103580879929751E-2</v>
      </c>
      <c r="I6">
        <f>SUM('PCA-Lipids Norm'!I6-'PCA-Lipids Norm'!I82)*-1</f>
        <v>-0.10879670193154502</v>
      </c>
      <c r="J6">
        <f>SUM('PCA-Lipids Norm'!J6-'PCA-Lipids Norm'!J82)*-1</f>
        <v>-1.0456538523562178E-2</v>
      </c>
      <c r="K6">
        <f>SUM('PCA-Lipids Norm'!K6-'PCA-Lipids Norm'!K82)*-1</f>
        <v>-1.4495420137915641E-2</v>
      </c>
      <c r="L6">
        <f>SUM('PCA-Lipids Norm'!L6-'PCA-Lipids Norm'!L82)*-1</f>
        <v>-1.6295165700887522E-2</v>
      </c>
      <c r="M6">
        <f>SUM('PCA-Lipids Norm'!M6-'PCA-Lipids Norm'!M82)*-1</f>
        <v>-3.2657321095841733E-2</v>
      </c>
      <c r="N6">
        <f>SUM('PCA-Lipids Norm'!N6-'PCA-Lipids Norm'!N82)*-1</f>
        <v>-4.1980871546089857E-2</v>
      </c>
      <c r="O6">
        <f>SUM('PCA-Lipids Norm'!O6-'PCA-Lipids Norm'!O82)*-1</f>
        <v>-5.845295194398123E-2</v>
      </c>
      <c r="P6">
        <f>SUM('PCA-Lipids Norm'!P6-'PCA-Lipids Norm'!P82)*-1</f>
        <v>-7.0173362695601614E-3</v>
      </c>
      <c r="Q6">
        <f>SUM('PCA-Lipids Norm'!Q6-'PCA-Lipids Norm'!Q82)*-1</f>
        <v>-1.3428493188651512E-2</v>
      </c>
      <c r="R6">
        <f>SUM('PCA-Lipids Norm'!R6-'PCA-Lipids Norm'!R82)*-1</f>
        <v>-6.600868195278628E-2</v>
      </c>
      <c r="S6">
        <f>SUM('PCA-Lipids Norm'!S6-'PCA-Lipids Norm'!S82)*-1</f>
        <v>-8.0721299039385477E-2</v>
      </c>
      <c r="T6">
        <f>SUM('PCA-Lipids Norm'!T6-'PCA-Lipids Norm'!T82)*-1</f>
        <v>-3.6133268191935776E-2</v>
      </c>
      <c r="U6">
        <f>SUM('PCA-Lipids Norm'!U6-'PCA-Lipids Norm'!U82)*-1</f>
        <v>-9.785801448118206E-3</v>
      </c>
      <c r="V6">
        <f>SUM('PCA-Lipids Norm'!V6-'PCA-Lipids Norm'!V82)*-1</f>
        <v>-1.2246644645407631E-2</v>
      </c>
      <c r="W6">
        <f>SUM('PCA-Lipids Norm'!W6-'PCA-Lipids Norm'!W82)*-1</f>
        <v>-1.3964720264523951E-2</v>
      </c>
      <c r="X6">
        <f>SUM('PCA-Lipids Norm'!X6-'PCA-Lipids Norm'!X82)*-1</f>
        <v>-2.223527231575944E-2</v>
      </c>
      <c r="Y6">
        <f>SUM('PCA-Lipids Norm'!Y6-'PCA-Lipids Norm'!Y82)*-1</f>
        <v>-2.6117490902998523E-2</v>
      </c>
      <c r="Z6">
        <f>SUM('PCA-Lipids Norm'!Z6-'PCA-Lipids Norm'!Z82)*-1</f>
        <v>-2.0533291910267062E-2</v>
      </c>
      <c r="AA6">
        <f>SUM('PCA-Lipids Norm'!AA6-'PCA-Lipids Norm'!AA82)*-1</f>
        <v>-7.3622779219788053E-3</v>
      </c>
      <c r="AB6">
        <f>SUM('PCA-Lipids Norm'!AB6-'PCA-Lipids Norm'!AB82)*-1</f>
        <v>-3.077891238716382E-2</v>
      </c>
      <c r="AC6">
        <f>SUM('PCA-Lipids Norm'!AC6-'PCA-Lipids Norm'!AC82)*-1</f>
        <v>-8.1711508418216786E-3</v>
      </c>
      <c r="AD6">
        <f>SUM('PCA-Lipids Norm'!AD6-'PCA-Lipids Norm'!AD82)*-1</f>
        <v>-1.3472224414679207E-3</v>
      </c>
      <c r="AE6">
        <f>SUM('PCA-Lipids Norm'!AE6-'PCA-Lipids Norm'!AE82)*-1</f>
        <v>-8.2728955850873247E-3</v>
      </c>
      <c r="AF6">
        <f>SUM('PCA-Lipids Norm'!AF6-'PCA-Lipids Norm'!AF82)*-1</f>
        <v>-1.3115653528241063E-2</v>
      </c>
      <c r="AG6">
        <f>SUM('PCA-Lipids Norm'!AG6-'PCA-Lipids Norm'!AG82)*-1</f>
        <v>-7.5263695092273111E-3</v>
      </c>
      <c r="AH6">
        <f>SUM('PCA-Lipids Norm'!AH6-'PCA-Lipids Norm'!AH82)*-1</f>
        <v>-9.6312608667564366E-3</v>
      </c>
      <c r="AI6">
        <f>SUM('PCA-Lipids Norm'!AI6-'PCA-Lipids Norm'!AI82)*-1</f>
        <v>-1.1896352660987621E-2</v>
      </c>
      <c r="AJ6">
        <f>SUM('PCA-Lipids Norm'!AJ6-'PCA-Lipids Norm'!AJ82)*-1</f>
        <v>-1.5848390869963543E-2</v>
      </c>
      <c r="AK6">
        <f>SUM('PCA-Lipids Norm'!AK6-'PCA-Lipids Norm'!AK82)*-1</f>
        <v>-1.358537730386512E-2</v>
      </c>
      <c r="AL6">
        <f>SUM('PCA-Lipids Norm'!AL6-'PCA-Lipids Norm'!AL82)*-1</f>
        <v>-1.0780476806553972E-2</v>
      </c>
      <c r="AM6">
        <f>SUM('PCA-Lipids Norm'!AM6-'PCA-Lipids Norm'!AM82)*-1</f>
        <v>-4.8668123283499634E-3</v>
      </c>
      <c r="AN6">
        <f>SUM('PCA-Lipids Norm'!AN6-'PCA-Lipids Norm'!AN82)*-1</f>
        <v>-1.3731649190315687E-2</v>
      </c>
      <c r="AO6">
        <f>SUM('PCA-Lipids Norm'!AO6-'PCA-Lipids Norm'!AO82)*-1</f>
        <v>-2.7578529497950051E-3</v>
      </c>
      <c r="AP6">
        <f>SUM('PCA-Lipids Norm'!AP6-'PCA-Lipids Norm'!AP82)*-1</f>
        <v>-9.2004928142167073E-3</v>
      </c>
      <c r="AQ6">
        <f>SUM('PCA-Lipids Norm'!AQ6-'PCA-Lipids Norm'!AQ82)*-1</f>
        <v>-8.3933001639279817E-3</v>
      </c>
      <c r="AR6">
        <f>SUM('PCA-Lipids Norm'!AR6-'PCA-Lipids Norm'!AR82)*-1</f>
        <v>-6.4917656400706085E-3</v>
      </c>
      <c r="AS6">
        <f>SUM('PCA-Lipids Norm'!AS6-'PCA-Lipids Norm'!AS82)*-1</f>
        <v>-8.6372929902382087E-3</v>
      </c>
      <c r="AT6">
        <f>SUM('PCA-Lipids Norm'!AT6-'PCA-Lipids Norm'!AT82)*-1</f>
        <v>-5.2560600358542995E-3</v>
      </c>
      <c r="AU6">
        <f>SUM('PCA-Lipids Norm'!AU6-'PCA-Lipids Norm'!AU82)*-1</f>
        <v>-4.060238724739082E-3</v>
      </c>
      <c r="AV6">
        <f>SUM('PCA-Lipids Norm'!AV6-'PCA-Lipids Norm'!AV82)*-1</f>
        <v>-5.7237055833455923E-3</v>
      </c>
      <c r="AW6">
        <f>SUM('PCA-Lipids Norm'!AW6-'PCA-Lipids Norm'!AW82)*-1</f>
        <v>-5.6691410404556292E-3</v>
      </c>
      <c r="AX6">
        <f>SUM('PCA-Lipids Norm'!AX6-'PCA-Lipids Norm'!AX82)*-1</f>
        <v>-4.1994800096341349E-3</v>
      </c>
    </row>
    <row r="7" spans="1:50" x14ac:dyDescent="0.35">
      <c r="A7" s="3">
        <v>5</v>
      </c>
      <c r="B7" s="3" t="s">
        <v>68</v>
      </c>
      <c r="C7" s="3" t="s">
        <v>69</v>
      </c>
      <c r="D7" s="13" t="s">
        <v>161</v>
      </c>
      <c r="E7" s="14" t="s">
        <v>62</v>
      </c>
      <c r="F7">
        <f>SUM('PCA-Lipids Norm'!F7-'PCA-Lipids Norm'!F82)*-1</f>
        <v>-2.4855759446451717E-2</v>
      </c>
      <c r="G7">
        <f>SUM('PCA-Lipids Norm'!G7-'PCA-Lipids Norm'!G82)*-1</f>
        <v>-0.17380909965006514</v>
      </c>
      <c r="H7">
        <f>SUM('PCA-Lipids Norm'!H7-'PCA-Lipids Norm'!H82)*-1</f>
        <v>-3.0003923171627696E-2</v>
      </c>
      <c r="I7">
        <f>SUM('PCA-Lipids Norm'!I7-'PCA-Lipids Norm'!I82)*-1</f>
        <v>-7.8874601094989977E-2</v>
      </c>
      <c r="J7">
        <f>SUM('PCA-Lipids Norm'!J7-'PCA-Lipids Norm'!J82)*-1</f>
        <v>-6.2826055002472396E-3</v>
      </c>
      <c r="K7">
        <f>SUM('PCA-Lipids Norm'!K7-'PCA-Lipids Norm'!K82)*-1</f>
        <v>-2.8480059990819293E-2</v>
      </c>
      <c r="L7">
        <f>SUM('PCA-Lipids Norm'!L7-'PCA-Lipids Norm'!L82)*-1</f>
        <v>-2.4082360658198625E-2</v>
      </c>
      <c r="M7">
        <f>SUM('PCA-Lipids Norm'!M7-'PCA-Lipids Norm'!M82)*-1</f>
        <v>-3.9570317146785113E-2</v>
      </c>
      <c r="N7">
        <f>SUM('PCA-Lipids Norm'!N7-'PCA-Lipids Norm'!N82)*-1</f>
        <v>-4.9822773878093959E-2</v>
      </c>
      <c r="O7">
        <f>SUM('PCA-Lipids Norm'!O7-'PCA-Lipids Norm'!O82)*-1</f>
        <v>-6.0568175329053557E-2</v>
      </c>
      <c r="P7">
        <f>SUM('PCA-Lipids Norm'!P7-'PCA-Lipids Norm'!P82)*-1</f>
        <v>-3.2918155134044016E-2</v>
      </c>
      <c r="Q7">
        <f>SUM('PCA-Lipids Norm'!Q7-'PCA-Lipids Norm'!Q82)*-1</f>
        <v>-1.7003624676992783E-2</v>
      </c>
      <c r="R7">
        <f>SUM('PCA-Lipids Norm'!R7-'PCA-Lipids Norm'!R82)*-1</f>
        <v>-6.8480889335633413E-2</v>
      </c>
      <c r="S7">
        <f>SUM('PCA-Lipids Norm'!S7-'PCA-Lipids Norm'!S82)*-1</f>
        <v>-3.4731651933247933E-2</v>
      </c>
      <c r="T7">
        <f>SUM('PCA-Lipids Norm'!T7-'PCA-Lipids Norm'!T82)*-1</f>
        <v>-3.3104120650674286E-2</v>
      </c>
      <c r="U7">
        <f>SUM('PCA-Lipids Norm'!U7-'PCA-Lipids Norm'!U82)*-1</f>
        <v>-1.1767690556160254E-2</v>
      </c>
      <c r="V7">
        <f>SUM('PCA-Lipids Norm'!V7-'PCA-Lipids Norm'!V82)*-1</f>
        <v>-1.6809637913382348E-2</v>
      </c>
      <c r="W7">
        <f>SUM('PCA-Lipids Norm'!W7-'PCA-Lipids Norm'!W82)*-1</f>
        <v>-2.098172881559715E-2</v>
      </c>
      <c r="X7">
        <f>SUM('PCA-Lipids Norm'!X7-'PCA-Lipids Norm'!X82)*-1</f>
        <v>-2.2042676277182326E-2</v>
      </c>
      <c r="Y7">
        <f>SUM('PCA-Lipids Norm'!Y7-'PCA-Lipids Norm'!Y82)*-1</f>
        <v>-2.3504946705908421E-2</v>
      </c>
      <c r="Z7">
        <f>SUM('PCA-Lipids Norm'!Z7-'PCA-Lipids Norm'!Z82)*-1</f>
        <v>-1.5601875570246953E-2</v>
      </c>
      <c r="AA7">
        <f>SUM('PCA-Lipids Norm'!AA7-'PCA-Lipids Norm'!AA82)*-1</f>
        <v>-8.1408417456040379E-3</v>
      </c>
      <c r="AB7">
        <f>SUM('PCA-Lipids Norm'!AB7-'PCA-Lipids Norm'!AB82)*-1</f>
        <v>-2.7159276250703523E-2</v>
      </c>
      <c r="AC7">
        <f>SUM('PCA-Lipids Norm'!AC7-'PCA-Lipids Norm'!AC82)*-1</f>
        <v>-1.223260434773594E-2</v>
      </c>
      <c r="AD7">
        <f>SUM('PCA-Lipids Norm'!AD7-'PCA-Lipids Norm'!AD82)*-1</f>
        <v>-7.1010622679267919E-3</v>
      </c>
      <c r="AE7">
        <f>SUM('PCA-Lipids Norm'!AE7-'PCA-Lipids Norm'!AE82)*-1</f>
        <v>-1.0699909107978262E-2</v>
      </c>
      <c r="AF7">
        <f>SUM('PCA-Lipids Norm'!AF7-'PCA-Lipids Norm'!AF82)*-1</f>
        <v>-1.4226246191934714E-2</v>
      </c>
      <c r="AG7">
        <f>SUM('PCA-Lipids Norm'!AG7-'PCA-Lipids Norm'!AG82)*-1</f>
        <v>-6.8623071005931551E-3</v>
      </c>
      <c r="AH7">
        <f>SUM('PCA-Lipids Norm'!AH7-'PCA-Lipids Norm'!AH82)*-1</f>
        <v>-8.4586800374965784E-3</v>
      </c>
      <c r="AI7">
        <f>SUM('PCA-Lipids Norm'!AI7-'PCA-Lipids Norm'!AI82)*-1</f>
        <v>-1.025697411227962E-2</v>
      </c>
      <c r="AJ7">
        <f>SUM('PCA-Lipids Norm'!AJ7-'PCA-Lipids Norm'!AJ82)*-1</f>
        <v>-1.1733173132332273E-2</v>
      </c>
      <c r="AK7">
        <f>SUM('PCA-Lipids Norm'!AK7-'PCA-Lipids Norm'!AK82)*-1</f>
        <v>-1.1967932154960994E-2</v>
      </c>
      <c r="AL7">
        <f>SUM('PCA-Lipids Norm'!AL7-'PCA-Lipids Norm'!AL82)*-1</f>
        <v>-4.3063092406734329E-3</v>
      </c>
      <c r="AM7">
        <f>SUM('PCA-Lipids Norm'!AM7-'PCA-Lipids Norm'!AM82)*-1</f>
        <v>-3.3633059630239627E-3</v>
      </c>
      <c r="AN7">
        <f>SUM('PCA-Lipids Norm'!AN7-'PCA-Lipids Norm'!AN82)*-1</f>
        <v>-1.1416493143252753E-2</v>
      </c>
      <c r="AO7">
        <f>SUM('PCA-Lipids Norm'!AO7-'PCA-Lipids Norm'!AO82)*-1</f>
        <v>-9.6689327316799639E-4</v>
      </c>
      <c r="AP7">
        <f>SUM('PCA-Lipids Norm'!AP7-'PCA-Lipids Norm'!AP82)*-1</f>
        <v>-6.2502019790530204E-3</v>
      </c>
      <c r="AQ7">
        <f>SUM('PCA-Lipids Norm'!AQ7-'PCA-Lipids Norm'!AQ82)*-1</f>
        <v>-5.8299986760598846E-3</v>
      </c>
      <c r="AR7">
        <f>SUM('PCA-Lipids Norm'!AR7-'PCA-Lipids Norm'!AR82)*-1</f>
        <v>-4.6669178639367169E-3</v>
      </c>
      <c r="AS7">
        <f>SUM('PCA-Lipids Norm'!AS7-'PCA-Lipids Norm'!AS82)*-1</f>
        <v>-5.4789750085743362E-3</v>
      </c>
      <c r="AT7">
        <f>SUM('PCA-Lipids Norm'!AT7-'PCA-Lipids Norm'!AT82)*-1</f>
        <v>-3.4593871813639269E-3</v>
      </c>
      <c r="AU7">
        <f>SUM('PCA-Lipids Norm'!AU7-'PCA-Lipids Norm'!AU82)*-1</f>
        <v>-2.5588357018116203E-3</v>
      </c>
      <c r="AV7">
        <f>SUM('PCA-Lipids Norm'!AV7-'PCA-Lipids Norm'!AV82)*-1</f>
        <v>-3.3942326481315823E-3</v>
      </c>
      <c r="AW7">
        <f>SUM('PCA-Lipids Norm'!AW7-'PCA-Lipids Norm'!AW82)*-1</f>
        <v>-3.5007965069293726E-3</v>
      </c>
      <c r="AX7">
        <f>SUM('PCA-Lipids Norm'!AX7-'PCA-Lipids Norm'!AX82)*-1</f>
        <v>-2.6719729290732965E-3</v>
      </c>
    </row>
    <row r="8" spans="1:50" x14ac:dyDescent="0.35">
      <c r="A8" s="3">
        <v>6</v>
      </c>
      <c r="B8" s="15" t="s">
        <v>70</v>
      </c>
      <c r="C8" s="3" t="s">
        <v>71</v>
      </c>
      <c r="D8" s="13" t="s">
        <v>161</v>
      </c>
      <c r="E8" s="14" t="s">
        <v>62</v>
      </c>
      <c r="F8">
        <f>SUM('PCA-Lipids Norm'!F8-'PCA-Lipids Norm'!F82)*-1</f>
        <v>-2.1054829714253355E-2</v>
      </c>
      <c r="G8">
        <f>SUM('PCA-Lipids Norm'!G8-'PCA-Lipids Norm'!G82)*-1</f>
        <v>-0.19502412080933013</v>
      </c>
      <c r="H8">
        <f>SUM('PCA-Lipids Norm'!H8-'PCA-Lipids Norm'!H82)*-1</f>
        <v>-2.4789529126585139E-2</v>
      </c>
      <c r="I8">
        <f>SUM('PCA-Lipids Norm'!I8-'PCA-Lipids Norm'!I82)*-1</f>
        <v>-7.6369824832134295E-2</v>
      </c>
      <c r="J8">
        <f>SUM('PCA-Lipids Norm'!J8-'PCA-Lipids Norm'!J82)*-1</f>
        <v>-8.666259049174686E-3</v>
      </c>
      <c r="K8">
        <f>SUM('PCA-Lipids Norm'!K8-'PCA-Lipids Norm'!K82)*-1</f>
        <v>-8.989558414875266E-3</v>
      </c>
      <c r="L8">
        <f>SUM('PCA-Lipids Norm'!L8-'PCA-Lipids Norm'!L82)*-1</f>
        <v>-1.9376946930237681E-2</v>
      </c>
      <c r="M8">
        <f>SUM('PCA-Lipids Norm'!M8-'PCA-Lipids Norm'!M82)*-1</f>
        <v>-1.4964900506085727E-2</v>
      </c>
      <c r="N8">
        <f>SUM('PCA-Lipids Norm'!N8-'PCA-Lipids Norm'!N82)*-1</f>
        <v>-4.0510859452043524E-2</v>
      </c>
      <c r="O8">
        <f>SUM('PCA-Lipids Norm'!O8-'PCA-Lipids Norm'!O82)*-1</f>
        <v>-5.9817793211399073E-2</v>
      </c>
      <c r="P8">
        <f>SUM('PCA-Lipids Norm'!P8-'PCA-Lipids Norm'!P82)*-1</f>
        <v>-7.570713302590952E-3</v>
      </c>
      <c r="Q8">
        <f>SUM('PCA-Lipids Norm'!Q8-'PCA-Lipids Norm'!Q82)*-1</f>
        <v>-1.634342997731706E-2</v>
      </c>
      <c r="R8">
        <f>SUM('PCA-Lipids Norm'!R8-'PCA-Lipids Norm'!R82)*-1</f>
        <v>-8.6706279595219898E-2</v>
      </c>
      <c r="S8">
        <f>SUM('PCA-Lipids Norm'!S8-'PCA-Lipids Norm'!S82)*-1</f>
        <v>-3.504773062205762E-2</v>
      </c>
      <c r="T8">
        <f>SUM('PCA-Lipids Norm'!T8-'PCA-Lipids Norm'!T82)*-1</f>
        <v>-3.4542043075022705E-2</v>
      </c>
      <c r="U8">
        <f>SUM('PCA-Lipids Norm'!U8-'PCA-Lipids Norm'!U82)*-1</f>
        <v>-1.235350877697498E-2</v>
      </c>
      <c r="V8">
        <f>SUM('PCA-Lipids Norm'!V8-'PCA-Lipids Norm'!V82)*-1</f>
        <v>-1.6765223385151191E-2</v>
      </c>
      <c r="W8">
        <f>SUM('PCA-Lipids Norm'!W8-'PCA-Lipids Norm'!W82)*-1</f>
        <v>-1.6965640234500985E-2</v>
      </c>
      <c r="X8">
        <f>SUM('PCA-Lipids Norm'!X8-'PCA-Lipids Norm'!X82)*-1</f>
        <v>-2.4199615624373696E-2</v>
      </c>
      <c r="Y8">
        <f>SUM('PCA-Lipids Norm'!Y8-'PCA-Lipids Norm'!Y82)*-1</f>
        <v>-2.6727113214283661E-2</v>
      </c>
      <c r="Z8">
        <f>SUM('PCA-Lipids Norm'!Z8-'PCA-Lipids Norm'!Z82)*-1</f>
        <v>-2.0867851411921219E-2</v>
      </c>
      <c r="AA8">
        <f>SUM('PCA-Lipids Norm'!AA8-'PCA-Lipids Norm'!AA82)*-1</f>
        <v>-1.0510658150351571E-2</v>
      </c>
      <c r="AB8">
        <f>SUM('PCA-Lipids Norm'!AB8-'PCA-Lipids Norm'!AB82)*-1</f>
        <v>-3.9762393216088737E-2</v>
      </c>
      <c r="AC8">
        <f>SUM('PCA-Lipids Norm'!AC8-'PCA-Lipids Norm'!AC82)*-1</f>
        <v>-9.4544878995562066E-3</v>
      </c>
      <c r="AD8">
        <f>SUM('PCA-Lipids Norm'!AD8-'PCA-Lipids Norm'!AD82)*-1</f>
        <v>-9.6464434415245129E-4</v>
      </c>
      <c r="AE8">
        <f>SUM('PCA-Lipids Norm'!AE8-'PCA-Lipids Norm'!AE82)*-1</f>
        <v>-8.6229017616773779E-3</v>
      </c>
      <c r="AF8">
        <f>SUM('PCA-Lipids Norm'!AF8-'PCA-Lipids Norm'!AF82)*-1</f>
        <v>-1.4575182642573582E-2</v>
      </c>
      <c r="AG8">
        <f>SUM('PCA-Lipids Norm'!AG8-'PCA-Lipids Norm'!AG82)*-1</f>
        <v>-8.5192092692571615E-3</v>
      </c>
      <c r="AH8">
        <f>SUM('PCA-Lipids Norm'!AH8-'PCA-Lipids Norm'!AH82)*-1</f>
        <v>-1.0567398682203914E-2</v>
      </c>
      <c r="AI8">
        <f>SUM('PCA-Lipids Norm'!AI8-'PCA-Lipids Norm'!AI82)*-1</f>
        <v>-1.1483985012536007E-2</v>
      </c>
      <c r="AJ8">
        <f>SUM('PCA-Lipids Norm'!AJ8-'PCA-Lipids Norm'!AJ82)*-1</f>
        <v>-1.5948292452867753E-2</v>
      </c>
      <c r="AK8">
        <f>SUM('PCA-Lipids Norm'!AK8-'PCA-Lipids Norm'!AK82)*-1</f>
        <v>-1.4308236690086976E-2</v>
      </c>
      <c r="AL8">
        <f>SUM('PCA-Lipids Norm'!AL8-'PCA-Lipids Norm'!AL82)*-1</f>
        <v>-1.0678944152716755E-2</v>
      </c>
      <c r="AM8">
        <f>SUM('PCA-Lipids Norm'!AM8-'PCA-Lipids Norm'!AM82)*-1</f>
        <v>-6.178800587004582E-3</v>
      </c>
      <c r="AN8">
        <f>SUM('PCA-Lipids Norm'!AN8-'PCA-Lipids Norm'!AN82)*-1</f>
        <v>-1.7392355579308665E-2</v>
      </c>
      <c r="AO8">
        <f>SUM('PCA-Lipids Norm'!AO8-'PCA-Lipids Norm'!AO82)*-1</f>
        <v>-2.4222566229362705E-3</v>
      </c>
      <c r="AP8">
        <f>SUM('PCA-Lipids Norm'!AP8-'PCA-Lipids Norm'!AP82)*-1</f>
        <v>-7.5660678789305266E-3</v>
      </c>
      <c r="AQ8">
        <f>SUM('PCA-Lipids Norm'!AQ8-'PCA-Lipids Norm'!AQ82)*-1</f>
        <v>-8.4359234593452438E-3</v>
      </c>
      <c r="AR8">
        <f>SUM('PCA-Lipids Norm'!AR8-'PCA-Lipids Norm'!AR82)*-1</f>
        <v>-6.8036100693318422E-3</v>
      </c>
      <c r="AS8">
        <f>SUM('PCA-Lipids Norm'!AS8-'PCA-Lipids Norm'!AS82)*-1</f>
        <v>-5.8257483888122267E-3</v>
      </c>
      <c r="AT8">
        <f>SUM('PCA-Lipids Norm'!AT8-'PCA-Lipids Norm'!AT82)*-1</f>
        <v>-2.8119191837857904E-3</v>
      </c>
      <c r="AU8">
        <f>SUM('PCA-Lipids Norm'!AU8-'PCA-Lipids Norm'!AU82)*-1</f>
        <v>-4.469450587955788E-3</v>
      </c>
      <c r="AV8">
        <f>SUM('PCA-Lipids Norm'!AV8-'PCA-Lipids Norm'!AV82)*-1</f>
        <v>-5.4245828741368912E-3</v>
      </c>
      <c r="AW8">
        <f>SUM('PCA-Lipids Norm'!AW8-'PCA-Lipids Norm'!AW82)*-1</f>
        <v>-5.3818339159284502E-3</v>
      </c>
      <c r="AX8">
        <f>SUM('PCA-Lipids Norm'!AX8-'PCA-Lipids Norm'!AX82)*-1</f>
        <v>-4.2373453129223738E-3</v>
      </c>
    </row>
    <row r="9" spans="1:50" x14ac:dyDescent="0.35">
      <c r="A9" s="3">
        <v>7</v>
      </c>
      <c r="B9" s="3" t="s">
        <v>72</v>
      </c>
      <c r="C9" s="3" t="s">
        <v>73</v>
      </c>
      <c r="D9" s="13" t="s">
        <v>161</v>
      </c>
      <c r="E9" s="14" t="s">
        <v>62</v>
      </c>
      <c r="F9">
        <f>SUM('PCA-Lipids Norm'!F9-'PCA-Lipids Norm'!F82)*-1</f>
        <v>-2.4417160650759516E-2</v>
      </c>
      <c r="G9">
        <f>SUM('PCA-Lipids Norm'!G9-'PCA-Lipids Norm'!G82)*-1</f>
        <v>-0.19362957153088334</v>
      </c>
      <c r="H9">
        <f>SUM('PCA-Lipids Norm'!H9-'PCA-Lipids Norm'!H82)*-1</f>
        <v>-2.2700958786728821E-2</v>
      </c>
      <c r="I9">
        <f>SUM('PCA-Lipids Norm'!I9-'PCA-Lipids Norm'!I82)*-1</f>
        <v>-4.4357137553115301E-2</v>
      </c>
      <c r="J9">
        <f>SUM('PCA-Lipids Norm'!J9-'PCA-Lipids Norm'!J82)*-1</f>
        <v>-1.4265775329488285E-2</v>
      </c>
      <c r="K9">
        <f>SUM('PCA-Lipids Norm'!K9-'PCA-Lipids Norm'!K82)*-1</f>
        <v>-2.1836201649077999E-2</v>
      </c>
      <c r="L9">
        <f>SUM('PCA-Lipids Norm'!L9-'PCA-Lipids Norm'!L82)*-1</f>
        <v>-2.3089094961215695E-2</v>
      </c>
      <c r="M9">
        <f>SUM('PCA-Lipids Norm'!M9-'PCA-Lipids Norm'!M82)*-1</f>
        <v>-3.5001993197724235E-2</v>
      </c>
      <c r="N9">
        <f>SUM('PCA-Lipids Norm'!N9-'PCA-Lipids Norm'!N82)*-1</f>
        <v>-4.2421341969220726E-2</v>
      </c>
      <c r="O9">
        <f>SUM('PCA-Lipids Norm'!O9-'PCA-Lipids Norm'!O82)*-1</f>
        <v>-6.3633997602300388E-2</v>
      </c>
      <c r="P9">
        <f>SUM('PCA-Lipids Norm'!P9-'PCA-Lipids Norm'!P82)*-1</f>
        <v>-6.6051543702325688E-3</v>
      </c>
      <c r="Q9">
        <f>SUM('PCA-Lipids Norm'!Q9-'PCA-Lipids Norm'!Q82)*-1</f>
        <v>-1.8131565217136419E-2</v>
      </c>
      <c r="R9">
        <f>SUM('PCA-Lipids Norm'!R9-'PCA-Lipids Norm'!R82)*-1</f>
        <v>-8.8805752134138299E-2</v>
      </c>
      <c r="S9">
        <f>SUM('PCA-Lipids Norm'!S9-'PCA-Lipids Norm'!S82)*-1</f>
        <v>-2.6253845943402954E-2</v>
      </c>
      <c r="T9">
        <f>SUM('PCA-Lipids Norm'!T9-'PCA-Lipids Norm'!T82)*-1</f>
        <v>-2.6220625981332336E-2</v>
      </c>
      <c r="U9">
        <f>SUM('PCA-Lipids Norm'!U9-'PCA-Lipids Norm'!U82)*-1</f>
        <v>-1.4416852877581508E-2</v>
      </c>
      <c r="V9">
        <f>SUM('PCA-Lipids Norm'!V9-'PCA-Lipids Norm'!V82)*-1</f>
        <v>-1.7310348213596539E-2</v>
      </c>
      <c r="W9">
        <f>SUM('PCA-Lipids Norm'!W9-'PCA-Lipids Norm'!W82)*-1</f>
        <v>-1.6970271065119918E-2</v>
      </c>
      <c r="X9">
        <f>SUM('PCA-Lipids Norm'!X9-'PCA-Lipids Norm'!X82)*-1</f>
        <v>-2.3549838736625302E-2</v>
      </c>
      <c r="Y9">
        <f>SUM('PCA-Lipids Norm'!Y9-'PCA-Lipids Norm'!Y82)*-1</f>
        <v>-2.6659935553273582E-2</v>
      </c>
      <c r="Z9">
        <f>SUM('PCA-Lipids Norm'!Z9-'PCA-Lipids Norm'!Z82)*-1</f>
        <v>-2.1350359703795185E-2</v>
      </c>
      <c r="AA9">
        <f>SUM('PCA-Lipids Norm'!AA9-'PCA-Lipids Norm'!AA82)*-1</f>
        <v>-1.0107906253267037E-2</v>
      </c>
      <c r="AB9">
        <f>SUM('PCA-Lipids Norm'!AB9-'PCA-Lipids Norm'!AB82)*-1</f>
        <v>-3.9671168785741992E-2</v>
      </c>
      <c r="AC9">
        <f>SUM('PCA-Lipids Norm'!AC9-'PCA-Lipids Norm'!AC82)*-1</f>
        <v>-9.2969483556607311E-3</v>
      </c>
      <c r="AD9">
        <f>SUM('PCA-Lipids Norm'!AD9-'PCA-Lipids Norm'!AD82)*-1</f>
        <v>-1.0599244148157122E-3</v>
      </c>
      <c r="AE9">
        <f>SUM('PCA-Lipids Norm'!AE9-'PCA-Lipids Norm'!AE82)*-1</f>
        <v>-7.1883356896708392E-3</v>
      </c>
      <c r="AF9">
        <f>SUM('PCA-Lipids Norm'!AF9-'PCA-Lipids Norm'!AF82)*-1</f>
        <v>-1.0934497074200694E-2</v>
      </c>
      <c r="AG9">
        <f>SUM('PCA-Lipids Norm'!AG9-'PCA-Lipids Norm'!AG82)*-1</f>
        <v>-7.9934923071361356E-3</v>
      </c>
      <c r="AH9">
        <f>SUM('PCA-Lipids Norm'!AH9-'PCA-Lipids Norm'!AH82)*-1</f>
        <v>-1.0651760999959941E-2</v>
      </c>
      <c r="AI9">
        <f>SUM('PCA-Lipids Norm'!AI9-'PCA-Lipids Norm'!AI82)*-1</f>
        <v>-1.1267734818721599E-2</v>
      </c>
      <c r="AJ9">
        <f>SUM('PCA-Lipids Norm'!AJ9-'PCA-Lipids Norm'!AJ82)*-1</f>
        <v>-1.5491005695269379E-2</v>
      </c>
      <c r="AK9">
        <f>SUM('PCA-Lipids Norm'!AK9-'PCA-Lipids Norm'!AK82)*-1</f>
        <v>-1.3490846434862981E-2</v>
      </c>
      <c r="AL9">
        <f>SUM('PCA-Lipids Norm'!AL9-'PCA-Lipids Norm'!AL82)*-1</f>
        <v>-9.8706644285531438E-3</v>
      </c>
      <c r="AM9">
        <f>SUM('PCA-Lipids Norm'!AM9-'PCA-Lipids Norm'!AM82)*-1</f>
        <v>-4.5736071309579757E-3</v>
      </c>
      <c r="AN9">
        <f>SUM('PCA-Lipids Norm'!AN9-'PCA-Lipids Norm'!AN82)*-1</f>
        <v>-1.7149377956210226E-2</v>
      </c>
      <c r="AO9">
        <f>SUM('PCA-Lipids Norm'!AO9-'PCA-Lipids Norm'!AO82)*-1</f>
        <v>-7.458247881494625E-3</v>
      </c>
      <c r="AP9">
        <f>SUM('PCA-Lipids Norm'!AP9-'PCA-Lipids Norm'!AP82)*-1</f>
        <v>-8.4520377027028342E-3</v>
      </c>
      <c r="AQ9">
        <f>SUM('PCA-Lipids Norm'!AQ9-'PCA-Lipids Norm'!AQ82)*-1</f>
        <v>-8.1774234206594947E-3</v>
      </c>
      <c r="AR9">
        <f>SUM('PCA-Lipids Norm'!AR9-'PCA-Lipids Norm'!AR82)*-1</f>
        <v>-6.3966746817967308E-3</v>
      </c>
      <c r="AS9">
        <f>SUM('PCA-Lipids Norm'!AS9-'PCA-Lipids Norm'!AS82)*-1</f>
        <v>-9.7051142131607711E-3</v>
      </c>
      <c r="AT9">
        <f>SUM('PCA-Lipids Norm'!AT9-'PCA-Lipids Norm'!AT82)*-1</f>
        <v>-2.8231471810419538E-3</v>
      </c>
      <c r="AU9">
        <f>SUM('PCA-Lipids Norm'!AU9-'PCA-Lipids Norm'!AU82)*-1</f>
        <v>-3.6843014183946744E-3</v>
      </c>
      <c r="AV9">
        <f>SUM('PCA-Lipids Norm'!AV9-'PCA-Lipids Norm'!AV82)*-1</f>
        <v>-4.7763466053595523E-3</v>
      </c>
      <c r="AW9">
        <f>SUM('PCA-Lipids Norm'!AW9-'PCA-Lipids Norm'!AW82)*-1</f>
        <v>-4.7207764482193612E-3</v>
      </c>
      <c r="AX9">
        <f>SUM('PCA-Lipids Norm'!AX9-'PCA-Lipids Norm'!AX82)*-1</f>
        <v>-3.4308770753927039E-3</v>
      </c>
    </row>
    <row r="10" spans="1:50" x14ac:dyDescent="0.35">
      <c r="A10" s="3">
        <v>8</v>
      </c>
      <c r="B10" s="3" t="s">
        <v>74</v>
      </c>
      <c r="C10" s="3" t="s">
        <v>75</v>
      </c>
      <c r="D10" s="13" t="s">
        <v>161</v>
      </c>
      <c r="E10" s="14" t="s">
        <v>62</v>
      </c>
      <c r="F10">
        <f>SUM('PCA-Lipids Norm'!F10-'PCA-Lipids Norm'!F82)*-1</f>
        <v>-2.2643039334825327E-2</v>
      </c>
      <c r="G10">
        <f>SUM('PCA-Lipids Norm'!G10-'PCA-Lipids Norm'!G82)*-1</f>
        <v>-0.19586576090197641</v>
      </c>
      <c r="H10">
        <f>SUM('PCA-Lipids Norm'!H10-'PCA-Lipids Norm'!H82)*-1</f>
        <v>-1.8178640479096387E-2</v>
      </c>
      <c r="I10">
        <f>SUM('PCA-Lipids Norm'!I10-'PCA-Lipids Norm'!I82)*-1</f>
        <v>-3.1497686091634787E-2</v>
      </c>
      <c r="J10">
        <f>SUM('PCA-Lipids Norm'!J10-'PCA-Lipids Norm'!J82)*-1</f>
        <v>-1.6379991004120492E-2</v>
      </c>
      <c r="K10">
        <f>SUM('PCA-Lipids Norm'!K10-'PCA-Lipids Norm'!K82)*-1</f>
        <v>-2.8712588267649448E-2</v>
      </c>
      <c r="L10">
        <f>SUM('PCA-Lipids Norm'!L10-'PCA-Lipids Norm'!L82)*-1</f>
        <v>-1.898670539562505E-2</v>
      </c>
      <c r="M10">
        <f>SUM('PCA-Lipids Norm'!M10-'PCA-Lipids Norm'!M82)*-1</f>
        <v>-3.2466160730541822E-2</v>
      </c>
      <c r="N10">
        <f>SUM('PCA-Lipids Norm'!N10-'PCA-Lipids Norm'!N82)*-1</f>
        <v>-4.0312174014993686E-2</v>
      </c>
      <c r="O10">
        <f>SUM('PCA-Lipids Norm'!O10-'PCA-Lipids Norm'!O82)*-1</f>
        <v>-6.6829262313063076E-2</v>
      </c>
      <c r="P10">
        <f>SUM('PCA-Lipids Norm'!P10-'PCA-Lipids Norm'!P82)*-1</f>
        <v>-6.1350514495571587E-3</v>
      </c>
      <c r="Q10">
        <f>SUM('PCA-Lipids Norm'!Q10-'PCA-Lipids Norm'!Q82)*-1</f>
        <v>-1.9939312031052554E-2</v>
      </c>
      <c r="R10">
        <f>SUM('PCA-Lipids Norm'!R10-'PCA-Lipids Norm'!R82)*-1</f>
        <v>-9.484681698754753E-2</v>
      </c>
      <c r="S10">
        <f>SUM('PCA-Lipids Norm'!S10-'PCA-Lipids Norm'!S82)*-1</f>
        <v>-1.5964339557526363E-2</v>
      </c>
      <c r="T10">
        <f>SUM('PCA-Lipids Norm'!T10-'PCA-Lipids Norm'!T82)*-1</f>
        <v>-2.2928663397456864E-2</v>
      </c>
      <c r="U10">
        <f>SUM('PCA-Lipids Norm'!U10-'PCA-Lipids Norm'!U82)*-1</f>
        <v>-1.2527901552800706E-2</v>
      </c>
      <c r="V10">
        <f>SUM('PCA-Lipids Norm'!V10-'PCA-Lipids Norm'!V82)*-1</f>
        <v>-1.7827739511155696E-2</v>
      </c>
      <c r="W10">
        <f>SUM('PCA-Lipids Norm'!W10-'PCA-Lipids Norm'!W82)*-1</f>
        <v>-1.6831965889959232E-2</v>
      </c>
      <c r="X10">
        <f>SUM('PCA-Lipids Norm'!X10-'PCA-Lipids Norm'!X82)*-1</f>
        <v>-2.4754837466146064E-2</v>
      </c>
      <c r="Y10">
        <f>SUM('PCA-Lipids Norm'!Y10-'PCA-Lipids Norm'!Y82)*-1</f>
        <v>-2.6767065755727956E-2</v>
      </c>
      <c r="Z10">
        <f>SUM('PCA-Lipids Norm'!Z10-'PCA-Lipids Norm'!Z82)*-1</f>
        <v>-2.2866695459697942E-2</v>
      </c>
      <c r="AA10">
        <f>SUM('PCA-Lipids Norm'!AA10-'PCA-Lipids Norm'!AA82)*-1</f>
        <v>-1.0793852148862328E-2</v>
      </c>
      <c r="AB10">
        <f>SUM('PCA-Lipids Norm'!AB10-'PCA-Lipids Norm'!AB82)*-1</f>
        <v>-4.5116794897933014E-2</v>
      </c>
      <c r="AC10">
        <f>SUM('PCA-Lipids Norm'!AC10-'PCA-Lipids Norm'!AC82)*-1</f>
        <v>-1.0231628480554438E-2</v>
      </c>
      <c r="AD10">
        <f>SUM('PCA-Lipids Norm'!AD10-'PCA-Lipids Norm'!AD82)*-1</f>
        <v>-1.6988540218131653E-3</v>
      </c>
      <c r="AE10">
        <f>SUM('PCA-Lipids Norm'!AE10-'PCA-Lipids Norm'!AE82)*-1</f>
        <v>-6.0447316761973709E-3</v>
      </c>
      <c r="AF10">
        <f>SUM('PCA-Lipids Norm'!AF10-'PCA-Lipids Norm'!AF82)*-1</f>
        <v>-1.1682385139908037E-2</v>
      </c>
      <c r="AG10">
        <f>SUM('PCA-Lipids Norm'!AG10-'PCA-Lipids Norm'!AG82)*-1</f>
        <v>-7.6009992781186477E-3</v>
      </c>
      <c r="AH10">
        <f>SUM('PCA-Lipids Norm'!AH10-'PCA-Lipids Norm'!AH82)*-1</f>
        <v>-1.1463241243513014E-2</v>
      </c>
      <c r="AI10">
        <f>SUM('PCA-Lipids Norm'!AI10-'PCA-Lipids Norm'!AI82)*-1</f>
        <v>-1.3808772809972988E-2</v>
      </c>
      <c r="AJ10">
        <f>SUM('PCA-Lipids Norm'!AJ10-'PCA-Lipids Norm'!AJ82)*-1</f>
        <v>-1.7629201458141674E-2</v>
      </c>
      <c r="AK10">
        <f>SUM('PCA-Lipids Norm'!AK10-'PCA-Lipids Norm'!AK82)*-1</f>
        <v>-1.4741676047715011E-2</v>
      </c>
      <c r="AL10">
        <f>SUM('PCA-Lipids Norm'!AL10-'PCA-Lipids Norm'!AL82)*-1</f>
        <v>-1.0716016207623877E-2</v>
      </c>
      <c r="AM10">
        <f>SUM('PCA-Lipids Norm'!AM10-'PCA-Lipids Norm'!AM82)*-1</f>
        <v>-3.8730713137405857E-3</v>
      </c>
      <c r="AN10">
        <f>SUM('PCA-Lipids Norm'!AN10-'PCA-Lipids Norm'!AN82)*-1</f>
        <v>-2.0295702876974315E-2</v>
      </c>
      <c r="AO10">
        <f>SUM('PCA-Lipids Norm'!AO10-'PCA-Lipids Norm'!AO82)*-1</f>
        <v>-7.6769551241581031E-3</v>
      </c>
      <c r="AP10">
        <f>SUM('PCA-Lipids Norm'!AP10-'PCA-Lipids Norm'!AP82)*-1</f>
        <v>-8.6079782667011304E-3</v>
      </c>
      <c r="AQ10">
        <f>SUM('PCA-Lipids Norm'!AQ10-'PCA-Lipids Norm'!AQ82)*-1</f>
        <v>-9.9337461972254463E-3</v>
      </c>
      <c r="AR10">
        <f>SUM('PCA-Lipids Norm'!AR10-'PCA-Lipids Norm'!AR82)*-1</f>
        <v>-7.6506337913721531E-3</v>
      </c>
      <c r="AS10">
        <f>SUM('PCA-Lipids Norm'!AS10-'PCA-Lipids Norm'!AS82)*-1</f>
        <v>-6.0011134675806536E-3</v>
      </c>
      <c r="AT10">
        <f>SUM('PCA-Lipids Norm'!AT10-'PCA-Lipids Norm'!AT82)*-1</f>
        <v>-2.4927054186374138E-3</v>
      </c>
      <c r="AU10">
        <f>SUM('PCA-Lipids Norm'!AU10-'PCA-Lipids Norm'!AU82)*-1</f>
        <v>-3.9471470645810443E-3</v>
      </c>
      <c r="AV10">
        <f>SUM('PCA-Lipids Norm'!AV10-'PCA-Lipids Norm'!AV82)*-1</f>
        <v>-5.2838195472595393E-3</v>
      </c>
      <c r="AW10">
        <f>SUM('PCA-Lipids Norm'!AW10-'PCA-Lipids Norm'!AW82)*-1</f>
        <v>-5.5356771001170996E-3</v>
      </c>
      <c r="AX10">
        <f>SUM('PCA-Lipids Norm'!AX10-'PCA-Lipids Norm'!AX82)*-1</f>
        <v>-3.9108988291443932E-3</v>
      </c>
    </row>
    <row r="11" spans="1:50" x14ac:dyDescent="0.35">
      <c r="A11" s="3">
        <v>9</v>
      </c>
      <c r="B11" s="3" t="s">
        <v>60</v>
      </c>
      <c r="C11" s="3" t="s">
        <v>76</v>
      </c>
      <c r="D11" s="13" t="s">
        <v>161</v>
      </c>
      <c r="E11" s="16" t="s">
        <v>77</v>
      </c>
      <c r="F11">
        <f>SUM('PCA-Lipids Norm'!F11-'PCA-Lipids Norm'!F82)*-1</f>
        <v>-1.4929643732462807E-2</v>
      </c>
      <c r="G11">
        <f>SUM('PCA-Lipids Norm'!G11-'PCA-Lipids Norm'!G82)*-1</f>
        <v>-0.13589412668493228</v>
      </c>
      <c r="H11">
        <f>SUM('PCA-Lipids Norm'!H11-'PCA-Lipids Norm'!H82)*-1</f>
        <v>-4.9254271077701618E-2</v>
      </c>
      <c r="I11">
        <f>SUM('PCA-Lipids Norm'!I11-'PCA-Lipids Norm'!I82)*-1</f>
        <v>-0.10358239820488006</v>
      </c>
      <c r="J11">
        <f>SUM('PCA-Lipids Norm'!J11-'PCA-Lipids Norm'!J82)*-1</f>
        <v>-1.0873660244899752E-2</v>
      </c>
      <c r="K11">
        <f>SUM('PCA-Lipids Norm'!K11-'PCA-Lipids Norm'!K82)*-1</f>
        <v>-5.1512242973382064E-3</v>
      </c>
      <c r="L11">
        <f>SUM('PCA-Lipids Norm'!L11-'PCA-Lipids Norm'!L82)*-1</f>
        <v>-3.3576991808843701E-2</v>
      </c>
      <c r="M11">
        <f>SUM('PCA-Lipids Norm'!M11-'PCA-Lipids Norm'!M82)*-1</f>
        <v>-4.314687015362012E-2</v>
      </c>
      <c r="N11">
        <f>SUM('PCA-Lipids Norm'!N11-'PCA-Lipids Norm'!N82)*-1</f>
        <v>-1.4788096260448231E-2</v>
      </c>
      <c r="O11">
        <f>SUM('PCA-Lipids Norm'!O11-'PCA-Lipids Norm'!O82)*-1</f>
        <v>-4.6655923038790792E-2</v>
      </c>
      <c r="P11">
        <f>SUM('PCA-Lipids Norm'!P11-'PCA-Lipids Norm'!P82)*-1</f>
        <v>-1.2705610119546084E-2</v>
      </c>
      <c r="Q11">
        <f>SUM('PCA-Lipids Norm'!Q11-'PCA-Lipids Norm'!Q82)*-1</f>
        <v>-1.3367434225538596E-2</v>
      </c>
      <c r="R11">
        <f>SUM('PCA-Lipids Norm'!R11-'PCA-Lipids Norm'!R82)*-1</f>
        <v>-5.3758957292340891E-2</v>
      </c>
      <c r="S11">
        <f>SUM('PCA-Lipids Norm'!S11-'PCA-Lipids Norm'!S82)*-1</f>
        <v>-6.4797121636295404E-2</v>
      </c>
      <c r="T11">
        <f>SUM('PCA-Lipids Norm'!T11-'PCA-Lipids Norm'!T82)*-1</f>
        <v>-4.956937285750794E-2</v>
      </c>
      <c r="U11">
        <f>SUM('PCA-Lipids Norm'!U11-'PCA-Lipids Norm'!U82)*-1</f>
        <v>-1.0898493134726871E-2</v>
      </c>
      <c r="V11">
        <f>SUM('PCA-Lipids Norm'!V11-'PCA-Lipids Norm'!V82)*-1</f>
        <v>-1.5406269664544631E-2</v>
      </c>
      <c r="W11">
        <f>SUM('PCA-Lipids Norm'!W11-'PCA-Lipids Norm'!W82)*-1</f>
        <v>-2.0453692482405483E-2</v>
      </c>
      <c r="X11">
        <f>SUM('PCA-Lipids Norm'!X11-'PCA-Lipids Norm'!X82)*-1</f>
        <v>-2.5580249442515419E-2</v>
      </c>
      <c r="Y11">
        <f>SUM('PCA-Lipids Norm'!Y11-'PCA-Lipids Norm'!Y82)*-1</f>
        <v>-2.3768165879730782E-2</v>
      </c>
      <c r="Z11">
        <f>SUM('PCA-Lipids Norm'!Z11-'PCA-Lipids Norm'!Z82)*-1</f>
        <v>-1.4310421828573705E-2</v>
      </c>
      <c r="AA11">
        <f>SUM('PCA-Lipids Norm'!AA11-'PCA-Lipids Norm'!AA82)*-1</f>
        <v>-7.5253589332099566E-3</v>
      </c>
      <c r="AB11">
        <f>SUM('PCA-Lipids Norm'!AB11-'PCA-Lipids Norm'!AB82)*-1</f>
        <v>-1.9580954365481313E-2</v>
      </c>
      <c r="AC11">
        <f>SUM('PCA-Lipids Norm'!AC11-'PCA-Lipids Norm'!AC82)*-1</f>
        <v>-7.78582835539662E-3</v>
      </c>
      <c r="AD11">
        <f>SUM('PCA-Lipids Norm'!AD11-'PCA-Lipids Norm'!AD82)*-1</f>
        <v>-1.3047421051966464E-2</v>
      </c>
      <c r="AE11">
        <f>SUM('PCA-Lipids Norm'!AE11-'PCA-Lipids Norm'!AE82)*-1</f>
        <v>-1.4548265728917884E-2</v>
      </c>
      <c r="AF11">
        <f>SUM('PCA-Lipids Norm'!AF11-'PCA-Lipids Norm'!AF82)*-1</f>
        <v>-1.7310510840687687E-2</v>
      </c>
      <c r="AG11">
        <f>SUM('PCA-Lipids Norm'!AG11-'PCA-Lipids Norm'!AG82)*-1</f>
        <v>-7.1403387724903898E-3</v>
      </c>
      <c r="AH11">
        <f>SUM('PCA-Lipids Norm'!AH11-'PCA-Lipids Norm'!AH82)*-1</f>
        <v>-8.7625886885966103E-3</v>
      </c>
      <c r="AI11">
        <f>SUM('PCA-Lipids Norm'!AI11-'PCA-Lipids Norm'!AI82)*-1</f>
        <v>-1.0338814982223238E-2</v>
      </c>
      <c r="AJ11">
        <f>SUM('PCA-Lipids Norm'!AJ11-'PCA-Lipids Norm'!AJ82)*-1</f>
        <v>-1.2586964090372074E-2</v>
      </c>
      <c r="AK11">
        <f>SUM('PCA-Lipids Norm'!AK11-'PCA-Lipids Norm'!AK82)*-1</f>
        <v>-1.1925747010575334E-2</v>
      </c>
      <c r="AL11">
        <f>SUM('PCA-Lipids Norm'!AL11-'PCA-Lipids Norm'!AL82)*-1</f>
        <v>-4.3190465671316619E-3</v>
      </c>
      <c r="AM11">
        <f>SUM('PCA-Lipids Norm'!AM11-'PCA-Lipids Norm'!AM82)*-1</f>
        <v>-5.9540992175487525E-3</v>
      </c>
      <c r="AN11">
        <f>SUM('PCA-Lipids Norm'!AN11-'PCA-Lipids Norm'!AN82)*-1</f>
        <v>-8.4671876680531329E-3</v>
      </c>
      <c r="AO11">
        <f>SUM('PCA-Lipids Norm'!AO11-'PCA-Lipids Norm'!AO82)*-1</f>
        <v>-7.4423067127881489E-3</v>
      </c>
      <c r="AP11">
        <f>SUM('PCA-Lipids Norm'!AP11-'PCA-Lipids Norm'!AP82)*-1</f>
        <v>-1.3219871675765897E-2</v>
      </c>
      <c r="AQ11">
        <f>SUM('PCA-Lipids Norm'!AQ11-'PCA-Lipids Norm'!AQ82)*-1</f>
        <v>-7.826885399910789E-3</v>
      </c>
      <c r="AR11">
        <f>SUM('PCA-Lipids Norm'!AR11-'PCA-Lipids Norm'!AR82)*-1</f>
        <v>-4.9806499363257116E-3</v>
      </c>
      <c r="AS11">
        <f>SUM('PCA-Lipids Norm'!AS11-'PCA-Lipids Norm'!AS82)*-1</f>
        <v>-2.4732123478619902E-2</v>
      </c>
      <c r="AT11">
        <f>SUM('PCA-Lipids Norm'!AT11-'PCA-Lipids Norm'!AT82)*-1</f>
        <v>-6.3299588011320931E-3</v>
      </c>
      <c r="AU11">
        <f>SUM('PCA-Lipids Norm'!AU11-'PCA-Lipids Norm'!AU82)*-1</f>
        <v>-5.5816610543415919E-3</v>
      </c>
      <c r="AV11">
        <f>SUM('PCA-Lipids Norm'!AV11-'PCA-Lipids Norm'!AV82)*-1</f>
        <v>-6.2846525732475058E-3</v>
      </c>
      <c r="AW11">
        <f>SUM('PCA-Lipids Norm'!AW11-'PCA-Lipids Norm'!AW82)*-1</f>
        <v>-8.1074418707576118E-3</v>
      </c>
      <c r="AX11">
        <f>SUM('PCA-Lipids Norm'!AX11-'PCA-Lipids Norm'!AX82)*-1</f>
        <v>-3.7323281568162779E-3</v>
      </c>
    </row>
    <row r="12" spans="1:50" x14ac:dyDescent="0.35">
      <c r="A12" s="3">
        <v>10</v>
      </c>
      <c r="B12" s="3" t="s">
        <v>63</v>
      </c>
      <c r="C12" s="3" t="s">
        <v>78</v>
      </c>
      <c r="D12" s="13" t="s">
        <v>161</v>
      </c>
      <c r="E12" s="16" t="s">
        <v>77</v>
      </c>
      <c r="F12">
        <f>SUM('PCA-Lipids Norm'!F12-'PCA-Lipids Norm'!F82)*-1</f>
        <v>-3.2911917072946335E-2</v>
      </c>
      <c r="G12">
        <f>SUM('PCA-Lipids Norm'!G12-'PCA-Lipids Norm'!G82)*-1</f>
        <v>-0.25882093444130394</v>
      </c>
      <c r="H12">
        <f>SUM('PCA-Lipids Norm'!H12-'PCA-Lipids Norm'!H82)*-1</f>
        <v>-6.8787584728509576E-3</v>
      </c>
      <c r="I12">
        <f>SUM('PCA-Lipids Norm'!I12-'PCA-Lipids Norm'!I82)*-1</f>
        <v>-3.0597785621722214E-2</v>
      </c>
      <c r="J12">
        <f>SUM('PCA-Lipids Norm'!J12-'PCA-Lipids Norm'!J82)*-1</f>
        <v>-1.7175399421098036E-2</v>
      </c>
      <c r="K12">
        <f>SUM('PCA-Lipids Norm'!K12-'PCA-Lipids Norm'!K82)*-1</f>
        <v>-2.5459478742164022E-2</v>
      </c>
      <c r="L12">
        <f>SUM('PCA-Lipids Norm'!L12-'PCA-Lipids Norm'!L82)*-1</f>
        <v>-2.0237645497016392E-2</v>
      </c>
      <c r="M12">
        <f>SUM('PCA-Lipids Norm'!M12-'PCA-Lipids Norm'!M82)*-1</f>
        <v>-3.419023956824388E-2</v>
      </c>
      <c r="N12">
        <f>SUM('PCA-Lipids Norm'!N12-'PCA-Lipids Norm'!N82)*-1</f>
        <v>-1.924920460275387E-2</v>
      </c>
      <c r="O12">
        <f>SUM('PCA-Lipids Norm'!O12-'PCA-Lipids Norm'!O82)*-1</f>
        <v>-4.1800434733543716E-2</v>
      </c>
      <c r="P12">
        <f>SUM('PCA-Lipids Norm'!P12-'PCA-Lipids Norm'!P82)*-1</f>
        <v>-9.9025906228599365E-3</v>
      </c>
      <c r="Q12">
        <f>SUM('PCA-Lipids Norm'!Q12-'PCA-Lipids Norm'!Q82)*-1</f>
        <v>-4.4186404327349257E-2</v>
      </c>
      <c r="R12">
        <f>SUM('PCA-Lipids Norm'!R12-'PCA-Lipids Norm'!R82)*-1</f>
        <v>-3.7956239703171087E-2</v>
      </c>
      <c r="S12">
        <f>SUM('PCA-Lipids Norm'!S12-'PCA-Lipids Norm'!S82)*-1</f>
        <v>-2.2036538205349229E-2</v>
      </c>
      <c r="T12">
        <f>SUM('PCA-Lipids Norm'!T12-'PCA-Lipids Norm'!T82)*-1</f>
        <v>-1.7966780976576321E-2</v>
      </c>
      <c r="U12">
        <f>SUM('PCA-Lipids Norm'!U12-'PCA-Lipids Norm'!U82)*-1</f>
        <v>-1.8876685214486752E-2</v>
      </c>
      <c r="V12">
        <f>SUM('PCA-Lipids Norm'!V12-'PCA-Lipids Norm'!V82)*-1</f>
        <v>-2.0879882592825166E-2</v>
      </c>
      <c r="W12">
        <f>SUM('PCA-Lipids Norm'!W12-'PCA-Lipids Norm'!W82)*-1</f>
        <v>-1.9627123813346324E-2</v>
      </c>
      <c r="X12">
        <f>SUM('PCA-Lipids Norm'!X12-'PCA-Lipids Norm'!X82)*-1</f>
        <v>-2.7833144943329547E-2</v>
      </c>
      <c r="Y12">
        <f>SUM('PCA-Lipids Norm'!Y12-'PCA-Lipids Norm'!Y82)*-1</f>
        <v>-1.0056383030860122E-2</v>
      </c>
      <c r="Z12">
        <f>SUM('PCA-Lipids Norm'!Z12-'PCA-Lipids Norm'!Z82)*-1</f>
        <v>-1.6731998820788168E-2</v>
      </c>
      <c r="AA12">
        <f>SUM('PCA-Lipids Norm'!AA12-'PCA-Lipids Norm'!AA82)*-1</f>
        <v>-1.41314033775957E-2</v>
      </c>
      <c r="AB12">
        <f>SUM('PCA-Lipids Norm'!AB12-'PCA-Lipids Norm'!AB82)*-1</f>
        <v>-5.694139982943397E-2</v>
      </c>
      <c r="AC12">
        <f>SUM('PCA-Lipids Norm'!AC12-'PCA-Lipids Norm'!AC82)*-1</f>
        <v>-1.2254042365092104E-2</v>
      </c>
      <c r="AD12">
        <f>SUM('PCA-Lipids Norm'!AD12-'PCA-Lipids Norm'!AD82)*-1</f>
        <v>-1.0487958703799308E-3</v>
      </c>
      <c r="AE12">
        <f>SUM('PCA-Lipids Norm'!AE12-'PCA-Lipids Norm'!AE82)*-1</f>
        <v>-5.7853286280603062E-3</v>
      </c>
      <c r="AF12">
        <f>SUM('PCA-Lipids Norm'!AF12-'PCA-Lipids Norm'!AF82)*-1</f>
        <v>-1.0581601192226087E-2</v>
      </c>
      <c r="AG12">
        <f>SUM('PCA-Lipids Norm'!AG12-'PCA-Lipids Norm'!AG82)*-1</f>
        <v>-7.7509323066653427E-3</v>
      </c>
      <c r="AH12">
        <f>SUM('PCA-Lipids Norm'!AH12-'PCA-Lipids Norm'!AH82)*-1</f>
        <v>-1.3315141628112049E-2</v>
      </c>
      <c r="AI12">
        <f>SUM('PCA-Lipids Norm'!AI12-'PCA-Lipids Norm'!AI82)*-1</f>
        <v>-1.3939402100230135E-2</v>
      </c>
      <c r="AJ12">
        <f>SUM('PCA-Lipids Norm'!AJ12-'PCA-Lipids Norm'!AJ82)*-1</f>
        <v>-1.1654183621710047E-2</v>
      </c>
      <c r="AK12">
        <f>SUM('PCA-Lipids Norm'!AK12-'PCA-Lipids Norm'!AK82)*-1</f>
        <v>-1.5684706698397572E-2</v>
      </c>
      <c r="AL12">
        <f>SUM('PCA-Lipids Norm'!AL12-'PCA-Lipids Norm'!AL82)*-1</f>
        <v>-1.0678456233175537E-2</v>
      </c>
      <c r="AM12">
        <f>SUM('PCA-Lipids Norm'!AM12-'PCA-Lipids Norm'!AM82)*-1</f>
        <v>-2.0264371199917759E-3</v>
      </c>
      <c r="AN12">
        <f>SUM('PCA-Lipids Norm'!AN12-'PCA-Lipids Norm'!AN82)*-1</f>
        <v>-2.4170630010941135E-2</v>
      </c>
      <c r="AO12">
        <f>SUM('PCA-Lipids Norm'!AO12-'PCA-Lipids Norm'!AO82)*-1</f>
        <v>-7.5499768935451007E-3</v>
      </c>
      <c r="AP12">
        <f>SUM('PCA-Lipids Norm'!AP12-'PCA-Lipids Norm'!AP82)*-1</f>
        <v>-1.0619126539778133E-2</v>
      </c>
      <c r="AQ12">
        <f>SUM('PCA-Lipids Norm'!AQ12-'PCA-Lipids Norm'!AQ82)*-1</f>
        <v>-1.0863964053314428E-2</v>
      </c>
      <c r="AR12">
        <f>SUM('PCA-Lipids Norm'!AR12-'PCA-Lipids Norm'!AR82)*-1</f>
        <v>-9.1392334617283483E-3</v>
      </c>
      <c r="AS12">
        <f>SUM('PCA-Lipids Norm'!AS12-'PCA-Lipids Norm'!AS82)*-1</f>
        <v>-5.9837550104712128E-3</v>
      </c>
      <c r="AT12">
        <f>SUM('PCA-Lipids Norm'!AT12-'PCA-Lipids Norm'!AT82)*-1</f>
        <v>-9.7538562762784233E-4</v>
      </c>
      <c r="AU12">
        <f>SUM('PCA-Lipids Norm'!AU12-'PCA-Lipids Norm'!AU82)*-1</f>
        <v>-4.5080997676641005E-3</v>
      </c>
      <c r="AV12">
        <f>SUM('PCA-Lipids Norm'!AV12-'PCA-Lipids Norm'!AV82)*-1</f>
        <v>-5.9894282415218856E-3</v>
      </c>
      <c r="AW12">
        <f>SUM('PCA-Lipids Norm'!AW12-'PCA-Lipids Norm'!AW82)*-1</f>
        <v>-6.4262670324237454E-3</v>
      </c>
      <c r="AX12">
        <f>SUM('PCA-Lipids Norm'!AX12-'PCA-Lipids Norm'!AX82)*-1</f>
        <v>-4.6067319653282195E-3</v>
      </c>
    </row>
    <row r="13" spans="1:50" x14ac:dyDescent="0.35">
      <c r="A13" s="3">
        <v>11</v>
      </c>
      <c r="B13" s="3" t="s">
        <v>79</v>
      </c>
      <c r="C13" s="3" t="s">
        <v>80</v>
      </c>
      <c r="D13" s="13" t="s">
        <v>161</v>
      </c>
      <c r="E13" s="16" t="s">
        <v>77</v>
      </c>
      <c r="F13">
        <f>SUM('PCA-Lipids Norm'!F13-'PCA-Lipids Norm'!F82)*-1</f>
        <v>-3.0237593069546639E-2</v>
      </c>
      <c r="G13">
        <f>SUM('PCA-Lipids Norm'!G13-'PCA-Lipids Norm'!G82)*-1</f>
        <v>-0.19928882998470232</v>
      </c>
      <c r="H13">
        <f>SUM('PCA-Lipids Norm'!H13-'PCA-Lipids Norm'!H82)*-1</f>
        <v>-3.7337498088077639E-2</v>
      </c>
      <c r="I13">
        <f>SUM('PCA-Lipids Norm'!I13-'PCA-Lipids Norm'!I82)*-1</f>
        <v>-6.9701125845582843E-2</v>
      </c>
      <c r="J13">
        <f>SUM('PCA-Lipids Norm'!J13-'PCA-Lipids Norm'!J82)*-1</f>
        <v>-1.3083561404512528E-2</v>
      </c>
      <c r="K13">
        <f>SUM('PCA-Lipids Norm'!K13-'PCA-Lipids Norm'!K82)*-1</f>
        <v>-2.4748183453555624E-2</v>
      </c>
      <c r="L13">
        <f>SUM('PCA-Lipids Norm'!L13-'PCA-Lipids Norm'!L82)*-1</f>
        <v>-2.4500409038412389E-2</v>
      </c>
      <c r="M13">
        <f>SUM('PCA-Lipids Norm'!M13-'PCA-Lipids Norm'!M82)*-1</f>
        <v>-3.3230263772140674E-2</v>
      </c>
      <c r="N13">
        <f>SUM('PCA-Lipids Norm'!N13-'PCA-Lipids Norm'!N82)*-1</f>
        <v>-3.5245087192467717E-2</v>
      </c>
      <c r="O13">
        <f>SUM('PCA-Lipids Norm'!O13-'PCA-Lipids Norm'!O82)*-1</f>
        <v>-2.919701711772716E-2</v>
      </c>
      <c r="P13">
        <f>SUM('PCA-Lipids Norm'!P13-'PCA-Lipids Norm'!P82)*-1</f>
        <v>-6.9688564793315925E-3</v>
      </c>
      <c r="Q13">
        <f>SUM('PCA-Lipids Norm'!Q13-'PCA-Lipids Norm'!Q82)*-1</f>
        <v>-1.7279335820574865E-2</v>
      </c>
      <c r="R13">
        <f>SUM('PCA-Lipids Norm'!R13-'PCA-Lipids Norm'!R82)*-1</f>
        <v>-8.1592689345033803E-2</v>
      </c>
      <c r="S13">
        <f>SUM('PCA-Lipids Norm'!S13-'PCA-Lipids Norm'!S82)*-1</f>
        <v>-3.7161566764558625E-2</v>
      </c>
      <c r="T13">
        <f>SUM('PCA-Lipids Norm'!T13-'PCA-Lipids Norm'!T82)*-1</f>
        <v>-3.7250872782505148E-2</v>
      </c>
      <c r="U13">
        <f>SUM('PCA-Lipids Norm'!U13-'PCA-Lipids Norm'!U82)*-1</f>
        <v>-1.2820468632946216E-2</v>
      </c>
      <c r="V13">
        <f>SUM('PCA-Lipids Norm'!V13-'PCA-Lipids Norm'!V82)*-1</f>
        <v>-1.776331929176192E-2</v>
      </c>
      <c r="W13">
        <f>SUM('PCA-Lipids Norm'!W13-'PCA-Lipids Norm'!W82)*-1</f>
        <v>-1.7595583288929247E-2</v>
      </c>
      <c r="X13">
        <f>SUM('PCA-Lipids Norm'!X13-'PCA-Lipids Norm'!X82)*-1</f>
        <v>-2.2185116056846726E-2</v>
      </c>
      <c r="Y13">
        <f>SUM('PCA-Lipids Norm'!Y13-'PCA-Lipids Norm'!Y82)*-1</f>
        <v>-2.3347549534011768E-2</v>
      </c>
      <c r="Z13">
        <f>SUM('PCA-Lipids Norm'!Z13-'PCA-Lipids Norm'!Z82)*-1</f>
        <v>-1.4032150626011443E-2</v>
      </c>
      <c r="AA13">
        <f>SUM('PCA-Lipids Norm'!AA13-'PCA-Lipids Norm'!AA82)*-1</f>
        <v>-1.0466573393194406E-2</v>
      </c>
      <c r="AB13">
        <f>SUM('PCA-Lipids Norm'!AB13-'PCA-Lipids Norm'!AB82)*-1</f>
        <v>-3.5645585621149015E-2</v>
      </c>
      <c r="AC13">
        <f>SUM('PCA-Lipids Norm'!AC13-'PCA-Lipids Norm'!AC82)*-1</f>
        <v>-9.0524593199982437E-3</v>
      </c>
      <c r="AD13">
        <f>SUM('PCA-Lipids Norm'!AD13-'PCA-Lipids Norm'!AD82)*-1</f>
        <v>-1.3245016881211738E-3</v>
      </c>
      <c r="AE13">
        <f>SUM('PCA-Lipids Norm'!AE13-'PCA-Lipids Norm'!AE82)*-1</f>
        <v>-1.2500544759050295E-2</v>
      </c>
      <c r="AF13">
        <f>SUM('PCA-Lipids Norm'!AF13-'PCA-Lipids Norm'!AF82)*-1</f>
        <v>-1.5670372253677192E-2</v>
      </c>
      <c r="AG13">
        <f>SUM('PCA-Lipids Norm'!AG13-'PCA-Lipids Norm'!AG82)*-1</f>
        <v>-8.4063310460729436E-3</v>
      </c>
      <c r="AH13">
        <f>SUM('PCA-Lipids Norm'!AH13-'PCA-Lipids Norm'!AH82)*-1</f>
        <v>-1.0307875220651351E-2</v>
      </c>
      <c r="AI13">
        <f>SUM('PCA-Lipids Norm'!AI13-'PCA-Lipids Norm'!AI82)*-1</f>
        <v>-1.0913026891144924E-2</v>
      </c>
      <c r="AJ13">
        <f>SUM('PCA-Lipids Norm'!AJ13-'PCA-Lipids Norm'!AJ82)*-1</f>
        <v>-1.4332390411903711E-2</v>
      </c>
      <c r="AK13">
        <f>SUM('PCA-Lipids Norm'!AK13-'PCA-Lipids Norm'!AK82)*-1</f>
        <v>-1.1911860321711525E-2</v>
      </c>
      <c r="AL13">
        <f>SUM('PCA-Lipids Norm'!AL13-'PCA-Lipids Norm'!AL82)*-1</f>
        <v>-8.3582314069044882E-3</v>
      </c>
      <c r="AM13">
        <f>SUM('PCA-Lipids Norm'!AM13-'PCA-Lipids Norm'!AM82)*-1</f>
        <v>-4.2268706796011806E-3</v>
      </c>
      <c r="AN13">
        <f>SUM('PCA-Lipids Norm'!AN13-'PCA-Lipids Norm'!AN82)*-1</f>
        <v>-1.5071884068227653E-2</v>
      </c>
      <c r="AO13">
        <f>SUM('PCA-Lipids Norm'!AO13-'PCA-Lipids Norm'!AO82)*-1</f>
        <v>-1.7660533120163085E-3</v>
      </c>
      <c r="AP13">
        <f>SUM('PCA-Lipids Norm'!AP13-'PCA-Lipids Norm'!AP82)*-1</f>
        <v>-8.1535781650922071E-3</v>
      </c>
      <c r="AQ13">
        <f>SUM('PCA-Lipids Norm'!AQ13-'PCA-Lipids Norm'!AQ82)*-1</f>
        <v>-7.0210154829521629E-3</v>
      </c>
      <c r="AR13">
        <f>SUM('PCA-Lipids Norm'!AR13-'PCA-Lipids Norm'!AR82)*-1</f>
        <v>-6.1569069971265057E-3</v>
      </c>
      <c r="AS13">
        <f>SUM('PCA-Lipids Norm'!AS13-'PCA-Lipids Norm'!AS82)*-1</f>
        <v>-4.6216247246238214E-3</v>
      </c>
      <c r="AT13">
        <f>SUM('PCA-Lipids Norm'!AT13-'PCA-Lipids Norm'!AT82)*-1</f>
        <v>-2.2183277854075957E-3</v>
      </c>
      <c r="AU13">
        <f>SUM('PCA-Lipids Norm'!AU13-'PCA-Lipids Norm'!AU82)*-1</f>
        <v>-4.0779762551688917E-3</v>
      </c>
      <c r="AV13">
        <f>SUM('PCA-Lipids Norm'!AV13-'PCA-Lipids Norm'!AV82)*-1</f>
        <v>-4.9886525445206964E-3</v>
      </c>
      <c r="AW13">
        <f>SUM('PCA-Lipids Norm'!AW13-'PCA-Lipids Norm'!AW82)*-1</f>
        <v>-4.4565694341651887E-3</v>
      </c>
      <c r="AX13">
        <f>SUM('PCA-Lipids Norm'!AX13-'PCA-Lipids Norm'!AX82)*-1</f>
        <v>-3.7837106282816229E-3</v>
      </c>
    </row>
    <row r="14" spans="1:50" x14ac:dyDescent="0.35">
      <c r="A14" s="3">
        <v>12</v>
      </c>
      <c r="B14" s="3" t="s">
        <v>60</v>
      </c>
      <c r="C14" s="3" t="s">
        <v>81</v>
      </c>
      <c r="D14" s="13" t="s">
        <v>161</v>
      </c>
      <c r="E14" s="16" t="s">
        <v>77</v>
      </c>
      <c r="F14">
        <f>SUM('PCA-Lipids Norm'!F14-'PCA-Lipids Norm'!F82)*-1</f>
        <v>-2.4034298468559485E-2</v>
      </c>
      <c r="G14">
        <f>SUM('PCA-Lipids Norm'!G14-'PCA-Lipids Norm'!G82)*-1</f>
        <v>-0.22952620130970053</v>
      </c>
      <c r="H14">
        <f>SUM('PCA-Lipids Norm'!H14-'PCA-Lipids Norm'!H82)*-1</f>
        <v>-8.5665630202143295E-3</v>
      </c>
      <c r="I14">
        <f>SUM('PCA-Lipids Norm'!I14-'PCA-Lipids Norm'!I82)*-1</f>
        <v>-3.9076323354782463E-2</v>
      </c>
      <c r="J14">
        <f>SUM('PCA-Lipids Norm'!J14-'PCA-Lipids Norm'!J82)*-1</f>
        <v>-7.3936315069106865E-3</v>
      </c>
      <c r="K14">
        <f>SUM('PCA-Lipids Norm'!K14-'PCA-Lipids Norm'!K82)*-1</f>
        <v>-1.0192840793713357E-2</v>
      </c>
      <c r="L14">
        <f>SUM('PCA-Lipids Norm'!L14-'PCA-Lipids Norm'!L82)*-1</f>
        <v>-2.1303851228328754E-2</v>
      </c>
      <c r="M14">
        <f>SUM('PCA-Lipids Norm'!M14-'PCA-Lipids Norm'!M82)*-1</f>
        <v>-3.9903733134799287E-2</v>
      </c>
      <c r="N14">
        <f>SUM('PCA-Lipids Norm'!N14-'PCA-Lipids Norm'!N82)*-1</f>
        <v>-4.673196544178608E-2</v>
      </c>
      <c r="O14">
        <f>SUM('PCA-Lipids Norm'!O14-'PCA-Lipids Norm'!O82)*-1</f>
        <v>-4.6230344801896341E-2</v>
      </c>
      <c r="P14">
        <f>SUM('PCA-Lipids Norm'!P14-'PCA-Lipids Norm'!P82)*-1</f>
        <v>-8.6007930287567303E-3</v>
      </c>
      <c r="Q14">
        <f>SUM('PCA-Lipids Norm'!Q14-'PCA-Lipids Norm'!Q82)*-1</f>
        <v>-1.8503081455842535E-2</v>
      </c>
      <c r="R14">
        <f>SUM('PCA-Lipids Norm'!R14-'PCA-Lipids Norm'!R82)*-1</f>
        <v>-9.6895740931187108E-2</v>
      </c>
      <c r="S14">
        <f>SUM('PCA-Lipids Norm'!S14-'PCA-Lipids Norm'!S82)*-1</f>
        <v>-2.1515120854582365E-2</v>
      </c>
      <c r="T14">
        <f>SUM('PCA-Lipids Norm'!T14-'PCA-Lipids Norm'!T82)*-1</f>
        <v>-2.6079742831959352E-2</v>
      </c>
      <c r="U14">
        <f>SUM('PCA-Lipids Norm'!U14-'PCA-Lipids Norm'!U82)*-1</f>
        <v>-1.0972781606001528E-2</v>
      </c>
      <c r="V14">
        <f>SUM('PCA-Lipids Norm'!V14-'PCA-Lipids Norm'!V82)*-1</f>
        <v>-1.660482612917499E-2</v>
      </c>
      <c r="W14">
        <f>SUM('PCA-Lipids Norm'!W14-'PCA-Lipids Norm'!W82)*-1</f>
        <v>-1.6857675148158047E-2</v>
      </c>
      <c r="X14">
        <f>SUM('PCA-Lipids Norm'!X14-'PCA-Lipids Norm'!X82)*-1</f>
        <v>-2.7730535332164481E-2</v>
      </c>
      <c r="Y14">
        <f>SUM('PCA-Lipids Norm'!Y14-'PCA-Lipids Norm'!Y82)*-1</f>
        <v>-2.9933437734859389E-2</v>
      </c>
      <c r="Z14">
        <f>SUM('PCA-Lipids Norm'!Z14-'PCA-Lipids Norm'!Z82)*-1</f>
        <v>-2.2849436790513857E-2</v>
      </c>
      <c r="AA14">
        <f>SUM('PCA-Lipids Norm'!AA14-'PCA-Lipids Norm'!AA82)*-1</f>
        <v>-9.6883005354479433E-3</v>
      </c>
      <c r="AB14">
        <f>SUM('PCA-Lipids Norm'!AB14-'PCA-Lipids Norm'!AB82)*-1</f>
        <v>-4.358824118665372E-2</v>
      </c>
      <c r="AC14">
        <f>SUM('PCA-Lipids Norm'!AC14-'PCA-Lipids Norm'!AC82)*-1</f>
        <v>-8.458235110827203E-3</v>
      </c>
      <c r="AD14">
        <f>SUM('PCA-Lipids Norm'!AD14-'PCA-Lipids Norm'!AD82)*-1</f>
        <v>-5.2110154181019355E-4</v>
      </c>
      <c r="AE14">
        <f>SUM('PCA-Lipids Norm'!AE14-'PCA-Lipids Norm'!AE82)*-1</f>
        <v>-4.6433006587766499E-3</v>
      </c>
      <c r="AF14">
        <f>SUM('PCA-Lipids Norm'!AF14-'PCA-Lipids Norm'!AF82)*-1</f>
        <v>-8.9122861064925771E-3</v>
      </c>
      <c r="AG14">
        <f>SUM('PCA-Lipids Norm'!AG14-'PCA-Lipids Norm'!AG82)*-1</f>
        <v>-6.9558397653029531E-3</v>
      </c>
      <c r="AH14">
        <f>SUM('PCA-Lipids Norm'!AH14-'PCA-Lipids Norm'!AH82)*-1</f>
        <v>-1.02581295011832E-2</v>
      </c>
      <c r="AI14">
        <f>SUM('PCA-Lipids Norm'!AI14-'PCA-Lipids Norm'!AI82)*-1</f>
        <v>-1.1883752877460093E-2</v>
      </c>
      <c r="AJ14">
        <f>SUM('PCA-Lipids Norm'!AJ14-'PCA-Lipids Norm'!AJ82)*-1</f>
        <v>-1.8590216962882086E-2</v>
      </c>
      <c r="AK14">
        <f>SUM('PCA-Lipids Norm'!AK14-'PCA-Lipids Norm'!AK82)*-1</f>
        <v>-1.5866766739103404E-2</v>
      </c>
      <c r="AL14">
        <f>SUM('PCA-Lipids Norm'!AL14-'PCA-Lipids Norm'!AL82)*-1</f>
        <v>-1.2045338653079368E-2</v>
      </c>
      <c r="AM14">
        <f>SUM('PCA-Lipids Norm'!AM14-'PCA-Lipids Norm'!AM82)*-1</f>
        <v>-2.5583407708094541E-3</v>
      </c>
      <c r="AN14">
        <f>SUM('PCA-Lipids Norm'!AN14-'PCA-Lipids Norm'!AN82)*-1</f>
        <v>-1.866376114300039E-2</v>
      </c>
      <c r="AO14">
        <f>SUM('PCA-Lipids Norm'!AO14-'PCA-Lipids Norm'!AO82)*-1</f>
        <v>-7.3974572137477778E-3</v>
      </c>
      <c r="AP14">
        <f>SUM('PCA-Lipids Norm'!AP14-'PCA-Lipids Norm'!AP82)*-1</f>
        <v>-8.2518482946156695E-3</v>
      </c>
      <c r="AQ14">
        <f>SUM('PCA-Lipids Norm'!AQ14-'PCA-Lipids Norm'!AQ82)*-1</f>
        <v>-9.9734667095548544E-3</v>
      </c>
      <c r="AR14">
        <f>SUM('PCA-Lipids Norm'!AR14-'PCA-Lipids Norm'!AR82)*-1</f>
        <v>-6.9278516994947551E-3</v>
      </c>
      <c r="AS14">
        <f>SUM('PCA-Lipids Norm'!AS14-'PCA-Lipids Norm'!AS82)*-1</f>
        <v>-5.3709903697898029E-3</v>
      </c>
      <c r="AT14">
        <f>SUM('PCA-Lipids Norm'!AT14-'PCA-Lipids Norm'!AT82)*-1</f>
        <v>-2.2266620556831629E-3</v>
      </c>
      <c r="AU14">
        <f>SUM('PCA-Lipids Norm'!AU14-'PCA-Lipids Norm'!AU82)*-1</f>
        <v>-3.1642119220099459E-3</v>
      </c>
      <c r="AV14">
        <f>SUM('PCA-Lipids Norm'!AV14-'PCA-Lipids Norm'!AV82)*-1</f>
        <v>-5.1305245597794381E-3</v>
      </c>
      <c r="AW14">
        <f>SUM('PCA-Lipids Norm'!AW14-'PCA-Lipids Norm'!AW82)*-1</f>
        <v>-5.5519563708338179E-3</v>
      </c>
      <c r="AX14">
        <f>SUM('PCA-Lipids Norm'!AX14-'PCA-Lipids Norm'!AX82)*-1</f>
        <v>-3.8684943477698395E-3</v>
      </c>
    </row>
    <row r="15" spans="1:50" x14ac:dyDescent="0.35">
      <c r="A15" s="3">
        <v>13</v>
      </c>
      <c r="B15" s="3" t="s">
        <v>66</v>
      </c>
      <c r="C15" s="3" t="s">
        <v>82</v>
      </c>
      <c r="D15" s="13" t="s">
        <v>161</v>
      </c>
      <c r="E15" s="16" t="s">
        <v>77</v>
      </c>
      <c r="F15">
        <f>SUM('PCA-Lipids Norm'!F15-'PCA-Lipids Norm'!F82)*-1</f>
        <v>-2.1956407190029305E-2</v>
      </c>
      <c r="G15">
        <f>SUM('PCA-Lipids Norm'!G15-'PCA-Lipids Norm'!G82)*-1</f>
        <v>-0.22265620753030144</v>
      </c>
      <c r="H15">
        <f>SUM('PCA-Lipids Norm'!H15-'PCA-Lipids Norm'!H82)*-1</f>
        <v>-1.6930465844209597E-2</v>
      </c>
      <c r="I15">
        <f>SUM('PCA-Lipids Norm'!I15-'PCA-Lipids Norm'!I82)*-1</f>
        <v>-5.7649399006253751E-2</v>
      </c>
      <c r="J15">
        <f>SUM('PCA-Lipids Norm'!J15-'PCA-Lipids Norm'!J82)*-1</f>
        <v>-9.8750197895168673E-3</v>
      </c>
      <c r="K15">
        <f>SUM('PCA-Lipids Norm'!K15-'PCA-Lipids Norm'!K82)*-1</f>
        <v>-2.0442549121171029E-2</v>
      </c>
      <c r="L15">
        <f>SUM('PCA-Lipids Norm'!L15-'PCA-Lipids Norm'!L82)*-1</f>
        <v>-1.7423321472510987E-2</v>
      </c>
      <c r="M15">
        <f>SUM('PCA-Lipids Norm'!M15-'PCA-Lipids Norm'!M82)*-1</f>
        <v>-3.3134933312743906E-2</v>
      </c>
      <c r="N15">
        <f>SUM('PCA-Lipids Norm'!N15-'PCA-Lipids Norm'!N82)*-1</f>
        <v>-3.6372303502088955E-2</v>
      </c>
      <c r="O15">
        <f>SUM('PCA-Lipids Norm'!O15-'PCA-Lipids Norm'!O82)*-1</f>
        <v>-3.7413306218231031E-2</v>
      </c>
      <c r="P15">
        <f>SUM('PCA-Lipids Norm'!P15-'PCA-Lipids Norm'!P82)*-1</f>
        <v>-3.9193563306657193E-3</v>
      </c>
      <c r="Q15">
        <f>SUM('PCA-Lipids Norm'!Q15-'PCA-Lipids Norm'!Q82)*-1</f>
        <v>-1.3962983094592641E-2</v>
      </c>
      <c r="R15">
        <f>SUM('PCA-Lipids Norm'!R15-'PCA-Lipids Norm'!R82)*-1</f>
        <v>-8.7363994492249686E-2</v>
      </c>
      <c r="S15">
        <f>SUM('PCA-Lipids Norm'!S15-'PCA-Lipids Norm'!S82)*-1</f>
        <v>-5.9782916776236976E-2</v>
      </c>
      <c r="T15">
        <f>SUM('PCA-Lipids Norm'!T15-'PCA-Lipids Norm'!T82)*-1</f>
        <v>-3.4658035695026727E-2</v>
      </c>
      <c r="U15">
        <f>SUM('PCA-Lipids Norm'!U15-'PCA-Lipids Norm'!U82)*-1</f>
        <v>-1.1675625995544241E-2</v>
      </c>
      <c r="V15">
        <f>SUM('PCA-Lipids Norm'!V15-'PCA-Lipids Norm'!V82)*-1</f>
        <v>-1.435420941555997E-2</v>
      </c>
      <c r="W15">
        <f>SUM('PCA-Lipids Norm'!W15-'PCA-Lipids Norm'!W82)*-1</f>
        <v>-1.4791482882642046E-2</v>
      </c>
      <c r="X15">
        <f>SUM('PCA-Lipids Norm'!X15-'PCA-Lipids Norm'!X82)*-1</f>
        <v>-2.371480351211816E-2</v>
      </c>
      <c r="Y15">
        <f>SUM('PCA-Lipids Norm'!Y15-'PCA-Lipids Norm'!Y82)*-1</f>
        <v>-2.4427255189504646E-2</v>
      </c>
      <c r="Z15">
        <f>SUM('PCA-Lipids Norm'!Z15-'PCA-Lipids Norm'!Z82)*-1</f>
        <v>-1.6872092946862118E-2</v>
      </c>
      <c r="AA15">
        <f>SUM('PCA-Lipids Norm'!AA15-'PCA-Lipids Norm'!AA82)*-1</f>
        <v>-9.8436240080749943E-3</v>
      </c>
      <c r="AB15">
        <f>SUM('PCA-Lipids Norm'!AB15-'PCA-Lipids Norm'!AB82)*-1</f>
        <v>-4.1197253706344673E-2</v>
      </c>
      <c r="AC15">
        <f>SUM('PCA-Lipids Norm'!AC15-'PCA-Lipids Norm'!AC82)*-1</f>
        <v>-7.1556218536267041E-3</v>
      </c>
      <c r="AD15">
        <f>SUM('PCA-Lipids Norm'!AD15-'PCA-Lipids Norm'!AD82)*-1</f>
        <v>-7.6285934870149081E-4</v>
      </c>
      <c r="AE15">
        <f>SUM('PCA-Lipids Norm'!AE15-'PCA-Lipids Norm'!AE82)*-1</f>
        <v>-7.1159120041363357E-3</v>
      </c>
      <c r="AF15">
        <f>SUM('PCA-Lipids Norm'!AF15-'PCA-Lipids Norm'!AF82)*-1</f>
        <v>-1.1688649430809018E-2</v>
      </c>
      <c r="AG15">
        <f>SUM('PCA-Lipids Norm'!AG15-'PCA-Lipids Norm'!AG82)*-1</f>
        <v>-7.3103914280679329E-3</v>
      </c>
      <c r="AH15">
        <f>SUM('PCA-Lipids Norm'!AH15-'PCA-Lipids Norm'!AH82)*-1</f>
        <v>-9.7318782822763319E-3</v>
      </c>
      <c r="AI15">
        <f>SUM('PCA-Lipids Norm'!AI15-'PCA-Lipids Norm'!AI82)*-1</f>
        <v>-1.0898754825865914E-2</v>
      </c>
      <c r="AJ15">
        <f>SUM('PCA-Lipids Norm'!AJ15-'PCA-Lipids Norm'!AJ82)*-1</f>
        <v>-1.6384586229473044E-2</v>
      </c>
      <c r="AK15">
        <f>SUM('PCA-Lipids Norm'!AK15-'PCA-Lipids Norm'!AK82)*-1</f>
        <v>-1.4255080142674058E-2</v>
      </c>
      <c r="AL15">
        <f>SUM('PCA-Lipids Norm'!AL15-'PCA-Lipids Norm'!AL82)*-1</f>
        <v>-9.1950104196203176E-3</v>
      </c>
      <c r="AM15">
        <f>SUM('PCA-Lipids Norm'!AM15-'PCA-Lipids Norm'!AM82)*-1</f>
        <v>-2.8667836876589518E-3</v>
      </c>
      <c r="AN15">
        <f>SUM('PCA-Lipids Norm'!AN15-'PCA-Lipids Norm'!AN82)*-1</f>
        <v>-1.7461461532929261E-2</v>
      </c>
      <c r="AO15">
        <f>SUM('PCA-Lipids Norm'!AO15-'PCA-Lipids Norm'!AO82)*-1</f>
        <v>-6.2973542135435238E-3</v>
      </c>
      <c r="AP15">
        <f>SUM('PCA-Lipids Norm'!AP15-'PCA-Lipids Norm'!AP82)*-1</f>
        <v>-8.1878453790322579E-3</v>
      </c>
      <c r="AQ15">
        <f>SUM('PCA-Lipids Norm'!AQ15-'PCA-Lipids Norm'!AQ82)*-1</f>
        <v>-8.7390157643451247E-3</v>
      </c>
      <c r="AR15">
        <f>SUM('PCA-Lipids Norm'!AR15-'PCA-Lipids Norm'!AR82)*-1</f>
        <v>-7.1335866662813902E-3</v>
      </c>
      <c r="AS15">
        <f>SUM('PCA-Lipids Norm'!AS15-'PCA-Lipids Norm'!AS82)*-1</f>
        <v>-3.6589457657061901E-3</v>
      </c>
      <c r="AT15">
        <f>SUM('PCA-Lipids Norm'!AT15-'PCA-Lipids Norm'!AT82)*-1</f>
        <v>-2.0951451482209378E-3</v>
      </c>
      <c r="AU15">
        <f>SUM('PCA-Lipids Norm'!AU15-'PCA-Lipids Norm'!AU82)*-1</f>
        <v>-3.8687160980066995E-3</v>
      </c>
      <c r="AV15">
        <f>SUM('PCA-Lipids Norm'!AV15-'PCA-Lipids Norm'!AV82)*-1</f>
        <v>-5.4400168188363995E-3</v>
      </c>
      <c r="AW15">
        <f>SUM('PCA-Lipids Norm'!AW15-'PCA-Lipids Norm'!AW82)*-1</f>
        <v>-5.3665274341280168E-3</v>
      </c>
      <c r="AX15">
        <f>SUM('PCA-Lipids Norm'!AX15-'PCA-Lipids Norm'!AX82)*-1</f>
        <v>-3.9683104935806382E-3</v>
      </c>
    </row>
    <row r="16" spans="1:50" x14ac:dyDescent="0.35">
      <c r="A16" s="3">
        <v>14</v>
      </c>
      <c r="B16" s="15" t="s">
        <v>70</v>
      </c>
      <c r="C16" s="3" t="s">
        <v>83</v>
      </c>
      <c r="D16" s="13" t="s">
        <v>161</v>
      </c>
      <c r="E16" s="16" t="s">
        <v>77</v>
      </c>
      <c r="F16">
        <f>SUM('PCA-Lipids Norm'!F16-'PCA-Lipids Norm'!F82)*-1</f>
        <v>-2.3133420882446843E-2</v>
      </c>
      <c r="G16">
        <f>SUM('PCA-Lipids Norm'!G16-'PCA-Lipids Norm'!G82)*-1</f>
        <v>-0.21441387138835602</v>
      </c>
      <c r="H16">
        <f>SUM('PCA-Lipids Norm'!H16-'PCA-Lipids Norm'!H82)*-1</f>
        <v>-2.0911534822549718E-2</v>
      </c>
      <c r="I16">
        <f>SUM('PCA-Lipids Norm'!I16-'PCA-Lipids Norm'!I82)*-1</f>
        <v>-4.7452138024794005E-2</v>
      </c>
      <c r="J16">
        <f>SUM('PCA-Lipids Norm'!J16-'PCA-Lipids Norm'!J82)*-1</f>
        <v>-1.0333465681045644E-2</v>
      </c>
      <c r="K16">
        <f>SUM('PCA-Lipids Norm'!K16-'PCA-Lipids Norm'!K82)*-1</f>
        <v>-2.5530457019594333E-2</v>
      </c>
      <c r="L16">
        <f>SUM('PCA-Lipids Norm'!L16-'PCA-Lipids Norm'!L82)*-1</f>
        <v>-2.2370444746644867E-2</v>
      </c>
      <c r="M16">
        <f>SUM('PCA-Lipids Norm'!M16-'PCA-Lipids Norm'!M82)*-1</f>
        <v>-3.7338854345833519E-2</v>
      </c>
      <c r="N16">
        <f>SUM('PCA-Lipids Norm'!N16-'PCA-Lipids Norm'!N82)*-1</f>
        <v>-4.5357025777471513E-2</v>
      </c>
      <c r="O16">
        <f>SUM('PCA-Lipids Norm'!O16-'PCA-Lipids Norm'!O82)*-1</f>
        <v>-4.0577964144788141E-2</v>
      </c>
      <c r="P16">
        <f>SUM('PCA-Lipids Norm'!P16-'PCA-Lipids Norm'!P82)*-1</f>
        <v>-8.1213015392907432E-3</v>
      </c>
      <c r="Q16">
        <f>SUM('PCA-Lipids Norm'!Q16-'PCA-Lipids Norm'!Q82)*-1</f>
        <v>-1.6546471352034933E-2</v>
      </c>
      <c r="R16">
        <f>SUM('PCA-Lipids Norm'!R16-'PCA-Lipids Norm'!R82)*-1</f>
        <v>-8.9889477345791904E-2</v>
      </c>
      <c r="S16">
        <f>SUM('PCA-Lipids Norm'!S16-'PCA-Lipids Norm'!S82)*-1</f>
        <v>-2.9761669121126932E-2</v>
      </c>
      <c r="T16">
        <f>SUM('PCA-Lipids Norm'!T16-'PCA-Lipids Norm'!T82)*-1</f>
        <v>-3.0059237591624217E-2</v>
      </c>
      <c r="U16">
        <f>SUM('PCA-Lipids Norm'!U16-'PCA-Lipids Norm'!U82)*-1</f>
        <v>-1.0974412300326385E-2</v>
      </c>
      <c r="V16">
        <f>SUM('PCA-Lipids Norm'!V16-'PCA-Lipids Norm'!V82)*-1</f>
        <v>-1.6224481423164374E-2</v>
      </c>
      <c r="W16">
        <f>SUM('PCA-Lipids Norm'!W16-'PCA-Lipids Norm'!W82)*-1</f>
        <v>-1.720787288708692E-2</v>
      </c>
      <c r="X16">
        <f>SUM('PCA-Lipids Norm'!X16-'PCA-Lipids Norm'!X82)*-1</f>
        <v>-2.5055560762182828E-2</v>
      </c>
      <c r="Y16">
        <f>SUM('PCA-Lipids Norm'!Y16-'PCA-Lipids Norm'!Y82)*-1</f>
        <v>-2.6775251418525076E-2</v>
      </c>
      <c r="Z16">
        <f>SUM('PCA-Lipids Norm'!Z16-'PCA-Lipids Norm'!Z82)*-1</f>
        <v>-1.6550826771362652E-2</v>
      </c>
      <c r="AA16">
        <f>SUM('PCA-Lipids Norm'!AA16-'PCA-Lipids Norm'!AA82)*-1</f>
        <v>-9.2250892374866281E-3</v>
      </c>
      <c r="AB16">
        <f>SUM('PCA-Lipids Norm'!AB16-'PCA-Lipids Norm'!AB82)*-1</f>
        <v>-3.8955648220558435E-2</v>
      </c>
      <c r="AC16">
        <f>SUM('PCA-Lipids Norm'!AC16-'PCA-Lipids Norm'!AC82)*-1</f>
        <v>-9.0528946233515029E-3</v>
      </c>
      <c r="AD16">
        <f>SUM('PCA-Lipids Norm'!AD16-'PCA-Lipids Norm'!AD82)*-1</f>
        <v>-1.3729681677178652E-3</v>
      </c>
      <c r="AE16">
        <f>SUM('PCA-Lipids Norm'!AE16-'PCA-Lipids Norm'!AE82)*-1</f>
        <v>-7.390757722411238E-3</v>
      </c>
      <c r="AF16">
        <f>SUM('PCA-Lipids Norm'!AF16-'PCA-Lipids Norm'!AF82)*-1</f>
        <v>-1.2006957782376029E-2</v>
      </c>
      <c r="AG16">
        <f>SUM('PCA-Lipids Norm'!AG16-'PCA-Lipids Norm'!AG82)*-1</f>
        <v>-7.0409242199813418E-3</v>
      </c>
      <c r="AH16">
        <f>SUM('PCA-Lipids Norm'!AH16-'PCA-Lipids Norm'!AH82)*-1</f>
        <v>-1.0091584357667036E-2</v>
      </c>
      <c r="AI16">
        <f>SUM('PCA-Lipids Norm'!AI16-'PCA-Lipids Norm'!AI82)*-1</f>
        <v>-1.212976505234864E-2</v>
      </c>
      <c r="AJ16">
        <f>SUM('PCA-Lipids Norm'!AJ16-'PCA-Lipids Norm'!AJ82)*-1</f>
        <v>-1.6032920748089936E-2</v>
      </c>
      <c r="AK16">
        <f>SUM('PCA-Lipids Norm'!AK16-'PCA-Lipids Norm'!AK82)*-1</f>
        <v>-1.3988751351832718E-2</v>
      </c>
      <c r="AL16">
        <f>SUM('PCA-Lipids Norm'!AL16-'PCA-Lipids Norm'!AL82)*-1</f>
        <v>-9.7652390094687593E-3</v>
      </c>
      <c r="AM16">
        <f>SUM('PCA-Lipids Norm'!AM16-'PCA-Lipids Norm'!AM82)*-1</f>
        <v>-4.7825615232145796E-3</v>
      </c>
      <c r="AN16">
        <f>SUM('PCA-Lipids Norm'!AN16-'PCA-Lipids Norm'!AN82)*-1</f>
        <v>-1.6985357624647628E-2</v>
      </c>
      <c r="AO16">
        <f>SUM('PCA-Lipids Norm'!AO16-'PCA-Lipids Norm'!AO82)*-1</f>
        <v>-6.3577455882907665E-3</v>
      </c>
      <c r="AP16">
        <f>SUM('PCA-Lipids Norm'!AP16-'PCA-Lipids Norm'!AP82)*-1</f>
        <v>-8.3640383914658674E-3</v>
      </c>
      <c r="AQ16">
        <f>SUM('PCA-Lipids Norm'!AQ16-'PCA-Lipids Norm'!AQ82)*-1</f>
        <v>-8.5007674482181477E-3</v>
      </c>
      <c r="AR16">
        <f>SUM('PCA-Lipids Norm'!AR16-'PCA-Lipids Norm'!AR82)*-1</f>
        <v>-6.3092137729247695E-3</v>
      </c>
      <c r="AS16">
        <f>SUM('PCA-Lipids Norm'!AS16-'PCA-Lipids Norm'!AS82)*-1</f>
        <v>-6.6004824404658899E-3</v>
      </c>
      <c r="AT16">
        <f>SUM('PCA-Lipids Norm'!AT16-'PCA-Lipids Norm'!AT82)*-1</f>
        <v>-2.45536764600085E-3</v>
      </c>
      <c r="AU16">
        <f>SUM('PCA-Lipids Norm'!AU16-'PCA-Lipids Norm'!AU82)*-1</f>
        <v>-4.017874329819573E-3</v>
      </c>
      <c r="AV16">
        <f>SUM('PCA-Lipids Norm'!AV16-'PCA-Lipids Norm'!AV82)*-1</f>
        <v>-5.0487087542761856E-3</v>
      </c>
      <c r="AW16">
        <f>SUM('PCA-Lipids Norm'!AW16-'PCA-Lipids Norm'!AW82)*-1</f>
        <v>-5.0890741584027118E-3</v>
      </c>
      <c r="AX16">
        <f>SUM('PCA-Lipids Norm'!AX16-'PCA-Lipids Norm'!AX82)*-1</f>
        <v>-3.8495684829413391E-3</v>
      </c>
    </row>
    <row r="17" spans="1:50" x14ac:dyDescent="0.35">
      <c r="A17" s="3">
        <v>15</v>
      </c>
      <c r="B17" s="3" t="s">
        <v>72</v>
      </c>
      <c r="C17" s="3" t="s">
        <v>84</v>
      </c>
      <c r="D17" s="13" t="s">
        <v>161</v>
      </c>
      <c r="E17" s="16" t="s">
        <v>77</v>
      </c>
      <c r="F17">
        <f>SUM('PCA-Lipids Norm'!F17-'PCA-Lipids Norm'!F82)*-1</f>
        <v>-3.2870610451815864E-2</v>
      </c>
      <c r="G17">
        <f>SUM('PCA-Lipids Norm'!G17-'PCA-Lipids Norm'!G82)*-1</f>
        <v>-0.18560976324840323</v>
      </c>
      <c r="H17">
        <f>SUM('PCA-Lipids Norm'!H17-'PCA-Lipids Norm'!H82)*-1</f>
        <v>-2.8064141376726123E-2</v>
      </c>
      <c r="I17">
        <f>SUM('PCA-Lipids Norm'!I17-'PCA-Lipids Norm'!I82)*-1</f>
        <v>-4.3530689067814689E-2</v>
      </c>
      <c r="J17">
        <f>SUM('PCA-Lipids Norm'!J17-'PCA-Lipids Norm'!J82)*-1</f>
        <v>-2.0354220557821955E-2</v>
      </c>
      <c r="K17">
        <f>SUM('PCA-Lipids Norm'!K17-'PCA-Lipids Norm'!K82)*-1</f>
        <v>-3.3244443852526145E-2</v>
      </c>
      <c r="L17">
        <f>SUM('PCA-Lipids Norm'!L17-'PCA-Lipids Norm'!L82)*-1</f>
        <v>-3.3224466609934999E-2</v>
      </c>
      <c r="M17">
        <f>SUM('PCA-Lipids Norm'!M17-'PCA-Lipids Norm'!M82)*-1</f>
        <v>-2.6825459848840712E-2</v>
      </c>
      <c r="N17">
        <f>SUM('PCA-Lipids Norm'!N17-'PCA-Lipids Norm'!N82)*-1</f>
        <v>-4.8193802929866095E-2</v>
      </c>
      <c r="O17">
        <f>SUM('PCA-Lipids Norm'!O17-'PCA-Lipids Norm'!O82)*-1</f>
        <v>-4.280003991749029E-2</v>
      </c>
      <c r="P17">
        <f>SUM('PCA-Lipids Norm'!P17-'PCA-Lipids Norm'!P82)*-1</f>
        <v>-2.2948487477644681E-2</v>
      </c>
      <c r="Q17">
        <f>SUM('PCA-Lipids Norm'!Q17-'PCA-Lipids Norm'!Q82)*-1</f>
        <v>-1.7666541531438769E-2</v>
      </c>
      <c r="R17">
        <f>SUM('PCA-Lipids Norm'!R17-'PCA-Lipids Norm'!R82)*-1</f>
        <v>-7.5119056504428336E-2</v>
      </c>
      <c r="S17">
        <f>SUM('PCA-Lipids Norm'!S17-'PCA-Lipids Norm'!S82)*-1</f>
        <v>-3.4616122023217441E-2</v>
      </c>
      <c r="T17">
        <f>SUM('PCA-Lipids Norm'!T17-'PCA-Lipids Norm'!T82)*-1</f>
        <v>-2.8540728094652915E-2</v>
      </c>
      <c r="U17">
        <f>SUM('PCA-Lipids Norm'!U17-'PCA-Lipids Norm'!U82)*-1</f>
        <v>-1.1996426663218743E-2</v>
      </c>
      <c r="V17">
        <f>SUM('PCA-Lipids Norm'!V17-'PCA-Lipids Norm'!V82)*-1</f>
        <v>-1.6822595519196973E-2</v>
      </c>
      <c r="W17">
        <f>SUM('PCA-Lipids Norm'!W17-'PCA-Lipids Norm'!W82)*-1</f>
        <v>-2.1009770073961116E-2</v>
      </c>
      <c r="X17">
        <f>SUM('PCA-Lipids Norm'!X17-'PCA-Lipids Norm'!X82)*-1</f>
        <v>-2.1889046209674294E-2</v>
      </c>
      <c r="Y17">
        <f>SUM('PCA-Lipids Norm'!Y17-'PCA-Lipids Norm'!Y82)*-1</f>
        <v>-3.0788167886157094E-2</v>
      </c>
      <c r="Z17">
        <f>SUM('PCA-Lipids Norm'!Z17-'PCA-Lipids Norm'!Z82)*-1</f>
        <v>-1.5721165046891489E-2</v>
      </c>
      <c r="AA17">
        <f>SUM('PCA-Lipids Norm'!AA17-'PCA-Lipids Norm'!AA82)*-1</f>
        <v>-8.5701445843683818E-3</v>
      </c>
      <c r="AB17">
        <f>SUM('PCA-Lipids Norm'!AB17-'PCA-Lipids Norm'!AB82)*-1</f>
        <v>-3.1285194282846124E-2</v>
      </c>
      <c r="AC17">
        <f>SUM('PCA-Lipids Norm'!AC17-'PCA-Lipids Norm'!AC82)*-1</f>
        <v>-1.1870551537447665E-2</v>
      </c>
      <c r="AD17">
        <f>SUM('PCA-Lipids Norm'!AD17-'PCA-Lipids Norm'!AD82)*-1</f>
        <v>-2.9549671332740122E-3</v>
      </c>
      <c r="AE17">
        <f>SUM('PCA-Lipids Norm'!AE17-'PCA-Lipids Norm'!AE82)*-1</f>
        <v>-8.1224138835176932E-3</v>
      </c>
      <c r="AF17">
        <f>SUM('PCA-Lipids Norm'!AF17-'PCA-Lipids Norm'!AF82)*-1</f>
        <v>-1.131997503214625E-2</v>
      </c>
      <c r="AG17">
        <f>SUM('PCA-Lipids Norm'!AG17-'PCA-Lipids Norm'!AG82)*-1</f>
        <v>-7.1894026647236946E-3</v>
      </c>
      <c r="AH17">
        <f>SUM('PCA-Lipids Norm'!AH17-'PCA-Lipids Norm'!AH82)*-1</f>
        <v>-9.4701378605464535E-3</v>
      </c>
      <c r="AI17">
        <f>SUM('PCA-Lipids Norm'!AI17-'PCA-Lipids Norm'!AI82)*-1</f>
        <v>-1.1203718578733873E-2</v>
      </c>
      <c r="AJ17">
        <f>SUM('PCA-Lipids Norm'!AJ17-'PCA-Lipids Norm'!AJ82)*-1</f>
        <v>-1.3074735326969657E-2</v>
      </c>
      <c r="AK17">
        <f>SUM('PCA-Lipids Norm'!AK17-'PCA-Lipids Norm'!AK82)*-1</f>
        <v>-1.1140179848825916E-2</v>
      </c>
      <c r="AL17">
        <f>SUM('PCA-Lipids Norm'!AL17-'PCA-Lipids Norm'!AL82)*-1</f>
        <v>-5.4655331061291938E-3</v>
      </c>
      <c r="AM17">
        <f>SUM('PCA-Lipids Norm'!AM17-'PCA-Lipids Norm'!AM82)*-1</f>
        <v>-3.4472766810179109E-3</v>
      </c>
      <c r="AN17">
        <f>SUM('PCA-Lipids Norm'!AN17-'PCA-Lipids Norm'!AN82)*-1</f>
        <v>-1.2656878002771472E-2</v>
      </c>
      <c r="AO17">
        <f>SUM('PCA-Lipids Norm'!AO17-'PCA-Lipids Norm'!AO82)*-1</f>
        <v>-6.2745189438364792E-3</v>
      </c>
      <c r="AP17">
        <f>SUM('PCA-Lipids Norm'!AP17-'PCA-Lipids Norm'!AP82)*-1</f>
        <v>-8.8297562508190906E-3</v>
      </c>
      <c r="AQ17">
        <f>SUM('PCA-Lipids Norm'!AQ17-'PCA-Lipids Norm'!AQ82)*-1</f>
        <v>-7.3327578777620268E-3</v>
      </c>
      <c r="AR17">
        <f>SUM('PCA-Lipids Norm'!AR17-'PCA-Lipids Norm'!AR82)*-1</f>
        <v>-4.8085037942425402E-3</v>
      </c>
      <c r="AS17">
        <f>SUM('PCA-Lipids Norm'!AS17-'PCA-Lipids Norm'!AS82)*-1</f>
        <v>-1.5158750175610136E-2</v>
      </c>
      <c r="AT17">
        <f>SUM('PCA-Lipids Norm'!AT17-'PCA-Lipids Norm'!AT82)*-1</f>
        <v>-3.8388676306981037E-3</v>
      </c>
      <c r="AU17">
        <f>SUM('PCA-Lipids Norm'!AU17-'PCA-Lipids Norm'!AU82)*-1</f>
        <v>-2.8731159309908351E-3</v>
      </c>
      <c r="AV17">
        <f>SUM('PCA-Lipids Norm'!AV17-'PCA-Lipids Norm'!AV82)*-1</f>
        <v>-4.1468501206449728E-3</v>
      </c>
      <c r="AW17">
        <f>SUM('PCA-Lipids Norm'!AW17-'PCA-Lipids Norm'!AW82)*-1</f>
        <v>-4.2153831612007173E-3</v>
      </c>
      <c r="AX17">
        <f>SUM('PCA-Lipids Norm'!AX17-'PCA-Lipids Norm'!AX82)*-1</f>
        <v>-2.9146426991548424E-3</v>
      </c>
    </row>
    <row r="18" spans="1:50" x14ac:dyDescent="0.35">
      <c r="A18" s="3">
        <v>16</v>
      </c>
      <c r="B18" s="3" t="s">
        <v>85</v>
      </c>
      <c r="C18" s="3" t="s">
        <v>86</v>
      </c>
      <c r="D18" s="13" t="s">
        <v>161</v>
      </c>
      <c r="E18" s="16" t="s">
        <v>77</v>
      </c>
      <c r="F18">
        <f>SUM('PCA-Lipids Norm'!F18-'PCA-Lipids Norm'!F82)*-1</f>
        <v>-2.4000755162711447E-2</v>
      </c>
      <c r="G18">
        <f>SUM('PCA-Lipids Norm'!G18-'PCA-Lipids Norm'!G82)*-1</f>
        <v>-0.21713361861570835</v>
      </c>
      <c r="H18">
        <f>SUM('PCA-Lipids Norm'!H18-'PCA-Lipids Norm'!H82)*-1</f>
        <v>-5.6778144956301296E-3</v>
      </c>
      <c r="I18">
        <f>SUM('PCA-Lipids Norm'!I18-'PCA-Lipids Norm'!I82)*-1</f>
        <v>-2.3205856395790536E-2</v>
      </c>
      <c r="J18">
        <f>SUM('PCA-Lipids Norm'!J18-'PCA-Lipids Norm'!J82)*-1</f>
        <v>-1.0731459058805039E-2</v>
      </c>
      <c r="K18">
        <f>SUM('PCA-Lipids Norm'!K18-'PCA-Lipids Norm'!K82)*-1</f>
        <v>-4.8846390062267167E-2</v>
      </c>
      <c r="L18">
        <f>SUM('PCA-Lipids Norm'!L18-'PCA-Lipids Norm'!L82)*-1</f>
        <v>-1.871970903021699E-2</v>
      </c>
      <c r="M18">
        <f>SUM('PCA-Lipids Norm'!M18-'PCA-Lipids Norm'!M82)*-1</f>
        <v>-3.3518872879384133E-2</v>
      </c>
      <c r="N18">
        <f>SUM('PCA-Lipids Norm'!N18-'PCA-Lipids Norm'!N82)*-1</f>
        <v>-3.9069662279652174E-2</v>
      </c>
      <c r="O18">
        <f>SUM('PCA-Lipids Norm'!O18-'PCA-Lipids Norm'!O82)*-1</f>
        <v>-4.9021027361205539E-2</v>
      </c>
      <c r="P18">
        <f>SUM('PCA-Lipids Norm'!P18-'PCA-Lipids Norm'!P82)*-1</f>
        <v>-1.1722077145153324E-2</v>
      </c>
      <c r="Q18">
        <f>SUM('PCA-Lipids Norm'!Q18-'PCA-Lipids Norm'!Q82)*-1</f>
        <v>-3.2562305809275105E-2</v>
      </c>
      <c r="R18">
        <f>SUM('PCA-Lipids Norm'!R18-'PCA-Lipids Norm'!R82)*-1</f>
        <v>-9.8804738267011721E-2</v>
      </c>
      <c r="S18">
        <f>SUM('PCA-Lipids Norm'!S18-'PCA-Lipids Norm'!S82)*-1</f>
        <v>-1.7057486465313236E-2</v>
      </c>
      <c r="T18">
        <f>SUM('PCA-Lipids Norm'!T18-'PCA-Lipids Norm'!T82)*-1</f>
        <v>-2.2502628886501567E-2</v>
      </c>
      <c r="U18">
        <f>SUM('PCA-Lipids Norm'!U18-'PCA-Lipids Norm'!U82)*-1</f>
        <v>-1.2830422918951416E-2</v>
      </c>
      <c r="V18">
        <f>SUM('PCA-Lipids Norm'!V18-'PCA-Lipids Norm'!V82)*-1</f>
        <v>-1.8157896871848614E-2</v>
      </c>
      <c r="W18">
        <f>SUM('PCA-Lipids Norm'!W18-'PCA-Lipids Norm'!W82)*-1</f>
        <v>-1.9936662741028639E-2</v>
      </c>
      <c r="X18">
        <f>SUM('PCA-Lipids Norm'!X18-'PCA-Lipids Norm'!X82)*-1</f>
        <v>-2.4569436743486352E-2</v>
      </c>
      <c r="Y18">
        <f>SUM('PCA-Lipids Norm'!Y18-'PCA-Lipids Norm'!Y82)*-1</f>
        <v>-2.7302104820634939E-2</v>
      </c>
      <c r="Z18">
        <f>SUM('PCA-Lipids Norm'!Z18-'PCA-Lipids Norm'!Z82)*-1</f>
        <v>-1.887077710400193E-2</v>
      </c>
      <c r="AA18">
        <f>SUM('PCA-Lipids Norm'!AA18-'PCA-Lipids Norm'!AA82)*-1</f>
        <v>-1.4182455530705223E-2</v>
      </c>
      <c r="AB18">
        <f>SUM('PCA-Lipids Norm'!AB18-'PCA-Lipids Norm'!AB82)*-1</f>
        <v>-4.620178087407123E-2</v>
      </c>
      <c r="AC18">
        <f>SUM('PCA-Lipids Norm'!AC18-'PCA-Lipids Norm'!AC82)*-1</f>
        <v>-1.1344791885222374E-2</v>
      </c>
      <c r="AD18">
        <f>SUM('PCA-Lipids Norm'!AD18-'PCA-Lipids Norm'!AD82)*-1</f>
        <v>-3.0232564887764592E-3</v>
      </c>
      <c r="AE18">
        <f>SUM('PCA-Lipids Norm'!AE18-'PCA-Lipids Norm'!AE82)*-1</f>
        <v>-4.3444951380182438E-3</v>
      </c>
      <c r="AF18">
        <f>SUM('PCA-Lipids Norm'!AF18-'PCA-Lipids Norm'!AF82)*-1</f>
        <v>-7.9374399332671139E-3</v>
      </c>
      <c r="AG18">
        <f>SUM('PCA-Lipids Norm'!AG18-'PCA-Lipids Norm'!AG82)*-1</f>
        <v>-6.9925390374174475E-3</v>
      </c>
      <c r="AH18">
        <f>SUM('PCA-Lipids Norm'!AH18-'PCA-Lipids Norm'!AH82)*-1</f>
        <v>-1.1499294670210578E-2</v>
      </c>
      <c r="AI18">
        <f>SUM('PCA-Lipids Norm'!AI18-'PCA-Lipids Norm'!AI82)*-1</f>
        <v>-1.3534538715620539E-2</v>
      </c>
      <c r="AJ18">
        <f>SUM('PCA-Lipids Norm'!AJ18-'PCA-Lipids Norm'!AJ82)*-1</f>
        <v>-1.7038713992012639E-2</v>
      </c>
      <c r="AK18">
        <f>SUM('PCA-Lipids Norm'!AK18-'PCA-Lipids Norm'!AK82)*-1</f>
        <v>-1.4615288361475166E-3</v>
      </c>
      <c r="AL18">
        <f>SUM('PCA-Lipids Norm'!AL18-'PCA-Lipids Norm'!AL82)*-1</f>
        <v>-9.6609543274015271E-3</v>
      </c>
      <c r="AM18">
        <f>SUM('PCA-Lipids Norm'!AM18-'PCA-Lipids Norm'!AM82)*-1</f>
        <v>-2.1726324935405221E-3</v>
      </c>
      <c r="AN18">
        <f>SUM('PCA-Lipids Norm'!AN18-'PCA-Lipids Norm'!AN82)*-1</f>
        <v>-2.0505818075072957E-2</v>
      </c>
      <c r="AO18">
        <f>SUM('PCA-Lipids Norm'!AO18-'PCA-Lipids Norm'!AO82)*-1</f>
        <v>-1.4500995385228622E-3</v>
      </c>
      <c r="AP18">
        <f>SUM('PCA-Lipids Norm'!AP18-'PCA-Lipids Norm'!AP82)*-1</f>
        <v>-8.6555314513840024E-3</v>
      </c>
      <c r="AQ18">
        <f>SUM('PCA-Lipids Norm'!AQ18-'PCA-Lipids Norm'!AQ82)*-1</f>
        <v>-9.5335739170873748E-3</v>
      </c>
      <c r="AR18">
        <f>SUM('PCA-Lipids Norm'!AR18-'PCA-Lipids Norm'!AR82)*-1</f>
        <v>-7.2705729874058024E-3</v>
      </c>
      <c r="AS18">
        <f>SUM('PCA-Lipids Norm'!AS18-'PCA-Lipids Norm'!AS82)*-1</f>
        <v>-8.2668168938283982E-3</v>
      </c>
      <c r="AT18">
        <f>SUM('PCA-Lipids Norm'!AT18-'PCA-Lipids Norm'!AT82)*-1</f>
        <v>-2.5852715912016203E-3</v>
      </c>
      <c r="AU18">
        <f>SUM('PCA-Lipids Norm'!AU18-'PCA-Lipids Norm'!AU82)*-1</f>
        <v>-3.9561951145733786E-3</v>
      </c>
      <c r="AV18">
        <f>SUM('PCA-Lipids Norm'!AV18-'PCA-Lipids Norm'!AV82)*-1</f>
        <v>-5.1781824538725688E-3</v>
      </c>
      <c r="AW18">
        <f>SUM('PCA-Lipids Norm'!AW18-'PCA-Lipids Norm'!AW82)*-1</f>
        <v>-5.0988287812454344E-3</v>
      </c>
      <c r="AX18">
        <f>SUM('PCA-Lipids Norm'!AX18-'PCA-Lipids Norm'!AX82)*-1</f>
        <v>-3.8629841588158349E-3</v>
      </c>
    </row>
    <row r="19" spans="1:50" x14ac:dyDescent="0.35">
      <c r="A19" s="3">
        <v>17</v>
      </c>
      <c r="B19" s="3" t="s">
        <v>87</v>
      </c>
      <c r="C19" s="4" t="s">
        <v>88</v>
      </c>
      <c r="D19" s="13" t="s">
        <v>161</v>
      </c>
      <c r="E19" s="17" t="s">
        <v>89</v>
      </c>
      <c r="F19">
        <f>SUM('PCA-Lipids Norm'!F19-'PCA-Lipids Norm'!F82)*-1</f>
        <v>-5.6540701157412956E-2</v>
      </c>
      <c r="G19">
        <f>SUM('PCA-Lipids Norm'!G19-'PCA-Lipids Norm'!G82)*-1</f>
        <v>-0.16756759624208925</v>
      </c>
      <c r="H19">
        <f>SUM('PCA-Lipids Norm'!H19-'PCA-Lipids Norm'!H82)*-1</f>
        <v>-6.4171453626745345E-3</v>
      </c>
      <c r="I19">
        <f>SUM('PCA-Lipids Norm'!I19-'PCA-Lipids Norm'!I82)*-1</f>
        <v>-5.115460507602216E-3</v>
      </c>
      <c r="J19">
        <f>SUM('PCA-Lipids Norm'!J19-'PCA-Lipids Norm'!J82)*-1</f>
        <v>-1.1962110653822255E-2</v>
      </c>
      <c r="K19">
        <f>SUM('PCA-Lipids Norm'!K19-'PCA-Lipids Norm'!K82)*-1</f>
        <v>-2.7333095410609683E-2</v>
      </c>
      <c r="L19">
        <f>SUM('PCA-Lipids Norm'!L19-'PCA-Lipids Norm'!L82)*-1</f>
        <v>-2.0143006068858691E-2</v>
      </c>
      <c r="M19">
        <f>SUM('PCA-Lipids Norm'!M19-'PCA-Lipids Norm'!M82)*-1</f>
        <v>-2.5696568772624228E-2</v>
      </c>
      <c r="N19">
        <f>SUM('PCA-Lipids Norm'!N19-'PCA-Lipids Norm'!N82)*-1</f>
        <v>-5.7267822756473165E-2</v>
      </c>
      <c r="O19">
        <f>SUM('PCA-Lipids Norm'!O19-'PCA-Lipids Norm'!O82)*-1</f>
        <v>-7.1327976474552302E-2</v>
      </c>
      <c r="P19">
        <f>SUM('PCA-Lipids Norm'!P19-'PCA-Lipids Norm'!P82)*-1</f>
        <v>-1.1940525660441348E-2</v>
      </c>
      <c r="Q19">
        <f>SUM('PCA-Lipids Norm'!Q19-'PCA-Lipids Norm'!Q82)*-1</f>
        <v>-3.6833327815135875E-2</v>
      </c>
      <c r="R19">
        <f>SUM('PCA-Lipids Norm'!R19-'PCA-Lipids Norm'!R82)*-1</f>
        <v>-8.3334263195336322E-2</v>
      </c>
      <c r="S19">
        <f>SUM('PCA-Lipids Norm'!S19-'PCA-Lipids Norm'!S82)*-1</f>
        <v>-1.4210608438890963E-2</v>
      </c>
      <c r="T19">
        <f>SUM('PCA-Lipids Norm'!T19-'PCA-Lipids Norm'!T82)*-1</f>
        <v>-7.9200462577383567E-3</v>
      </c>
      <c r="U19">
        <f>SUM('PCA-Lipids Norm'!U19-'PCA-Lipids Norm'!U82)*-1</f>
        <v>-2.4249825445085308E-2</v>
      </c>
      <c r="V19">
        <f>SUM('PCA-Lipids Norm'!V19-'PCA-Lipids Norm'!V82)*-1</f>
        <v>-2.5906016377888114E-2</v>
      </c>
      <c r="W19">
        <f>SUM('PCA-Lipids Norm'!W19-'PCA-Lipids Norm'!W82)*-1</f>
        <v>-2.0968723527514738E-2</v>
      </c>
      <c r="X19">
        <f>SUM('PCA-Lipids Norm'!X19-'PCA-Lipids Norm'!X82)*-1</f>
        <v>-1.7972342306532149E-2</v>
      </c>
      <c r="Y19">
        <f>SUM('PCA-Lipids Norm'!Y19-'PCA-Lipids Norm'!Y82)*-1</f>
        <v>-2.4264184953393792E-2</v>
      </c>
      <c r="Z19">
        <f>SUM('PCA-Lipids Norm'!Z19-'PCA-Lipids Norm'!Z82)*-1</f>
        <v>-2.0287058461125336E-2</v>
      </c>
      <c r="AA19">
        <f>SUM('PCA-Lipids Norm'!AA19-'PCA-Lipids Norm'!AA82)*-1</f>
        <v>-2.2128459612556686E-2</v>
      </c>
      <c r="AB19">
        <f>SUM('PCA-Lipids Norm'!AB19-'PCA-Lipids Norm'!AB82)*-1</f>
        <v>-4.2554631526785236E-2</v>
      </c>
      <c r="AC19">
        <f>SUM('PCA-Lipids Norm'!AC19-'PCA-Lipids Norm'!AC82)*-1</f>
        <v>-1.1259866674251901E-2</v>
      </c>
      <c r="AD19">
        <f>SUM('PCA-Lipids Norm'!AD19-'PCA-Lipids Norm'!AD82)*-1</f>
        <v>-1.735396883090371E-3</v>
      </c>
      <c r="AE19">
        <f>SUM('PCA-Lipids Norm'!AE19-'PCA-Lipids Norm'!AE82)*-1</f>
        <v>-4.7862893585433859E-3</v>
      </c>
      <c r="AF19">
        <f>SUM('PCA-Lipids Norm'!AF19-'PCA-Lipids Norm'!AF82)*-1</f>
        <v>-1.542320946534886E-2</v>
      </c>
      <c r="AG19">
        <f>SUM('PCA-Lipids Norm'!AG19-'PCA-Lipids Norm'!AG82)*-1</f>
        <v>-1.4921907140260933E-2</v>
      </c>
      <c r="AH19">
        <f>SUM('PCA-Lipids Norm'!AH19-'PCA-Lipids Norm'!AH82)*-1</f>
        <v>-1.6684376726913797E-2</v>
      </c>
      <c r="AI19">
        <f>SUM('PCA-Lipids Norm'!AI19-'PCA-Lipids Norm'!AI82)*-1</f>
        <v>-1.5141964318542553E-2</v>
      </c>
      <c r="AJ19">
        <f>SUM('PCA-Lipids Norm'!AJ19-'PCA-Lipids Norm'!AJ82)*-1</f>
        <v>-1.3165748420316894E-2</v>
      </c>
      <c r="AK19">
        <f>SUM('PCA-Lipids Norm'!AK19-'PCA-Lipids Norm'!AK82)*-1</f>
        <v>-1.2810693571568247E-2</v>
      </c>
      <c r="AL19">
        <f>SUM('PCA-Lipids Norm'!AL19-'PCA-Lipids Norm'!AL82)*-1</f>
        <v>-8.7387211549947042E-3</v>
      </c>
      <c r="AM19">
        <f>SUM('PCA-Lipids Norm'!AM19-'PCA-Lipids Norm'!AM82)*-1</f>
        <v>-9.028014943400671E-3</v>
      </c>
      <c r="AN19">
        <f>SUM('PCA-Lipids Norm'!AN19-'PCA-Lipids Norm'!AN82)*-1</f>
        <v>-1.9891486018869309E-2</v>
      </c>
      <c r="AO19">
        <f>SUM('PCA-Lipids Norm'!AO19-'PCA-Lipids Norm'!AO82)*-1</f>
        <v>-9.3286499995152514E-3</v>
      </c>
      <c r="AP19">
        <f>SUM('PCA-Lipids Norm'!AP19-'PCA-Lipids Norm'!AP82)*-1</f>
        <v>-7.9050465165753543E-3</v>
      </c>
      <c r="AQ19">
        <f>SUM('PCA-Lipids Norm'!AQ19-'PCA-Lipids Norm'!AQ82)*-1</f>
        <v>-6.4874795148352014E-3</v>
      </c>
      <c r="AR19">
        <f>SUM('PCA-Lipids Norm'!AR19-'PCA-Lipids Norm'!AR82)*-1</f>
        <v>-8.2386992956158134E-3</v>
      </c>
      <c r="AS19">
        <f>SUM('PCA-Lipids Norm'!AS19-'PCA-Lipids Norm'!AS82)*-1</f>
        <v>-2.3867880816446888E-3</v>
      </c>
      <c r="AT19">
        <f>SUM('PCA-Lipids Norm'!AT19-'PCA-Lipids Norm'!AT82)*-1</f>
        <v>-2.7459587130295253E-3</v>
      </c>
      <c r="AU19">
        <f>SUM('PCA-Lipids Norm'!AU19-'PCA-Lipids Norm'!AU82)*-1</f>
        <v>-4.8932997070843228E-3</v>
      </c>
      <c r="AV19">
        <f>SUM('PCA-Lipids Norm'!AV19-'PCA-Lipids Norm'!AV82)*-1</f>
        <v>-4.7651616743442779E-3</v>
      </c>
      <c r="AW19">
        <f>SUM('PCA-Lipids Norm'!AW19-'PCA-Lipids Norm'!AW82)*-1</f>
        <v>-3.747191435659982E-3</v>
      </c>
      <c r="AX19">
        <f>SUM('PCA-Lipids Norm'!AX19-'PCA-Lipids Norm'!AX82)*-1</f>
        <v>-3.9725534004504681E-3</v>
      </c>
    </row>
    <row r="20" spans="1:50" x14ac:dyDescent="0.35">
      <c r="A20" s="3">
        <v>18</v>
      </c>
      <c r="B20" s="3" t="s">
        <v>87</v>
      </c>
      <c r="C20" s="4" t="s">
        <v>90</v>
      </c>
      <c r="D20" s="13" t="s">
        <v>161</v>
      </c>
      <c r="E20" s="17" t="s">
        <v>89</v>
      </c>
      <c r="F20">
        <f>SUM('PCA-Lipids Norm'!F20-'PCA-Lipids Norm'!F82)*-1</f>
        <v>-0.1066988713504025</v>
      </c>
      <c r="G20">
        <f>SUM('PCA-Lipids Norm'!G20-'PCA-Lipids Norm'!G82)*-1</f>
        <v>-0.1549270423346453</v>
      </c>
      <c r="H20">
        <f>SUM('PCA-Lipids Norm'!H20-'PCA-Lipids Norm'!H82)*-1</f>
        <v>-7.9728877247356653E-3</v>
      </c>
      <c r="I20">
        <f>SUM('PCA-Lipids Norm'!I20-'PCA-Lipids Norm'!I82)*-1</f>
        <v>-8.326019281668701E-3</v>
      </c>
      <c r="J20">
        <f>SUM('PCA-Lipids Norm'!J20-'PCA-Lipids Norm'!J82)*-1</f>
        <v>-6.1643741685980333E-3</v>
      </c>
      <c r="K20">
        <f>SUM('PCA-Lipids Norm'!K20-'PCA-Lipids Norm'!K82)*-1</f>
        <v>-3.4406327568946363E-2</v>
      </c>
      <c r="L20">
        <f>SUM('PCA-Lipids Norm'!L20-'PCA-Lipids Norm'!L82)*-1</f>
        <v>-2.025535182874148E-2</v>
      </c>
      <c r="M20">
        <f>SUM('PCA-Lipids Norm'!M20-'PCA-Lipids Norm'!M82)*-1</f>
        <v>-2.1544453434632949E-2</v>
      </c>
      <c r="N20">
        <f>SUM('PCA-Lipids Norm'!N20-'PCA-Lipids Norm'!N82)*-1</f>
        <v>-4.418087192638407E-2</v>
      </c>
      <c r="O20">
        <f>SUM('PCA-Lipids Norm'!O20-'PCA-Lipids Norm'!O82)*-1</f>
        <v>-5.8720978071558856E-2</v>
      </c>
      <c r="P20">
        <f>SUM('PCA-Lipids Norm'!P20-'PCA-Lipids Norm'!P82)*-1</f>
        <v>-3.8844471262633883E-3</v>
      </c>
      <c r="Q20">
        <f>SUM('PCA-Lipids Norm'!Q20-'PCA-Lipids Norm'!Q82)*-1</f>
        <v>-5.4503970158669209E-2</v>
      </c>
      <c r="R20">
        <f>SUM('PCA-Lipids Norm'!R20-'PCA-Lipids Norm'!R82)*-1</f>
        <v>-6.983262249893718E-2</v>
      </c>
      <c r="S20">
        <f>SUM('PCA-Lipids Norm'!S20-'PCA-Lipids Norm'!S82)*-1</f>
        <v>-1.0559662090813094E-2</v>
      </c>
      <c r="T20">
        <f>SUM('PCA-Lipids Norm'!T20-'PCA-Lipids Norm'!T82)*-1</f>
        <v>-6.8483522812984267E-3</v>
      </c>
      <c r="U20">
        <f>SUM('PCA-Lipids Norm'!U20-'PCA-Lipids Norm'!U82)*-1</f>
        <v>-3.0696731990290597E-2</v>
      </c>
      <c r="V20">
        <f>SUM('PCA-Lipids Norm'!V20-'PCA-Lipids Norm'!V82)*-1</f>
        <v>-2.7132846034641177E-2</v>
      </c>
      <c r="W20">
        <f>SUM('PCA-Lipids Norm'!W20-'PCA-Lipids Norm'!W82)*-1</f>
        <v>-1.5625214278857363E-2</v>
      </c>
      <c r="X20">
        <f>SUM('PCA-Lipids Norm'!X20-'PCA-Lipids Norm'!X82)*-1</f>
        <v>-1.2541312963699447E-2</v>
      </c>
      <c r="Y20">
        <f>SUM('PCA-Lipids Norm'!Y20-'PCA-Lipids Norm'!Y82)*-1</f>
        <v>-2.0104499513158437E-2</v>
      </c>
      <c r="Z20">
        <f>SUM('PCA-Lipids Norm'!Z20-'PCA-Lipids Norm'!Z82)*-1</f>
        <v>-1.5628642740575158E-2</v>
      </c>
      <c r="AA20">
        <f>SUM('PCA-Lipids Norm'!AA20-'PCA-Lipids Norm'!AA82)*-1</f>
        <v>-2.9489913465626242E-2</v>
      </c>
      <c r="AB20">
        <f>SUM('PCA-Lipids Norm'!AB20-'PCA-Lipids Norm'!AB82)*-1</f>
        <v>-3.5440008776862E-2</v>
      </c>
      <c r="AC20">
        <f>SUM('PCA-Lipids Norm'!AC20-'PCA-Lipids Norm'!AC82)*-1</f>
        <v>-9.4076989536334837E-3</v>
      </c>
      <c r="AD20">
        <f>SUM('PCA-Lipids Norm'!AD20-'PCA-Lipids Norm'!AD82)*-1</f>
        <v>-1.9147958693893224E-3</v>
      </c>
      <c r="AE20">
        <f>SUM('PCA-Lipids Norm'!AE20-'PCA-Lipids Norm'!AE82)*-1</f>
        <v>-1.0677944020077072E-2</v>
      </c>
      <c r="AF20">
        <f>SUM('PCA-Lipids Norm'!AF20-'PCA-Lipids Norm'!AF82)*-1</f>
        <v>-1.0808225565353336E-2</v>
      </c>
      <c r="AG20">
        <f>SUM('PCA-Lipids Norm'!AG20-'PCA-Lipids Norm'!AG82)*-1</f>
        <v>-1.7774859775915742E-2</v>
      </c>
      <c r="AH20">
        <f>SUM('PCA-Lipids Norm'!AH20-'PCA-Lipids Norm'!AH82)*-1</f>
        <v>-1.6640038947325114E-2</v>
      </c>
      <c r="AI20">
        <f>SUM('PCA-Lipids Norm'!AI20-'PCA-Lipids Norm'!AI82)*-1</f>
        <v>-1.0859652491120284E-2</v>
      </c>
      <c r="AJ20">
        <f>SUM('PCA-Lipids Norm'!AJ20-'PCA-Lipids Norm'!AJ82)*-1</f>
        <v>-8.5420123698898773E-3</v>
      </c>
      <c r="AK20">
        <f>SUM('PCA-Lipids Norm'!AK20-'PCA-Lipids Norm'!AK82)*-1</f>
        <v>-1.260645373633758E-2</v>
      </c>
      <c r="AL20">
        <f>SUM('PCA-Lipids Norm'!AL20-'PCA-Lipids Norm'!AL82)*-1</f>
        <v>-1.495837847474595E-2</v>
      </c>
      <c r="AM20">
        <f>SUM('PCA-Lipids Norm'!AM20-'PCA-Lipids Norm'!AM82)*-1</f>
        <v>-1.0559662090813094E-2</v>
      </c>
      <c r="AN20">
        <f>SUM('PCA-Lipids Norm'!AN20-'PCA-Lipids Norm'!AN82)*-1</f>
        <v>-1.7889713243461922E-2</v>
      </c>
      <c r="AO20">
        <f>SUM('PCA-Lipids Norm'!AO20-'PCA-Lipids Norm'!AO82)*-1</f>
        <v>-1.4606961148671814E-2</v>
      </c>
      <c r="AP20">
        <f>SUM('PCA-Lipids Norm'!AP20-'PCA-Lipids Norm'!AP82)*-1</f>
        <v>-8.3243050508098031E-3</v>
      </c>
      <c r="AQ20">
        <f>SUM('PCA-Lipids Norm'!AQ20-'PCA-Lipids Norm'!AQ82)*-1</f>
        <v>-6.0443780084751576E-3</v>
      </c>
      <c r="AR20">
        <f>SUM('PCA-Lipids Norm'!AR20-'PCA-Lipids Norm'!AR82)*-1</f>
        <v>-7.3026234589064582E-3</v>
      </c>
      <c r="AS20">
        <f>SUM('PCA-Lipids Norm'!AS20-'PCA-Lipids Norm'!AS82)*-1</f>
        <v>-4.0712982898832954E-3</v>
      </c>
      <c r="AT20">
        <f>SUM('PCA-Lipids Norm'!AT20-'PCA-Lipids Norm'!AT82)*-1</f>
        <v>-3.3324647896981583E-3</v>
      </c>
      <c r="AU20">
        <f>SUM('PCA-Lipids Norm'!AU20-'PCA-Lipids Norm'!AU82)*-1</f>
        <v>-5.8609553065730466E-3</v>
      </c>
      <c r="AV20">
        <f>SUM('PCA-Lipids Norm'!AV20-'PCA-Lipids Norm'!AV82)*-1</f>
        <v>-4.92841371933241E-3</v>
      </c>
      <c r="AW20">
        <f>SUM('PCA-Lipids Norm'!AW20-'PCA-Lipids Norm'!AW82)*-1</f>
        <v>-3.0513309288388484E-3</v>
      </c>
      <c r="AX20">
        <f>SUM('PCA-Lipids Norm'!AX20-'PCA-Lipids Norm'!AX82)*-1</f>
        <v>-4.3524321507426049E-3</v>
      </c>
    </row>
    <row r="21" spans="1:50" x14ac:dyDescent="0.35">
      <c r="A21" s="3">
        <v>19</v>
      </c>
      <c r="B21" s="15" t="s">
        <v>91</v>
      </c>
      <c r="C21" s="4" t="s">
        <v>92</v>
      </c>
      <c r="D21" s="13" t="s">
        <v>161</v>
      </c>
      <c r="E21" s="17" t="s">
        <v>89</v>
      </c>
      <c r="F21">
        <f>SUM('PCA-Lipids Norm'!F21-'PCA-Lipids Norm'!F82)*-1</f>
        <v>-8.1796363050367013E-2</v>
      </c>
      <c r="G21">
        <f>SUM('PCA-Lipids Norm'!G21-'PCA-Lipids Norm'!G82)*-1</f>
        <v>-0.14562152247126944</v>
      </c>
      <c r="H21">
        <f>SUM('PCA-Lipids Norm'!H21-'PCA-Lipids Norm'!H82)*-1</f>
        <v>-2.0914155537033685E-2</v>
      </c>
      <c r="I21">
        <f>SUM('PCA-Lipids Norm'!I21-'PCA-Lipids Norm'!I82)*-1</f>
        <v>-2.1962505101953207E-2</v>
      </c>
      <c r="J21">
        <f>SUM('PCA-Lipids Norm'!J21-'PCA-Lipids Norm'!J82)*-1</f>
        <v>-1.0205227306049827E-2</v>
      </c>
      <c r="K21">
        <f>SUM('PCA-Lipids Norm'!K21-'PCA-Lipids Norm'!K82)*-1</f>
        <v>-3.3618074057244908E-2</v>
      </c>
      <c r="L21">
        <f>SUM('PCA-Lipids Norm'!L21-'PCA-Lipids Norm'!L82)*-1</f>
        <v>-1.8326083826577182E-2</v>
      </c>
      <c r="M21">
        <f>SUM('PCA-Lipids Norm'!M21-'PCA-Lipids Norm'!M82)*-1</f>
        <v>-2.0337805440234169E-2</v>
      </c>
      <c r="N21">
        <f>SUM('PCA-Lipids Norm'!N21-'PCA-Lipids Norm'!N82)*-1</f>
        <v>-5.2119396492321862E-2</v>
      </c>
      <c r="O21">
        <f>SUM('PCA-Lipids Norm'!O21-'PCA-Lipids Norm'!O82)*-1</f>
        <v>-5.8647695105955515E-2</v>
      </c>
      <c r="P21">
        <f>SUM('PCA-Lipids Norm'!P21-'PCA-Lipids Norm'!P82)*-1</f>
        <v>-7.7285509924537327E-3</v>
      </c>
      <c r="Q21">
        <f>SUM('PCA-Lipids Norm'!Q21-'PCA-Lipids Norm'!Q82)*-1</f>
        <v>-4.4832464405208022E-2</v>
      </c>
      <c r="R21">
        <f>SUM('PCA-Lipids Norm'!R21-'PCA-Lipids Norm'!R82)*-1</f>
        <v>-7.234272444961648E-2</v>
      </c>
      <c r="S21">
        <f>SUM('PCA-Lipids Norm'!S21-'PCA-Lipids Norm'!S82)*-1</f>
        <v>-1.9407896040355956E-2</v>
      </c>
      <c r="T21">
        <f>SUM('PCA-Lipids Norm'!T21-'PCA-Lipids Norm'!T82)*-1</f>
        <v>-1.9067105379605133E-2</v>
      </c>
      <c r="U21">
        <f>SUM('PCA-Lipids Norm'!U21-'PCA-Lipids Norm'!U82)*-1</f>
        <v>-2.8488602225530329E-2</v>
      </c>
      <c r="V21">
        <f>SUM('PCA-Lipids Norm'!V21-'PCA-Lipids Norm'!V82)*-1</f>
        <v>-2.3350324433589632E-2</v>
      </c>
      <c r="W21">
        <f>SUM('PCA-Lipids Norm'!W21-'PCA-Lipids Norm'!W82)*-1</f>
        <v>-1.8260919720903896E-2</v>
      </c>
      <c r="X21">
        <f>SUM('PCA-Lipids Norm'!X21-'PCA-Lipids Norm'!X82)*-1</f>
        <v>-1.414369301718175E-2</v>
      </c>
      <c r="Y21">
        <f>SUM('PCA-Lipids Norm'!Y21-'PCA-Lipids Norm'!Y82)*-1</f>
        <v>-2.4727576612954712E-2</v>
      </c>
      <c r="Z21">
        <f>SUM('PCA-Lipids Norm'!Z21-'PCA-Lipids Norm'!Z82)*-1</f>
        <v>-2.1874885797703317E-2</v>
      </c>
      <c r="AA21">
        <f>SUM('PCA-Lipids Norm'!AA21-'PCA-Lipids Norm'!AA82)*-1</f>
        <v>-2.7694304613134355E-2</v>
      </c>
      <c r="AB21">
        <f>SUM('PCA-Lipids Norm'!AB21-'PCA-Lipids Norm'!AB82)*-1</f>
        <v>-3.4089633227353602E-2</v>
      </c>
      <c r="AC21">
        <f>SUM('PCA-Lipids Norm'!AC21-'PCA-Lipids Norm'!AC82)*-1</f>
        <v>-3.9979059426582288E-3</v>
      </c>
      <c r="AD21">
        <f>SUM('PCA-Lipids Norm'!AD21-'PCA-Lipids Norm'!AD82)*-1</f>
        <v>-4.4232338215797985E-3</v>
      </c>
      <c r="AE21">
        <f>SUM('PCA-Lipids Norm'!AE21-'PCA-Lipids Norm'!AE82)*-1</f>
        <v>-1.4130043778831263E-2</v>
      </c>
      <c r="AF21">
        <f>SUM('PCA-Lipids Norm'!AF21-'PCA-Lipids Norm'!AF82)*-1</f>
        <v>-1.1257099255059794E-2</v>
      </c>
      <c r="AG21">
        <f>SUM('PCA-Lipids Norm'!AG21-'PCA-Lipids Norm'!AG82)*-1</f>
        <v>-2.2869519005243508E-2</v>
      </c>
      <c r="AH21">
        <f>SUM('PCA-Lipids Norm'!AH21-'PCA-Lipids Norm'!AH82)*-1</f>
        <v>-1.4017327487936935E-2</v>
      </c>
      <c r="AI21">
        <f>SUM('PCA-Lipids Norm'!AI21-'PCA-Lipids Norm'!AI82)*-1</f>
        <v>-1.2002964086212112E-2</v>
      </c>
      <c r="AJ21">
        <f>SUM('PCA-Lipids Norm'!AJ21-'PCA-Lipids Norm'!AJ82)*-1</f>
        <v>-9.2691537340133297E-3</v>
      </c>
      <c r="AK21">
        <f>SUM('PCA-Lipids Norm'!AK21-'PCA-Lipids Norm'!AK82)*-1</f>
        <v>-1.1905658225713493E-2</v>
      </c>
      <c r="AL21">
        <f>SUM('PCA-Lipids Norm'!AL21-'PCA-Lipids Norm'!AL82)*-1</f>
        <v>-1.3029298750566333E-2</v>
      </c>
      <c r="AM21">
        <f>SUM('PCA-Lipids Norm'!AM21-'PCA-Lipids Norm'!AM82)*-1</f>
        <v>-9.7776979370717276E-3</v>
      </c>
      <c r="AN21">
        <f>SUM('PCA-Lipids Norm'!AN21-'PCA-Lipids Norm'!AN82)*-1</f>
        <v>-1.4808983312265073E-2</v>
      </c>
      <c r="AO21">
        <f>SUM('PCA-Lipids Norm'!AO21-'PCA-Lipids Norm'!AO82)*-1</f>
        <v>-7.7488047009738074E-3</v>
      </c>
      <c r="AP21">
        <f>SUM('PCA-Lipids Norm'!AP21-'PCA-Lipids Norm'!AP82)*-1</f>
        <v>-5.1078972291605847E-3</v>
      </c>
      <c r="AQ21">
        <f>SUM('PCA-Lipids Norm'!AQ21-'PCA-Lipids Norm'!AQ82)*-1</f>
        <v>-2.0795275073981073E-3</v>
      </c>
      <c r="AR21">
        <f>SUM('PCA-Lipids Norm'!AR21-'PCA-Lipids Norm'!AR82)*-1</f>
        <v>-7.3076260936452229E-3</v>
      </c>
      <c r="AS21">
        <f>SUM('PCA-Lipids Norm'!AS21-'PCA-Lipids Norm'!AS82)*-1</f>
        <v>-3.9613612077198327E-3</v>
      </c>
      <c r="AT21">
        <f>SUM('PCA-Lipids Norm'!AT21-'PCA-Lipids Norm'!AT82)*-1</f>
        <v>-2.7862058155441929E-3</v>
      </c>
      <c r="AU21">
        <f>SUM('PCA-Lipids Norm'!AU21-'PCA-Lipids Norm'!AU82)*-1</f>
        <v>-4.103577465371662E-3</v>
      </c>
      <c r="AV21">
        <f>SUM('PCA-Lipids Norm'!AV21-'PCA-Lipids Norm'!AV82)*-1</f>
        <v>-2.3886167113348999E-3</v>
      </c>
      <c r="AW21">
        <f>SUM('PCA-Lipids Norm'!AW21-'PCA-Lipids Norm'!AW82)*-1</f>
        <v>-1.8690650579938526E-3</v>
      </c>
      <c r="AX21">
        <f>SUM('PCA-Lipids Norm'!AX21-'PCA-Lipids Norm'!AX82)*-1</f>
        <v>-1.6009235691085155E-3</v>
      </c>
    </row>
    <row r="22" spans="1:50" x14ac:dyDescent="0.35">
      <c r="A22" s="3">
        <v>20</v>
      </c>
      <c r="B22" s="3" t="s">
        <v>93</v>
      </c>
      <c r="C22" s="3" t="s">
        <v>94</v>
      </c>
      <c r="D22" s="13" t="s">
        <v>161</v>
      </c>
      <c r="E22" s="17" t="s">
        <v>89</v>
      </c>
      <c r="F22">
        <f>SUM('PCA-Lipids Norm'!F22-'PCA-Lipids Norm'!F82)*-1</f>
        <v>-4.7795442670846532E-2</v>
      </c>
      <c r="G22">
        <f>SUM('PCA-Lipids Norm'!G22-'PCA-Lipids Norm'!G82)*-1</f>
        <v>-0.15105722785579476</v>
      </c>
      <c r="H22">
        <f>SUM('PCA-Lipids Norm'!H22-'PCA-Lipids Norm'!H82)*-1</f>
        <v>-8.0462343921606262E-3</v>
      </c>
      <c r="I22">
        <f>SUM('PCA-Lipids Norm'!I22-'PCA-Lipids Norm'!I82)*-1</f>
        <v>-7.9779917469050901E-3</v>
      </c>
      <c r="J22">
        <f>SUM('PCA-Lipids Norm'!J22-'PCA-Lipids Norm'!J82)*-1</f>
        <v>-2.7141379567725495E-2</v>
      </c>
      <c r="K22">
        <f>SUM('PCA-Lipids Norm'!K22-'PCA-Lipids Norm'!K82)*-1</f>
        <v>-2.6510135099111778E-2</v>
      </c>
      <c r="L22">
        <f>SUM('PCA-Lipids Norm'!L22-'PCA-Lipids Norm'!L82)*-1</f>
        <v>-2.7258671614258448E-2</v>
      </c>
      <c r="M22">
        <f>SUM('PCA-Lipids Norm'!M22-'PCA-Lipids Norm'!M82)*-1</f>
        <v>-2.769585106042673E-2</v>
      </c>
      <c r="N22">
        <f>SUM('PCA-Lipids Norm'!N22-'PCA-Lipids Norm'!N82)*-1</f>
        <v>-4.8494929784715778E-2</v>
      </c>
      <c r="O22">
        <f>SUM('PCA-Lipids Norm'!O22-'PCA-Lipids Norm'!O82)*-1</f>
        <v>-8.8337971700628043E-2</v>
      </c>
      <c r="P22">
        <f>SUM('PCA-Lipids Norm'!P22-'PCA-Lipids Norm'!P82)*-1</f>
        <v>-1.6777027819540855E-2</v>
      </c>
      <c r="Q22">
        <f>SUM('PCA-Lipids Norm'!Q22-'PCA-Lipids Norm'!Q82)*-1</f>
        <v>-2.8476376315536931E-2</v>
      </c>
      <c r="R22">
        <f>SUM('PCA-Lipids Norm'!R22-'PCA-Lipids Norm'!R82)*-1</f>
        <v>-6.5214377872322274E-2</v>
      </c>
      <c r="S22">
        <f>SUM('PCA-Lipids Norm'!S22-'PCA-Lipids Norm'!S82)*-1</f>
        <v>-2.2765319940714204E-2</v>
      </c>
      <c r="T22">
        <f>SUM('PCA-Lipids Norm'!T22-'PCA-Lipids Norm'!T82)*-1</f>
        <v>-1.3251868675559537E-2</v>
      </c>
      <c r="U22">
        <f>SUM('PCA-Lipids Norm'!U22-'PCA-Lipids Norm'!U82)*-1</f>
        <v>-1.8982118294360386E-2</v>
      </c>
      <c r="V22">
        <f>SUM('PCA-Lipids Norm'!V22-'PCA-Lipids Norm'!V82)*-1</f>
        <v>-2.2195920369363319E-2</v>
      </c>
      <c r="W22">
        <f>SUM('PCA-Lipids Norm'!W22-'PCA-Lipids Norm'!W82)*-1</f>
        <v>-1.9338259599287717E-2</v>
      </c>
      <c r="X22">
        <f>SUM('PCA-Lipids Norm'!X22-'PCA-Lipids Norm'!X82)*-1</f>
        <v>-1.6832474968810979E-2</v>
      </c>
      <c r="Y22">
        <f>SUM('PCA-Lipids Norm'!Y22-'PCA-Lipids Norm'!Y82)*-1</f>
        <v>-2.3326189181408143E-2</v>
      </c>
      <c r="Z22">
        <f>SUM('PCA-Lipids Norm'!Z22-'PCA-Lipids Norm'!Z82)*-1</f>
        <v>-1.7868910143629443E-2</v>
      </c>
      <c r="AA22">
        <f>SUM('PCA-Lipids Norm'!AA22-'PCA-Lipids Norm'!AA82)*-1</f>
        <v>-1.5712869070087329E-2</v>
      </c>
      <c r="AB22">
        <f>SUM('PCA-Lipids Norm'!AB22-'PCA-Lipids Norm'!AB82)*-1</f>
        <v>-3.2656238337438553E-2</v>
      </c>
      <c r="AC22">
        <f>SUM('PCA-Lipids Norm'!AC22-'PCA-Lipids Norm'!AC82)*-1</f>
        <v>-1.1490355394900995E-2</v>
      </c>
      <c r="AD22">
        <f>SUM('PCA-Lipids Norm'!AD22-'PCA-Lipids Norm'!AD82)*-1</f>
        <v>-6.674983739057185E-3</v>
      </c>
      <c r="AE22">
        <f>SUM('PCA-Lipids Norm'!AE22-'PCA-Lipids Norm'!AE82)*-1</f>
        <v>-1.4539948604757791E-2</v>
      </c>
      <c r="AF22">
        <f>SUM('PCA-Lipids Norm'!AF22-'PCA-Lipids Norm'!AF82)*-1</f>
        <v>-1.6704520008956846E-2</v>
      </c>
      <c r="AG22">
        <f>SUM('PCA-Lipids Norm'!AG22-'PCA-Lipids Norm'!AG82)*-1</f>
        <v>-9.2959278334026427E-3</v>
      </c>
      <c r="AH22">
        <f>SUM('PCA-Lipids Norm'!AH22-'PCA-Lipids Norm'!AH82)*-1</f>
        <v>-1.3842594073552776E-2</v>
      </c>
      <c r="AI22">
        <f>SUM('PCA-Lipids Norm'!AI22-'PCA-Lipids Norm'!AI82)*-1</f>
        <v>-1.2507597325741339E-2</v>
      </c>
      <c r="AJ22">
        <f>SUM('PCA-Lipids Norm'!AJ22-'PCA-Lipids Norm'!AJ82)*-1</f>
        <v>-1.114061183796637E-2</v>
      </c>
      <c r="AK22">
        <f>SUM('PCA-Lipids Norm'!AK22-'PCA-Lipids Norm'!AK82)*-1</f>
        <v>-9.3300491560304108E-3</v>
      </c>
      <c r="AL22">
        <f>SUM('PCA-Lipids Norm'!AL22-'PCA-Lipids Norm'!AL82)*-1</f>
        <v>-7.8329761257370737E-3</v>
      </c>
      <c r="AM22">
        <f>SUM('PCA-Lipids Norm'!AM22-'PCA-Lipids Norm'!AM82)*-1</f>
        <v>-1.3522706673917449E-2</v>
      </c>
      <c r="AN22">
        <f>SUM('PCA-Lipids Norm'!AN22-'PCA-Lipids Norm'!AN82)*-1</f>
        <v>-1.5653156755488735E-2</v>
      </c>
      <c r="AO22">
        <f>SUM('PCA-Lipids Norm'!AO22-'PCA-Lipids Norm'!AO82)*-1</f>
        <v>-1.6152181098919846E-2</v>
      </c>
      <c r="AP22">
        <f>SUM('PCA-Lipids Norm'!AP22-'PCA-Lipids Norm'!AP82)*-1</f>
        <v>-1.2821086977383961E-2</v>
      </c>
      <c r="AQ22">
        <f>SUM('PCA-Lipids Norm'!AQ22-'PCA-Lipids Norm'!AQ82)*-1</f>
        <v>-9.170105456212746E-3</v>
      </c>
      <c r="AR22">
        <f>SUM('PCA-Lipids Norm'!AR22-'PCA-Lipids Norm'!AR82)*-1</f>
        <v>-5.9968224518302891E-3</v>
      </c>
      <c r="AS22">
        <f>SUM('PCA-Lipids Norm'!AS22-'PCA-Lipids Norm'!AS82)*-1</f>
        <v>-9.1359841335849779E-3</v>
      </c>
      <c r="AT22">
        <f>SUM('PCA-Lipids Norm'!AT22-'PCA-Lipids Norm'!AT82)*-1</f>
        <v>-7.5450774660652782E-3</v>
      </c>
      <c r="AU22">
        <f>SUM('PCA-Lipids Norm'!AU22-'PCA-Lipids Norm'!AU82)*-1</f>
        <v>-6.4382670633270425E-3</v>
      </c>
      <c r="AV22">
        <f>SUM('PCA-Lipids Norm'!AV22-'PCA-Lipids Norm'!AV82)*-1</f>
        <v>-5.952038215881343E-3</v>
      </c>
      <c r="AW22">
        <f>SUM('PCA-Lipids Norm'!AW22-'PCA-Lipids Norm'!AW82)*-1</f>
        <v>-5.2504185193478561E-3</v>
      </c>
      <c r="AX22">
        <f>SUM('PCA-Lipids Norm'!AX22-'PCA-Lipids Norm'!AX82)*-1</f>
        <v>-5.2888050073040954E-3</v>
      </c>
    </row>
    <row r="23" spans="1:50" x14ac:dyDescent="0.35">
      <c r="A23" s="3">
        <v>21</v>
      </c>
      <c r="B23" s="3" t="s">
        <v>95</v>
      </c>
      <c r="C23" s="3" t="s">
        <v>96</v>
      </c>
      <c r="D23" s="13" t="s">
        <v>161</v>
      </c>
      <c r="E23" s="17" t="s">
        <v>89</v>
      </c>
      <c r="F23">
        <f>SUM('PCA-Lipids Norm'!F23-'PCA-Lipids Norm'!F82)*-1</f>
        <v>-9.7319430898973089E-2</v>
      </c>
      <c r="G23">
        <f>SUM('PCA-Lipids Norm'!G23-'PCA-Lipids Norm'!G82)*-1</f>
        <v>-0.15880471573633181</v>
      </c>
      <c r="H23">
        <f>SUM('PCA-Lipids Norm'!H23-'PCA-Lipids Norm'!H82)*-1</f>
        <v>-5.158912282714704E-2</v>
      </c>
      <c r="I23">
        <f>SUM('PCA-Lipids Norm'!I23-'PCA-Lipids Norm'!I82)*-1</f>
        <v>-5.422809936320349E-2</v>
      </c>
      <c r="J23">
        <f>SUM('PCA-Lipids Norm'!J23-'PCA-Lipids Norm'!J82)*-1</f>
        <v>-1.5998795249842233E-2</v>
      </c>
      <c r="K23">
        <f>SUM('PCA-Lipids Norm'!K23-'PCA-Lipids Norm'!K82)*-1</f>
        <v>-2.9179335666341576E-2</v>
      </c>
      <c r="L23">
        <f>SUM('PCA-Lipids Norm'!L23-'PCA-Lipids Norm'!L82)*-1</f>
        <v>-1.9813837416097758E-2</v>
      </c>
      <c r="M23">
        <f>SUM('PCA-Lipids Norm'!M23-'PCA-Lipids Norm'!M82)*-1</f>
        <v>-1.3295278526762664E-2</v>
      </c>
      <c r="N23">
        <f>SUM('PCA-Lipids Norm'!N23-'PCA-Lipids Norm'!N82)*-1</f>
        <v>-3.1223108255407032E-2</v>
      </c>
      <c r="O23">
        <f>SUM('PCA-Lipids Norm'!O23-'PCA-Lipids Norm'!O82)*-1</f>
        <v>-3.5088348344902758E-2</v>
      </c>
      <c r="P23">
        <f>SUM('PCA-Lipids Norm'!P23-'PCA-Lipids Norm'!P82)*-1</f>
        <v>-1.8056910102690608E-2</v>
      </c>
      <c r="Q23">
        <f>SUM('PCA-Lipids Norm'!Q23-'PCA-Lipids Norm'!Q82)*-1</f>
        <v>-5.5863117434455857E-2</v>
      </c>
      <c r="R23">
        <f>SUM('PCA-Lipids Norm'!R23-'PCA-Lipids Norm'!R82)*-1</f>
        <v>-6.4246170615569961E-2</v>
      </c>
      <c r="S23">
        <f>SUM('PCA-Lipids Norm'!S23-'PCA-Lipids Norm'!S82)*-1</f>
        <v>-4.6024324479375822E-2</v>
      </c>
      <c r="T23">
        <f>SUM('PCA-Lipids Norm'!T23-'PCA-Lipids Norm'!T82)*-1</f>
        <v>-2.3937238253685961E-2</v>
      </c>
      <c r="U23">
        <f>SUM('PCA-Lipids Norm'!U23-'PCA-Lipids Norm'!U82)*-1</f>
        <v>-2.9702828294417991E-2</v>
      </c>
      <c r="V23">
        <f>SUM('PCA-Lipids Norm'!V23-'PCA-Lipids Norm'!V82)*-1</f>
        <v>-2.1735700763008434E-2</v>
      </c>
      <c r="W23">
        <f>SUM('PCA-Lipids Norm'!W23-'PCA-Lipids Norm'!W82)*-1</f>
        <v>-1.7949343124318742E-2</v>
      </c>
      <c r="X23">
        <f>SUM('PCA-Lipids Norm'!X23-'PCA-Lipids Norm'!X82)*-1</f>
        <v>-9.537605415638804E-3</v>
      </c>
      <c r="Y23">
        <f>SUM('PCA-Lipids Norm'!Y23-'PCA-Lipids Norm'!Y82)*-1</f>
        <v>-1.4349434914806954E-2</v>
      </c>
      <c r="Z23">
        <f>SUM('PCA-Lipids Norm'!Z23-'PCA-Lipids Norm'!Z82)*-1</f>
        <v>-7.7950203660145717E-3</v>
      </c>
      <c r="AA23">
        <f>SUM('PCA-Lipids Norm'!AA23-'PCA-Lipids Norm'!AA82)*-1</f>
        <v>-2.3514141472089956E-2</v>
      </c>
      <c r="AB23">
        <f>SUM('PCA-Lipids Norm'!AB23-'PCA-Lipids Norm'!AB82)*-1</f>
        <v>-2.8304457575583732E-2</v>
      </c>
      <c r="AC23">
        <f>SUM('PCA-Lipids Norm'!AC23-'PCA-Lipids Norm'!AC82)*-1</f>
        <v>-1.1043543112844931E-2</v>
      </c>
      <c r="AD23">
        <f>SUM('PCA-Lipids Norm'!AD23-'PCA-Lipids Norm'!AD82)*-1</f>
        <v>-2.8469393609087258E-3</v>
      </c>
      <c r="AE23">
        <f>SUM('PCA-Lipids Norm'!AE23-'PCA-Lipids Norm'!AE82)*-1</f>
        <v>-1.9555676668005277E-2</v>
      </c>
      <c r="AF23">
        <f>SUM('PCA-Lipids Norm'!AF23-'PCA-Lipids Norm'!AF82)*-1</f>
        <v>-9.0356261832367623E-3</v>
      </c>
      <c r="AG23">
        <f>SUM('PCA-Lipids Norm'!AG23-'PCA-Lipids Norm'!AG82)*-1</f>
        <v>-1.0957489530147439E-2</v>
      </c>
      <c r="AH23">
        <f>SUM('PCA-Lipids Norm'!AH23-'PCA-Lipids Norm'!AH82)*-1</f>
        <v>-1.3029946646778728E-2</v>
      </c>
      <c r="AI23">
        <f>SUM('PCA-Lipids Norm'!AI23-'PCA-Lipids Norm'!AI82)*-1</f>
        <v>-9.7670816361654523E-3</v>
      </c>
      <c r="AJ23">
        <f>SUM('PCA-Lipids Norm'!AJ23-'PCA-Lipids Norm'!AJ82)*-1</f>
        <v>-2.359302392289599E-3</v>
      </c>
      <c r="AK23">
        <f>SUM('PCA-Lipids Norm'!AK23-'PCA-Lipids Norm'!AK82)*-1</f>
        <v>-5.8014457001893177E-3</v>
      </c>
      <c r="AL23">
        <f>SUM('PCA-Lipids Norm'!AL23-'PCA-Lipids Norm'!AL82)*-1</f>
        <v>-3.3991165165509723E-3</v>
      </c>
      <c r="AM23">
        <f>SUM('PCA-Lipids Norm'!AM23-'PCA-Lipids Norm'!AM82)*-1</f>
        <v>-4.4389306408123457E-3</v>
      </c>
      <c r="AN23">
        <f>SUM('PCA-Lipids Norm'!AN23-'PCA-Lipids Norm'!AN82)*-1</f>
        <v>-9.2507601399804944E-3</v>
      </c>
      <c r="AO23">
        <f>SUM('PCA-Lipids Norm'!AO23-'PCA-Lipids Norm'!AO82)*-1</f>
        <v>-6.8556020882336068E-3</v>
      </c>
      <c r="AP23">
        <f>SUM('PCA-Lipids Norm'!AP23-'PCA-Lipids Norm'!AP82)*-1</f>
        <v>-5.6867075899259935E-3</v>
      </c>
      <c r="AQ23">
        <f>SUM('PCA-Lipids Norm'!AQ23-'PCA-Lipids Norm'!AQ82)*-1</f>
        <v>-1.9218633469106764E-3</v>
      </c>
      <c r="AR23">
        <f>SUM('PCA-Lipids Norm'!AR23-'PCA-Lipids Norm'!AR82)*-1</f>
        <v>-4.6253800699902472E-3</v>
      </c>
      <c r="AS23">
        <f>SUM('PCA-Lipids Norm'!AS23-'PCA-Lipids Norm'!AS82)*-1</f>
        <v>-1.7856118409729791E-3</v>
      </c>
      <c r="AT23">
        <f>SUM('PCA-Lipids Norm'!AT23-'PCA-Lipids Norm'!AT82)*-1</f>
        <v>-7.3145545292869032E-4</v>
      </c>
      <c r="AU23">
        <f>SUM('PCA-Lipids Norm'!AU23-'PCA-Lipids Norm'!AU82)*-1</f>
        <v>-3.1409557684584934E-3</v>
      </c>
      <c r="AV23">
        <f>SUM('PCA-Lipids Norm'!AV23-'PCA-Lipids Norm'!AV82)*-1</f>
        <v>-3.0764155814353737E-3</v>
      </c>
      <c r="AW23">
        <f>SUM('PCA-Lipids Norm'!AW23-'PCA-Lipids Norm'!AW82)*-1</f>
        <v>-1.4987665653146693E-3</v>
      </c>
      <c r="AX23">
        <f>SUM('PCA-Lipids Norm'!AX23-'PCA-Lipids Norm'!AX82)*-1</f>
        <v>-1.6350180712523664E-3</v>
      </c>
    </row>
    <row r="24" spans="1:50" x14ac:dyDescent="0.35">
      <c r="A24" s="3">
        <v>22</v>
      </c>
      <c r="B24" s="3" t="s">
        <v>97</v>
      </c>
      <c r="C24" s="3" t="s">
        <v>98</v>
      </c>
      <c r="D24" s="13" t="s">
        <v>161</v>
      </c>
      <c r="E24" s="17" t="s">
        <v>89</v>
      </c>
      <c r="F24">
        <f>SUM('PCA-Lipids Norm'!F24-'PCA-Lipids Norm'!F82)*-1</f>
        <v>-0.11201192188515208</v>
      </c>
      <c r="G24">
        <f>SUM('PCA-Lipids Norm'!G24-'PCA-Lipids Norm'!G82)*-1</f>
        <v>-0.21544960098082569</v>
      </c>
      <c r="H24">
        <f>SUM('PCA-Lipids Norm'!H24-'PCA-Lipids Norm'!H82)*-1</f>
        <v>-2.658797498766784E-3</v>
      </c>
      <c r="I24">
        <f>SUM('PCA-Lipids Norm'!I24-'PCA-Lipids Norm'!I82)*-1</f>
        <v>-5.9585479820756663E-3</v>
      </c>
      <c r="J24">
        <f>SUM('PCA-Lipids Norm'!J24-'PCA-Lipids Norm'!J82)*-1</f>
        <v>-2.2509183267854492E-4</v>
      </c>
      <c r="K24">
        <f>SUM('PCA-Lipids Norm'!K24-'PCA-Lipids Norm'!K82)*-1</f>
        <v>-4.8735574566857863E-2</v>
      </c>
      <c r="L24">
        <f>SUM('PCA-Lipids Norm'!L24-'PCA-Lipids Norm'!L82)*-1</f>
        <v>-2.6584782195714952E-2</v>
      </c>
      <c r="M24">
        <f>SUM('PCA-Lipids Norm'!M24-'PCA-Lipids Norm'!M82)*-1</f>
        <v>-3.7735608091173364E-2</v>
      </c>
      <c r="N24">
        <f>SUM('PCA-Lipids Norm'!N24-'PCA-Lipids Norm'!N82)*-1</f>
        <v>-4.9308680722401105E-2</v>
      </c>
      <c r="O24">
        <f>SUM('PCA-Lipids Norm'!O24-'PCA-Lipids Norm'!O82)*-1</f>
        <v>-0.14634082096259485</v>
      </c>
      <c r="P24">
        <f>SUM('PCA-Lipids Norm'!P24-'PCA-Lipids Norm'!P82)*-1</f>
        <v>-6.4654037045965029E-4</v>
      </c>
      <c r="Q24">
        <f>SUM('PCA-Lipids Norm'!Q24-'PCA-Lipids Norm'!Q82)*-1</f>
        <v>-3.3973700972684068E-2</v>
      </c>
      <c r="R24">
        <f>SUM('PCA-Lipids Norm'!R24-'PCA-Lipids Norm'!R82)*-1</f>
        <v>-4.5376757432420568E-2</v>
      </c>
      <c r="S24">
        <f>SUM('PCA-Lipids Norm'!S24-'PCA-Lipids Norm'!S82)*-1</f>
        <v>-2.6210427339238934E-2</v>
      </c>
      <c r="T24">
        <f>SUM('PCA-Lipids Norm'!T24-'PCA-Lipids Norm'!T82)*-1</f>
        <v>-9.3325308782891744E-3</v>
      </c>
      <c r="U24">
        <f>SUM('PCA-Lipids Norm'!U24-'PCA-Lipids Norm'!U82)*-1</f>
        <v>-2.0764322465601656E-2</v>
      </c>
      <c r="V24">
        <f>SUM('PCA-Lipids Norm'!V24-'PCA-Lipids Norm'!V82)*-1</f>
        <v>-1.5651066153052867E-2</v>
      </c>
      <c r="W24">
        <f>SUM('PCA-Lipids Norm'!W24-'PCA-Lipids Norm'!W82)*-1</f>
        <v>-1.3286803711939925E-2</v>
      </c>
      <c r="X24">
        <f>SUM('PCA-Lipids Norm'!X24-'PCA-Lipids Norm'!X82)*-1</f>
        <v>-1.1703178903307892E-2</v>
      </c>
      <c r="Y24">
        <f>SUM('PCA-Lipids Norm'!Y24-'PCA-Lipids Norm'!Y82)*-1</f>
        <v>-1.5779576029156576E-2</v>
      </c>
      <c r="Z24">
        <f>SUM('PCA-Lipids Norm'!Z24-'PCA-Lipids Norm'!Z82)*-1</f>
        <v>-2.2076559958238283E-2</v>
      </c>
      <c r="AA24">
        <f>SUM('PCA-Lipids Norm'!AA24-'PCA-Lipids Norm'!AA82)*-1</f>
        <v>-1.5806714760756117E-2</v>
      </c>
      <c r="AB24">
        <f>SUM('PCA-Lipids Norm'!AB24-'PCA-Lipids Norm'!AB82)*-1</f>
        <v>-3.9719928289892736E-2</v>
      </c>
      <c r="AC24">
        <f>SUM('PCA-Lipids Norm'!AC24-'PCA-Lipids Norm'!AC82)*-1</f>
        <v>-7.255619712936075E-4</v>
      </c>
      <c r="AD24">
        <f>SUM('PCA-Lipids Norm'!AD24-'PCA-Lipids Norm'!AD82)*-1</f>
        <v>-2.8176388984229206E-4</v>
      </c>
      <c r="AE24">
        <f>SUM('PCA-Lipids Norm'!AE24-'PCA-Lipids Norm'!AE82)*-1</f>
        <v>-4.8051518890951785E-4</v>
      </c>
      <c r="AF24">
        <f>SUM('PCA-Lipids Norm'!AF24-'PCA-Lipids Norm'!AF82)*-1</f>
        <v>-1.0624015223232031E-3</v>
      </c>
      <c r="AG24">
        <f>SUM('PCA-Lipids Norm'!AG24-'PCA-Lipids Norm'!AG82)*-1</f>
        <v>-1.3142329876071781E-2</v>
      </c>
      <c r="AH24">
        <f>SUM('PCA-Lipids Norm'!AH24-'PCA-Lipids Norm'!AH82)*-1</f>
        <v>-9.2830426030194226E-3</v>
      </c>
      <c r="AI24">
        <f>SUM('PCA-Lipids Norm'!AI24-'PCA-Lipids Norm'!AI82)*-1</f>
        <v>-1.8257980782585236E-2</v>
      </c>
      <c r="AJ24">
        <f>SUM('PCA-Lipids Norm'!AJ24-'PCA-Lipids Norm'!AJ82)*-1</f>
        <v>-6.2722397914468297E-3</v>
      </c>
      <c r="AK24">
        <f>SUM('PCA-Lipids Norm'!AK24-'PCA-Lipids Norm'!AK82)*-1</f>
        <v>-1.4735533060562474E-2</v>
      </c>
      <c r="AL24">
        <f>SUM('PCA-Lipids Norm'!AL24-'PCA-Lipids Norm'!AL82)*-1</f>
        <v>-6.6306306881584133E-3</v>
      </c>
      <c r="AM24">
        <f>SUM('PCA-Lipids Norm'!AM24-'PCA-Lipids Norm'!AM82)*-1</f>
        <v>-1.4926302379747482E-4</v>
      </c>
      <c r="AN24">
        <f>SUM('PCA-Lipids Norm'!AN24-'PCA-Lipids Norm'!AN82)*-1</f>
        <v>-8.1639690235324729E-3</v>
      </c>
      <c r="AO24">
        <f>SUM('PCA-Lipids Norm'!AO24-'PCA-Lipids Norm'!AO82)*-1</f>
        <v>-7.4232412904626509E-5</v>
      </c>
      <c r="AP24">
        <f>SUM('PCA-Lipids Norm'!AP24-'PCA-Lipids Norm'!AP82)*-1</f>
        <v>-3.679692725702454E-4</v>
      </c>
      <c r="AQ24">
        <f>SUM('PCA-Lipids Norm'!AQ24-'PCA-Lipids Norm'!AQ82)*-1</f>
        <v>-3.2007739327693797E-4</v>
      </c>
      <c r="AR24">
        <f>SUM('PCA-Lipids Norm'!AR24-'PCA-Lipids Norm'!AR82)*-1</f>
        <v>-3.3348711947906408E-3</v>
      </c>
      <c r="AS24">
        <f>SUM('PCA-Lipids Norm'!AS24-'PCA-Lipids Norm'!AS82)*-1</f>
        <v>-3.6717107458202362E-4</v>
      </c>
      <c r="AT24">
        <f>SUM('PCA-Lipids Norm'!AT24-'PCA-Lipids Norm'!AT82)*-1</f>
        <v>-2.6739632605429981E-4</v>
      </c>
      <c r="AU24">
        <f>SUM('PCA-Lipids Norm'!AU24-'PCA-Lipids Norm'!AU82)*-1</f>
        <v>-1.67621577526576E-4</v>
      </c>
      <c r="AV24">
        <f>SUM('PCA-Lipids Norm'!AV24-'PCA-Lipids Norm'!AV82)*-1</f>
        <v>-2.083296749258873E-4</v>
      </c>
      <c r="AW24">
        <f>SUM('PCA-Lipids Norm'!AW24-'PCA-Lipids Norm'!AW82)*-1</f>
        <v>-1.6522698356191063E-4</v>
      </c>
      <c r="AX24">
        <f>SUM('PCA-Lipids Norm'!AX24-'PCA-Lipids Norm'!AX82)*-1</f>
        <v>-2.0433868498477835E-4</v>
      </c>
    </row>
    <row r="25" spans="1:50" x14ac:dyDescent="0.35">
      <c r="A25" s="3">
        <v>23</v>
      </c>
      <c r="B25" s="3" t="s">
        <v>99</v>
      </c>
      <c r="C25" s="3" t="s">
        <v>100</v>
      </c>
      <c r="D25" s="13" t="s">
        <v>161</v>
      </c>
      <c r="E25" s="17" t="s">
        <v>89</v>
      </c>
      <c r="F25">
        <f>SUM('PCA-Lipids Norm'!F25-'PCA-Lipids Norm'!F82)*-1</f>
        <v>-5.3784609538435613E-2</v>
      </c>
      <c r="G25">
        <f>SUM('PCA-Lipids Norm'!G25-'PCA-Lipids Norm'!G82)*-1</f>
        <v>-0.11522893059326704</v>
      </c>
      <c r="H25">
        <f>SUM('PCA-Lipids Norm'!H25-'PCA-Lipids Norm'!H82)*-1</f>
        <v>-9.2648858323360565E-3</v>
      </c>
      <c r="I25">
        <f>SUM('PCA-Lipids Norm'!I25-'PCA-Lipids Norm'!I82)*-1</f>
        <v>-8.1646659850235156E-3</v>
      </c>
      <c r="J25">
        <f>SUM('PCA-Lipids Norm'!J25-'PCA-Lipids Norm'!J82)*-1</f>
        <v>-2.6531061128989241E-2</v>
      </c>
      <c r="K25">
        <f>SUM('PCA-Lipids Norm'!K25-'PCA-Lipids Norm'!K82)*-1</f>
        <v>-3.8625008074279439E-2</v>
      </c>
      <c r="L25">
        <f>SUM('PCA-Lipids Norm'!L25-'PCA-Lipids Norm'!L82)*-1</f>
        <v>-3.2015595801646986E-2</v>
      </c>
      <c r="M25">
        <f>SUM('PCA-Lipids Norm'!M25-'PCA-Lipids Norm'!M82)*-1</f>
        <v>-2.6418059035500659E-2</v>
      </c>
      <c r="N25">
        <f>SUM('PCA-Lipids Norm'!N25-'PCA-Lipids Norm'!N82)*-1</f>
        <v>-6.3287072061298869E-2</v>
      </c>
      <c r="O25">
        <f>SUM('PCA-Lipids Norm'!O25-'PCA-Lipids Norm'!O82)*-1</f>
        <v>-8.2769873430091567E-2</v>
      </c>
      <c r="P25">
        <f>SUM('PCA-Lipids Norm'!P25-'PCA-Lipids Norm'!P82)*-1</f>
        <v>-2.8360499974510237E-2</v>
      </c>
      <c r="Q25">
        <f>SUM('PCA-Lipids Norm'!Q25-'PCA-Lipids Norm'!Q82)*-1</f>
        <v>-2.830089779936365E-2</v>
      </c>
      <c r="R25">
        <f>SUM('PCA-Lipids Norm'!R25-'PCA-Lipids Norm'!R82)*-1</f>
        <v>-4.6504975344516454E-2</v>
      </c>
      <c r="S25">
        <f>SUM('PCA-Lipids Norm'!S25-'PCA-Lipids Norm'!S82)*-1</f>
        <v>-2.4946838339084034E-2</v>
      </c>
      <c r="T25">
        <f>SUM('PCA-Lipids Norm'!T25-'PCA-Lipids Norm'!T82)*-1</f>
        <v>-1.1512069364829906E-2</v>
      </c>
      <c r="U25">
        <f>SUM('PCA-Lipids Norm'!U25-'PCA-Lipids Norm'!U82)*-1</f>
        <v>-2.0397029149245509E-2</v>
      </c>
      <c r="V25">
        <f>SUM('PCA-Lipids Norm'!V25-'PCA-Lipids Norm'!V82)*-1</f>
        <v>-2.5691033518357245E-2</v>
      </c>
      <c r="W25">
        <f>SUM('PCA-Lipids Norm'!W25-'PCA-Lipids Norm'!W82)*-1</f>
        <v>-2.2222232307192637E-2</v>
      </c>
      <c r="X25">
        <f>SUM('PCA-Lipids Norm'!X25-'PCA-Lipids Norm'!X82)*-1</f>
        <v>-1.6245525865906905E-2</v>
      </c>
      <c r="Y25">
        <f>SUM('PCA-Lipids Norm'!Y25-'PCA-Lipids Norm'!Y82)*-1</f>
        <v>-2.7810163139019652E-2</v>
      </c>
      <c r="Z25">
        <f>SUM('PCA-Lipids Norm'!Z25-'PCA-Lipids Norm'!Z82)*-1</f>
        <v>-2.095326569242827E-2</v>
      </c>
      <c r="AA25">
        <f>SUM('PCA-Lipids Norm'!AA25-'PCA-Lipids Norm'!AA82)*-1</f>
        <v>-1.2524474332262763E-2</v>
      </c>
      <c r="AB25">
        <f>SUM('PCA-Lipids Norm'!AB25-'PCA-Lipids Norm'!AB82)*-1</f>
        <v>-2.2828692003036988E-2</v>
      </c>
      <c r="AC25">
        <f>SUM('PCA-Lipids Norm'!AC25-'PCA-Lipids Norm'!AC82)*-1</f>
        <v>-1.3231002147039777E-2</v>
      </c>
      <c r="AD25">
        <f>SUM('PCA-Lipids Norm'!AD25-'PCA-Lipids Norm'!AD82)*-1</f>
        <v>-3.6640966632312216E-3</v>
      </c>
      <c r="AE25">
        <f>SUM('PCA-Lipids Norm'!AE25-'PCA-Lipids Norm'!AE82)*-1</f>
        <v>-1.1758949440564E-2</v>
      </c>
      <c r="AF25">
        <f>SUM('PCA-Lipids Norm'!AF25-'PCA-Lipids Norm'!AF82)*-1</f>
        <v>-1.1525986624001191E-2</v>
      </c>
      <c r="AG25">
        <f>SUM('PCA-Lipids Norm'!AG25-'PCA-Lipids Norm'!AG82)*-1</f>
        <v>-1.1226009179037521E-2</v>
      </c>
      <c r="AH25">
        <f>SUM('PCA-Lipids Norm'!AH25-'PCA-Lipids Norm'!AH82)*-1</f>
        <v>-1.5923084149346109E-2</v>
      </c>
      <c r="AI25">
        <f>SUM('PCA-Lipids Norm'!AI25-'PCA-Lipids Norm'!AI82)*-1</f>
        <v>-1.5988283483072453E-2</v>
      </c>
      <c r="AJ25">
        <f>SUM('PCA-Lipids Norm'!AJ25-'PCA-Lipids Norm'!AJ82)*-1</f>
        <v>-1.0749191777864811E-2</v>
      </c>
      <c r="AK25">
        <f>SUM('PCA-Lipids Norm'!AK25-'PCA-Lipids Norm'!AK82)*-1</f>
        <v>-1.74205509812651E-2</v>
      </c>
      <c r="AL25">
        <f>SUM('PCA-Lipids Norm'!AL25-'PCA-Lipids Norm'!AL82)*-1</f>
        <v>-1.0678773471949234E-2</v>
      </c>
      <c r="AM25">
        <f>SUM('PCA-Lipids Norm'!AM25-'PCA-Lipids Norm'!AM82)*-1</f>
        <v>-1.3598674955907249E-2</v>
      </c>
      <c r="AN25">
        <f>SUM('PCA-Lipids Norm'!AN25-'PCA-Lipids Norm'!AN82)*-1</f>
        <v>-1.0161717038824767E-2</v>
      </c>
      <c r="AO25">
        <f>SUM('PCA-Lipids Norm'!AO25-'PCA-Lipids Norm'!AO82)*-1</f>
        <v>-2.1360799346856977E-2</v>
      </c>
      <c r="AP25">
        <f>SUM('PCA-Lipids Norm'!AP25-'PCA-Lipids Norm'!AP82)*-1</f>
        <v>-1.2857127081367709E-2</v>
      </c>
      <c r="AQ25">
        <f>SUM('PCA-Lipids Norm'!AQ25-'PCA-Lipids Norm'!AQ82)*-1</f>
        <v>-4.1780519679533931E-3</v>
      </c>
      <c r="AR25">
        <f>SUM('PCA-Lipids Norm'!AR25-'PCA-Lipids Norm'!AR82)*-1</f>
        <v>-1.0045689454211991E-2</v>
      </c>
      <c r="AS25">
        <f>SUM('PCA-Lipids Norm'!AS25-'PCA-Lipids Norm'!AS82)*-1</f>
        <v>-8.9502347554200543E-3</v>
      </c>
      <c r="AT25">
        <f>SUM('PCA-Lipids Norm'!AT25-'PCA-Lipids Norm'!AT82)*-1</f>
        <v>-4.1757072123321439E-3</v>
      </c>
      <c r="AU25">
        <f>SUM('PCA-Lipids Norm'!AU25-'PCA-Lipids Norm'!AU82)*-1</f>
        <v>-1.0267987414562021E-2</v>
      </c>
      <c r="AV25">
        <f>SUM('PCA-Lipids Norm'!AV25-'PCA-Lipids Norm'!AV82)*-1</f>
        <v>-9.7867830512592315E-3</v>
      </c>
      <c r="AW25">
        <f>SUM('PCA-Lipids Norm'!AW25-'PCA-Lipids Norm'!AW82)*-1</f>
        <v>-3.373271328918234E-3</v>
      </c>
      <c r="AX25">
        <f>SUM('PCA-Lipids Norm'!AX25-'PCA-Lipids Norm'!AX82)*-1</f>
        <v>-4.6905701643915731E-3</v>
      </c>
    </row>
    <row r="26" spans="1:50" x14ac:dyDescent="0.35">
      <c r="A26" s="3">
        <v>24</v>
      </c>
      <c r="B26" s="3" t="s">
        <v>101</v>
      </c>
      <c r="C26" s="4" t="s">
        <v>102</v>
      </c>
      <c r="D26" s="13" t="s">
        <v>161</v>
      </c>
      <c r="E26" s="17" t="s">
        <v>89</v>
      </c>
      <c r="F26">
        <f>SUM('PCA-Lipids Norm'!F26-'PCA-Lipids Norm'!F82)*-1</f>
        <v>-5.8860271953915196E-2</v>
      </c>
      <c r="G26">
        <f>SUM('PCA-Lipids Norm'!G26-'PCA-Lipids Norm'!G82)*-1</f>
        <v>-0.18132410074351932</v>
      </c>
      <c r="H26">
        <f>SUM('PCA-Lipids Norm'!H26-'PCA-Lipids Norm'!H82)*-1</f>
        <v>-9.7369214280929733E-3</v>
      </c>
      <c r="I26">
        <f>SUM('PCA-Lipids Norm'!I26-'PCA-Lipids Norm'!I82)*-1</f>
        <v>-5.0765289034764554E-3</v>
      </c>
      <c r="J26">
        <f>SUM('PCA-Lipids Norm'!J26-'PCA-Lipids Norm'!J82)*-1</f>
        <v>-2.0153727644182462E-3</v>
      </c>
      <c r="K26">
        <f>SUM('PCA-Lipids Norm'!K26-'PCA-Lipids Norm'!K82)*-1</f>
        <v>-1.7628441288766828E-2</v>
      </c>
      <c r="L26">
        <f>SUM('PCA-Lipids Norm'!L26-'PCA-Lipids Norm'!L82)*-1</f>
        <v>-2.3111896309196866E-2</v>
      </c>
      <c r="M26">
        <f>SUM('PCA-Lipids Norm'!M26-'PCA-Lipids Norm'!M82)*-1</f>
        <v>-1.8668363587648201E-2</v>
      </c>
      <c r="N26">
        <f>SUM('PCA-Lipids Norm'!N26-'PCA-Lipids Norm'!N82)*-1</f>
        <v>-2.5177506865831603E-2</v>
      </c>
      <c r="O26">
        <f>SUM('PCA-Lipids Norm'!O26-'PCA-Lipids Norm'!O82)*-1</f>
        <v>-9.3412150847344097E-2</v>
      </c>
      <c r="P26">
        <f>SUM('PCA-Lipids Norm'!P26-'PCA-Lipids Norm'!P82)*-1</f>
        <v>-4.9802398017281804E-3</v>
      </c>
      <c r="Q26">
        <f>SUM('PCA-Lipids Norm'!Q26-'PCA-Lipids Norm'!Q82)*-1</f>
        <v>-1.7906423739031417E-2</v>
      </c>
      <c r="R26">
        <f>SUM('PCA-Lipids Norm'!R26-'PCA-Lipids Norm'!R82)*-1</f>
        <v>-4.7995512090561993E-2</v>
      </c>
      <c r="S26">
        <f>SUM('PCA-Lipids Norm'!S26-'PCA-Lipids Norm'!S82)*-1</f>
        <v>-1.983722955321857E-2</v>
      </c>
      <c r="T26">
        <f>SUM('PCA-Lipids Norm'!T26-'PCA-Lipids Norm'!T82)*-1</f>
        <v>-1.0776843726974345E-2</v>
      </c>
      <c r="U26">
        <f>SUM('PCA-Lipids Norm'!U26-'PCA-Lipids Norm'!U82)*-1</f>
        <v>-3.4926150445441756E-2</v>
      </c>
      <c r="V26">
        <f>SUM('PCA-Lipids Norm'!V26-'PCA-Lipids Norm'!V82)*-1</f>
        <v>-2.6162167593274836E-2</v>
      </c>
      <c r="W26">
        <f>SUM('PCA-Lipids Norm'!W26-'PCA-Lipids Norm'!W82)*-1</f>
        <v>-1.3165650746868511E-2</v>
      </c>
      <c r="X26">
        <f>SUM('PCA-Lipids Norm'!X26-'PCA-Lipids Norm'!X82)*-1</f>
        <v>-9.793020296068055E-3</v>
      </c>
      <c r="Y26">
        <f>SUM('PCA-Lipids Norm'!Y26-'PCA-Lipids Norm'!Y82)*-1</f>
        <v>-2.7147665617255005E-2</v>
      </c>
      <c r="Z26">
        <f>SUM('PCA-Lipids Norm'!Z26-'PCA-Lipids Norm'!Z82)*-1</f>
        <v>-1.9702424810770981E-2</v>
      </c>
      <c r="AA26">
        <f>SUM('PCA-Lipids Norm'!AA26-'PCA-Lipids Norm'!AA82)*-1</f>
        <v>-3.6604092705472567E-2</v>
      </c>
      <c r="AB26">
        <f>SUM('PCA-Lipids Norm'!AB26-'PCA-Lipids Norm'!AB82)*-1</f>
        <v>-5.826662870922366E-2</v>
      </c>
      <c r="AC26">
        <f>SUM('PCA-Lipids Norm'!AC26-'PCA-Lipids Norm'!AC82)*-1</f>
        <v>-1.0695625962891017E-2</v>
      </c>
      <c r="AD26">
        <f>SUM('PCA-Lipids Norm'!AD26-'PCA-Lipids Norm'!AD82)*-1</f>
        <v>-2.037142474378726E-3</v>
      </c>
      <c r="AE26">
        <f>SUM('PCA-Lipids Norm'!AE26-'PCA-Lipids Norm'!AE82)*-1</f>
        <v>-8.9841918413825442E-3</v>
      </c>
      <c r="AF26">
        <f>SUM('PCA-Lipids Norm'!AF26-'PCA-Lipids Norm'!AF82)*-1</f>
        <v>-1.6994607810302098E-2</v>
      </c>
      <c r="AG26">
        <f>SUM('PCA-Lipids Norm'!AG26-'PCA-Lipids Norm'!AG82)*-1</f>
        <v>-1.972251992765758E-2</v>
      </c>
      <c r="AH26">
        <f>SUM('PCA-Lipids Norm'!AH26-'PCA-Lipids Norm'!AH82)*-1</f>
        <v>-2.0797608681090495E-2</v>
      </c>
      <c r="AI26">
        <f>SUM('PCA-Lipids Norm'!AI26-'PCA-Lipids Norm'!AI82)*-1</f>
        <v>-5.7966039252461653E-3</v>
      </c>
      <c r="AJ26">
        <f>SUM('PCA-Lipids Norm'!AJ26-'PCA-Lipids Norm'!AJ82)*-1</f>
        <v>-2.9240069663071872E-2</v>
      </c>
      <c r="AK26">
        <f>SUM('PCA-Lipids Norm'!AK26-'PCA-Lipids Norm'!AK82)*-1</f>
        <v>-1.4427456628039386E-2</v>
      </c>
      <c r="AL26">
        <f>SUM('PCA-Lipids Norm'!AL26-'PCA-Lipids Norm'!AL82)*-1</f>
        <v>-1.0285350659789671E-2</v>
      </c>
      <c r="AM26">
        <f>SUM('PCA-Lipids Norm'!AM26-'PCA-Lipids Norm'!AM82)*-1</f>
        <v>-2.1746265657445241E-2</v>
      </c>
      <c r="AN26">
        <f>SUM('PCA-Lipids Norm'!AN26-'PCA-Lipids Norm'!AN82)*-1</f>
        <v>-1.3315526826981044E-2</v>
      </c>
      <c r="AO26">
        <f>SUM('PCA-Lipids Norm'!AO26-'PCA-Lipids Norm'!AO82)*-1</f>
        <v>-9.5158751423404121E-3</v>
      </c>
      <c r="AP26">
        <f>SUM('PCA-Lipids Norm'!AP26-'PCA-Lipids Norm'!AP82)*-1</f>
        <v>-6.4773260097796236E-3</v>
      </c>
      <c r="AQ26">
        <f>SUM('PCA-Lipids Norm'!AQ26-'PCA-Lipids Norm'!AQ82)*-1</f>
        <v>-5.2590595485297069E-3</v>
      </c>
      <c r="AR26">
        <f>SUM('PCA-Lipids Norm'!AR26-'PCA-Lipids Norm'!AR82)*-1</f>
        <v>-1.2811474311742246E-2</v>
      </c>
      <c r="AS26">
        <f>SUM('PCA-Lipids Norm'!AS26-'PCA-Lipids Norm'!AS82)*-1</f>
        <v>-1.5196932145488647E-3</v>
      </c>
      <c r="AT26">
        <f>SUM('PCA-Lipids Norm'!AT26-'PCA-Lipids Norm'!AT82)*-1</f>
        <v>-1.4510348985196596E-3</v>
      </c>
      <c r="AU26">
        <f>SUM('PCA-Lipids Norm'!AU26-'PCA-Lipids Norm'!AU82)*-1</f>
        <v>-6.9855650077031281E-3</v>
      </c>
      <c r="AV26">
        <f>SUM('PCA-Lipids Norm'!AV26-'PCA-Lipids Norm'!AV82)*-1</f>
        <v>-5.8116752629111127E-3</v>
      </c>
      <c r="AW26">
        <f>SUM('PCA-Lipids Norm'!AW26-'PCA-Lipids Norm'!AW82)*-1</f>
        <v>-6.6489717998526356E-3</v>
      </c>
      <c r="AX26">
        <f>SUM('PCA-Lipids Norm'!AX26-'PCA-Lipids Norm'!AX82)*-1</f>
        <v>-7.2007502176970996E-3</v>
      </c>
    </row>
    <row r="27" spans="1:50" x14ac:dyDescent="0.35">
      <c r="A27" s="3">
        <v>25</v>
      </c>
      <c r="B27" s="3" t="s">
        <v>103</v>
      </c>
      <c r="C27" s="4" t="s">
        <v>104</v>
      </c>
      <c r="D27" s="13" t="s">
        <v>161</v>
      </c>
      <c r="E27" s="17" t="s">
        <v>89</v>
      </c>
      <c r="F27">
        <f>SUM('PCA-Lipids Norm'!F27-'PCA-Lipids Norm'!F82)*-1</f>
        <v>-5.2490817061258195E-2</v>
      </c>
      <c r="G27">
        <f>SUM('PCA-Lipids Norm'!G27-'PCA-Lipids Norm'!G82)*-1</f>
        <v>-0.15584970191639561</v>
      </c>
      <c r="H27">
        <f>SUM('PCA-Lipids Norm'!H27-'PCA-Lipids Norm'!H82)*-1</f>
        <v>-1.2663990040382272E-2</v>
      </c>
      <c r="I27">
        <f>SUM('PCA-Lipids Norm'!I27-'PCA-Lipids Norm'!I82)*-1</f>
        <v>-1.2530085296220583E-2</v>
      </c>
      <c r="J27">
        <f>SUM('PCA-Lipids Norm'!J27-'PCA-Lipids Norm'!J82)*-1</f>
        <v>-1.793631232313874E-3</v>
      </c>
      <c r="K27">
        <f>SUM('PCA-Lipids Norm'!K27-'PCA-Lipids Norm'!K82)*-1</f>
        <v>-2.2639028056112225E-2</v>
      </c>
      <c r="L27">
        <f>SUM('PCA-Lipids Norm'!L27-'PCA-Lipids Norm'!L82)*-1</f>
        <v>-1.9364734494113856E-2</v>
      </c>
      <c r="M27">
        <f>SUM('PCA-Lipids Norm'!M27-'PCA-Lipids Norm'!M82)*-1</f>
        <v>-1.4282018811492332E-2</v>
      </c>
      <c r="N27">
        <f>SUM('PCA-Lipids Norm'!N27-'PCA-Lipids Norm'!N82)*-1</f>
        <v>-3.2481262776809898E-2</v>
      </c>
      <c r="O27">
        <f>SUM('PCA-Lipids Norm'!O27-'PCA-Lipids Norm'!O82)*-1</f>
        <v>-7.9417314528554592E-2</v>
      </c>
      <c r="P27">
        <f>SUM('PCA-Lipids Norm'!P27-'PCA-Lipids Norm'!P82)*-1</f>
        <v>-1.6910391134026847E-3</v>
      </c>
      <c r="Q27">
        <f>SUM('PCA-Lipids Norm'!Q27-'PCA-Lipids Norm'!Q82)*-1</f>
        <v>-3.0034629560628794E-2</v>
      </c>
      <c r="R27">
        <f>SUM('PCA-Lipids Norm'!R27-'PCA-Lipids Norm'!R82)*-1</f>
        <v>-5.4503007270823051E-2</v>
      </c>
      <c r="S27">
        <f>SUM('PCA-Lipids Norm'!S27-'PCA-Lipids Norm'!S82)*-1</f>
        <v>-2.5742282303300067E-2</v>
      </c>
      <c r="T27">
        <f>SUM('PCA-Lipids Norm'!T27-'PCA-Lipids Norm'!T82)*-1</f>
        <v>-1.480268954995418E-2</v>
      </c>
      <c r="U27">
        <f>SUM('PCA-Lipids Norm'!U27-'PCA-Lipids Norm'!U82)*-1</f>
        <v>-2.2099160632823436E-2</v>
      </c>
      <c r="V27">
        <f>SUM('PCA-Lipids Norm'!V27-'PCA-Lipids Norm'!V82)*-1</f>
        <v>-2.2812270269181579E-2</v>
      </c>
      <c r="W27">
        <f>SUM('PCA-Lipids Norm'!W27-'PCA-Lipids Norm'!W82)*-1</f>
        <v>-1.8777347408384607E-2</v>
      </c>
      <c r="X27">
        <f>SUM('PCA-Lipids Norm'!X27-'PCA-Lipids Norm'!X82)*-1</f>
        <v>-2.1812154459673116E-2</v>
      </c>
      <c r="Y27">
        <f>SUM('PCA-Lipids Norm'!Y27-'PCA-Lipids Norm'!Y82)*-1</f>
        <v>-2.2507798259836256E-2</v>
      </c>
      <c r="Z27">
        <f>SUM('PCA-Lipids Norm'!Z27-'PCA-Lipids Norm'!Z82)*-1</f>
        <v>-2.512358259232032E-2</v>
      </c>
      <c r="AA27">
        <f>SUM('PCA-Lipids Norm'!AA27-'PCA-Lipids Norm'!AA82)*-1</f>
        <v>-2.6133139394366622E-2</v>
      </c>
      <c r="AB27">
        <f>SUM('PCA-Lipids Norm'!AB27-'PCA-Lipids Norm'!AB82)*-1</f>
        <v>-5.1856539712591014E-2</v>
      </c>
      <c r="AC27">
        <f>SUM('PCA-Lipids Norm'!AC27-'PCA-Lipids Norm'!AC82)*-1</f>
        <v>-8.6523549611786394E-3</v>
      </c>
      <c r="AD27">
        <f>SUM('PCA-Lipids Norm'!AD27-'PCA-Lipids Norm'!AD82)*-1</f>
        <v>-5.3443885257953095E-3</v>
      </c>
      <c r="AE27">
        <f>SUM('PCA-Lipids Norm'!AE27-'PCA-Lipids Norm'!AE82)*-1</f>
        <v>-1.1506367005367519E-2</v>
      </c>
      <c r="AF27">
        <f>SUM('PCA-Lipids Norm'!AF27-'PCA-Lipids Norm'!AF82)*-1</f>
        <v>-1.3183559329714706E-2</v>
      </c>
      <c r="AG27">
        <f>SUM('PCA-Lipids Norm'!AG27-'PCA-Lipids Norm'!AG82)*-1</f>
        <v>-1.3505811875006294E-2</v>
      </c>
      <c r="AH27">
        <f>SUM('PCA-Lipids Norm'!AH27-'PCA-Lipids Norm'!AH82)*-1</f>
        <v>-1.8561463379019344E-2</v>
      </c>
      <c r="AI27">
        <f>SUM('PCA-Lipids Norm'!AI27-'PCA-Lipids Norm'!AI82)*-1</f>
        <v>-1.6018059989325383E-2</v>
      </c>
      <c r="AJ27">
        <f>SUM('PCA-Lipids Norm'!AJ27-'PCA-Lipids Norm'!AJ82)*-1</f>
        <v>-1.4660287912508434E-2</v>
      </c>
      <c r="AK27">
        <f>SUM('PCA-Lipids Norm'!AK27-'PCA-Lipids Norm'!AK82)*-1</f>
        <v>-1.5435708099616318E-2</v>
      </c>
      <c r="AL27">
        <f>SUM('PCA-Lipids Norm'!AL27-'PCA-Lipids Norm'!AL82)*-1</f>
        <v>-1.2644950705430962E-2</v>
      </c>
      <c r="AM27">
        <f>SUM('PCA-Lipids Norm'!AM27-'PCA-Lipids Norm'!AM82)*-1</f>
        <v>-8.2902928973524938E-3</v>
      </c>
      <c r="AN27">
        <f>SUM('PCA-Lipids Norm'!AN27-'PCA-Lipids Norm'!AN82)*-1</f>
        <v>-2.8728940292645593E-2</v>
      </c>
      <c r="AO27">
        <f>SUM('PCA-Lipids Norm'!AO27-'PCA-Lipids Norm'!AO82)*-1</f>
        <v>-1.33231286693991E-2</v>
      </c>
      <c r="AP27">
        <f>SUM('PCA-Lipids Norm'!AP27-'PCA-Lipids Norm'!AP82)*-1</f>
        <v>-1.4542747555412332E-2</v>
      </c>
      <c r="AQ27">
        <f>SUM('PCA-Lipids Norm'!AQ27-'PCA-Lipids Norm'!AQ82)*-1</f>
        <v>-1.2542201236644143E-2</v>
      </c>
      <c r="AR27">
        <f>SUM('PCA-Lipids Norm'!AR27-'PCA-Lipids Norm'!AR82)*-1</f>
        <v>-1.3117315032074198E-2</v>
      </c>
      <c r="AS27">
        <f>SUM('PCA-Lipids Norm'!AS27-'PCA-Lipids Norm'!AS82)*-1</f>
        <v>-3.7202231095356544E-3</v>
      </c>
      <c r="AT27">
        <f>SUM('PCA-Lipids Norm'!AT27-'PCA-Lipids Norm'!AT82)*-1</f>
        <v>-4.0769352775903564E-3</v>
      </c>
      <c r="AU27">
        <f>SUM('PCA-Lipids Norm'!AU27-'PCA-Lipids Norm'!AU82)*-1</f>
        <v>-6.09746503056364E-3</v>
      </c>
      <c r="AV27">
        <f>SUM('PCA-Lipids Norm'!AV27-'PCA-Lipids Norm'!AV82)*-1</f>
        <v>-8.7341768965065805E-3</v>
      </c>
      <c r="AW27">
        <f>SUM('PCA-Lipids Norm'!AW27-'PCA-Lipids Norm'!AW82)*-1</f>
        <v>-8.2191707535674372E-3</v>
      </c>
      <c r="AX27">
        <f>SUM('PCA-Lipids Norm'!AX27-'PCA-Lipids Norm'!AX82)*-1</f>
        <v>-7.6862267248063963E-3</v>
      </c>
    </row>
    <row r="28" spans="1:50" x14ac:dyDescent="0.35">
      <c r="A28" s="3">
        <v>26</v>
      </c>
      <c r="B28" s="3" t="s">
        <v>105</v>
      </c>
      <c r="C28" s="4" t="s">
        <v>106</v>
      </c>
      <c r="D28" s="13" t="s">
        <v>161</v>
      </c>
      <c r="E28" s="17" t="s">
        <v>89</v>
      </c>
      <c r="F28">
        <f>SUM('PCA-Lipids Norm'!F28-'PCA-Lipids Norm'!F82)*-1</f>
        <v>-5.0467306380814737E-2</v>
      </c>
      <c r="G28">
        <f>SUM('PCA-Lipids Norm'!G28-'PCA-Lipids Norm'!G82)*-1</f>
        <v>-0.1687258403764437</v>
      </c>
      <c r="H28">
        <f>SUM('PCA-Lipids Norm'!H28-'PCA-Lipids Norm'!H82)*-1</f>
        <v>-1.1884276139681566E-2</v>
      </c>
      <c r="I28">
        <f>SUM('PCA-Lipids Norm'!I28-'PCA-Lipids Norm'!I82)*-1</f>
        <v>-1.2880952675918621E-2</v>
      </c>
      <c r="J28">
        <f>SUM('PCA-Lipids Norm'!J28-'PCA-Lipids Norm'!J82)*-1</f>
        <v>-3.1708726910024748E-3</v>
      </c>
      <c r="K28">
        <f>SUM('PCA-Lipids Norm'!K28-'PCA-Lipids Norm'!K82)*-1</f>
        <v>-2.2374383554731397E-2</v>
      </c>
      <c r="L28">
        <f>SUM('PCA-Lipids Norm'!L28-'PCA-Lipids Norm'!L82)*-1</f>
        <v>-1.8506879742220803E-2</v>
      </c>
      <c r="M28">
        <f>SUM('PCA-Lipids Norm'!M28-'PCA-Lipids Norm'!M82)*-1</f>
        <v>-2.3003632876154367E-2</v>
      </c>
      <c r="N28">
        <f>SUM('PCA-Lipids Norm'!N28-'PCA-Lipids Norm'!N82)*-1</f>
        <v>-1.7831702018946072E-2</v>
      </c>
      <c r="O28">
        <f>SUM('PCA-Lipids Norm'!O28-'PCA-Lipids Norm'!O82)*-1</f>
        <v>-5.2673078311853243E-2</v>
      </c>
      <c r="P28">
        <f>SUM('PCA-Lipids Norm'!P28-'PCA-Lipids Norm'!P82)*-1</f>
        <v>-2.8409133829621945E-3</v>
      </c>
      <c r="Q28">
        <f>SUM('PCA-Lipids Norm'!Q28-'PCA-Lipids Norm'!Q82)*-1</f>
        <v>-3.109050644825697E-2</v>
      </c>
      <c r="R28">
        <f>SUM('PCA-Lipids Norm'!R28-'PCA-Lipids Norm'!R82)*-1</f>
        <v>-8.3621418226746708E-2</v>
      </c>
      <c r="S28">
        <f>SUM('PCA-Lipids Norm'!S28-'PCA-Lipids Norm'!S82)*-1</f>
        <v>-2.7553264104325157E-2</v>
      </c>
      <c r="T28">
        <f>SUM('PCA-Lipids Norm'!T28-'PCA-Lipids Norm'!T82)*-1</f>
        <v>-1.4153803944343237E-2</v>
      </c>
      <c r="U28">
        <f>SUM('PCA-Lipids Norm'!U28-'PCA-Lipids Norm'!U82)*-1</f>
        <v>-2.0840616661313389E-2</v>
      </c>
      <c r="V28">
        <f>SUM('PCA-Lipids Norm'!V28-'PCA-Lipids Norm'!V82)*-1</f>
        <v>-2.14524917517727E-2</v>
      </c>
      <c r="W28">
        <f>SUM('PCA-Lipids Norm'!W28-'PCA-Lipids Norm'!W82)*-1</f>
        <v>-1.7653427301232E-2</v>
      </c>
      <c r="X28">
        <f>SUM('PCA-Lipids Norm'!X28-'PCA-Lipids Norm'!X82)*-1</f>
        <v>-2.0962538438597505E-2</v>
      </c>
      <c r="Y28">
        <f>SUM('PCA-Lipids Norm'!Y28-'PCA-Lipids Norm'!Y82)*-1</f>
        <v>-1.8589822810038618E-2</v>
      </c>
      <c r="Z28">
        <f>SUM('PCA-Lipids Norm'!Z28-'PCA-Lipids Norm'!Z82)*-1</f>
        <v>-2.2999402628615388E-2</v>
      </c>
      <c r="AA28">
        <f>SUM('PCA-Lipids Norm'!AA28-'PCA-Lipids Norm'!AA82)*-1</f>
        <v>-2.7219074548745899E-2</v>
      </c>
      <c r="AB28">
        <f>SUM('PCA-Lipids Norm'!AB28-'PCA-Lipids Norm'!AB82)*-1</f>
        <v>-4.9345837542177834E-2</v>
      </c>
      <c r="AC28">
        <f>SUM('PCA-Lipids Norm'!AC28-'PCA-Lipids Norm'!AC82)*-1</f>
        <v>-1.2323164321850528E-2</v>
      </c>
      <c r="AD28">
        <f>SUM('PCA-Lipids Norm'!AD28-'PCA-Lipids Norm'!AD82)*-1</f>
        <v>-6.3346446093502373E-3</v>
      </c>
      <c r="AE28">
        <f>SUM('PCA-Lipids Norm'!AE28-'PCA-Lipids Norm'!AE82)*-1</f>
        <v>-1.0893038493137481E-2</v>
      </c>
      <c r="AF28">
        <f>SUM('PCA-Lipids Norm'!AF28-'PCA-Lipids Norm'!AF82)*-1</f>
        <v>-1.5523950906164347E-2</v>
      </c>
      <c r="AG28">
        <f>SUM('PCA-Lipids Norm'!AG28-'PCA-Lipids Norm'!AG82)*-1</f>
        <v>-1.5930961151521726E-2</v>
      </c>
      <c r="AH28">
        <f>SUM('PCA-Lipids Norm'!AH28-'PCA-Lipids Norm'!AH82)*-1</f>
        <v>-1.7546311390334308E-2</v>
      </c>
      <c r="AI28">
        <f>SUM('PCA-Lipids Norm'!AI28-'PCA-Lipids Norm'!AI82)*-1</f>
        <v>-1.4616864969592074E-2</v>
      </c>
      <c r="AJ28">
        <f>SUM('PCA-Lipids Norm'!AJ28-'PCA-Lipids Norm'!AJ82)*-1</f>
        <v>-9.9013476057856487E-3</v>
      </c>
      <c r="AK28">
        <f>SUM('PCA-Lipids Norm'!AK28-'PCA-Lipids Norm'!AK82)*-1</f>
        <v>-1.5601152923750694E-2</v>
      </c>
      <c r="AL28">
        <f>SUM('PCA-Lipids Norm'!AL28-'PCA-Lipids Norm'!AL82)*-1</f>
        <v>-1.371778628729001E-2</v>
      </c>
      <c r="AM28">
        <f>SUM('PCA-Lipids Norm'!AM28-'PCA-Lipids Norm'!AM82)*-1</f>
        <v>-7.7893965219509058E-3</v>
      </c>
      <c r="AN28">
        <f>SUM('PCA-Lipids Norm'!AN28-'PCA-Lipids Norm'!AN82)*-1</f>
        <v>-2.8576379687680824E-2</v>
      </c>
      <c r="AO28">
        <f>SUM('PCA-Lipids Norm'!AO28-'PCA-Lipids Norm'!AO82)*-1</f>
        <v>-1.2681677800778909E-2</v>
      </c>
      <c r="AP28">
        <f>SUM('PCA-Lipids Norm'!AP28-'PCA-Lipids Norm'!AP82)*-1</f>
        <v>-1.376764277614225E-2</v>
      </c>
      <c r="AQ28">
        <f>SUM('PCA-Lipids Norm'!AQ28-'PCA-Lipids Norm'!AQ82)*-1</f>
        <v>-1.2373322971241267E-2</v>
      </c>
      <c r="AR28">
        <f>SUM('PCA-Lipids Norm'!AR28-'PCA-Lipids Norm'!AR82)*-1</f>
        <v>-1.3666116835206779E-2</v>
      </c>
      <c r="AS28">
        <f>SUM('PCA-Lipids Norm'!AS28-'PCA-Lipids Norm'!AS82)*-1</f>
        <v>-4.1300813204657259E-3</v>
      </c>
      <c r="AT28">
        <f>SUM('PCA-Lipids Norm'!AT28-'PCA-Lipids Norm'!AT82)*-1</f>
        <v>-3.7214091921466057E-3</v>
      </c>
      <c r="AU28">
        <f>SUM('PCA-Lipids Norm'!AU28-'PCA-Lipids Norm'!AU82)*-1</f>
        <v>-7.9536207746247999E-3</v>
      </c>
      <c r="AV28">
        <f>SUM('PCA-Lipids Norm'!AV28-'PCA-Lipids Norm'!AV82)*-1</f>
        <v>-8.1136147797597168E-3</v>
      </c>
      <c r="AW28">
        <f>SUM('PCA-Lipids Norm'!AW28-'PCA-Lipids Norm'!AW82)*-1</f>
        <v>-7.7978570170288619E-3</v>
      </c>
      <c r="AX28">
        <f>SUM('PCA-Lipids Norm'!AX28-'PCA-Lipids Norm'!AX82)*-1</f>
        <v>-7.1976151073017396E-3</v>
      </c>
    </row>
    <row r="29" spans="1:50" x14ac:dyDescent="0.35">
      <c r="A29" s="3">
        <v>27</v>
      </c>
      <c r="B29" s="3" t="s">
        <v>107</v>
      </c>
      <c r="C29" s="4" t="s">
        <v>108</v>
      </c>
      <c r="D29" s="13" t="s">
        <v>161</v>
      </c>
      <c r="E29" s="17" t="s">
        <v>89</v>
      </c>
      <c r="F29">
        <f>SUM('PCA-Lipids Norm'!F29-'PCA-Lipids Norm'!F82)*-1</f>
        <v>-2.6054812984171935E-2</v>
      </c>
      <c r="G29">
        <f>SUM('PCA-Lipids Norm'!G29-'PCA-Lipids Norm'!G82)*-1</f>
        <v>-0.10575978265766953</v>
      </c>
      <c r="H29">
        <f>SUM('PCA-Lipids Norm'!H29-'PCA-Lipids Norm'!H82)*-1</f>
        <v>-5.1871883828453706E-3</v>
      </c>
      <c r="I29">
        <f>SUM('PCA-Lipids Norm'!I29-'PCA-Lipids Norm'!I82)*-1</f>
        <v>-6.9558748671088542E-3</v>
      </c>
      <c r="J29">
        <f>SUM('PCA-Lipids Norm'!J29-'PCA-Lipids Norm'!J82)*-1</f>
        <v>-0.16430953643158636</v>
      </c>
      <c r="K29">
        <f>SUM('PCA-Lipids Norm'!K29-'PCA-Lipids Norm'!K82)*-1</f>
        <v>-1.4277949320661421E-2</v>
      </c>
      <c r="L29">
        <f>SUM('PCA-Lipids Norm'!L29-'PCA-Lipids Norm'!L82)*-1</f>
        <v>-1.5188655098466468E-2</v>
      </c>
      <c r="M29">
        <f>SUM('PCA-Lipids Norm'!M29-'PCA-Lipids Norm'!M82)*-1</f>
        <v>-2.7212847278475612E-2</v>
      </c>
      <c r="N29">
        <f>SUM('PCA-Lipids Norm'!N29-'PCA-Lipids Norm'!N82)*-1</f>
        <v>-3.7114615677368575E-2</v>
      </c>
      <c r="O29">
        <f>SUM('PCA-Lipids Norm'!O29-'PCA-Lipids Norm'!O82)*-1</f>
        <v>-6.6286918334616307E-2</v>
      </c>
      <c r="P29">
        <f>SUM('PCA-Lipids Norm'!P29-'PCA-Lipids Norm'!P82)*-1</f>
        <v>-7.2030116560753185E-2</v>
      </c>
      <c r="Q29">
        <f>SUM('PCA-Lipids Norm'!Q29-'PCA-Lipids Norm'!Q82)*-1</f>
        <v>-1.0178814682877868E-2</v>
      </c>
      <c r="R29">
        <f>SUM('PCA-Lipids Norm'!R29-'PCA-Lipids Norm'!R82)*-1</f>
        <v>-2.5958949218087193E-2</v>
      </c>
      <c r="S29">
        <f>SUM('PCA-Lipids Norm'!S29-'PCA-Lipids Norm'!S82)*-1</f>
        <v>-1.9497731383975606E-2</v>
      </c>
      <c r="T29">
        <f>SUM('PCA-Lipids Norm'!T29-'PCA-Lipids Norm'!T82)*-1</f>
        <v>-1.1014746723136817E-2</v>
      </c>
      <c r="U29">
        <f>SUM('PCA-Lipids Norm'!U29-'PCA-Lipids Norm'!U82)*-1</f>
        <v>-2.5419236215030096E-2</v>
      </c>
      <c r="V29">
        <f>SUM('PCA-Lipids Norm'!V29-'PCA-Lipids Norm'!V82)*-1</f>
        <v>-2.1111118567181807E-2</v>
      </c>
      <c r="W29">
        <f>SUM('PCA-Lipids Norm'!W29-'PCA-Lipids Norm'!W82)*-1</f>
        <v>-4.4896836208127906E-2</v>
      </c>
      <c r="X29">
        <f>SUM('PCA-Lipids Norm'!X29-'PCA-Lipids Norm'!X82)*-1</f>
        <v>-1.5234669706187143E-2</v>
      </c>
      <c r="Y29">
        <f>SUM('PCA-Lipids Norm'!Y29-'PCA-Lipids Norm'!Y82)*-1</f>
        <v>-1.7159614129168756E-2</v>
      </c>
      <c r="Z29">
        <f>SUM('PCA-Lipids Norm'!Z29-'PCA-Lipids Norm'!Z82)*-1</f>
        <v>-1.3538839684148063E-2</v>
      </c>
      <c r="AA29">
        <f>SUM('PCA-Lipids Norm'!AA29-'PCA-Lipids Norm'!AA82)*-1</f>
        <v>-1.2584995211604885E-2</v>
      </c>
      <c r="AB29">
        <f>SUM('PCA-Lipids Norm'!AB29-'PCA-Lipids Norm'!AB82)*-1</f>
        <v>-2.6049061158206849E-2</v>
      </c>
      <c r="AC29">
        <f>SUM('PCA-Lipids Norm'!AC29-'PCA-Lipids Norm'!AC82)*-1</f>
        <v>-4.2274962205710219E-2</v>
      </c>
      <c r="AD29">
        <f>SUM('PCA-Lipids Norm'!AD29-'PCA-Lipids Norm'!AD82)*-1</f>
        <v>-2.2470466770263442E-3</v>
      </c>
      <c r="AE29">
        <f>SUM('PCA-Lipids Norm'!AE29-'PCA-Lipids Norm'!AE82)*-1</f>
        <v>-3.4721856075893426E-3</v>
      </c>
      <c r="AF29">
        <f>SUM('PCA-Lipids Norm'!AF29-'PCA-Lipids Norm'!AF82)*-1</f>
        <v>-7.3297435548393469E-3</v>
      </c>
      <c r="AG29">
        <f>SUM('PCA-Lipids Norm'!AG29-'PCA-Lipids Norm'!AG82)*-1</f>
        <v>-9.6688194473070425E-3</v>
      </c>
      <c r="AH29">
        <f>SUM('PCA-Lipids Norm'!AH29-'PCA-Lipids Norm'!AH82)*-1</f>
        <v>-1.4092932252117871E-2</v>
      </c>
      <c r="AI29">
        <f>SUM('PCA-Lipids Norm'!AI29-'PCA-Lipids Norm'!AI82)*-1</f>
        <v>-2.5773932149543641E-2</v>
      </c>
      <c r="AJ29">
        <f>SUM('PCA-Lipids Norm'!AJ29-'PCA-Lipids Norm'!AJ82)*-1</f>
        <v>-1.7954324750011266E-2</v>
      </c>
      <c r="AK29">
        <f>SUM('PCA-Lipids Norm'!AK29-'PCA-Lipids Norm'!AK82)*-1</f>
        <v>-1.337682991946485E-2</v>
      </c>
      <c r="AL29">
        <f>SUM('PCA-Lipids Norm'!AL29-'PCA-Lipids Norm'!AL82)*-1</f>
        <v>-5.68472132882518E-3</v>
      </c>
      <c r="AM29">
        <f>SUM('PCA-Lipids Norm'!AM29-'PCA-Lipids Norm'!AM82)*-1</f>
        <v>-1.2217836987500324E-2</v>
      </c>
      <c r="AN29">
        <f>SUM('PCA-Lipids Norm'!AN29-'PCA-Lipids Norm'!AN82)*-1</f>
        <v>-1.2351087622358115E-2</v>
      </c>
      <c r="AO29">
        <f>SUM('PCA-Lipids Norm'!AO29-'PCA-Lipids Norm'!AO82)*-1</f>
        <v>-6.7258018285054743E-3</v>
      </c>
      <c r="AP29">
        <f>SUM('PCA-Lipids Norm'!AP29-'PCA-Lipids Norm'!AP82)*-1</f>
        <v>-6.2838698668548154E-3</v>
      </c>
      <c r="AQ29">
        <f>SUM('PCA-Lipids Norm'!AQ29-'PCA-Lipids Norm'!AQ82)*-1</f>
        <v>-5.0999523557082559E-3</v>
      </c>
      <c r="AR29">
        <f>SUM('PCA-Lipids Norm'!AR29-'PCA-Lipids Norm'!AR82)*-1</f>
        <v>-3.8671443238584781E-3</v>
      </c>
      <c r="AS29">
        <f>SUM('PCA-Lipids Norm'!AS29-'PCA-Lipids Norm'!AS82)*-1</f>
        <v>-6.8398797101463168E-3</v>
      </c>
      <c r="AT29">
        <f>SUM('PCA-Lipids Norm'!AT29-'PCA-Lipids Norm'!AT82)*-1</f>
        <v>-5.0012126766409721E-3</v>
      </c>
      <c r="AU29">
        <f>SUM('PCA-Lipids Norm'!AU29-'PCA-Lipids Norm'!AU82)*-1</f>
        <v>-3.3696113778786691E-3</v>
      </c>
      <c r="AV29">
        <f>SUM('PCA-Lipids Norm'!AV29-'PCA-Lipids Norm'!AV82)*-1</f>
        <v>-3.8594752225716987E-3</v>
      </c>
      <c r="AW29">
        <f>SUM('PCA-Lipids Norm'!AW29-'PCA-Lipids Norm'!AW82)*-1</f>
        <v>-3.9428766990654241E-3</v>
      </c>
      <c r="AX29">
        <f>SUM('PCA-Lipids Norm'!AX29-'PCA-Lipids Norm'!AX82)*-1</f>
        <v>-5.5428429550197621E-3</v>
      </c>
    </row>
    <row r="30" spans="1:50" x14ac:dyDescent="0.35">
      <c r="A30" s="3">
        <v>28</v>
      </c>
      <c r="B30" s="3" t="s">
        <v>109</v>
      </c>
      <c r="C30" s="4" t="s">
        <v>110</v>
      </c>
      <c r="D30" s="13" t="s">
        <v>161</v>
      </c>
      <c r="E30" s="17" t="s">
        <v>89</v>
      </c>
      <c r="F30">
        <f>SUM('PCA-Lipids Norm'!F30-'PCA-Lipids Norm'!F82)*-1</f>
        <v>-7.2369555169700076E-2</v>
      </c>
      <c r="G30">
        <f>SUM('PCA-Lipids Norm'!G30-'PCA-Lipids Norm'!G82)*-1</f>
        <v>-0.18569947409840981</v>
      </c>
      <c r="H30">
        <f>SUM('PCA-Lipids Norm'!H30-'PCA-Lipids Norm'!H82)*-1</f>
        <v>-8.0896406130938261E-3</v>
      </c>
      <c r="I30">
        <f>SUM('PCA-Lipids Norm'!I30-'PCA-Lipids Norm'!I82)*-1</f>
        <v>-5.8286385269758784E-3</v>
      </c>
      <c r="J30">
        <f>SUM('PCA-Lipids Norm'!J30-'PCA-Lipids Norm'!J82)*-1</f>
        <v>-1.1132624636178532E-2</v>
      </c>
      <c r="K30">
        <f>SUM('PCA-Lipids Norm'!K30-'PCA-Lipids Norm'!K82)*-1</f>
        <v>-3.0647196232495972E-2</v>
      </c>
      <c r="L30">
        <f>SUM('PCA-Lipids Norm'!L30-'PCA-Lipids Norm'!L82)*-1</f>
        <v>-2.5513097572857982E-2</v>
      </c>
      <c r="M30">
        <f>SUM('PCA-Lipids Norm'!M30-'PCA-Lipids Norm'!M82)*-1</f>
        <v>-2.4901003085455887E-2</v>
      </c>
      <c r="N30">
        <f>SUM('PCA-Lipids Norm'!N30-'PCA-Lipids Norm'!N82)*-1</f>
        <v>-4.5145091376962765E-2</v>
      </c>
      <c r="O30">
        <f>SUM('PCA-Lipids Norm'!O30-'PCA-Lipids Norm'!O82)*-1</f>
        <v>-7.2484479032640881E-2</v>
      </c>
      <c r="P30">
        <f>SUM('PCA-Lipids Norm'!P30-'PCA-Lipids Norm'!P82)*-1</f>
        <v>-9.4087666920665055E-3</v>
      </c>
      <c r="Q30">
        <f>SUM('PCA-Lipids Norm'!Q30-'PCA-Lipids Norm'!Q82)*-1</f>
        <v>-4.0762994516133064E-2</v>
      </c>
      <c r="R30">
        <f>SUM('PCA-Lipids Norm'!R30-'PCA-Lipids Norm'!R82)*-1</f>
        <v>-7.9864589709317577E-2</v>
      </c>
      <c r="S30">
        <f>SUM('PCA-Lipids Norm'!S30-'PCA-Lipids Norm'!S82)*-1</f>
        <v>-1.1772200916892558E-2</v>
      </c>
      <c r="T30">
        <f>SUM('PCA-Lipids Norm'!T30-'PCA-Lipids Norm'!T82)*-1</f>
        <v>-8.8116622737436454E-3</v>
      </c>
      <c r="U30">
        <f>SUM('PCA-Lipids Norm'!U30-'PCA-Lipids Norm'!U82)*-1</f>
        <v>-2.5490612469239129E-2</v>
      </c>
      <c r="V30">
        <f>SUM('PCA-Lipids Norm'!V30-'PCA-Lipids Norm'!V82)*-1</f>
        <v>-2.5268259777897144E-2</v>
      </c>
      <c r="W30">
        <f>SUM('PCA-Lipids Norm'!W30-'PCA-Lipids Norm'!W82)*-1</f>
        <v>-1.8083019999250497E-2</v>
      </c>
      <c r="X30">
        <f>SUM('PCA-Lipids Norm'!X30-'PCA-Lipids Norm'!X82)*-1</f>
        <v>-1.5222415149963149E-2</v>
      </c>
      <c r="Y30">
        <f>SUM('PCA-Lipids Norm'!Y30-'PCA-Lipids Norm'!Y82)*-1</f>
        <v>-2.2245262513584749E-2</v>
      </c>
      <c r="Z30">
        <f>SUM('PCA-Lipids Norm'!Z30-'PCA-Lipids Norm'!Z82)*-1</f>
        <v>-2.2522578791550597E-2</v>
      </c>
      <c r="AA30">
        <f>SUM('PCA-Lipids Norm'!AA30-'PCA-Lipids Norm'!AA82)*-1</f>
        <v>-2.1048555332092489E-2</v>
      </c>
      <c r="AB30">
        <f>SUM('PCA-Lipids Norm'!AB30-'PCA-Lipids Norm'!AB82)*-1</f>
        <v>-3.8232171186588886E-2</v>
      </c>
      <c r="AC30">
        <f>SUM('PCA-Lipids Norm'!AC30-'PCA-Lipids Norm'!AC82)*-1</f>
        <v>-1.0110801593944013E-2</v>
      </c>
      <c r="AD30">
        <f>SUM('PCA-Lipids Norm'!AD30-'PCA-Lipids Norm'!AD82)*-1</f>
        <v>-5.2340324534995569E-3</v>
      </c>
      <c r="AE30">
        <f>SUM('PCA-Lipids Norm'!AE30-'PCA-Lipids Norm'!AE82)*-1</f>
        <v>-9.7835184190473816E-3</v>
      </c>
      <c r="AF30">
        <f>SUM('PCA-Lipids Norm'!AF30-'PCA-Lipids Norm'!AF82)*-1</f>
        <v>-7.0952993641712368E-3</v>
      </c>
      <c r="AG30">
        <f>SUM('PCA-Lipids Norm'!AG30-'PCA-Lipids Norm'!AG82)*-1</f>
        <v>-1.2081995677863416E-2</v>
      </c>
      <c r="AH30">
        <f>SUM('PCA-Lipids Norm'!AH30-'PCA-Lipids Norm'!AH82)*-1</f>
        <v>-1.5509724807315153E-2</v>
      </c>
      <c r="AI30">
        <f>SUM('PCA-Lipids Norm'!AI30-'PCA-Lipids Norm'!AI82)*-1</f>
        <v>-1.305884851286023E-2</v>
      </c>
      <c r="AJ30">
        <f>SUM('PCA-Lipids Norm'!AJ30-'PCA-Lipids Norm'!AJ82)*-1</f>
        <v>-7.3601239179043884E-3</v>
      </c>
      <c r="AK30">
        <f>SUM('PCA-Lipids Norm'!AK30-'PCA-Lipids Norm'!AK82)*-1</f>
        <v>-1.0303174147127527E-2</v>
      </c>
      <c r="AL30">
        <f>SUM('PCA-Lipids Norm'!AL30-'PCA-Lipids Norm'!AL82)*-1</f>
        <v>-7.0678175708593057E-3</v>
      </c>
      <c r="AM30">
        <f>SUM('PCA-Lipids Norm'!AM30-'PCA-Lipids Norm'!AM82)*-1</f>
        <v>-1.5842004671904861E-2</v>
      </c>
      <c r="AN30">
        <f>SUM('PCA-Lipids Norm'!AN30-'PCA-Lipids Norm'!AN82)*-1</f>
        <v>-1.7008731715238656E-2</v>
      </c>
      <c r="AO30">
        <f>SUM('PCA-Lipids Norm'!AO30-'PCA-Lipids Norm'!AO82)*-1</f>
        <v>-7.6099584025583053E-3</v>
      </c>
      <c r="AP30">
        <f>SUM('PCA-Lipids Norm'!AP30-'PCA-Lipids Norm'!AP82)*-1</f>
        <v>-9.6710929009531186E-3</v>
      </c>
      <c r="AQ30">
        <f>SUM('PCA-Lipids Norm'!AQ30-'PCA-Lipids Norm'!AQ82)*-1</f>
        <v>-5.0166764518506492E-3</v>
      </c>
      <c r="AR30">
        <f>SUM('PCA-Lipids Norm'!AR30-'PCA-Lipids Norm'!AR82)*-1</f>
        <v>-5.6037874907873533E-3</v>
      </c>
      <c r="AS30">
        <f>SUM('PCA-Lipids Norm'!AS30-'PCA-Lipids Norm'!AS82)*-1</f>
        <v>-2.4633680186876197E-3</v>
      </c>
      <c r="AT30">
        <f>SUM('PCA-Lipids Norm'!AT30-'PCA-Lipids Norm'!AT82)*-1</f>
        <v>-1.7613331168101134E-3</v>
      </c>
      <c r="AU30">
        <f>SUM('PCA-Lipids Norm'!AU30-'PCA-Lipids Norm'!AU82)*-1</f>
        <v>-5.6087841804804313E-3</v>
      </c>
      <c r="AV30">
        <f>SUM('PCA-Lipids Norm'!AV30-'PCA-Lipids Norm'!AV82)*-1</f>
        <v>-4.914244313142543E-3</v>
      </c>
      <c r="AW30">
        <f>SUM('PCA-Lipids Norm'!AW30-'PCA-Lipids Norm'!AW82)*-1</f>
        <v>-3.6800619589521942E-3</v>
      </c>
      <c r="AX30">
        <f>SUM('PCA-Lipids Norm'!AX30-'PCA-Lipids Norm'!AX82)*-1</f>
        <v>-2.6707306409503705E-3</v>
      </c>
    </row>
    <row r="31" spans="1:50" x14ac:dyDescent="0.35">
      <c r="A31" s="3">
        <v>29</v>
      </c>
      <c r="B31" s="3" t="s">
        <v>111</v>
      </c>
      <c r="C31" s="4" t="s">
        <v>112</v>
      </c>
      <c r="D31" s="13" t="s">
        <v>161</v>
      </c>
      <c r="E31" s="17" t="s">
        <v>89</v>
      </c>
      <c r="F31">
        <f>SUM('PCA-Lipids Norm'!F31-'PCA-Lipids Norm'!F82)*-1</f>
        <v>-6.5834215787698713E-2</v>
      </c>
      <c r="G31">
        <f>SUM('PCA-Lipids Norm'!G31-'PCA-Lipids Norm'!G82)*-1</f>
        <v>-0.14307644347421944</v>
      </c>
      <c r="H31">
        <f>SUM('PCA-Lipids Norm'!H31-'PCA-Lipids Norm'!H82)*-1</f>
        <v>-6.6602581894613924E-3</v>
      </c>
      <c r="I31">
        <f>SUM('PCA-Lipids Norm'!I31-'PCA-Lipids Norm'!I82)*-1</f>
        <v>-8.7887299792741933E-3</v>
      </c>
      <c r="J31">
        <f>SUM('PCA-Lipids Norm'!J31-'PCA-Lipids Norm'!J82)*-1</f>
        <v>-9.8851167864932518E-3</v>
      </c>
      <c r="K31">
        <f>SUM('PCA-Lipids Norm'!K31-'PCA-Lipids Norm'!K82)*-1</f>
        <v>-2.6422080975260619E-2</v>
      </c>
      <c r="L31">
        <f>SUM('PCA-Lipids Norm'!L31-'PCA-Lipids Norm'!L82)*-1</f>
        <v>-9.9702285265141924E-2</v>
      </c>
      <c r="M31">
        <f>SUM('PCA-Lipids Norm'!M31-'PCA-Lipids Norm'!M82)*-1</f>
        <v>-2.3163579229479647E-2</v>
      </c>
      <c r="N31">
        <f>SUM('PCA-Lipids Norm'!N31-'PCA-Lipids Norm'!N82)*-1</f>
        <v>-3.8238423026239213E-2</v>
      </c>
      <c r="O31">
        <f>SUM('PCA-Lipids Norm'!O31-'PCA-Lipids Norm'!O82)*-1</f>
        <v>-6.2051260763433584E-2</v>
      </c>
      <c r="P31">
        <f>SUM('PCA-Lipids Norm'!P31-'PCA-Lipids Norm'!P82)*-1</f>
        <v>-7.8689697029879734E-3</v>
      </c>
      <c r="Q31">
        <f>SUM('PCA-Lipids Norm'!Q31-'PCA-Lipids Norm'!Q82)*-1</f>
        <v>-3.6631691357753376E-2</v>
      </c>
      <c r="R31">
        <f>SUM('PCA-Lipids Norm'!R31-'PCA-Lipids Norm'!R82)*-1</f>
        <v>-6.5207747800104354E-2</v>
      </c>
      <c r="S31">
        <f>SUM('PCA-Lipids Norm'!S31-'PCA-Lipids Norm'!S82)*-1</f>
        <v>-1.1259602202323927E-2</v>
      </c>
      <c r="T31">
        <f>SUM('PCA-Lipids Norm'!T31-'PCA-Lipids Norm'!T82)*-1</f>
        <v>-8.1470683115995885E-3</v>
      </c>
      <c r="U31">
        <f>SUM('PCA-Lipids Norm'!U31-'PCA-Lipids Norm'!U82)*-1</f>
        <v>-2.2155641345584867E-2</v>
      </c>
      <c r="V31">
        <f>SUM('PCA-Lipids Norm'!V31-'PCA-Lipids Norm'!V82)*-1</f>
        <v>-2.2103820043882602E-2</v>
      </c>
      <c r="W31">
        <f>SUM('PCA-Lipids Norm'!W31-'PCA-Lipids Norm'!W82)*-1</f>
        <v>-1.7208470585171023E-2</v>
      </c>
      <c r="X31">
        <f>SUM('PCA-Lipids Norm'!X31-'PCA-Lipids Norm'!X82)*-1</f>
        <v>-1.2886953865204383E-2</v>
      </c>
      <c r="Y31">
        <f>SUM('PCA-Lipids Norm'!Y31-'PCA-Lipids Norm'!Y82)*-1</f>
        <v>-1.8856713558161816E-2</v>
      </c>
      <c r="Z31">
        <f>SUM('PCA-Lipids Norm'!Z31-'PCA-Lipids Norm'!Z82)*-1</f>
        <v>-1.8447569458858091E-2</v>
      </c>
      <c r="AA31">
        <f>SUM('PCA-Lipids Norm'!AA31-'PCA-Lipids Norm'!AA82)*-1</f>
        <v>-2.0299027902922151E-2</v>
      </c>
      <c r="AB31">
        <f>SUM('PCA-Lipids Norm'!AB31-'PCA-Lipids Norm'!AB82)*-1</f>
        <v>-3.2692187165518596E-2</v>
      </c>
      <c r="AC31">
        <f>SUM('PCA-Lipids Norm'!AC31-'PCA-Lipids Norm'!AC82)*-1</f>
        <v>-1.1876302824152416E-2</v>
      </c>
      <c r="AD31">
        <f>SUM('PCA-Lipids Norm'!AD31-'PCA-Lipids Norm'!AD82)*-1</f>
        <v>-6.0099144188837912E-3</v>
      </c>
      <c r="AE31">
        <f>SUM('PCA-Lipids Norm'!AE31-'PCA-Lipids Norm'!AE82)*-1</f>
        <v>-9.094774106604829E-3</v>
      </c>
      <c r="AF31">
        <f>SUM('PCA-Lipids Norm'!AF31-'PCA-Lipids Norm'!AF82)*-1</f>
        <v>-1.2157657221352655E-2</v>
      </c>
      <c r="AG31">
        <f>SUM('PCA-Lipids Norm'!AG31-'PCA-Lipids Norm'!AG82)*-1</f>
        <v>-2.1221501336365557E-2</v>
      </c>
      <c r="AH31">
        <f>SUM('PCA-Lipids Norm'!AH31-'PCA-Lipids Norm'!AH82)*-1</f>
        <v>-1.4824419391151256E-2</v>
      </c>
      <c r="AI31">
        <f>SUM('PCA-Lipids Norm'!AI31-'PCA-Lipids Norm'!AI82)*-1</f>
        <v>-1.2162812219951309E-2</v>
      </c>
      <c r="AJ31">
        <f>SUM('PCA-Lipids Norm'!AJ31-'PCA-Lipids Norm'!AJ82)*-1</f>
        <v>-1.0770962598314641E-2</v>
      </c>
      <c r="AK31">
        <f>SUM('PCA-Lipids Norm'!AK31-'PCA-Lipids Norm'!AK82)*-1</f>
        <v>-1.2056999090821037E-2</v>
      </c>
      <c r="AL31">
        <f>SUM('PCA-Lipids Norm'!AL31-'PCA-Lipids Norm'!AL82)*-1</f>
        <v>-1.3718265218166324E-2</v>
      </c>
      <c r="AM31">
        <f>SUM('PCA-Lipids Norm'!AM31-'PCA-Lipids Norm'!AM82)*-1</f>
        <v>-1.242571714848268E-2</v>
      </c>
      <c r="AN31">
        <f>SUM('PCA-Lipids Norm'!AN31-'PCA-Lipids Norm'!AN82)*-1</f>
        <v>-1.8774776212014781E-2</v>
      </c>
      <c r="AO31">
        <f>SUM('PCA-Lipids Norm'!AO31-'PCA-Lipids Norm'!AO82)*-1</f>
        <v>-1.4076401962914939E-2</v>
      </c>
      <c r="AP31">
        <f>SUM('PCA-Lipids Norm'!AP31-'PCA-Lipids Norm'!AP82)*-1</f>
        <v>-8.9414807272237915E-3</v>
      </c>
      <c r="AQ31">
        <f>SUM('PCA-Lipids Norm'!AQ31-'PCA-Lipids Norm'!AQ82)*-1</f>
        <v>-7.1638201578352045E-3</v>
      </c>
      <c r="AR31">
        <f>SUM('PCA-Lipids Norm'!AR31-'PCA-Lipids Norm'!AR82)*-1</f>
        <v>-8.1375722615494358E-3</v>
      </c>
      <c r="AS31">
        <f>SUM('PCA-Lipids Norm'!AS31-'PCA-Lipids Norm'!AS82)*-1</f>
        <v>-4.2794627840302482E-3</v>
      </c>
      <c r="AT31">
        <f>SUM('PCA-Lipids Norm'!AT31-'PCA-Lipids Norm'!AT82)*-1</f>
        <v>-4.2702380496958143E-3</v>
      </c>
      <c r="AU31">
        <f>SUM('PCA-Lipids Norm'!AU31-'PCA-Lipids Norm'!AU82)*-1</f>
        <v>-6.4801045542242095E-3</v>
      </c>
      <c r="AV31">
        <f>SUM('PCA-Lipids Norm'!AV31-'PCA-Lipids Norm'!AV82)*-1</f>
        <v>-4.3980277517992978E-3</v>
      </c>
      <c r="AW31">
        <f>SUM('PCA-Lipids Norm'!AW31-'PCA-Lipids Norm'!AW82)*-1</f>
        <v>-4.5776387556050431E-3</v>
      </c>
      <c r="AX31">
        <f>SUM('PCA-Lipids Norm'!AX31-'PCA-Lipids Norm'!AX82)*-1</f>
        <v>-4.9932944320860134E-3</v>
      </c>
    </row>
    <row r="32" spans="1:50" x14ac:dyDescent="0.35">
      <c r="A32" s="3">
        <v>30</v>
      </c>
      <c r="B32" s="3" t="s">
        <v>113</v>
      </c>
      <c r="C32" s="4" t="s">
        <v>114</v>
      </c>
      <c r="D32" s="13" t="s">
        <v>161</v>
      </c>
      <c r="E32" s="17" t="s">
        <v>89</v>
      </c>
      <c r="F32">
        <f>SUM('PCA-Lipids Norm'!F32-'PCA-Lipids Norm'!F82)*-1</f>
        <v>-5.8448351757242681E-2</v>
      </c>
      <c r="G32">
        <f>SUM('PCA-Lipids Norm'!G32-'PCA-Lipids Norm'!G82)*-1</f>
        <v>-0.16114838662959652</v>
      </c>
      <c r="H32">
        <f>SUM('PCA-Lipids Norm'!H32-'PCA-Lipids Norm'!H82)*-1</f>
        <v>-6.513317237423562E-3</v>
      </c>
      <c r="I32">
        <f>SUM('PCA-Lipids Norm'!I32-'PCA-Lipids Norm'!I82)*-1</f>
        <v>-4.6553639587553425E-3</v>
      </c>
      <c r="J32">
        <f>SUM('PCA-Lipids Norm'!J32-'PCA-Lipids Norm'!J82)*-1</f>
        <v>-1.5023696050277169E-2</v>
      </c>
      <c r="K32">
        <f>SUM('PCA-Lipids Norm'!K32-'PCA-Lipids Norm'!K82)*-1</f>
        <v>-4.0594849944070845E-2</v>
      </c>
      <c r="L32">
        <f>SUM('PCA-Lipids Norm'!L32-'PCA-Lipids Norm'!L82)*-1</f>
        <v>-3.2541813476735564E-2</v>
      </c>
      <c r="M32">
        <f>SUM('PCA-Lipids Norm'!M32-'PCA-Lipids Norm'!M82)*-1</f>
        <v>-3.0407549197650024E-2</v>
      </c>
      <c r="N32">
        <f>SUM('PCA-Lipids Norm'!N32-'PCA-Lipids Norm'!N82)*-1</f>
        <v>-5.0724982897301873E-2</v>
      </c>
      <c r="O32">
        <f>SUM('PCA-Lipids Norm'!O32-'PCA-Lipids Norm'!O82)*-1</f>
        <v>-7.3087118000041917E-2</v>
      </c>
      <c r="P32">
        <f>SUM('PCA-Lipids Norm'!P32-'PCA-Lipids Norm'!P82)*-1</f>
        <v>-2.3225368779905903E-2</v>
      </c>
      <c r="Q32">
        <f>SUM('PCA-Lipids Norm'!Q32-'PCA-Lipids Norm'!Q82)*-1</f>
        <v>-4.3714305859127126E-2</v>
      </c>
      <c r="R32">
        <f>SUM('PCA-Lipids Norm'!R32-'PCA-Lipids Norm'!R82)*-1</f>
        <v>-6.8603257420855948E-2</v>
      </c>
      <c r="S32">
        <f>SUM('PCA-Lipids Norm'!S32-'PCA-Lipids Norm'!S82)*-1</f>
        <v>-1.5652541775364872E-2</v>
      </c>
      <c r="T32">
        <f>SUM('PCA-Lipids Norm'!T32-'PCA-Lipids Norm'!T82)*-1</f>
        <v>-1.3501127158322392E-2</v>
      </c>
      <c r="U32">
        <f>SUM('PCA-Lipids Norm'!U32-'PCA-Lipids Norm'!U82)*-1</f>
        <v>-2.8174194077035506E-2</v>
      </c>
      <c r="V32">
        <f>SUM('PCA-Lipids Norm'!V32-'PCA-Lipids Norm'!V82)*-1</f>
        <v>-2.2697519489453494E-2</v>
      </c>
      <c r="W32">
        <f>SUM('PCA-Lipids Norm'!W32-'PCA-Lipids Norm'!W82)*-1</f>
        <v>-1.8571910414256886E-2</v>
      </c>
      <c r="X32">
        <f>SUM('PCA-Lipids Norm'!X32-'PCA-Lipids Norm'!X82)*-1</f>
        <v>-1.3985147807329292E-2</v>
      </c>
      <c r="Y32">
        <f>SUM('PCA-Lipids Norm'!Y32-'PCA-Lipids Norm'!Y82)*-1</f>
        <v>-2.0176419809783696E-2</v>
      </c>
      <c r="Z32">
        <f>SUM('PCA-Lipids Norm'!Z32-'PCA-Lipids Norm'!Z82)*-1</f>
        <v>-1.7546701323053294E-2</v>
      </c>
      <c r="AA32">
        <f>SUM('PCA-Lipids Norm'!AA32-'PCA-Lipids Norm'!AA82)*-1</f>
        <v>-2.8170382890822854E-2</v>
      </c>
      <c r="AB32">
        <f>SUM('PCA-Lipids Norm'!AB32-'PCA-Lipids Norm'!AB82)*-1</f>
        <v>-3.7284834718381926E-2</v>
      </c>
      <c r="AC32">
        <f>SUM('PCA-Lipids Norm'!AC32-'PCA-Lipids Norm'!AC82)*-1</f>
        <v>-1.2340620956569627E-2</v>
      </c>
      <c r="AD32">
        <f>SUM('PCA-Lipids Norm'!AD32-'PCA-Lipids Norm'!AD82)*-1</f>
        <v>-9.2859552071284431E-3</v>
      </c>
      <c r="AE32">
        <f>SUM('PCA-Lipids Norm'!AE32-'PCA-Lipids Norm'!AE82)*-1</f>
        <v>-5.1050839318483683E-3</v>
      </c>
      <c r="AF32">
        <f>SUM('PCA-Lipids Norm'!AF32-'PCA-Lipids Norm'!AF82)*-1</f>
        <v>-6.9763763622608718E-3</v>
      </c>
      <c r="AG32">
        <f>SUM('PCA-Lipids Norm'!AG32-'PCA-Lipids Norm'!AG82)*-1</f>
        <v>-1.642811816963971E-2</v>
      </c>
      <c r="AH32">
        <f>SUM('PCA-Lipids Norm'!AH32-'PCA-Lipids Norm'!AH82)*-1</f>
        <v>-8.4837005093650365E-3</v>
      </c>
      <c r="AI32">
        <f>SUM('PCA-Lipids Norm'!AI32-'PCA-Lipids Norm'!AI82)*-1</f>
        <v>-8.1654664606085319E-3</v>
      </c>
      <c r="AJ32">
        <f>SUM('PCA-Lipids Norm'!AJ32-'PCA-Lipids Norm'!AJ82)*-1</f>
        <v>-5.297548835587332E-3</v>
      </c>
      <c r="AK32">
        <f>SUM('PCA-Lipids Norm'!AK32-'PCA-Lipids Norm'!AK82)*-1</f>
        <v>-1.099717781660953E-2</v>
      </c>
      <c r="AL32">
        <f>SUM('PCA-Lipids Norm'!AL32-'PCA-Lipids Norm'!AL82)*-1</f>
        <v>-5.0841224076787778E-3</v>
      </c>
      <c r="AM32">
        <f>SUM('PCA-Lipids Norm'!AM32-'PCA-Lipids Norm'!AM82)*-1</f>
        <v>-1.2388260784227787E-2</v>
      </c>
      <c r="AN32">
        <f>SUM('PCA-Lipids Norm'!AN32-'PCA-Lipids Norm'!AN82)*-1</f>
        <v>-1.8526176179705051E-2</v>
      </c>
      <c r="AO32">
        <f>SUM('PCA-Lipids Norm'!AO32-'PCA-Lipids Norm'!AO82)*-1</f>
        <v>-1.5500094326858763E-2</v>
      </c>
      <c r="AP32">
        <f>SUM('PCA-Lipids Norm'!AP32-'PCA-Lipids Norm'!AP82)*-1</f>
        <v>-8.0073022327834427E-3</v>
      </c>
      <c r="AQ32">
        <f>SUM('PCA-Lipids Norm'!AQ32-'PCA-Lipids Norm'!AQ82)*-1</f>
        <v>-4.2761509305963936E-3</v>
      </c>
      <c r="AR32">
        <f>SUM('PCA-Lipids Norm'!AR32-'PCA-Lipids Norm'!AR82)*-1</f>
        <v>-5.66723389821465E-3</v>
      </c>
      <c r="AS32">
        <f>SUM('PCA-Lipids Norm'!AS32-'PCA-Lipids Norm'!AS82)*-1</f>
        <v>-4.1484761924725265E-3</v>
      </c>
      <c r="AT32">
        <f>SUM('PCA-Lipids Norm'!AT32-'PCA-Lipids Norm'!AT82)*-1</f>
        <v>-3.6168157158074665E-3</v>
      </c>
      <c r="AU32">
        <f>SUM('PCA-Lipids Norm'!AU32-'PCA-Lipids Norm'!AU82)*-1</f>
        <v>-5.850170836421982E-3</v>
      </c>
      <c r="AV32">
        <f>SUM('PCA-Lipids Norm'!AV32-'PCA-Lipids Norm'!AV82)*-1</f>
        <v>-3.4758018259393145E-3</v>
      </c>
      <c r="AW32">
        <f>SUM('PCA-Lipids Norm'!AW32-'PCA-Lipids Norm'!AW82)*-1</f>
        <v>-2.719281362727742E-3</v>
      </c>
      <c r="AX32">
        <f>SUM('PCA-Lipids Norm'!AX32-'PCA-Lipids Norm'!AX82)*-1</f>
        <v>-3.2109243841599478E-3</v>
      </c>
    </row>
    <row r="33" spans="1:50" x14ac:dyDescent="0.35">
      <c r="A33" s="3">
        <v>31</v>
      </c>
      <c r="B33" s="3" t="s">
        <v>115</v>
      </c>
      <c r="C33" s="3" t="s">
        <v>116</v>
      </c>
      <c r="D33" s="13" t="s">
        <v>161</v>
      </c>
      <c r="E33" s="17" t="s">
        <v>89</v>
      </c>
      <c r="F33">
        <f>SUM('PCA-Lipids Norm'!F33-'PCA-Lipids Norm'!F82)*-1</f>
        <v>-9.9687037204808995E-2</v>
      </c>
      <c r="G33">
        <f>SUM('PCA-Lipids Norm'!G33-'PCA-Lipids Norm'!G82)*-1</f>
        <v>-0.15886651674830848</v>
      </c>
      <c r="H33">
        <f>SUM('PCA-Lipids Norm'!H33-'PCA-Lipids Norm'!H82)*-1</f>
        <v>-1.4676690326498503E-2</v>
      </c>
      <c r="I33">
        <f>SUM('PCA-Lipids Norm'!I33-'PCA-Lipids Norm'!I82)*-1</f>
        <v>-3.7099860157925567E-3</v>
      </c>
      <c r="J33">
        <f>SUM('PCA-Lipids Norm'!J33-'PCA-Lipids Norm'!J82)*-1</f>
        <v>-4.2884603827134028E-2</v>
      </c>
      <c r="K33">
        <f>SUM('PCA-Lipids Norm'!K33-'PCA-Lipids Norm'!K82)*-1</f>
        <v>-8.6820489958549692E-3</v>
      </c>
      <c r="L33">
        <f>SUM('PCA-Lipids Norm'!L33-'PCA-Lipids Norm'!L82)*-1</f>
        <v>-2.5959138127910199E-2</v>
      </c>
      <c r="M33">
        <f>SUM('PCA-Lipids Norm'!M33-'PCA-Lipids Norm'!M82)*-1</f>
        <v>-3.6857670548577407E-3</v>
      </c>
      <c r="N33">
        <f>SUM('PCA-Lipids Norm'!N33-'PCA-Lipids Norm'!N82)*-1</f>
        <v>-6.3358595802584974E-2</v>
      </c>
      <c r="O33">
        <f>SUM('PCA-Lipids Norm'!O33-'PCA-Lipids Norm'!O82)*-1</f>
        <v>-5.6360213090976281E-2</v>
      </c>
      <c r="P33">
        <f>SUM('PCA-Lipids Norm'!P33-'PCA-Lipids Norm'!P82)*-1</f>
        <v>-3.9333386555247488E-3</v>
      </c>
      <c r="Q33">
        <f>SUM('PCA-Lipids Norm'!Q33-'PCA-Lipids Norm'!Q82)*-1</f>
        <v>-8.3097945963013162E-3</v>
      </c>
      <c r="R33">
        <f>SUM('PCA-Lipids Norm'!R33-'PCA-Lipids Norm'!R82)*-1</f>
        <v>-7.6104048244170178E-2</v>
      </c>
      <c r="S33">
        <f>SUM('PCA-Lipids Norm'!S33-'PCA-Lipids Norm'!S82)*-1</f>
        <v>-3.4574809230832712E-2</v>
      </c>
      <c r="T33">
        <f>SUM('PCA-Lipids Norm'!T33-'PCA-Lipids Norm'!T82)*-1</f>
        <v>-8.9045046370340199E-3</v>
      </c>
      <c r="U33">
        <f>SUM('PCA-Lipids Norm'!U33-'PCA-Lipids Norm'!U82)*-1</f>
        <v>-2.6465942310435052E-2</v>
      </c>
      <c r="V33">
        <f>SUM('PCA-Lipids Norm'!V33-'PCA-Lipids Norm'!V82)*-1</f>
        <v>-2.7999809836306733E-2</v>
      </c>
      <c r="W33">
        <f>SUM('PCA-Lipids Norm'!W33-'PCA-Lipids Norm'!W82)*-1</f>
        <v>-2.6924308571090273E-2</v>
      </c>
      <c r="X33">
        <f>SUM('PCA-Lipids Norm'!X33-'PCA-Lipids Norm'!X82)*-1</f>
        <v>-1.6242849800283274E-2</v>
      </c>
      <c r="Y33">
        <f>SUM('PCA-Lipids Norm'!Y33-'PCA-Lipids Norm'!Y82)*-1</f>
        <v>-3.2964696827944014E-2</v>
      </c>
      <c r="Z33">
        <f>SUM('PCA-Lipids Norm'!Z33-'PCA-Lipids Norm'!Z82)*-1</f>
        <v>-1.4149255177251399E-2</v>
      </c>
      <c r="AA33">
        <f>SUM('PCA-Lipids Norm'!AA33-'PCA-Lipids Norm'!AA82)*-1</f>
        <v>-2.277838125847103E-2</v>
      </c>
      <c r="AB33">
        <f>SUM('PCA-Lipids Norm'!AB33-'PCA-Lipids Norm'!AB82)*-1</f>
        <v>-3.6245917535335015E-2</v>
      </c>
      <c r="AC33">
        <f>SUM('PCA-Lipids Norm'!AC33-'PCA-Lipids Norm'!AC82)*-1</f>
        <v>-1.5564718894108424E-2</v>
      </c>
      <c r="AD33">
        <f>SUM('PCA-Lipids Norm'!AD33-'PCA-Lipids Norm'!AD82)*-1</f>
        <v>-7.070142595859993E-3</v>
      </c>
      <c r="AE33">
        <f>SUM('PCA-Lipids Norm'!AE33-'PCA-Lipids Norm'!AE82)*-1</f>
        <v>-4.5558556514048339E-3</v>
      </c>
      <c r="AF33">
        <f>SUM('PCA-Lipids Norm'!AF33-'PCA-Lipids Norm'!AF82)*-1</f>
        <v>-3.1350099432289617E-3</v>
      </c>
      <c r="AG33">
        <f>SUM('PCA-Lipids Norm'!AG33-'PCA-Lipids Norm'!AG82)*-1</f>
        <v>-1.4766390181812637E-2</v>
      </c>
      <c r="AH33">
        <f>SUM('PCA-Lipids Norm'!AH33-'PCA-Lipids Norm'!AH82)*-1</f>
        <v>-1.6513743363331956E-2</v>
      </c>
      <c r="AI33">
        <f>SUM('PCA-Lipids Norm'!AI33-'PCA-Lipids Norm'!AI82)*-1</f>
        <v>-1.5771028561330929E-2</v>
      </c>
      <c r="AJ33">
        <f>SUM('PCA-Lipids Norm'!AJ33-'PCA-Lipids Norm'!AJ82)*-1</f>
        <v>-1.0904811410539195E-2</v>
      </c>
      <c r="AK33">
        <f>SUM('PCA-Lipids Norm'!AK33-'PCA-Lipids Norm'!AK82)*-1</f>
        <v>-1.208526150647319E-2</v>
      </c>
      <c r="AL33">
        <f>SUM('PCA-Lipids Norm'!AL33-'PCA-Lipids Norm'!AL82)*-1</f>
        <v>-4.5002417411100712E-3</v>
      </c>
      <c r="AM33">
        <f>SUM('PCA-Lipids Norm'!AM33-'PCA-Lipids Norm'!AM82)*-1</f>
        <v>-1.4917085938740381E-3</v>
      </c>
      <c r="AN33">
        <f>SUM('PCA-Lipids Norm'!AN33-'PCA-Lipids Norm'!AN82)*-1</f>
        <v>-1.8478170194711475E-2</v>
      </c>
      <c r="AO33">
        <f>SUM('PCA-Lipids Norm'!AO33-'PCA-Lipids Norm'!AO82)*-1</f>
        <v>-1.3611056045366599E-2</v>
      </c>
      <c r="AP33">
        <f>SUM('PCA-Lipids Norm'!AP33-'PCA-Lipids Norm'!AP82)*-1</f>
        <v>-1.1045640183382385E-2</v>
      </c>
      <c r="AQ33">
        <f>SUM('PCA-Lipids Norm'!AQ33-'PCA-Lipids Norm'!AQ82)*-1</f>
        <v>-5.7479667285296665E-3</v>
      </c>
      <c r="AR33">
        <f>SUM('PCA-Lipids Norm'!AR33-'PCA-Lipids Norm'!AR82)*-1</f>
        <v>-8.2792966454945105E-3</v>
      </c>
      <c r="AS33">
        <f>SUM('PCA-Lipids Norm'!AS33-'PCA-Lipids Norm'!AS82)*-1</f>
        <v>-1.4800476126832008E-3</v>
      </c>
      <c r="AT33">
        <f>SUM('PCA-Lipids Norm'!AT33-'PCA-Lipids Norm'!AT82)*-1</f>
        <v>-6.6019093511202162E-4</v>
      </c>
      <c r="AU33">
        <f>SUM('PCA-Lipids Norm'!AU33-'PCA-Lipids Norm'!AU82)*-1</f>
        <v>-5.8914864970322804E-3</v>
      </c>
      <c r="AV33">
        <f>SUM('PCA-Lipids Norm'!AV33-'PCA-Lipids Norm'!AV82)*-1</f>
        <v>-5.925572442051651E-3</v>
      </c>
      <c r="AW33">
        <f>SUM('PCA-Lipids Norm'!AW33-'PCA-Lipids Norm'!AW82)*-1</f>
        <v>-4.2463911505710742E-3</v>
      </c>
      <c r="AX33">
        <f>SUM('PCA-Lipids Norm'!AX33-'PCA-Lipids Norm'!AX82)*-1</f>
        <v>-4.8070152462844074E-3</v>
      </c>
    </row>
    <row r="34" spans="1:50" x14ac:dyDescent="0.35">
      <c r="A34" s="3">
        <v>32</v>
      </c>
      <c r="B34" s="3" t="s">
        <v>115</v>
      </c>
      <c r="C34" s="3" t="s">
        <v>117</v>
      </c>
      <c r="D34" s="13" t="s">
        <v>161</v>
      </c>
      <c r="E34" s="17" t="s">
        <v>89</v>
      </c>
      <c r="F34">
        <f>SUM('PCA-Lipids Norm'!F34-'PCA-Lipids Norm'!F82)*-1</f>
        <v>-0.11662126375043989</v>
      </c>
      <c r="G34">
        <f>SUM('PCA-Lipids Norm'!G34-'PCA-Lipids Norm'!G82)*-1</f>
        <v>-0.13363018606662053</v>
      </c>
      <c r="H34">
        <f>SUM('PCA-Lipids Norm'!H34-'PCA-Lipids Norm'!H82)*-1</f>
        <v>-1.10333207535577E-2</v>
      </c>
      <c r="I34">
        <f>SUM('PCA-Lipids Norm'!I34-'PCA-Lipids Norm'!I82)*-1</f>
        <v>-2.9689436060563752E-3</v>
      </c>
      <c r="J34">
        <f>SUM('PCA-Lipids Norm'!J34-'PCA-Lipids Norm'!J82)*-1</f>
        <v>-2.544569745448115E-2</v>
      </c>
      <c r="K34">
        <f>SUM('PCA-Lipids Norm'!K34-'PCA-Lipids Norm'!K82)*-1</f>
        <v>-3.7978101199840852E-2</v>
      </c>
      <c r="L34">
        <f>SUM('PCA-Lipids Norm'!L34-'PCA-Lipids Norm'!L82)*-1</f>
        <v>-2.3021488937581751E-2</v>
      </c>
      <c r="M34">
        <f>SUM('PCA-Lipids Norm'!M34-'PCA-Lipids Norm'!M82)*-1</f>
        <v>-1.2935772461081163E-2</v>
      </c>
      <c r="N34">
        <f>SUM('PCA-Lipids Norm'!N34-'PCA-Lipids Norm'!N82)*-1</f>
        <v>-4.9166275578009885E-2</v>
      </c>
      <c r="O34">
        <f>SUM('PCA-Lipids Norm'!O34-'PCA-Lipids Norm'!O82)*-1</f>
        <v>-3.9775152537064339E-2</v>
      </c>
      <c r="P34">
        <f>SUM('PCA-Lipids Norm'!P34-'PCA-Lipids Norm'!P82)*-1</f>
        <v>-1.7767954840686842E-2</v>
      </c>
      <c r="Q34">
        <f>SUM('PCA-Lipids Norm'!Q34-'PCA-Lipids Norm'!Q82)*-1</f>
        <v>-5.8522681435373217E-2</v>
      </c>
      <c r="R34">
        <f>SUM('PCA-Lipids Norm'!R34-'PCA-Lipids Norm'!R82)*-1</f>
        <v>-6.5858747019379937E-2</v>
      </c>
      <c r="S34">
        <f>SUM('PCA-Lipids Norm'!S34-'PCA-Lipids Norm'!S82)*-1</f>
        <v>-2.1984718944417791E-2</v>
      </c>
      <c r="T34">
        <f>SUM('PCA-Lipids Norm'!T34-'PCA-Lipids Norm'!T82)*-1</f>
        <v>-1.0118935076618827E-2</v>
      </c>
      <c r="U34">
        <f>SUM('PCA-Lipids Norm'!U34-'PCA-Lipids Norm'!U82)*-1</f>
        <v>-3.3375951381956204E-2</v>
      </c>
      <c r="V34">
        <f>SUM('PCA-Lipids Norm'!V34-'PCA-Lipids Norm'!V82)*-1</f>
        <v>-2.743481723900483E-2</v>
      </c>
      <c r="W34">
        <f>SUM('PCA-Lipids Norm'!W34-'PCA-Lipids Norm'!W82)*-1</f>
        <v>-1.9886951858755511E-2</v>
      </c>
      <c r="X34">
        <f>SUM('PCA-Lipids Norm'!X34-'PCA-Lipids Norm'!X82)*-1</f>
        <v>-1.3043920234398435E-2</v>
      </c>
      <c r="Y34">
        <f>SUM('PCA-Lipids Norm'!Y34-'PCA-Lipids Norm'!Y82)*-1</f>
        <v>-2.3376653218545169E-2</v>
      </c>
      <c r="Z34">
        <f>SUM('PCA-Lipids Norm'!Z34-'PCA-Lipids Norm'!Z82)*-1</f>
        <v>-1.2021886311963617E-2</v>
      </c>
      <c r="AA34">
        <f>SUM('PCA-Lipids Norm'!AA34-'PCA-Lipids Norm'!AA82)*-1</f>
        <v>-2.8571992324255498E-2</v>
      </c>
      <c r="AB34">
        <f>SUM('PCA-Lipids Norm'!AB34-'PCA-Lipids Norm'!AB82)*-1</f>
        <v>-3.7203083785052181E-2</v>
      </c>
      <c r="AC34">
        <f>SUM('PCA-Lipids Norm'!AC34-'PCA-Lipids Norm'!AC82)*-1</f>
        <v>-1.3224749305718769E-2</v>
      </c>
      <c r="AD34">
        <f>SUM('PCA-Lipids Norm'!AD34-'PCA-Lipids Norm'!AD82)*-1</f>
        <v>-1.4313969720122055E-3</v>
      </c>
      <c r="AE34">
        <f>SUM('PCA-Lipids Norm'!AE34-'PCA-Lipids Norm'!AE82)*-1</f>
        <v>-5.4613376705668964E-3</v>
      </c>
      <c r="AF34">
        <f>SUM('PCA-Lipids Norm'!AF34-'PCA-Lipids Norm'!AF82)*-1</f>
        <v>-3.7839232465511977E-3</v>
      </c>
      <c r="AG34">
        <f>SUM('PCA-Lipids Norm'!AG34-'PCA-Lipids Norm'!AG82)*-1</f>
        <v>-1.9570001456123601E-2</v>
      </c>
      <c r="AH34">
        <f>SUM('PCA-Lipids Norm'!AH34-'PCA-Lipids Norm'!AH82)*-1</f>
        <v>-1.7778694688845367E-2</v>
      </c>
      <c r="AI34">
        <f>SUM('PCA-Lipids Norm'!AI34-'PCA-Lipids Norm'!AI82)*-1</f>
        <v>-1.3795709605495405E-2</v>
      </c>
      <c r="AJ34">
        <f>SUM('PCA-Lipids Norm'!AJ34-'PCA-Lipids Norm'!AJ82)*-1</f>
        <v>-9.6146617409893307E-3</v>
      </c>
      <c r="AK34">
        <f>SUM('PCA-Lipids Norm'!AK34-'PCA-Lipids Norm'!AK82)*-1</f>
        <v>-9.3888751657495752E-3</v>
      </c>
      <c r="AL34">
        <f>SUM('PCA-Lipids Norm'!AL34-'PCA-Lipids Norm'!AL82)*-1</f>
        <v>-3.9325327733959478E-3</v>
      </c>
      <c r="AM34">
        <f>SUM('PCA-Lipids Norm'!AM34-'PCA-Lipids Norm'!AM82)*-1</f>
        <v>-2.031080121515138E-3</v>
      </c>
      <c r="AN34">
        <f>SUM('PCA-Lipids Norm'!AN34-'PCA-Lipids Norm'!AN82)*-1</f>
        <v>-1.9077467024295285E-2</v>
      </c>
      <c r="AO34">
        <f>SUM('PCA-Lipids Norm'!AO34-'PCA-Lipids Norm'!AO82)*-1</f>
        <v>-1.3647100078650656E-2</v>
      </c>
      <c r="AP34">
        <f>SUM('PCA-Lipids Norm'!AP34-'PCA-Lipids Norm'!AP82)*-1</f>
        <v>-1.0187869915961937E-2</v>
      </c>
      <c r="AQ34">
        <f>SUM('PCA-Lipids Norm'!AQ34-'PCA-Lipids Norm'!AQ82)*-1</f>
        <v>-5.1236568633499183E-3</v>
      </c>
      <c r="AR34">
        <f>SUM('PCA-Lipids Norm'!AR34-'PCA-Lipids Norm'!AR82)*-1</f>
        <v>-8.4654979880268173E-3</v>
      </c>
      <c r="AS34">
        <f>SUM('PCA-Lipids Norm'!AS34-'PCA-Lipids Norm'!AS82)*-1</f>
        <v>-4.8329316713376682E-4</v>
      </c>
      <c r="AT34">
        <f>SUM('PCA-Lipids Norm'!AT34-'PCA-Lipids Norm'!AT82)*-1</f>
        <v>-3.6515483738995715E-4</v>
      </c>
      <c r="AU34">
        <f>SUM('PCA-Lipids Norm'!AU34-'PCA-Lipids Norm'!AU82)*-1</f>
        <v>-6.4733810365751772E-3</v>
      </c>
      <c r="AV34">
        <f>SUM('PCA-Lipids Norm'!AV34-'PCA-Lipids Norm'!AV82)*-1</f>
        <v>-6.3479995534221276E-3</v>
      </c>
      <c r="AW34">
        <f>SUM('PCA-Lipids Norm'!AW34-'PCA-Lipids Norm'!AW82)*-1</f>
        <v>-3.3268552900370925E-3</v>
      </c>
      <c r="AX34">
        <f>SUM('PCA-Lipids Norm'!AX34-'PCA-Lipids Norm'!AX82)*-1</f>
        <v>-4.7442654830521453E-3</v>
      </c>
    </row>
    <row r="35" spans="1:50" x14ac:dyDescent="0.35">
      <c r="A35" s="3">
        <v>33</v>
      </c>
      <c r="B35" s="3" t="s">
        <v>184</v>
      </c>
      <c r="C35" t="s">
        <v>181</v>
      </c>
      <c r="D35" s="13">
        <v>814</v>
      </c>
      <c r="E35" s="17" t="s">
        <v>89</v>
      </c>
      <c r="F35">
        <f>SUM('PCA-Lipids Norm'!F35-'PCA-Lipids Norm'!F82)*-1</f>
        <v>-3.7214532578891291E-2</v>
      </c>
      <c r="G35">
        <f>SUM('PCA-Lipids Norm'!G35-'PCA-Lipids Norm'!G82)*-1</f>
        <v>-7.274826304209854E-2</v>
      </c>
      <c r="H35">
        <f>SUM('PCA-Lipids Norm'!H35-'PCA-Lipids Norm'!H82)*-1</f>
        <v>-1.1507858279186534E-2</v>
      </c>
      <c r="I35">
        <f>SUM('PCA-Lipids Norm'!I35-'PCA-Lipids Norm'!I82)*-1</f>
        <v>-2.0141614639889664E-2</v>
      </c>
      <c r="J35">
        <f>SUM('PCA-Lipids Norm'!J35-'PCA-Lipids Norm'!J82)*-1</f>
        <v>-4.1375176814573415E-2</v>
      </c>
      <c r="K35">
        <f>SUM('PCA-Lipids Norm'!K35-'PCA-Lipids Norm'!K82)*-1</f>
        <v>-0.12909302310560511</v>
      </c>
      <c r="L35">
        <f>SUM('PCA-Lipids Norm'!L35-'PCA-Lipids Norm'!L82)*-1</f>
        <v>-3.568062312464404E-2</v>
      </c>
      <c r="M35">
        <f>SUM('PCA-Lipids Norm'!M35-'PCA-Lipids Norm'!M82)*-1</f>
        <v>-2.3356588237401128E-2</v>
      </c>
      <c r="N35">
        <f>SUM('PCA-Lipids Norm'!N35-'PCA-Lipids Norm'!N82)*-1</f>
        <v>-4.053316428711342E-2</v>
      </c>
      <c r="O35">
        <f>SUM('PCA-Lipids Norm'!O35-'PCA-Lipids Norm'!O82)*-1</f>
        <v>-7.8071562955080484E-2</v>
      </c>
      <c r="P35">
        <f>SUM('PCA-Lipids Norm'!P35-'PCA-Lipids Norm'!P82)*-1</f>
        <v>-3.5206811752822621E-2</v>
      </c>
      <c r="Q35">
        <f>SUM('PCA-Lipids Norm'!Q35-'PCA-Lipids Norm'!Q82)*-1</f>
        <v>-2.5868554938726616E-2</v>
      </c>
      <c r="R35">
        <f>SUM('PCA-Lipids Norm'!R35-'PCA-Lipids Norm'!R82)*-1</f>
        <v>-3.6553882441037931E-2</v>
      </c>
      <c r="S35">
        <f>SUM('PCA-Lipids Norm'!S35-'PCA-Lipids Norm'!S82)*-1</f>
        <v>-1.1468698257331862E-2</v>
      </c>
      <c r="T35">
        <f>SUM('PCA-Lipids Norm'!T35-'PCA-Lipids Norm'!T82)*-1</f>
        <v>-5.4247700933982889E-3</v>
      </c>
      <c r="U35">
        <f>SUM('PCA-Lipids Norm'!U35-'PCA-Lipids Norm'!U82)*-1</f>
        <v>-2.0389584440372564E-2</v>
      </c>
      <c r="V35">
        <f>SUM('PCA-Lipids Norm'!V35-'PCA-Lipids Norm'!V82)*-1</f>
        <v>-1.8965412136695645E-2</v>
      </c>
      <c r="W35">
        <f>SUM('PCA-Lipids Norm'!W35-'PCA-Lipids Norm'!W82)*-1</f>
        <v>-1.7275622475012166E-2</v>
      </c>
      <c r="X35">
        <f>SUM('PCA-Lipids Norm'!X35-'PCA-Lipids Norm'!X82)*-1</f>
        <v>-1.3551987837518218E-2</v>
      </c>
      <c r="Y35">
        <f>SUM('PCA-Lipids Norm'!Y35-'PCA-Lipids Norm'!Y82)*-1</f>
        <v>-2.8065027332162391E-2</v>
      </c>
      <c r="Z35">
        <f>SUM('PCA-Lipids Norm'!Z35-'PCA-Lipids Norm'!Z82)*-1</f>
        <v>-2.0682177537756436E-2</v>
      </c>
      <c r="AA35">
        <f>SUM('PCA-Lipids Norm'!AA35-'PCA-Lipids Norm'!AA82)*-1</f>
        <v>-2.3737143993444173E-2</v>
      </c>
      <c r="AB35">
        <f>SUM('PCA-Lipids Norm'!AB35-'PCA-Lipids Norm'!AB82)*-1</f>
        <v>-1.9319319687836584E-2</v>
      </c>
      <c r="AC35">
        <f>SUM('PCA-Lipids Norm'!AC35-'PCA-Lipids Norm'!AC82)*-1</f>
        <v>-1.5514666122557662E-2</v>
      </c>
      <c r="AD35">
        <f>SUM('PCA-Lipids Norm'!AD35-'PCA-Lipids Norm'!AD82)*-1</f>
        <v>-7.6408028456928885E-3</v>
      </c>
      <c r="AE35">
        <f>SUM('PCA-Lipids Norm'!AE35-'PCA-Lipids Norm'!AE82)*-1</f>
        <v>-1.135370745377935E-2</v>
      </c>
      <c r="AF35">
        <f>SUM('PCA-Lipids Norm'!AF35-'PCA-Lipids Norm'!AF82)*-1</f>
        <v>-5.6809020530031217E-3</v>
      </c>
      <c r="AG35">
        <f>SUM('PCA-Lipids Norm'!AG35-'PCA-Lipids Norm'!AG82)*-1</f>
        <v>-4.9249262814881328E-3</v>
      </c>
      <c r="AH35">
        <f>SUM('PCA-Lipids Norm'!AH35-'PCA-Lipids Norm'!AH82)*-1</f>
        <v>-1.4914780180543027E-2</v>
      </c>
      <c r="AI35">
        <f>SUM('PCA-Lipids Norm'!AI35-'PCA-Lipids Norm'!AI82)*-1</f>
        <v>-1.149497962362175E-2</v>
      </c>
      <c r="AJ35">
        <f>SUM('PCA-Lipids Norm'!AJ35-'PCA-Lipids Norm'!AJ82)*-1</f>
        <v>-8.7402312679004945E-3</v>
      </c>
      <c r="AK35">
        <f>SUM('PCA-Lipids Norm'!AK35-'PCA-Lipids Norm'!AK82)*-1</f>
        <v>-3.7037310225051162E-2</v>
      </c>
      <c r="AL35">
        <f>SUM('PCA-Lipids Norm'!AL35-'PCA-Lipids Norm'!AL82)*-1</f>
        <v>-1.276638984806632E-2</v>
      </c>
      <c r="AM35">
        <f>SUM('PCA-Lipids Norm'!AM35-'PCA-Lipids Norm'!AM82)*-1</f>
        <v>-9.4139958861407889E-3</v>
      </c>
      <c r="AN35">
        <f>SUM('PCA-Lipids Norm'!AN35-'PCA-Lipids Norm'!AN82)*-1</f>
        <v>-1.4102678101358112E-2</v>
      </c>
      <c r="AO35">
        <f>SUM('PCA-Lipids Norm'!AO35-'PCA-Lipids Norm'!AO82)*-1</f>
        <v>-9.3068397072350127E-3</v>
      </c>
      <c r="AP35">
        <f>SUM('PCA-Lipids Norm'!AP35-'PCA-Lipids Norm'!AP82)*-1</f>
        <v>-9.3081498451358033E-3</v>
      </c>
      <c r="AQ35">
        <f>SUM('PCA-Lipids Norm'!AQ35-'PCA-Lipids Norm'!AQ82)*-1</f>
        <v>-1.0236356345088907E-2</v>
      </c>
      <c r="AR35">
        <f>SUM('PCA-Lipids Norm'!AR35-'PCA-Lipids Norm'!AR82)*-1</f>
        <v>-1.5036439586010572E-2</v>
      </c>
      <c r="AS35">
        <f>SUM('PCA-Lipids Norm'!AS35-'PCA-Lipids Norm'!AS82)*-1</f>
        <v>-6.5955355243040199E-3</v>
      </c>
      <c r="AT35">
        <f>SUM('PCA-Lipids Norm'!AT35-'PCA-Lipids Norm'!AT82)*-1</f>
        <v>-1.1346658911873088E-2</v>
      </c>
      <c r="AU35">
        <f>SUM('PCA-Lipids Norm'!AU35-'PCA-Lipids Norm'!AU82)*-1</f>
        <v>-4.7362271196370632E-3</v>
      </c>
      <c r="AV35">
        <f>SUM('PCA-Lipids Norm'!AV35-'PCA-Lipids Norm'!AV82)*-1</f>
        <v>-5.4207872741798818E-3</v>
      </c>
      <c r="AW35">
        <f>SUM('PCA-Lipids Norm'!AW35-'PCA-Lipids Norm'!AW82)*-1</f>
        <v>-3.9708445579943871E-3</v>
      </c>
      <c r="AX35">
        <f>SUM('PCA-Lipids Norm'!AX35-'PCA-Lipids Norm'!AX82)*-1</f>
        <v>-4.2253912507392612E-3</v>
      </c>
    </row>
    <row r="36" spans="1:50" x14ac:dyDescent="0.35">
      <c r="A36" s="3">
        <v>34</v>
      </c>
      <c r="B36" s="3" t="s">
        <v>184</v>
      </c>
      <c r="C36" t="s">
        <v>182</v>
      </c>
      <c r="D36" s="13">
        <v>814</v>
      </c>
      <c r="E36" s="17" t="s">
        <v>89</v>
      </c>
      <c r="F36">
        <f>SUM('PCA-Lipids Norm'!F36-'PCA-Lipids Norm'!F82)*-1</f>
        <v>-3.5416468499857967E-2</v>
      </c>
      <c r="G36">
        <f>SUM('PCA-Lipids Norm'!G36-'PCA-Lipids Norm'!G82)*-1</f>
        <v>-6.0432935794651824E-2</v>
      </c>
      <c r="H36">
        <f>SUM('PCA-Lipids Norm'!H36-'PCA-Lipids Norm'!H82)*-1</f>
        <v>-1.2944575790665247E-2</v>
      </c>
      <c r="I36">
        <f>SUM('PCA-Lipids Norm'!I36-'PCA-Lipids Norm'!I82)*-1</f>
        <v>-2.2366900646829224E-2</v>
      </c>
      <c r="J36">
        <f>SUM('PCA-Lipids Norm'!J36-'PCA-Lipids Norm'!J82)*-1</f>
        <v>-5.1059885806047596E-2</v>
      </c>
      <c r="K36">
        <f>SUM('PCA-Lipids Norm'!K36-'PCA-Lipids Norm'!K82)*-1</f>
        <v>-0.20262891035115269</v>
      </c>
      <c r="L36">
        <f>SUM('PCA-Lipids Norm'!L36-'PCA-Lipids Norm'!L82)*-1</f>
        <v>-3.1313812389609716E-2</v>
      </c>
      <c r="M36">
        <f>SUM('PCA-Lipids Norm'!M36-'PCA-Lipids Norm'!M82)*-1</f>
        <v>-2.4028127490098833E-2</v>
      </c>
      <c r="N36">
        <f>SUM('PCA-Lipids Norm'!N36-'PCA-Lipids Norm'!N82)*-1</f>
        <v>-3.6418246131129303E-2</v>
      </c>
      <c r="O36">
        <f>SUM('PCA-Lipids Norm'!O36-'PCA-Lipids Norm'!O82)*-1</f>
        <v>-6.786188375469826E-2</v>
      </c>
      <c r="P36">
        <f>SUM('PCA-Lipids Norm'!P36-'PCA-Lipids Norm'!P82)*-1</f>
        <v>-4.0623622043009018E-2</v>
      </c>
      <c r="Q36">
        <f>SUM('PCA-Lipids Norm'!Q36-'PCA-Lipids Norm'!Q82)*-1</f>
        <v>-2.2844951965557015E-2</v>
      </c>
      <c r="R36">
        <f>SUM('PCA-Lipids Norm'!R36-'PCA-Lipids Norm'!R82)*-1</f>
        <v>-3.0576902064566737E-2</v>
      </c>
      <c r="S36">
        <f>SUM('PCA-Lipids Norm'!S36-'PCA-Lipids Norm'!S82)*-1</f>
        <v>-8.1644881203783472E-3</v>
      </c>
      <c r="T36">
        <f>SUM('PCA-Lipids Norm'!T36-'PCA-Lipids Norm'!T82)*-1</f>
        <v>-4.1817512085384635E-3</v>
      </c>
      <c r="U36">
        <f>SUM('PCA-Lipids Norm'!U36-'PCA-Lipids Norm'!U82)*-1</f>
        <v>-1.6438640479681559E-2</v>
      </c>
      <c r="V36">
        <f>SUM('PCA-Lipids Norm'!V36-'PCA-Lipids Norm'!V82)*-1</f>
        <v>-1.7847237885384462E-2</v>
      </c>
      <c r="W36">
        <f>SUM('PCA-Lipids Norm'!W36-'PCA-Lipids Norm'!W82)*-1</f>
        <v>-1.8464492832553504E-2</v>
      </c>
      <c r="X36">
        <f>SUM('PCA-Lipids Norm'!X36-'PCA-Lipids Norm'!X82)*-1</f>
        <v>-1.2319312613725266E-2</v>
      </c>
      <c r="Y36">
        <f>SUM('PCA-Lipids Norm'!Y36-'PCA-Lipids Norm'!Y82)*-1</f>
        <v>-3.4789894730585656E-2</v>
      </c>
      <c r="Z36">
        <f>SUM('PCA-Lipids Norm'!Z36-'PCA-Lipids Norm'!Z82)*-1</f>
        <v>-1.8063085634247668E-2</v>
      </c>
      <c r="AA36">
        <f>SUM('PCA-Lipids Norm'!AA36-'PCA-Lipids Norm'!AA82)*-1</f>
        <v>-1.4917136395582243E-2</v>
      </c>
      <c r="AB36">
        <f>SUM('PCA-Lipids Norm'!AB36-'PCA-Lipids Norm'!AB82)*-1</f>
        <v>-1.4363394114492375E-2</v>
      </c>
      <c r="AC36">
        <f>SUM('PCA-Lipids Norm'!AC36-'PCA-Lipids Norm'!AC82)*-1</f>
        <v>-1.6356983769105424E-2</v>
      </c>
      <c r="AD36">
        <f>SUM('PCA-Lipids Norm'!AD36-'PCA-Lipids Norm'!AD82)*-1</f>
        <v>-6.4558331532900016E-3</v>
      </c>
      <c r="AE36">
        <f>SUM('PCA-Lipids Norm'!AE36-'PCA-Lipids Norm'!AE82)*-1</f>
        <v>-1.1217521468885331E-2</v>
      </c>
      <c r="AF36">
        <f>SUM('PCA-Lipids Norm'!AF36-'PCA-Lipids Norm'!AF82)*-1</f>
        <v>-4.8337453628541248E-3</v>
      </c>
      <c r="AG36">
        <f>SUM('PCA-Lipids Norm'!AG36-'PCA-Lipids Norm'!AG82)*-1</f>
        <v>-4.1872233570429407E-3</v>
      </c>
      <c r="AH36">
        <f>SUM('PCA-Lipids Norm'!AH36-'PCA-Lipids Norm'!AH82)*-1</f>
        <v>-1.1267809066883704E-2</v>
      </c>
      <c r="AI36">
        <f>SUM('PCA-Lipids Norm'!AI36-'PCA-Lipids Norm'!AI82)*-1</f>
        <v>-7.6407873388542671E-3</v>
      </c>
      <c r="AJ36">
        <f>SUM('PCA-Lipids Norm'!AJ36-'PCA-Lipids Norm'!AJ82)*-1</f>
        <v>-7.0417104775414626E-3</v>
      </c>
      <c r="AK36">
        <f>SUM('PCA-Lipids Norm'!AK36-'PCA-Lipids Norm'!AK82)*-1</f>
        <v>-2.9681810053283145E-2</v>
      </c>
      <c r="AL36">
        <f>SUM('PCA-Lipids Norm'!AL36-'PCA-Lipids Norm'!AL82)*-1</f>
        <v>-1.0715564605602213E-2</v>
      </c>
      <c r="AM36">
        <f>SUM('PCA-Lipids Norm'!AM36-'PCA-Lipids Norm'!AM82)*-1</f>
        <v>-7.0222558407121733E-3</v>
      </c>
      <c r="AN36">
        <f>SUM('PCA-Lipids Norm'!AN36-'PCA-Lipids Norm'!AN82)*-1</f>
        <v>-1.1000763113661348E-2</v>
      </c>
      <c r="AO36">
        <f>SUM('PCA-Lipids Norm'!AO36-'PCA-Lipids Norm'!AO82)*-1</f>
        <v>-7.1469833811190321E-3</v>
      </c>
      <c r="AP36">
        <f>SUM('PCA-Lipids Norm'!AP36-'PCA-Lipids Norm'!AP82)*-1</f>
        <v>-7.1486854490830998E-3</v>
      </c>
      <c r="AQ36">
        <f>SUM('PCA-Lipids Norm'!AQ36-'PCA-Lipids Norm'!AQ82)*-1</f>
        <v>-1.0508831430686587E-2</v>
      </c>
      <c r="AR36">
        <f>SUM('PCA-Lipids Norm'!AR36-'PCA-Lipids Norm'!AR82)*-1</f>
        <v>-1.100963939809396E-2</v>
      </c>
      <c r="AS36">
        <f>SUM('PCA-Lipids Norm'!AS36-'PCA-Lipids Norm'!AS82)*-1</f>
        <v>-4.9582090827265538E-3</v>
      </c>
      <c r="AT36">
        <f>SUM('PCA-Lipids Norm'!AT36-'PCA-Lipids Norm'!AT82)*-1</f>
        <v>-1.8058668767880912E-2</v>
      </c>
      <c r="AU36">
        <f>SUM('PCA-Lipids Norm'!AU36-'PCA-Lipids Norm'!AU82)*-1</f>
        <v>-4.8266988014828852E-3</v>
      </c>
      <c r="AV36">
        <f>SUM('PCA-Lipids Norm'!AV36-'PCA-Lipids Norm'!AV82)*-1</f>
        <v>-4.3074233966653806E-3</v>
      </c>
      <c r="AW36">
        <f>SUM('PCA-Lipids Norm'!AW36-'PCA-Lipids Norm'!AW82)*-1</f>
        <v>-3.4851884045836987E-3</v>
      </c>
      <c r="AX36">
        <f>SUM('PCA-Lipids Norm'!AX36-'PCA-Lipids Norm'!AX82)*-1</f>
        <v>-3.0610075369186408E-3</v>
      </c>
    </row>
    <row r="37" spans="1:50" x14ac:dyDescent="0.35">
      <c r="A37" s="3">
        <v>35</v>
      </c>
      <c r="B37" s="3" t="s">
        <v>185</v>
      </c>
      <c r="C37" t="s">
        <v>183</v>
      </c>
      <c r="D37" s="13">
        <v>808</v>
      </c>
      <c r="E37" s="17" t="s">
        <v>89</v>
      </c>
      <c r="F37">
        <f>SUM('PCA-Lipids Norm'!F37-'PCA-Lipids Norm'!F82)*-1</f>
        <v>-7.7691734669515667E-3</v>
      </c>
      <c r="G37">
        <f>SUM('PCA-Lipids Norm'!G37-'PCA-Lipids Norm'!G82)*-1</f>
        <v>-1.4396211555424058E-2</v>
      </c>
      <c r="H37">
        <f>SUM('PCA-Lipids Norm'!H37-'PCA-Lipids Norm'!H82)*-1</f>
        <v>-1.4471010265783023E-2</v>
      </c>
      <c r="I37">
        <f>SUM('PCA-Lipids Norm'!I37-'PCA-Lipids Norm'!I82)*-1</f>
        <v>-2.9060456983435554E-2</v>
      </c>
      <c r="J37">
        <f>SUM('PCA-Lipids Norm'!J37-'PCA-Lipids Norm'!J82)*-1</f>
        <v>-5.0673276451453461E-2</v>
      </c>
      <c r="K37">
        <f>SUM('PCA-Lipids Norm'!K37-'PCA-Lipids Norm'!K82)*-1</f>
        <v>-0.42469265040154747</v>
      </c>
      <c r="L37">
        <f>SUM('PCA-Lipids Norm'!L37-'PCA-Lipids Norm'!L82)*-1</f>
        <v>-1.0667615855869114E-2</v>
      </c>
      <c r="M37">
        <f>SUM('PCA-Lipids Norm'!M37-'PCA-Lipids Norm'!M82)*-1</f>
        <v>-1.6543245244172514E-2</v>
      </c>
      <c r="N37">
        <f>SUM('PCA-Lipids Norm'!N37-'PCA-Lipids Norm'!N82)*-1</f>
        <v>-1.3826111969946438E-2</v>
      </c>
      <c r="O37">
        <f>SUM('PCA-Lipids Norm'!O37-'PCA-Lipids Norm'!O82)*-1</f>
        <v>-2.2046997285322278E-2</v>
      </c>
      <c r="P37">
        <f>SUM('PCA-Lipids Norm'!P37-'PCA-Lipids Norm'!P82)*-1</f>
        <v>-9.5094888068904024E-2</v>
      </c>
      <c r="Q37">
        <f>SUM('PCA-Lipids Norm'!Q37-'PCA-Lipids Norm'!Q82)*-1</f>
        <v>-7.8464194775666723E-3</v>
      </c>
      <c r="R37">
        <f>SUM('PCA-Lipids Norm'!R37-'PCA-Lipids Norm'!R82)*-1</f>
        <v>-8.552198908486415E-3</v>
      </c>
      <c r="S37">
        <f>SUM('PCA-Lipids Norm'!S37-'PCA-Lipids Norm'!S82)*-1</f>
        <v>-1.1008267005861159E-2</v>
      </c>
      <c r="T37">
        <f>SUM('PCA-Lipids Norm'!T37-'PCA-Lipids Norm'!T82)*-1</f>
        <v>-6.3290214850479356E-3</v>
      </c>
      <c r="U37">
        <f>SUM('PCA-Lipids Norm'!U37-'PCA-Lipids Norm'!U82)*-1</f>
        <v>-7.1480009379369042E-3</v>
      </c>
      <c r="V37">
        <f>SUM('PCA-Lipids Norm'!V37-'PCA-Lipids Norm'!V82)*-1</f>
        <v>-2.2061818974559107E-2</v>
      </c>
      <c r="W37">
        <f>SUM('PCA-Lipids Norm'!W37-'PCA-Lipids Norm'!W82)*-1</f>
        <v>-4.6142229658161844E-2</v>
      </c>
      <c r="X37">
        <f>SUM('PCA-Lipids Norm'!X37-'PCA-Lipids Norm'!X82)*-1</f>
        <v>-7.3214570591276481E-3</v>
      </c>
      <c r="Y37">
        <f>SUM('PCA-Lipids Norm'!Y37-'PCA-Lipids Norm'!Y82)*-1</f>
        <v>-1.0372890392397653E-2</v>
      </c>
      <c r="Z37">
        <f>SUM('PCA-Lipids Norm'!Z37-'PCA-Lipids Norm'!Z82)*-1</f>
        <v>-4.5867905794565195E-3</v>
      </c>
      <c r="AA37">
        <f>SUM('PCA-Lipids Norm'!AA37-'PCA-Lipids Norm'!AA82)*-1</f>
        <v>-1.5192727698337136E-2</v>
      </c>
      <c r="AB37">
        <f>SUM('PCA-Lipids Norm'!AB37-'PCA-Lipids Norm'!AB82)*-1</f>
        <v>-6.3662189627265321E-3</v>
      </c>
      <c r="AC37">
        <f>SUM('PCA-Lipids Norm'!AC37-'PCA-Lipids Norm'!AC82)*-1</f>
        <v>-5.1624749470537433E-2</v>
      </c>
      <c r="AD37">
        <f>SUM('PCA-Lipids Norm'!AD37-'PCA-Lipids Norm'!AD82)*-1</f>
        <v>-7.5219424722161657E-3</v>
      </c>
      <c r="AE37">
        <f>SUM('PCA-Lipids Norm'!AE37-'PCA-Lipids Norm'!AE82)*-1</f>
        <v>-3.9141529113509476E-3</v>
      </c>
      <c r="AF37">
        <f>SUM('PCA-Lipids Norm'!AF37-'PCA-Lipids Norm'!AF82)*-1</f>
        <v>-2.2785570869944234E-3</v>
      </c>
      <c r="AG37">
        <f>SUM('PCA-Lipids Norm'!AG37-'PCA-Lipids Norm'!AG82)*-1</f>
        <v>-2.1702376290650234E-3</v>
      </c>
      <c r="AH37">
        <f>SUM('PCA-Lipids Norm'!AH37-'PCA-Lipids Norm'!AH82)*-1</f>
        <v>-4.1163994888950475E-3</v>
      </c>
      <c r="AI37">
        <f>SUM('PCA-Lipids Norm'!AI37-'PCA-Lipids Norm'!AI82)*-1</f>
        <v>-3.7733423223893733E-3</v>
      </c>
      <c r="AJ37">
        <f>SUM('PCA-Lipids Norm'!AJ37-'PCA-Lipids Norm'!AJ82)*-1</f>
        <v>-1.1695327562250892E-2</v>
      </c>
      <c r="AK37">
        <f>SUM('PCA-Lipids Norm'!AK37-'PCA-Lipids Norm'!AK82)*-1</f>
        <v>-1.1535178842621622E-2</v>
      </c>
      <c r="AL37">
        <f>SUM('PCA-Lipids Norm'!AL37-'PCA-Lipids Norm'!AL82)*-1</f>
        <v>-1.2667686026671935E-2</v>
      </c>
      <c r="AM37">
        <f>SUM('PCA-Lipids Norm'!AM37-'PCA-Lipids Norm'!AM82)*-1</f>
        <v>-5.7630973372880282E-3</v>
      </c>
      <c r="AN37">
        <f>SUM('PCA-Lipids Norm'!AN37-'PCA-Lipids Norm'!AN82)*-1</f>
        <v>-3.5294842094172429E-3</v>
      </c>
      <c r="AO37">
        <f>SUM('PCA-Lipids Norm'!AO37-'PCA-Lipids Norm'!AO82)*-1</f>
        <v>-3.1681053179845294E-3</v>
      </c>
      <c r="AP37">
        <f>SUM('PCA-Lipids Norm'!AP37-'PCA-Lipids Norm'!AP82)*-1</f>
        <v>-3.1676900035348537E-3</v>
      </c>
      <c r="AQ37">
        <f>SUM('PCA-Lipids Norm'!AQ37-'PCA-Lipids Norm'!AQ82)*-1</f>
        <v>-4.0280357664213302E-3</v>
      </c>
      <c r="AR37">
        <f>SUM('PCA-Lipids Norm'!AR37-'PCA-Lipids Norm'!AR82)*-1</f>
        <v>-3.4034160449068758E-3</v>
      </c>
      <c r="AS37">
        <f>SUM('PCA-Lipids Norm'!AS37-'PCA-Lipids Norm'!AS82)*-1</f>
        <v>-2.2563109295041473E-3</v>
      </c>
      <c r="AT37">
        <f>SUM('PCA-Lipids Norm'!AT37-'PCA-Lipids Norm'!AT82)*-1</f>
        <v>-3.3787919438478808E-3</v>
      </c>
      <c r="AU37">
        <f>SUM('PCA-Lipids Norm'!AU37-'PCA-Lipids Norm'!AU82)*-1</f>
        <v>-1.7959575680971593E-3</v>
      </c>
      <c r="AV37">
        <f>SUM('PCA-Lipids Norm'!AV37-'PCA-Lipids Norm'!AV82)*-1</f>
        <v>-2.6394892883331517E-3</v>
      </c>
      <c r="AW37">
        <f>SUM('PCA-Lipids Norm'!AW37-'PCA-Lipids Norm'!AW82)*-1</f>
        <v>-1.6485407546587376E-3</v>
      </c>
      <c r="AX37">
        <f>SUM('PCA-Lipids Norm'!AX37-'PCA-Lipids Norm'!AX82)*-1</f>
        <v>-1.7538283345380217E-3</v>
      </c>
    </row>
    <row r="38" spans="1:50" x14ac:dyDescent="0.35">
      <c r="A38" s="3">
        <v>36</v>
      </c>
      <c r="B38" s="3" t="s">
        <v>60</v>
      </c>
      <c r="C38" s="3" t="s">
        <v>118</v>
      </c>
      <c r="D38" s="13" t="s">
        <v>161</v>
      </c>
      <c r="E38" s="18" t="s">
        <v>191</v>
      </c>
      <c r="F38">
        <f>SUM('PCA-Lipids Norm'!F38-'PCA-Lipids Norm'!F82)*-1</f>
        <v>-1.2507601939072714E-2</v>
      </c>
      <c r="G38">
        <f>SUM('PCA-Lipids Norm'!G38-'PCA-Lipids Norm'!G82)*-1</f>
        <v>-0.13668110414872678</v>
      </c>
      <c r="H38">
        <f>SUM('PCA-Lipids Norm'!H38-'PCA-Lipids Norm'!H82)*-1</f>
        <v>-2.3429927168454514E-2</v>
      </c>
      <c r="I38">
        <f>SUM('PCA-Lipids Norm'!I38-'PCA-Lipids Norm'!I82)*-1</f>
        <v>-6.4411052611078337E-2</v>
      </c>
      <c r="J38">
        <f>SUM('PCA-Lipids Norm'!J38-'PCA-Lipids Norm'!J82)*-1</f>
        <v>-1.8982096458590499E-2</v>
      </c>
      <c r="K38">
        <f>SUM('PCA-Lipids Norm'!K38-'PCA-Lipids Norm'!K82)*-1</f>
        <v>-1.5827854396093403E-2</v>
      </c>
      <c r="L38">
        <f>SUM('PCA-Lipids Norm'!L38-'PCA-Lipids Norm'!L82)*-1</f>
        <v>-1.7714757508505301E-2</v>
      </c>
      <c r="M38">
        <f>SUM('PCA-Lipids Norm'!M38-'PCA-Lipids Norm'!M82)*-1</f>
        <v>-2.2951906365324303E-2</v>
      </c>
      <c r="N38">
        <f>SUM('PCA-Lipids Norm'!N38-'PCA-Lipids Norm'!N82)*-1</f>
        <v>-1.7082358180105367E-2</v>
      </c>
      <c r="O38">
        <f>SUM('PCA-Lipids Norm'!O38-'PCA-Lipids Norm'!O82)*-1</f>
        <v>-8.4629826234134647E-2</v>
      </c>
      <c r="P38">
        <f>SUM('PCA-Lipids Norm'!P38-'PCA-Lipids Norm'!P82)*-1</f>
        <v>-3.31424934288852E-2</v>
      </c>
      <c r="Q38">
        <f>SUM('PCA-Lipids Norm'!Q38-'PCA-Lipids Norm'!Q82)*-1</f>
        <v>-1.2168316802560473E-2</v>
      </c>
      <c r="R38">
        <f>SUM('PCA-Lipids Norm'!R38-'PCA-Lipids Norm'!R82)*-1</f>
        <v>-3.5218447841584101E-2</v>
      </c>
      <c r="S38">
        <f>SUM('PCA-Lipids Norm'!S38-'PCA-Lipids Norm'!S82)*-1</f>
        <v>-3.4822830587306002E-2</v>
      </c>
      <c r="T38">
        <f>SUM('PCA-Lipids Norm'!T38-'PCA-Lipids Norm'!T82)*-1</f>
        <v>-5.4080704850275559E-2</v>
      </c>
      <c r="U38">
        <f>SUM('PCA-Lipids Norm'!U38-'PCA-Lipids Norm'!U82)*-1</f>
        <v>-1.7309112780732491E-2</v>
      </c>
      <c r="V38">
        <f>SUM('PCA-Lipids Norm'!V38-'PCA-Lipids Norm'!V82)*-1</f>
        <v>-1.6209477754027767E-2</v>
      </c>
      <c r="W38">
        <f>SUM('PCA-Lipids Norm'!W38-'PCA-Lipids Norm'!W82)*-1</f>
        <v>-1.978300190825049E-2</v>
      </c>
      <c r="X38">
        <f>SUM('PCA-Lipids Norm'!X38-'PCA-Lipids Norm'!X82)*-1</f>
        <v>-1.9051397442076189E-2</v>
      </c>
      <c r="Y38">
        <f>SUM('PCA-Lipids Norm'!Y38-'PCA-Lipids Norm'!Y82)*-1</f>
        <v>-1.825766720678353E-2</v>
      </c>
      <c r="Z38">
        <f>SUM('PCA-Lipids Norm'!Z38-'PCA-Lipids Norm'!Z82)*-1</f>
        <v>-2.4319029818319116E-2</v>
      </c>
      <c r="AA38">
        <f>SUM('PCA-Lipids Norm'!AA38-'PCA-Lipids Norm'!AA82)*-1</f>
        <v>-1.6428834307543237E-2</v>
      </c>
      <c r="AB38">
        <f>SUM('PCA-Lipids Norm'!AB38-'PCA-Lipids Norm'!AB82)*-1</f>
        <v>-3.3464486744437673E-2</v>
      </c>
      <c r="AC38">
        <f>SUM('PCA-Lipids Norm'!AC38-'PCA-Lipids Norm'!AC82)*-1</f>
        <v>-1.9743025713918231E-2</v>
      </c>
      <c r="AD38">
        <f>SUM('PCA-Lipids Norm'!AD38-'PCA-Lipids Norm'!AD82)*-1</f>
        <v>-2.9097499754215483E-3</v>
      </c>
      <c r="AE38">
        <f>SUM('PCA-Lipids Norm'!AE38-'PCA-Lipids Norm'!AE82)*-1</f>
        <v>-1.1082497406004024E-2</v>
      </c>
      <c r="AF38">
        <f>SUM('PCA-Lipids Norm'!AF38-'PCA-Lipids Norm'!AF82)*-1</f>
        <v>-2.0782451333105807E-2</v>
      </c>
      <c r="AG38">
        <f>SUM('PCA-Lipids Norm'!AG38-'PCA-Lipids Norm'!AG82)*-1</f>
        <v>-9.4648208152879661E-3</v>
      </c>
      <c r="AH38">
        <f>SUM('PCA-Lipids Norm'!AH38-'PCA-Lipids Norm'!AH82)*-1</f>
        <v>-1.4790567971251367E-2</v>
      </c>
      <c r="AI38">
        <f>SUM('PCA-Lipids Norm'!AI38-'PCA-Lipids Norm'!AI82)*-1</f>
        <v>-1.8961328446819227E-2</v>
      </c>
      <c r="AJ38">
        <f>SUM('PCA-Lipids Norm'!AJ38-'PCA-Lipids Norm'!AJ82)*-1</f>
        <v>-9.9766230624581467E-3</v>
      </c>
      <c r="AK38">
        <f>SUM('PCA-Lipids Norm'!AK38-'PCA-Lipids Norm'!AK82)*-1</f>
        <v>-1.6778592583038845E-2</v>
      </c>
      <c r="AL38">
        <f>SUM('PCA-Lipids Norm'!AL38-'PCA-Lipids Norm'!AL82)*-1</f>
        <v>-1.3902490352010669E-2</v>
      </c>
      <c r="AM38">
        <f>SUM('PCA-Lipids Norm'!AM38-'PCA-Lipids Norm'!AM82)*-1</f>
        <v>-3.1000268558023462E-2</v>
      </c>
      <c r="AN38">
        <f>SUM('PCA-Lipids Norm'!AN38-'PCA-Lipids Norm'!AN82)*-1</f>
        <v>-1.0862650620451038E-2</v>
      </c>
      <c r="AO38">
        <f>SUM('PCA-Lipids Norm'!AO38-'PCA-Lipids Norm'!AO82)*-1</f>
        <v>-1.1079511447230041E-2</v>
      </c>
      <c r="AP38">
        <f>SUM('PCA-Lipids Norm'!AP38-'PCA-Lipids Norm'!AP82)*-1</f>
        <v>-7.1121972672327036E-3</v>
      </c>
      <c r="AQ38">
        <f>SUM('PCA-Lipids Norm'!AQ38-'PCA-Lipids Norm'!AQ82)*-1</f>
        <v>-8.3634476931774941E-3</v>
      </c>
      <c r="AR38">
        <f>SUM('PCA-Lipids Norm'!AR38-'PCA-Lipids Norm'!AR82)*-1</f>
        <v>-7.0635305958716933E-3</v>
      </c>
      <c r="AS38">
        <f>SUM('PCA-Lipids Norm'!AS38-'PCA-Lipids Norm'!AS82)*-1</f>
        <v>-7.899732752233074E-3</v>
      </c>
      <c r="AT38">
        <f>SUM('PCA-Lipids Norm'!AT38-'PCA-Lipids Norm'!AT82)*-1</f>
        <v>-1.0103949692566576E-2</v>
      </c>
      <c r="AU38">
        <f>SUM('PCA-Lipids Norm'!AU38-'PCA-Lipids Norm'!AU82)*-1</f>
        <v>-3.2522884700009634E-3</v>
      </c>
      <c r="AV38">
        <f>SUM('PCA-Lipids Norm'!AV38-'PCA-Lipids Norm'!AV82)*-1</f>
        <v>-4.768353329303923E-3</v>
      </c>
      <c r="AW38">
        <f>SUM('PCA-Lipids Norm'!AW38-'PCA-Lipids Norm'!AW82)*-1</f>
        <v>-4.7955389241118133E-3</v>
      </c>
      <c r="AX38">
        <f>SUM('PCA-Lipids Norm'!AX38-'PCA-Lipids Norm'!AX82)*-1</f>
        <v>-6.8320965076137047E-3</v>
      </c>
    </row>
    <row r="39" spans="1:50" x14ac:dyDescent="0.35">
      <c r="A39" s="3">
        <v>37</v>
      </c>
      <c r="B39" s="3" t="s">
        <v>63</v>
      </c>
      <c r="C39" s="3" t="s">
        <v>119</v>
      </c>
      <c r="D39" s="13" t="s">
        <v>161</v>
      </c>
      <c r="E39" s="18" t="s">
        <v>191</v>
      </c>
      <c r="F39">
        <f>SUM('PCA-Lipids Norm'!F39-'PCA-Lipids Norm'!F82)*-1</f>
        <v>-1.4058004307757608E-2</v>
      </c>
      <c r="G39">
        <f>SUM('PCA-Lipids Norm'!G39-'PCA-Lipids Norm'!G82)*-1</f>
        <v>-0.14266529378364282</v>
      </c>
      <c r="H39">
        <f>SUM('PCA-Lipids Norm'!H39-'PCA-Lipids Norm'!H82)*-1</f>
        <v>-1.6911167308560116E-2</v>
      </c>
      <c r="I39">
        <f>SUM('PCA-Lipids Norm'!I39-'PCA-Lipids Norm'!I82)*-1</f>
        <v>-3.6914853159147998E-2</v>
      </c>
      <c r="J39">
        <f>SUM('PCA-Lipids Norm'!J39-'PCA-Lipids Norm'!J82)*-1</f>
        <v>-2.2906373455325996E-2</v>
      </c>
      <c r="K39">
        <f>SUM('PCA-Lipids Norm'!K39-'PCA-Lipids Norm'!K82)*-1</f>
        <v>-1.6264939453964351E-2</v>
      </c>
      <c r="L39">
        <f>SUM('PCA-Lipids Norm'!L39-'PCA-Lipids Norm'!L82)*-1</f>
        <v>-1.7247244321004836E-2</v>
      </c>
      <c r="M39">
        <f>SUM('PCA-Lipids Norm'!M39-'PCA-Lipids Norm'!M82)*-1</f>
        <v>-3.0683020541714085E-2</v>
      </c>
      <c r="N39">
        <f>SUM('PCA-Lipids Norm'!N39-'PCA-Lipids Norm'!N82)*-1</f>
        <v>-4.3598828554489988E-2</v>
      </c>
      <c r="O39">
        <f>SUM('PCA-Lipids Norm'!O39-'PCA-Lipids Norm'!O82)*-1</f>
        <v>-0.10428838120684958</v>
      </c>
      <c r="P39">
        <f>SUM('PCA-Lipids Norm'!P39-'PCA-Lipids Norm'!P82)*-1</f>
        <v>-2.4789592673376649E-2</v>
      </c>
      <c r="Q39">
        <f>SUM('PCA-Lipids Norm'!Q39-'PCA-Lipids Norm'!Q82)*-1</f>
        <v>-1.6568347886503413E-2</v>
      </c>
      <c r="R39">
        <f>SUM('PCA-Lipids Norm'!R39-'PCA-Lipids Norm'!R82)*-1</f>
        <v>-6.6975565347032626E-2</v>
      </c>
      <c r="S39">
        <f>SUM('PCA-Lipids Norm'!S39-'PCA-Lipids Norm'!S82)*-1</f>
        <v>-2.4925564600551561E-2</v>
      </c>
      <c r="T39">
        <f>SUM('PCA-Lipids Norm'!T39-'PCA-Lipids Norm'!T82)*-1</f>
        <v>-2.9951469098814347E-2</v>
      </c>
      <c r="U39">
        <f>SUM('PCA-Lipids Norm'!U39-'PCA-Lipids Norm'!U82)*-1</f>
        <v>-1.6012018826734038E-2</v>
      </c>
      <c r="V39">
        <f>SUM('PCA-Lipids Norm'!V39-'PCA-Lipids Norm'!V82)*-1</f>
        <v>-1.6687784856772758E-2</v>
      </c>
      <c r="W39">
        <f>SUM('PCA-Lipids Norm'!W39-'PCA-Lipids Norm'!W82)*-1</f>
        <v>-1.8381012603971569E-2</v>
      </c>
      <c r="X39">
        <f>SUM('PCA-Lipids Norm'!X39-'PCA-Lipids Norm'!X82)*-1</f>
        <v>-2.0891918050185039E-2</v>
      </c>
      <c r="Y39">
        <f>SUM('PCA-Lipids Norm'!Y39-'PCA-Lipids Norm'!Y82)*-1</f>
        <v>-2.4263042589393515E-2</v>
      </c>
      <c r="Z39">
        <f>SUM('PCA-Lipids Norm'!Z39-'PCA-Lipids Norm'!Z82)*-1</f>
        <v>-2.8115527014828647E-2</v>
      </c>
      <c r="AA39">
        <f>SUM('PCA-Lipids Norm'!AA39-'PCA-Lipids Norm'!AA82)*-1</f>
        <v>-1.0241238599909748E-2</v>
      </c>
      <c r="AB39">
        <f>SUM('PCA-Lipids Norm'!AB39-'PCA-Lipids Norm'!AB82)*-1</f>
        <v>-3.4793482401588513E-2</v>
      </c>
      <c r="AC39">
        <f>SUM('PCA-Lipids Norm'!AC39-'PCA-Lipids Norm'!AC82)*-1</f>
        <v>-1.569945998115015E-2</v>
      </c>
      <c r="AD39">
        <f>SUM('PCA-Lipids Norm'!AD39-'PCA-Lipids Norm'!AD82)*-1</f>
        <v>-1.8575338481002538E-3</v>
      </c>
      <c r="AE39">
        <f>SUM('PCA-Lipids Norm'!AE39-'PCA-Lipids Norm'!AE82)*-1</f>
        <v>-7.2836485169026589E-3</v>
      </c>
      <c r="AF39">
        <f>SUM('PCA-Lipids Norm'!AF39-'PCA-Lipids Norm'!AF82)*-1</f>
        <v>-1.1908459910033781E-2</v>
      </c>
      <c r="AG39">
        <f>SUM('PCA-Lipids Norm'!AG39-'PCA-Lipids Norm'!AG82)*-1</f>
        <v>-1.2231854771065495E-2</v>
      </c>
      <c r="AH39">
        <f>SUM('PCA-Lipids Norm'!AH39-'PCA-Lipids Norm'!AH82)*-1</f>
        <v>-1.1584182114410022E-2</v>
      </c>
      <c r="AI39">
        <f>SUM('PCA-Lipids Norm'!AI39-'PCA-Lipids Norm'!AI82)*-1</f>
        <v>-1.4430763239162741E-2</v>
      </c>
      <c r="AJ39">
        <f>SUM('PCA-Lipids Norm'!AJ39-'PCA-Lipids Norm'!AJ82)*-1</f>
        <v>-1.5762629937871905E-2</v>
      </c>
      <c r="AK39">
        <f>SUM('PCA-Lipids Norm'!AK39-'PCA-Lipids Norm'!AK82)*-1</f>
        <v>-1.5896916262643824E-2</v>
      </c>
      <c r="AL39">
        <f>SUM('PCA-Lipids Norm'!AL39-'PCA-Lipids Norm'!AL82)*-1</f>
        <v>-1.1647352071131779E-2</v>
      </c>
      <c r="AM39">
        <f>SUM('PCA-Lipids Norm'!AM39-'PCA-Lipids Norm'!AM82)*-1</f>
        <v>-1.3401422038400591E-2</v>
      </c>
      <c r="AN39">
        <f>SUM('PCA-Lipids Norm'!AN39-'PCA-Lipids Norm'!AN82)*-1</f>
        <v>-1.6820144778798396E-2</v>
      </c>
      <c r="AO39">
        <f>SUM('PCA-Lipids Norm'!AO39-'PCA-Lipids Norm'!AO82)*-1</f>
        <v>-1.6075750650923461E-2</v>
      </c>
      <c r="AP39">
        <f>SUM('PCA-Lipids Norm'!AP39-'PCA-Lipids Norm'!AP82)*-1</f>
        <v>-9.2195227433516224E-3</v>
      </c>
      <c r="AQ39">
        <f>SUM('PCA-Lipids Norm'!AQ39-'PCA-Lipids Norm'!AQ82)*-1</f>
        <v>-9.0861193531717507E-3</v>
      </c>
      <c r="AR39">
        <f>SUM('PCA-Lipids Norm'!AR39-'PCA-Lipids Norm'!AR82)*-1</f>
        <v>-6.4771279004602013E-3</v>
      </c>
      <c r="AS39">
        <f>SUM('PCA-Lipids Norm'!AS39-'PCA-Lipids Norm'!AS82)*-1</f>
        <v>-6.6350929256551415E-3</v>
      </c>
      <c r="AT39">
        <f>SUM('PCA-Lipids Norm'!AT39-'PCA-Lipids Norm'!AT82)*-1</f>
        <v>-7.1578704709268099E-3</v>
      </c>
      <c r="AU39">
        <f>SUM('PCA-Lipids Norm'!AU39-'PCA-Lipids Norm'!AU82)*-1</f>
        <v>-4.9672294812823483E-3</v>
      </c>
      <c r="AV39">
        <f>SUM('PCA-Lipids Norm'!AV39-'PCA-Lipids Norm'!AV82)*-1</f>
        <v>-4.9344003678144979E-3</v>
      </c>
      <c r="AW39">
        <f>SUM('PCA-Lipids Norm'!AW39-'PCA-Lipids Norm'!AW82)*-1</f>
        <v>-5.1497561414923553E-3</v>
      </c>
      <c r="AX39">
        <f>SUM('PCA-Lipids Norm'!AX39-'PCA-Lipids Norm'!AX82)*-1</f>
        <v>-3.6380918531304126E-3</v>
      </c>
    </row>
    <row r="40" spans="1:50" x14ac:dyDescent="0.35">
      <c r="A40" s="3">
        <v>38</v>
      </c>
      <c r="B40" s="3" t="s">
        <v>79</v>
      </c>
      <c r="C40" s="3" t="s">
        <v>120</v>
      </c>
      <c r="D40" s="13" t="s">
        <v>161</v>
      </c>
      <c r="E40" s="18" t="s">
        <v>191</v>
      </c>
      <c r="F40">
        <f>SUM('PCA-Lipids Norm'!F40-'PCA-Lipids Norm'!F82)*-1</f>
        <v>-8.8895889293118396E-3</v>
      </c>
      <c r="G40">
        <f>SUM('PCA-Lipids Norm'!G40-'PCA-Lipids Norm'!G82)*-1</f>
        <v>-9.4467993419704549E-2</v>
      </c>
      <c r="H40">
        <f>SUM('PCA-Lipids Norm'!H40-'PCA-Lipids Norm'!H82)*-1</f>
        <v>-2.6827749708016269E-2</v>
      </c>
      <c r="I40">
        <f>SUM('PCA-Lipids Norm'!I40-'PCA-Lipids Norm'!I82)*-1</f>
        <v>-6.5352344470346782E-2</v>
      </c>
      <c r="J40">
        <f>SUM('PCA-Lipids Norm'!J40-'PCA-Lipids Norm'!J82)*-1</f>
        <v>-1.1127283037996252E-2</v>
      </c>
      <c r="K40">
        <f>SUM('PCA-Lipids Norm'!K40-'PCA-Lipids Norm'!K82)*-1</f>
        <v>-1.3014349444648509E-2</v>
      </c>
      <c r="L40">
        <f>SUM('PCA-Lipids Norm'!L40-'PCA-Lipids Norm'!L82)*-1</f>
        <v>-1.3991923249283793E-2</v>
      </c>
      <c r="M40">
        <f>SUM('PCA-Lipids Norm'!M40-'PCA-Lipids Norm'!M82)*-1</f>
        <v>-2.7903261555524261E-2</v>
      </c>
      <c r="N40">
        <f>SUM('PCA-Lipids Norm'!N40-'PCA-Lipids Norm'!N82)*-1</f>
        <v>-4.133246894294329E-2</v>
      </c>
      <c r="O40">
        <f>SUM('PCA-Lipids Norm'!O40-'PCA-Lipids Norm'!O82)*-1</f>
        <v>-7.6369328353263086E-2</v>
      </c>
      <c r="P40">
        <f>SUM('PCA-Lipids Norm'!P40-'PCA-Lipids Norm'!P82)*-1</f>
        <v>-5.0005453152192958E-2</v>
      </c>
      <c r="Q40">
        <f>SUM('PCA-Lipids Norm'!Q40-'PCA-Lipids Norm'!Q82)*-1</f>
        <v>-2.0125839925688796E-2</v>
      </c>
      <c r="R40">
        <f>SUM('PCA-Lipids Norm'!R40-'PCA-Lipids Norm'!R82)*-1</f>
        <v>-4.3451116032524176E-2</v>
      </c>
      <c r="S40">
        <f>SUM('PCA-Lipids Norm'!S40-'PCA-Lipids Norm'!S82)*-1</f>
        <v>-6.1031802954743211E-2</v>
      </c>
      <c r="T40">
        <f>SUM('PCA-Lipids Norm'!T40-'PCA-Lipids Norm'!T82)*-1</f>
        <v>-5.3888268667442625E-2</v>
      </c>
      <c r="U40">
        <f>SUM('PCA-Lipids Norm'!U40-'PCA-Lipids Norm'!U82)*-1</f>
        <v>-2.0357468151356684E-2</v>
      </c>
      <c r="V40">
        <f>SUM('PCA-Lipids Norm'!V40-'PCA-Lipids Norm'!V82)*-1</f>
        <v>-1.5794173409098711E-2</v>
      </c>
      <c r="W40">
        <f>SUM('PCA-Lipids Norm'!W40-'PCA-Lipids Norm'!W82)*-1</f>
        <v>-1.6621654785894602E-2</v>
      </c>
      <c r="X40">
        <f>SUM('PCA-Lipids Norm'!X40-'PCA-Lipids Norm'!X82)*-1</f>
        <v>-1.8066526174702641E-2</v>
      </c>
      <c r="Y40">
        <f>SUM('PCA-Lipids Norm'!Y40-'PCA-Lipids Norm'!Y82)*-1</f>
        <v>-2.1330953280415729E-2</v>
      </c>
      <c r="Z40">
        <f>SUM('PCA-Lipids Norm'!Z40-'PCA-Lipids Norm'!Z82)*-1</f>
        <v>-1.8586976541366509E-2</v>
      </c>
      <c r="AA40">
        <f>SUM('PCA-Lipids Norm'!AA40-'PCA-Lipids Norm'!AA82)*-1</f>
        <v>-1.8548371837088528E-2</v>
      </c>
      <c r="AB40">
        <f>SUM('PCA-Lipids Norm'!AB40-'PCA-Lipids Norm'!AB82)*-1</f>
        <v>-2.8397515872856643E-2</v>
      </c>
      <c r="AC40">
        <f>SUM('PCA-Lipids Norm'!AC40-'PCA-Lipids Norm'!AC82)*-1</f>
        <v>-2.3816297517898176E-2</v>
      </c>
      <c r="AD40">
        <f>SUM('PCA-Lipids Norm'!AD40-'PCA-Lipids Norm'!AD82)*-1</f>
        <v>-1.3075204150899513E-3</v>
      </c>
      <c r="AE40">
        <f>SUM('PCA-Lipids Norm'!AE40-'PCA-Lipids Norm'!AE82)*-1</f>
        <v>-7.9789077588134014E-3</v>
      </c>
      <c r="AF40">
        <f>SUM('PCA-Lipids Norm'!AF40-'PCA-Lipids Norm'!AF82)*-1</f>
        <v>-1.7322101963391519E-2</v>
      </c>
      <c r="AG40">
        <f>SUM('PCA-Lipids Norm'!AG40-'PCA-Lipids Norm'!AG82)*-1</f>
        <v>-8.3456049067149648E-3</v>
      </c>
      <c r="AH40">
        <f>SUM('PCA-Lipids Norm'!AH40-'PCA-Lipids Norm'!AH82)*-1</f>
        <v>-1.6584904248447704E-2</v>
      </c>
      <c r="AI40">
        <f>SUM('PCA-Lipids Norm'!AI40-'PCA-Lipids Norm'!AI82)*-1</f>
        <v>-2.400908332559179E-2</v>
      </c>
      <c r="AJ40">
        <f>SUM('PCA-Lipids Norm'!AJ40-'PCA-Lipids Norm'!AJ82)*-1</f>
        <v>-1.5953489128354269E-2</v>
      </c>
      <c r="AK40">
        <f>SUM('PCA-Lipids Norm'!AK40-'PCA-Lipids Norm'!AK82)*-1</f>
        <v>-2.7593235352818948E-2</v>
      </c>
      <c r="AL40">
        <f>SUM('PCA-Lipids Norm'!AL40-'PCA-Lipids Norm'!AL82)*-1</f>
        <v>-1.2593263403035109E-2</v>
      </c>
      <c r="AM40">
        <f>SUM('PCA-Lipids Norm'!AM40-'PCA-Lipids Norm'!AM82)*-1</f>
        <v>-7.0011437832210831E-3</v>
      </c>
      <c r="AN40">
        <f>SUM('PCA-Lipids Norm'!AN40-'PCA-Lipids Norm'!AN82)*-1</f>
        <v>-1.2469747366441273E-2</v>
      </c>
      <c r="AO40">
        <f>SUM('PCA-Lipids Norm'!AO40-'PCA-Lipids Norm'!AO82)*-1</f>
        <v>-4.768489204898081E-3</v>
      </c>
      <c r="AP40">
        <f>SUM('PCA-Lipids Norm'!AP40-'PCA-Lipids Norm'!AP82)*-1</f>
        <v>-6.8515743255135354E-3</v>
      </c>
      <c r="AQ40">
        <f>SUM('PCA-Lipids Norm'!AQ40-'PCA-Lipids Norm'!AQ82)*-1</f>
        <v>-6.5738771855040666E-3</v>
      </c>
      <c r="AR40">
        <f>SUM('PCA-Lipids Norm'!AR40-'PCA-Lipids Norm'!AR82)*-1</f>
        <v>-5.8712430420012523E-3</v>
      </c>
      <c r="AS40">
        <f>SUM('PCA-Lipids Norm'!AS40-'PCA-Lipids Norm'!AS82)*-1</f>
        <v>-9.5121610999031742E-3</v>
      </c>
      <c r="AT40">
        <f>SUM('PCA-Lipids Norm'!AT40-'PCA-Lipids Norm'!AT82)*-1</f>
        <v>-5.2541382864246559E-3</v>
      </c>
      <c r="AU40">
        <f>SUM('PCA-Lipids Norm'!AU40-'PCA-Lipids Norm'!AU82)*-1</f>
        <v>-6.3134856025847275E-3</v>
      </c>
      <c r="AV40">
        <f>SUM('PCA-Lipids Norm'!AV40-'PCA-Lipids Norm'!AV82)*-1</f>
        <v>-5.747299120754089E-3</v>
      </c>
      <c r="AW40">
        <f>SUM('PCA-Lipids Norm'!AW40-'PCA-Lipids Norm'!AW82)*-1</f>
        <v>-5.4243412929704353E-3</v>
      </c>
      <c r="AX40">
        <f>SUM('PCA-Lipids Norm'!AX40-'PCA-Lipids Norm'!AX82)*-1</f>
        <v>-3.2256797732173304E-3</v>
      </c>
    </row>
    <row r="41" spans="1:50" x14ac:dyDescent="0.35">
      <c r="A41" s="3">
        <v>39</v>
      </c>
      <c r="B41" s="3" t="s">
        <v>60</v>
      </c>
      <c r="C41" s="3" t="s">
        <v>121</v>
      </c>
      <c r="D41" s="13" t="s">
        <v>161</v>
      </c>
      <c r="E41" s="18" t="s">
        <v>191</v>
      </c>
      <c r="F41">
        <f>SUM('PCA-Lipids Norm'!F41-'PCA-Lipids Norm'!F82)*-1</f>
        <v>-1.5921414244366529E-2</v>
      </c>
      <c r="G41">
        <f>SUM('PCA-Lipids Norm'!G41-'PCA-Lipids Norm'!G82)*-1</f>
        <v>-0.14227386075031379</v>
      </c>
      <c r="H41">
        <f>SUM('PCA-Lipids Norm'!H41-'PCA-Lipids Norm'!H82)*-1</f>
        <v>-1.4102928287736804E-2</v>
      </c>
      <c r="I41">
        <f>SUM('PCA-Lipids Norm'!I41-'PCA-Lipids Norm'!I82)*-1</f>
        <v>-2.6344146912121669E-2</v>
      </c>
      <c r="J41">
        <f>SUM('PCA-Lipids Norm'!J41-'PCA-Lipids Norm'!J82)*-1</f>
        <v>-2.0081565582724193E-3</v>
      </c>
      <c r="K41">
        <f>SUM('PCA-Lipids Norm'!K41-'PCA-Lipids Norm'!K82)*-1</f>
        <v>-1.8260952554175921E-2</v>
      </c>
      <c r="L41">
        <f>SUM('PCA-Lipids Norm'!L41-'PCA-Lipids Norm'!L82)*-1</f>
        <v>-1.9483216238693108E-2</v>
      </c>
      <c r="M41">
        <f>SUM('PCA-Lipids Norm'!M41-'PCA-Lipids Norm'!M82)*-1</f>
        <v>-3.7120134052085647E-2</v>
      </c>
      <c r="N41">
        <f>SUM('PCA-Lipids Norm'!N41-'PCA-Lipids Norm'!N82)*-1</f>
        <v>-5.2076620180647001E-2</v>
      </c>
      <c r="O41">
        <f>SUM('PCA-Lipids Norm'!O41-'PCA-Lipids Norm'!O82)*-1</f>
        <v>-0.1095131806620106</v>
      </c>
      <c r="P41">
        <f>SUM('PCA-Lipids Norm'!P41-'PCA-Lipids Norm'!P82)*-1</f>
        <v>-2.5036679950565244E-2</v>
      </c>
      <c r="Q41">
        <f>SUM('PCA-Lipids Norm'!Q41-'PCA-Lipids Norm'!Q82)*-1</f>
        <v>-1.8108405377526771E-2</v>
      </c>
      <c r="R41">
        <f>SUM('PCA-Lipids Norm'!R41-'PCA-Lipids Norm'!R82)*-1</f>
        <v>-6.8754629893098176E-2</v>
      </c>
      <c r="S41">
        <f>SUM('PCA-Lipids Norm'!S41-'PCA-Lipids Norm'!S82)*-1</f>
        <v>-2.5210176778940479E-2</v>
      </c>
      <c r="T41">
        <f>SUM('PCA-Lipids Norm'!T41-'PCA-Lipids Norm'!T82)*-1</f>
        <v>-2.4062400745004934E-2</v>
      </c>
      <c r="U41">
        <f>SUM('PCA-Lipids Norm'!U41-'PCA-Lipids Norm'!U82)*-1</f>
        <v>-1.4305000119998962E-2</v>
      </c>
      <c r="V41">
        <f>SUM('PCA-Lipids Norm'!V41-'PCA-Lipids Norm'!V82)*-1</f>
        <v>-1.7115664793050753E-2</v>
      </c>
      <c r="W41">
        <f>SUM('PCA-Lipids Norm'!W41-'PCA-Lipids Norm'!W82)*-1</f>
        <v>-1.8211668699157461E-2</v>
      </c>
      <c r="X41">
        <f>SUM('PCA-Lipids Norm'!X41-'PCA-Lipids Norm'!X82)*-1</f>
        <v>-2.5726934854850617E-2</v>
      </c>
      <c r="Y41">
        <f>SUM('PCA-Lipids Norm'!Y41-'PCA-Lipids Norm'!Y82)*-1</f>
        <v>-2.9857307186348596E-2</v>
      </c>
      <c r="Z41">
        <f>SUM('PCA-Lipids Norm'!Z41-'PCA-Lipids Norm'!Z82)*-1</f>
        <v>-3.2898698962414319E-2</v>
      </c>
      <c r="AA41">
        <f>SUM('PCA-Lipids Norm'!AA41-'PCA-Lipids Norm'!AA82)*-1</f>
        <v>-9.2294854548815534E-3</v>
      </c>
      <c r="AB41">
        <f>SUM('PCA-Lipids Norm'!AB41-'PCA-Lipids Norm'!AB82)*-1</f>
        <v>-3.5673685014039877E-2</v>
      </c>
      <c r="AC41">
        <f>SUM('PCA-Lipids Norm'!AC41-'PCA-Lipids Norm'!AC82)*-1</f>
        <v>-1.4043330140585005E-2</v>
      </c>
      <c r="AD41">
        <f>SUM('PCA-Lipids Norm'!AD41-'PCA-Lipids Norm'!AD82)*-1</f>
        <v>-2.5112692671579052E-3</v>
      </c>
      <c r="AE41">
        <f>SUM('PCA-Lipids Norm'!AE41-'PCA-Lipids Norm'!AE82)*-1</f>
        <v>-4.8557038557232E-3</v>
      </c>
      <c r="AF41">
        <f>SUM('PCA-Lipids Norm'!AF41-'PCA-Lipids Norm'!AF82)*-1</f>
        <v>-1.0651974833769329E-2</v>
      </c>
      <c r="AG41">
        <f>SUM('PCA-Lipids Norm'!AG41-'PCA-Lipids Norm'!AG82)*-1</f>
        <v>-8.728780751941596E-3</v>
      </c>
      <c r="AH41">
        <f>SUM('PCA-Lipids Norm'!AH41-'PCA-Lipids Norm'!AH82)*-1</f>
        <v>-1.3381529839889276E-2</v>
      </c>
      <c r="AI41">
        <f>SUM('PCA-Lipids Norm'!AI41-'PCA-Lipids Norm'!AI82)*-1</f>
        <v>-1.7543005581516981E-2</v>
      </c>
      <c r="AJ41">
        <f>SUM('PCA-Lipids Norm'!AJ41-'PCA-Lipids Norm'!AJ82)*-1</f>
        <v>-1.8901321601956456E-2</v>
      </c>
      <c r="AK41">
        <f>SUM('PCA-Lipids Norm'!AK41-'PCA-Lipids Norm'!AK82)*-1</f>
        <v>-2.0928180339739137E-2</v>
      </c>
      <c r="AL41">
        <f>SUM('PCA-Lipids Norm'!AL41-'PCA-Lipids Norm'!AL82)*-1</f>
        <v>-1.5008779991011717E-2</v>
      </c>
      <c r="AM41">
        <f>SUM('PCA-Lipids Norm'!AM41-'PCA-Lipids Norm'!AM82)*-1</f>
        <v>-1.1355032302998424E-2</v>
      </c>
      <c r="AN41">
        <f>SUM('PCA-Lipids Norm'!AN41-'PCA-Lipids Norm'!AN82)*-1</f>
        <v>-1.6417302935415434E-2</v>
      </c>
      <c r="AO41">
        <f>SUM('PCA-Lipids Norm'!AO41-'PCA-Lipids Norm'!AO82)*-1</f>
        <v>-1.452597479893351E-2</v>
      </c>
      <c r="AP41">
        <f>SUM('PCA-Lipids Norm'!AP41-'PCA-Lipids Norm'!AP82)*-1</f>
        <v>-8.3270450933628053E-3</v>
      </c>
      <c r="AQ41">
        <f>SUM('PCA-Lipids Norm'!AQ41-'PCA-Lipids Norm'!AQ82)*-1</f>
        <v>-9.3515713563197839E-3</v>
      </c>
      <c r="AR41">
        <f>SUM('PCA-Lipids Norm'!AR41-'PCA-Lipids Norm'!AR82)*-1</f>
        <v>-6.8612517408879652E-3</v>
      </c>
      <c r="AS41">
        <f>SUM('PCA-Lipids Norm'!AS41-'PCA-Lipids Norm'!AS82)*-1</f>
        <v>-3.0359737626882849E-3</v>
      </c>
      <c r="AT41">
        <f>SUM('PCA-Lipids Norm'!AT41-'PCA-Lipids Norm'!AT82)*-1</f>
        <v>-3.2215106207911567E-3</v>
      </c>
      <c r="AU41">
        <f>SUM('PCA-Lipids Norm'!AU41-'PCA-Lipids Norm'!AU82)*-1</f>
        <v>-4.0706537840489027E-3</v>
      </c>
      <c r="AV41">
        <f>SUM('PCA-Lipids Norm'!AV41-'PCA-Lipids Norm'!AV82)*-1</f>
        <v>-5.0522372743106465E-3</v>
      </c>
      <c r="AW41">
        <f>SUM('PCA-Lipids Norm'!AW41-'PCA-Lipids Norm'!AW82)*-1</f>
        <v>-5.8429461599569322E-3</v>
      </c>
      <c r="AX41">
        <f>SUM('PCA-Lipids Norm'!AX41-'PCA-Lipids Norm'!AX82)*-1</f>
        <v>-4.0892756966943132E-3</v>
      </c>
    </row>
    <row r="42" spans="1:50" x14ac:dyDescent="0.35">
      <c r="A42" s="3">
        <v>40</v>
      </c>
      <c r="B42" s="3" t="s">
        <v>66</v>
      </c>
      <c r="C42" s="3" t="s">
        <v>122</v>
      </c>
      <c r="D42" s="13" t="s">
        <v>161</v>
      </c>
      <c r="E42" s="18" t="s">
        <v>191</v>
      </c>
      <c r="F42">
        <f>SUM('PCA-Lipids Norm'!F42-'PCA-Lipids Norm'!F82)*-1</f>
        <v>-9.6755862359581089E-3</v>
      </c>
      <c r="G42">
        <f>SUM('PCA-Lipids Norm'!G42-'PCA-Lipids Norm'!G82)*-1</f>
        <v>-8.50794416994161E-2</v>
      </c>
      <c r="H42">
        <f>SUM('PCA-Lipids Norm'!H42-'PCA-Lipids Norm'!H82)*-1</f>
        <v>-1.9683492920911132E-2</v>
      </c>
      <c r="I42">
        <f>SUM('PCA-Lipids Norm'!I42-'PCA-Lipids Norm'!I82)*-1</f>
        <v>-3.8962147965094646E-2</v>
      </c>
      <c r="J42">
        <f>SUM('PCA-Lipids Norm'!J42-'PCA-Lipids Norm'!J82)*-1</f>
        <v>-3.6240932882918915E-2</v>
      </c>
      <c r="K42">
        <f>SUM('PCA-Lipids Norm'!K42-'PCA-Lipids Norm'!K82)*-1</f>
        <v>-1.1375091517718415E-2</v>
      </c>
      <c r="L42">
        <f>SUM('PCA-Lipids Norm'!L42-'PCA-Lipids Norm'!L82)*-1</f>
        <v>-1.2551757850875518E-2</v>
      </c>
      <c r="M42">
        <f>SUM('PCA-Lipids Norm'!M42-'PCA-Lipids Norm'!M82)*-1</f>
        <v>-2.5147661591654422E-2</v>
      </c>
      <c r="N42">
        <f>SUM('PCA-Lipids Norm'!N42-'PCA-Lipids Norm'!N82)*-1</f>
        <v>-3.8366011232119031E-2</v>
      </c>
      <c r="O42">
        <f>SUM('PCA-Lipids Norm'!O42-'PCA-Lipids Norm'!O82)*-1</f>
        <v>-7.0710456193704585E-2</v>
      </c>
      <c r="P42">
        <f>SUM('PCA-Lipids Norm'!P42-'PCA-Lipids Norm'!P82)*-1</f>
        <v>-6.0835042918221692E-2</v>
      </c>
      <c r="Q42">
        <f>SUM('PCA-Lipids Norm'!Q42-'PCA-Lipids Norm'!Q82)*-1</f>
        <v>-2.4721419647094858E-2</v>
      </c>
      <c r="R42">
        <f>SUM('PCA-Lipids Norm'!R42-'PCA-Lipids Norm'!R82)*-1</f>
        <v>-4.1700475153583938E-2</v>
      </c>
      <c r="S42">
        <f>SUM('PCA-Lipids Norm'!S42-'PCA-Lipids Norm'!S82)*-1</f>
        <v>-5.8631482986971108E-2</v>
      </c>
      <c r="T42">
        <f>SUM('PCA-Lipids Norm'!T42-'PCA-Lipids Norm'!T82)*-1</f>
        <v>-2.793738083884437E-2</v>
      </c>
      <c r="U42">
        <f>SUM('PCA-Lipids Norm'!U42-'PCA-Lipids Norm'!U82)*-1</f>
        <v>-3.2423205242435908E-2</v>
      </c>
      <c r="V42">
        <f>SUM('PCA-Lipids Norm'!V42-'PCA-Lipids Norm'!V82)*-1</f>
        <v>-1.9229046657802187E-2</v>
      </c>
      <c r="W42">
        <f>SUM('PCA-Lipids Norm'!W42-'PCA-Lipids Norm'!W82)*-1</f>
        <v>-1.8345181283814873E-2</v>
      </c>
      <c r="X42">
        <f>SUM('PCA-Lipids Norm'!X42-'PCA-Lipids Norm'!X82)*-1</f>
        <v>-1.5011051800909839E-2</v>
      </c>
      <c r="Y42">
        <f>SUM('PCA-Lipids Norm'!Y42-'PCA-Lipids Norm'!Y82)*-1</f>
        <v>-1.8700856692240999E-2</v>
      </c>
      <c r="Z42">
        <f>SUM('PCA-Lipids Norm'!Z42-'PCA-Lipids Norm'!Z82)*-1</f>
        <v>-1.449423274638437E-2</v>
      </c>
      <c r="AA42">
        <f>SUM('PCA-Lipids Norm'!AA42-'PCA-Lipids Norm'!AA82)*-1</f>
        <v>-3.6404807777257228E-2</v>
      </c>
      <c r="AB42">
        <f>SUM('PCA-Lipids Norm'!AB42-'PCA-Lipids Norm'!AB82)*-1</f>
        <v>-3.2111508504633228E-2</v>
      </c>
      <c r="AC42">
        <f>SUM('PCA-Lipids Norm'!AC42-'PCA-Lipids Norm'!AC82)*-1</f>
        <v>-3.5169726175642117E-2</v>
      </c>
      <c r="AD42">
        <f>SUM('PCA-Lipids Norm'!AD42-'PCA-Lipids Norm'!AD82)*-1</f>
        <v>-5.5400862238347117E-3</v>
      </c>
      <c r="AE42">
        <f>SUM('PCA-Lipids Norm'!AE42-'PCA-Lipids Norm'!AE82)*-1</f>
        <v>-5.7339491090417413E-3</v>
      </c>
      <c r="AF42">
        <f>SUM('PCA-Lipids Norm'!AF42-'PCA-Lipids Norm'!AF82)*-1</f>
        <v>-9.0012466197319299E-3</v>
      </c>
      <c r="AG42">
        <f>SUM('PCA-Lipids Norm'!AG42-'PCA-Lipids Norm'!AG82)*-1</f>
        <v>-1.0129475101467266E-2</v>
      </c>
      <c r="AH42">
        <f>SUM('PCA-Lipids Norm'!AH42-'PCA-Lipids Norm'!AH82)*-1</f>
        <v>-1.8400307906434123E-2</v>
      </c>
      <c r="AI42">
        <f>SUM('PCA-Lipids Norm'!AI42-'PCA-Lipids Norm'!AI82)*-1</f>
        <v>-2.9118394873279836E-2</v>
      </c>
      <c r="AJ42">
        <f>SUM('PCA-Lipids Norm'!AJ42-'PCA-Lipids Norm'!AJ82)*-1</f>
        <v>-1.6796786491357688E-2</v>
      </c>
      <c r="AK42">
        <f>SUM('PCA-Lipids Norm'!AK42-'PCA-Lipids Norm'!AK82)*-1</f>
        <v>-2.9033280259791874E-2</v>
      </c>
      <c r="AL42">
        <f>SUM('PCA-Lipids Norm'!AL42-'PCA-Lipids Norm'!AL82)*-1</f>
        <v>-1.2111246527761327E-2</v>
      </c>
      <c r="AM42">
        <f>SUM('PCA-Lipids Norm'!AM42-'PCA-Lipids Norm'!AM82)*-1</f>
        <v>-3.1224298745047173E-3</v>
      </c>
      <c r="AN42">
        <f>SUM('PCA-Lipids Norm'!AN42-'PCA-Lipids Norm'!AN82)*-1</f>
        <v>-1.2844280111245414E-2</v>
      </c>
      <c r="AO42">
        <f>SUM('PCA-Lipids Norm'!AO42-'PCA-Lipids Norm'!AO82)*-1</f>
        <v>-8.8300698168363619E-3</v>
      </c>
      <c r="AP42">
        <f>SUM('PCA-Lipids Norm'!AP42-'PCA-Lipids Norm'!AP82)*-1</f>
        <v>-1.100475655241781E-2</v>
      </c>
      <c r="AQ42">
        <f>SUM('PCA-Lipids Norm'!AQ42-'PCA-Lipids Norm'!AQ82)*-1</f>
        <v>-7.3934889828970911E-3</v>
      </c>
      <c r="AR42">
        <f>SUM('PCA-Lipids Norm'!AR42-'PCA-Lipids Norm'!AR82)*-1</f>
        <v>-4.9036496443942666E-3</v>
      </c>
      <c r="AS42">
        <f>SUM('PCA-Lipids Norm'!AS42-'PCA-Lipids Norm'!AS82)*-1</f>
        <v>-1.0442342374229502E-2</v>
      </c>
      <c r="AT42">
        <f>SUM('PCA-Lipids Norm'!AT42-'PCA-Lipids Norm'!AT82)*-1</f>
        <v>-5.0185850294710045E-3</v>
      </c>
      <c r="AU42">
        <f>SUM('PCA-Lipids Norm'!AU42-'PCA-Lipids Norm'!AU82)*-1</f>
        <v>-4.1254111155671954E-3</v>
      </c>
      <c r="AV42">
        <f>SUM('PCA-Lipids Norm'!AV42-'PCA-Lipids Norm'!AV82)*-1</f>
        <v>-4.0536183047142184E-3</v>
      </c>
      <c r="AW42">
        <f>SUM('PCA-Lipids Norm'!AW42-'PCA-Lipids Norm'!AW82)*-1</f>
        <v>-4.3869420693887547E-3</v>
      </c>
      <c r="AX42">
        <f>SUM('PCA-Lipids Norm'!AX42-'PCA-Lipids Norm'!AX82)*-1</f>
        <v>-4.5016544954255772E-3</v>
      </c>
    </row>
    <row r="43" spans="1:50" x14ac:dyDescent="0.35">
      <c r="A43" s="3">
        <v>41</v>
      </c>
      <c r="B43" s="3" t="s">
        <v>123</v>
      </c>
      <c r="C43" s="3" t="s">
        <v>124</v>
      </c>
      <c r="D43" s="13" t="s">
        <v>161</v>
      </c>
      <c r="E43" s="18" t="s">
        <v>191</v>
      </c>
      <c r="F43">
        <f>SUM('PCA-Lipids Norm'!F43-'PCA-Lipids Norm'!F82)*-1</f>
        <v>-1.4581760636155352E-2</v>
      </c>
      <c r="G43">
        <f>SUM('PCA-Lipids Norm'!G43-'PCA-Lipids Norm'!G82)*-1</f>
        <v>-0.15034942497278506</v>
      </c>
      <c r="H43">
        <f>SUM('PCA-Lipids Norm'!H43-'PCA-Lipids Norm'!H82)*-1</f>
        <v>-1.4263735332581013E-2</v>
      </c>
      <c r="I43">
        <f>SUM('PCA-Lipids Norm'!I43-'PCA-Lipids Norm'!I82)*-1</f>
        <v>-2.5479557516116629E-2</v>
      </c>
      <c r="J43">
        <f>SUM('PCA-Lipids Norm'!J43-'PCA-Lipids Norm'!J82)*-1</f>
        <v>-2.9719033221877321E-2</v>
      </c>
      <c r="K43">
        <f>SUM('PCA-Lipids Norm'!K43-'PCA-Lipids Norm'!K82)*-1</f>
        <v>-1.676409303970754E-2</v>
      </c>
      <c r="L43">
        <f>SUM('PCA-Lipids Norm'!L43-'PCA-Lipids Norm'!L82)*-1</f>
        <v>-1.7280796032139993E-2</v>
      </c>
      <c r="M43">
        <f>SUM('PCA-Lipids Norm'!M43-'PCA-Lipids Norm'!M82)*-1</f>
        <v>-3.2000939472194151E-2</v>
      </c>
      <c r="N43">
        <f>SUM('PCA-Lipids Norm'!N43-'PCA-Lipids Norm'!N82)*-1</f>
        <v>-4.3256510622206285E-2</v>
      </c>
      <c r="O43">
        <f>SUM('PCA-Lipids Norm'!O43-'PCA-Lipids Norm'!O82)*-1</f>
        <v>-9.8296944788349841E-2</v>
      </c>
      <c r="P43">
        <f>SUM('PCA-Lipids Norm'!P43-'PCA-Lipids Norm'!P82)*-1</f>
        <v>-2.5745278014141636E-2</v>
      </c>
      <c r="Q43">
        <f>SUM('PCA-Lipids Norm'!Q43-'PCA-Lipids Norm'!Q82)*-1</f>
        <v>-1.6279350364914985E-2</v>
      </c>
      <c r="R43">
        <f>SUM('PCA-Lipids Norm'!R43-'PCA-Lipids Norm'!R82)*-1</f>
        <v>-7.3388812237095327E-2</v>
      </c>
      <c r="S43">
        <f>SUM('PCA-Lipids Norm'!S43-'PCA-Lipids Norm'!S82)*-1</f>
        <v>-1.9962172681193349E-2</v>
      </c>
      <c r="T43">
        <f>SUM('PCA-Lipids Norm'!T43-'PCA-Lipids Norm'!T82)*-1</f>
        <v>-1.9951933293714176E-2</v>
      </c>
      <c r="U43">
        <f>SUM('PCA-Lipids Norm'!U43-'PCA-Lipids Norm'!U82)*-1</f>
        <v>-1.7068622494866709E-2</v>
      </c>
      <c r="V43">
        <f>SUM('PCA-Lipids Norm'!V43-'PCA-Lipids Norm'!V82)*-1</f>
        <v>-1.8236852676834388E-2</v>
      </c>
      <c r="W43">
        <f>SUM('PCA-Lipids Norm'!W43-'PCA-Lipids Norm'!W82)*-1</f>
        <v>-2.1330926998941617E-2</v>
      </c>
      <c r="X43">
        <f>SUM('PCA-Lipids Norm'!X43-'PCA-Lipids Norm'!X82)*-1</f>
        <v>-2.2490394950968107E-2</v>
      </c>
      <c r="Y43">
        <f>SUM('PCA-Lipids Norm'!Y43-'PCA-Lipids Norm'!Y82)*-1</f>
        <v>-2.665077558492249E-2</v>
      </c>
      <c r="Z43">
        <f>SUM('PCA-Lipids Norm'!Z43-'PCA-Lipids Norm'!Z82)*-1</f>
        <v>-2.7101275062243725E-2</v>
      </c>
      <c r="AA43">
        <f>SUM('PCA-Lipids Norm'!AA43-'PCA-Lipids Norm'!AA82)*-1</f>
        <v>-1.1951413065686711E-2</v>
      </c>
      <c r="AB43">
        <f>SUM('PCA-Lipids Norm'!AB43-'PCA-Lipids Norm'!AB82)*-1</f>
        <v>-3.7538366649166828E-2</v>
      </c>
      <c r="AC43">
        <f>SUM('PCA-Lipids Norm'!AC43-'PCA-Lipids Norm'!AC82)*-1</f>
        <v>-1.5612346592993211E-2</v>
      </c>
      <c r="AD43">
        <f>SUM('PCA-Lipids Norm'!AD43-'PCA-Lipids Norm'!AD82)*-1</f>
        <v>-2.0868207400169831E-3</v>
      </c>
      <c r="AE43">
        <f>SUM('PCA-Lipids Norm'!AE43-'PCA-Lipids Norm'!AE82)*-1</f>
        <v>-6.3002111865274636E-3</v>
      </c>
      <c r="AF43">
        <f>SUM('PCA-Lipids Norm'!AF43-'PCA-Lipids Norm'!AF82)*-1</f>
        <v>-9.648088031069188E-3</v>
      </c>
      <c r="AG43">
        <f>SUM('PCA-Lipids Norm'!AG43-'PCA-Lipids Norm'!AG82)*-1</f>
        <v>-1.0596926746884826E-2</v>
      </c>
      <c r="AH43">
        <f>SUM('PCA-Lipids Norm'!AH43-'PCA-Lipids Norm'!AH82)*-1</f>
        <v>-1.2228346532295464E-2</v>
      </c>
      <c r="AI43">
        <f>SUM('PCA-Lipids Norm'!AI43-'PCA-Lipids Norm'!AI82)*-1</f>
        <v>-1.5265214571568248E-2</v>
      </c>
      <c r="AJ43">
        <f>SUM('PCA-Lipids Norm'!AJ43-'PCA-Lipids Norm'!AJ82)*-1</f>
        <v>-1.6942929817089624E-2</v>
      </c>
      <c r="AK43">
        <f>SUM('PCA-Lipids Norm'!AK43-'PCA-Lipids Norm'!AK82)*-1</f>
        <v>-1.892446951076341E-2</v>
      </c>
      <c r="AL43">
        <f>SUM('PCA-Lipids Norm'!AL43-'PCA-Lipids Norm'!AL82)*-1</f>
        <v>-1.2889340958778642E-2</v>
      </c>
      <c r="AM43">
        <f>SUM('PCA-Lipids Norm'!AM43-'PCA-Lipids Norm'!AM82)*-1</f>
        <v>-1.1671659571050909E-2</v>
      </c>
      <c r="AN43">
        <f>SUM('PCA-Lipids Norm'!AN43-'PCA-Lipids Norm'!AN82)*-1</f>
        <v>-1.7668382027048232E-2</v>
      </c>
      <c r="AO43">
        <f>SUM('PCA-Lipids Norm'!AO43-'PCA-Lipids Norm'!AO82)*-1</f>
        <v>-1.5434181250855661E-2</v>
      </c>
      <c r="AP43">
        <f>SUM('PCA-Lipids Norm'!AP43-'PCA-Lipids Norm'!AP82)*-1</f>
        <v>-1.0783887890725794E-2</v>
      </c>
      <c r="AQ43">
        <f>SUM('PCA-Lipids Norm'!AQ43-'PCA-Lipids Norm'!AQ82)*-1</f>
        <v>-6.1180508046849262E-3</v>
      </c>
      <c r="AR43">
        <f>SUM('PCA-Lipids Norm'!AR43-'PCA-Lipids Norm'!AR82)*-1</f>
        <v>-6.8797940896106876E-3</v>
      </c>
      <c r="AS43">
        <f>SUM('PCA-Lipids Norm'!AS43-'PCA-Lipids Norm'!AS82)*-1</f>
        <v>-8.3501029880949824E-3</v>
      </c>
      <c r="AT43">
        <f>SUM('PCA-Lipids Norm'!AT43-'PCA-Lipids Norm'!AT82)*-1</f>
        <v>-3.1885452610134011E-3</v>
      </c>
      <c r="AU43">
        <f>SUM('PCA-Lipids Norm'!AU43-'PCA-Lipids Norm'!AU82)*-1</f>
        <v>-5.2031195687183424E-3</v>
      </c>
      <c r="AV43">
        <f>SUM('PCA-Lipids Norm'!AV43-'PCA-Lipids Norm'!AV82)*-1</f>
        <v>-5.6892386857621954E-3</v>
      </c>
      <c r="AW43">
        <f>SUM('PCA-Lipids Norm'!AW43-'PCA-Lipids Norm'!AW82)*-1</f>
        <v>-5.0753790134454232E-3</v>
      </c>
      <c r="AX43">
        <f>SUM('PCA-Lipids Norm'!AX43-'PCA-Lipids Norm'!AX82)*-1</f>
        <v>-3.7539944521991484E-3</v>
      </c>
    </row>
    <row r="44" spans="1:50" x14ac:dyDescent="0.35">
      <c r="A44" s="3">
        <v>42</v>
      </c>
      <c r="B44" s="15" t="s">
        <v>70</v>
      </c>
      <c r="C44" s="3" t="s">
        <v>125</v>
      </c>
      <c r="D44" s="13" t="s">
        <v>161</v>
      </c>
      <c r="E44" s="18" t="s">
        <v>191</v>
      </c>
      <c r="F44">
        <f>SUM('PCA-Lipids Norm'!F44-'PCA-Lipids Norm'!F82)*-1</f>
        <v>-1.0152926383202308E-2</v>
      </c>
      <c r="G44">
        <f>SUM('PCA-Lipids Norm'!G44-'PCA-Lipids Norm'!G82)*-1</f>
        <v>-8.0831161982307845E-2</v>
      </c>
      <c r="H44">
        <f>SUM('PCA-Lipids Norm'!H44-'PCA-Lipids Norm'!H82)*-1</f>
        <v>-3.6438156585593622E-2</v>
      </c>
      <c r="I44">
        <f>SUM('PCA-Lipids Norm'!I44-'PCA-Lipids Norm'!I82)*-1</f>
        <v>-5.4118418348574587E-2</v>
      </c>
      <c r="J44">
        <f>SUM('PCA-Lipids Norm'!J44-'PCA-Lipids Norm'!J82)*-1</f>
        <v>-5.2100603040387897E-2</v>
      </c>
      <c r="K44">
        <f>SUM('PCA-Lipids Norm'!K44-'PCA-Lipids Norm'!K82)*-1</f>
        <v>-2.0937805912375176E-2</v>
      </c>
      <c r="L44">
        <f>SUM('PCA-Lipids Norm'!L44-'PCA-Lipids Norm'!L82)*-1</f>
        <v>-1.8861216690802932E-2</v>
      </c>
      <c r="M44">
        <f>SUM('PCA-Lipids Norm'!M44-'PCA-Lipids Norm'!M82)*-1</f>
        <v>-2.75743157731351E-2</v>
      </c>
      <c r="N44">
        <f>SUM('PCA-Lipids Norm'!N44-'PCA-Lipids Norm'!N82)*-1</f>
        <v>-2.21257068481427E-2</v>
      </c>
      <c r="O44">
        <f>SUM('PCA-Lipids Norm'!O44-'PCA-Lipids Norm'!O82)*-1</f>
        <v>-6.4186256134443717E-2</v>
      </c>
      <c r="P44">
        <f>SUM('PCA-Lipids Norm'!P44-'PCA-Lipids Norm'!P82)*-1</f>
        <v>-5.2128186706556341E-2</v>
      </c>
      <c r="Q44">
        <f>SUM('PCA-Lipids Norm'!Q44-'PCA-Lipids Norm'!Q82)*-1</f>
        <v>-2.0978747286131246E-2</v>
      </c>
      <c r="R44">
        <f>SUM('PCA-Lipids Norm'!R44-'PCA-Lipids Norm'!R82)*-1</f>
        <v>-2.4118209300450843E-2</v>
      </c>
      <c r="S44">
        <f>SUM('PCA-Lipids Norm'!S44-'PCA-Lipids Norm'!S82)*-1</f>
        <v>-4.1931179888314872E-2</v>
      </c>
      <c r="T44">
        <f>SUM('PCA-Lipids Norm'!T44-'PCA-Lipids Norm'!T82)*-1</f>
        <v>-3.1063749726250482E-2</v>
      </c>
      <c r="U44">
        <f>SUM('PCA-Lipids Norm'!U44-'PCA-Lipids Norm'!U82)*-1</f>
        <v>-2.5730618183353104E-2</v>
      </c>
      <c r="V44">
        <f>SUM('PCA-Lipids Norm'!V44-'PCA-Lipids Norm'!V82)*-1</f>
        <v>-2.2624684015078448E-2</v>
      </c>
      <c r="W44">
        <f>SUM('PCA-Lipids Norm'!W44-'PCA-Lipids Norm'!W82)*-1</f>
        <v>-1.7749254322671056E-2</v>
      </c>
      <c r="X44">
        <f>SUM('PCA-Lipids Norm'!X44-'PCA-Lipids Norm'!X82)*-1</f>
        <v>-1.5274538626449638E-2</v>
      </c>
      <c r="Y44">
        <f>SUM('PCA-Lipids Norm'!Y44-'PCA-Lipids Norm'!Y82)*-1</f>
        <v>-1.3918998460457412E-2</v>
      </c>
      <c r="Z44">
        <f>SUM('PCA-Lipids Norm'!Z44-'PCA-Lipids Norm'!Z82)*-1</f>
        <v>-1.6284848839839685E-2</v>
      </c>
      <c r="AA44">
        <f>SUM('PCA-Lipids Norm'!AA44-'PCA-Lipids Norm'!AA82)*-1</f>
        <v>-1.3692518528309224E-2</v>
      </c>
      <c r="AB44">
        <f>SUM('PCA-Lipids Norm'!AB44-'PCA-Lipids Norm'!AB82)*-1</f>
        <v>-2.7304423291327127E-2</v>
      </c>
      <c r="AC44">
        <f>SUM('PCA-Lipids Norm'!AC44-'PCA-Lipids Norm'!AC82)*-1</f>
        <v>-3.0299221332472741E-2</v>
      </c>
      <c r="AD44">
        <f>SUM('PCA-Lipids Norm'!AD44-'PCA-Lipids Norm'!AD82)*-1</f>
        <v>-9.3482580781237556E-3</v>
      </c>
      <c r="AE44">
        <f>SUM('PCA-Lipids Norm'!AE44-'PCA-Lipids Norm'!AE82)*-1</f>
        <v>-7.8764390675812503E-3</v>
      </c>
      <c r="AF44">
        <f>SUM('PCA-Lipids Norm'!AF44-'PCA-Lipids Norm'!AF82)*-1</f>
        <v>-1.1174924590731527E-2</v>
      </c>
      <c r="AG44">
        <f>SUM('PCA-Lipids Norm'!AG44-'PCA-Lipids Norm'!AG82)*-1</f>
        <v>-1.1888960849828044E-2</v>
      </c>
      <c r="AH44">
        <f>SUM('PCA-Lipids Norm'!AH44-'PCA-Lipids Norm'!AH82)*-1</f>
        <v>-1.4880352675538812E-2</v>
      </c>
      <c r="AI44">
        <f>SUM('PCA-Lipids Norm'!AI44-'PCA-Lipids Norm'!AI82)*-1</f>
        <v>-2.1900161955525646E-2</v>
      </c>
      <c r="AJ44">
        <f>SUM('PCA-Lipids Norm'!AJ44-'PCA-Lipids Norm'!AJ82)*-1</f>
        <v>-1.2591108749171572E-2</v>
      </c>
      <c r="AK44">
        <f>SUM('PCA-Lipids Norm'!AK44-'PCA-Lipids Norm'!AK82)*-1</f>
        <v>-1.0460955120172951E-2</v>
      </c>
      <c r="AL44">
        <f>SUM('PCA-Lipids Norm'!AL44-'PCA-Lipids Norm'!AL82)*-1</f>
        <v>-1.8653437549277417E-2</v>
      </c>
      <c r="AM44">
        <f>SUM('PCA-Lipids Norm'!AM44-'PCA-Lipids Norm'!AM82)*-1</f>
        <v>-2.084383443949623E-2</v>
      </c>
      <c r="AN44">
        <f>SUM('PCA-Lipids Norm'!AN44-'PCA-Lipids Norm'!AN82)*-1</f>
        <v>-1.4995362537868265E-2</v>
      </c>
      <c r="AO44">
        <f>SUM('PCA-Lipids Norm'!AO44-'PCA-Lipids Norm'!AO82)*-1</f>
        <v>-1.5894736989743082E-2</v>
      </c>
      <c r="AP44">
        <f>SUM('PCA-Lipids Norm'!AP44-'PCA-Lipids Norm'!AP82)*-1</f>
        <v>-1.2785930914337088E-2</v>
      </c>
      <c r="AQ44">
        <f>SUM('PCA-Lipids Norm'!AQ44-'PCA-Lipids Norm'!AQ82)*-1</f>
        <v>-9.3996184637981754E-3</v>
      </c>
      <c r="AR44">
        <f>SUM('PCA-Lipids Norm'!AR44-'PCA-Lipids Norm'!AR82)*-1</f>
        <v>-6.9295111766944873E-3</v>
      </c>
      <c r="AS44">
        <f>SUM('PCA-Lipids Norm'!AS44-'PCA-Lipids Norm'!AS82)*-1</f>
        <v>-2.6344338058466553E-2</v>
      </c>
      <c r="AT44">
        <f>SUM('PCA-Lipids Norm'!AT44-'PCA-Lipids Norm'!AT82)*-1</f>
        <v>-1.5180767519184507E-2</v>
      </c>
      <c r="AU44">
        <f>SUM('PCA-Lipids Norm'!AU44-'PCA-Lipids Norm'!AU82)*-1</f>
        <v>-3.0956487334321847E-3</v>
      </c>
      <c r="AV44">
        <f>SUM('PCA-Lipids Norm'!AV44-'PCA-Lipids Norm'!AV82)*-1</f>
        <v>-3.753248677970983E-3</v>
      </c>
      <c r="AW44">
        <f>SUM('PCA-Lipids Norm'!AW44-'PCA-Lipids Norm'!AW82)*-1</f>
        <v>-7.5417617039732964E-3</v>
      </c>
      <c r="AX44">
        <f>SUM('PCA-Lipids Norm'!AX44-'PCA-Lipids Norm'!AX82)*-1</f>
        <v>-4.0348959424560647E-3</v>
      </c>
    </row>
    <row r="45" spans="1:50" x14ac:dyDescent="0.35">
      <c r="A45" s="3">
        <v>43</v>
      </c>
      <c r="B45" s="3" t="s">
        <v>72</v>
      </c>
      <c r="C45" s="3" t="s">
        <v>126</v>
      </c>
      <c r="D45" s="13" t="s">
        <v>161</v>
      </c>
      <c r="E45" s="18" t="s">
        <v>191</v>
      </c>
      <c r="F45">
        <f>SUM('PCA-Lipids Norm'!F45-'PCA-Lipids Norm'!F82)*-1</f>
        <v>-1.1338368907607865E-2</v>
      </c>
      <c r="G45">
        <f>SUM('PCA-Lipids Norm'!G45-'PCA-Lipids Norm'!G82)*-1</f>
        <v>-9.8922150858548691E-2</v>
      </c>
      <c r="H45">
        <f>SUM('PCA-Lipids Norm'!H45-'PCA-Lipids Norm'!H82)*-1</f>
        <v>-2.6811583776966196E-2</v>
      </c>
      <c r="I45">
        <f>SUM('PCA-Lipids Norm'!I45-'PCA-Lipids Norm'!I82)*-1</f>
        <v>-4.1176769139806349E-2</v>
      </c>
      <c r="J45">
        <f>SUM('PCA-Lipids Norm'!J45-'PCA-Lipids Norm'!J82)*-1</f>
        <v>-1.4066893691589977E-2</v>
      </c>
      <c r="K45">
        <f>SUM('PCA-Lipids Norm'!K45-'PCA-Lipids Norm'!K82)*-1</f>
        <v>-1.9739929993788329E-2</v>
      </c>
      <c r="L45">
        <f>SUM('PCA-Lipids Norm'!L45-'PCA-Lipids Norm'!L82)*-1</f>
        <v>-1.9983219535759371E-2</v>
      </c>
      <c r="M45">
        <f>SUM('PCA-Lipids Norm'!M45-'PCA-Lipids Norm'!M82)*-1</f>
        <v>-3.076256062271247E-2</v>
      </c>
      <c r="N45">
        <f>SUM('PCA-Lipids Norm'!N45-'PCA-Lipids Norm'!N82)*-1</f>
        <v>-4.9998804794101147E-2</v>
      </c>
      <c r="O45">
        <f>SUM('PCA-Lipids Norm'!O45-'PCA-Lipids Norm'!O82)*-1</f>
        <v>-8.3189049512225707E-2</v>
      </c>
      <c r="P45">
        <f>SUM('PCA-Lipids Norm'!P45-'PCA-Lipids Norm'!P82)*-1</f>
        <v>-4.0636660692147698E-2</v>
      </c>
      <c r="Q45">
        <f>SUM('PCA-Lipids Norm'!Q45-'PCA-Lipids Norm'!Q82)*-1</f>
        <v>-2.7576345617746419E-2</v>
      </c>
      <c r="R45">
        <f>SUM('PCA-Lipids Norm'!R45-'PCA-Lipids Norm'!R82)*-1</f>
        <v>-5.1833700750577978E-2</v>
      </c>
      <c r="S45">
        <f>SUM('PCA-Lipids Norm'!S45-'PCA-Lipids Norm'!S82)*-1</f>
        <v>-3.6449135039120617E-2</v>
      </c>
      <c r="T45">
        <f>SUM('PCA-Lipids Norm'!T45-'PCA-Lipids Norm'!T82)*-1</f>
        <v>-2.9697694476143521E-2</v>
      </c>
      <c r="U45">
        <f>SUM('PCA-Lipids Norm'!U45-'PCA-Lipids Norm'!U82)*-1</f>
        <v>-2.7502310825812504E-2</v>
      </c>
      <c r="V45">
        <f>SUM('PCA-Lipids Norm'!V45-'PCA-Lipids Norm'!V82)*-1</f>
        <v>-2.1181484255399754E-2</v>
      </c>
      <c r="W45">
        <f>SUM('PCA-Lipids Norm'!W45-'PCA-Lipids Norm'!W82)*-1</f>
        <v>-1.9103751915586515E-2</v>
      </c>
      <c r="X45">
        <f>SUM('PCA-Lipids Norm'!X45-'PCA-Lipids Norm'!X82)*-1</f>
        <v>-1.8407133804489918E-2</v>
      </c>
      <c r="Y45">
        <f>SUM('PCA-Lipids Norm'!Y45-'PCA-Lipids Norm'!Y82)*-1</f>
        <v>-2.2670450239160134E-2</v>
      </c>
      <c r="Z45">
        <f>SUM('PCA-Lipids Norm'!Z45-'PCA-Lipids Norm'!Z82)*-1</f>
        <v>-2.2847578620474093E-2</v>
      </c>
      <c r="AA45">
        <f>SUM('PCA-Lipids Norm'!AA45-'PCA-Lipids Norm'!AA82)*-1</f>
        <v>-8.7093124439286997E-3</v>
      </c>
      <c r="AB45">
        <f>SUM('PCA-Lipids Norm'!AB45-'PCA-Lipids Norm'!AB82)*-1</f>
        <v>-2.9710269628254713E-2</v>
      </c>
      <c r="AC45">
        <f>SUM('PCA-Lipids Norm'!AC45-'PCA-Lipids Norm'!AC82)*-1</f>
        <v>-2.5930473456742778E-2</v>
      </c>
      <c r="AD45">
        <f>SUM('PCA-Lipids Norm'!AD45-'PCA-Lipids Norm'!AD82)*-1</f>
        <v>-4.6410808014699561E-3</v>
      </c>
      <c r="AE45">
        <f>SUM('PCA-Lipids Norm'!AE45-'PCA-Lipids Norm'!AE82)*-1</f>
        <v>-7.328821308334686E-3</v>
      </c>
      <c r="AF45">
        <f>SUM('PCA-Lipids Norm'!AF45-'PCA-Lipids Norm'!AF82)*-1</f>
        <v>-1.1524560461614574E-2</v>
      </c>
      <c r="AG45">
        <f>SUM('PCA-Lipids Norm'!AG45-'PCA-Lipids Norm'!AG82)*-1</f>
        <v>-9.8405663304720527E-3</v>
      </c>
      <c r="AH45">
        <f>SUM('PCA-Lipids Norm'!AH45-'PCA-Lipids Norm'!AH82)*-1</f>
        <v>-1.5646831271253849E-2</v>
      </c>
      <c r="AI45">
        <f>SUM('PCA-Lipids Norm'!AI45-'PCA-Lipids Norm'!AI82)*-1</f>
        <v>-2.2513544061916878E-2</v>
      </c>
      <c r="AJ45">
        <f>SUM('PCA-Lipids Norm'!AJ45-'PCA-Lipids Norm'!AJ82)*-1</f>
        <v>-1.5950957359924984E-2</v>
      </c>
      <c r="AK45">
        <f>SUM('PCA-Lipids Norm'!AK45-'PCA-Lipids Norm'!AK82)*-1</f>
        <v>-2.5334966365999689E-2</v>
      </c>
      <c r="AL45">
        <f>SUM('PCA-Lipids Norm'!AL45-'PCA-Lipids Norm'!AL82)*-1</f>
        <v>-1.3739033419429697E-2</v>
      </c>
      <c r="AM45">
        <f>SUM('PCA-Lipids Norm'!AM45-'PCA-Lipids Norm'!AM82)*-1</f>
        <v>-1.1986329110310254E-2</v>
      </c>
      <c r="AN45">
        <f>SUM('PCA-Lipids Norm'!AN45-'PCA-Lipids Norm'!AN82)*-1</f>
        <v>-1.3348297386713457E-2</v>
      </c>
      <c r="AO45">
        <f>SUM('PCA-Lipids Norm'!AO45-'PCA-Lipids Norm'!AO82)*-1</f>
        <v>-1.423932055206957E-2</v>
      </c>
      <c r="AP45">
        <f>SUM('PCA-Lipids Norm'!AP45-'PCA-Lipids Norm'!AP82)*-1</f>
        <v>-1.106194214047895E-2</v>
      </c>
      <c r="AQ45">
        <f>SUM('PCA-Lipids Norm'!AQ45-'PCA-Lipids Norm'!AQ82)*-1</f>
        <v>-7.2361503675513038E-3</v>
      </c>
      <c r="AR45">
        <f>SUM('PCA-Lipids Norm'!AR45-'PCA-Lipids Norm'!AR82)*-1</f>
        <v>-5.4416988192158748E-3</v>
      </c>
      <c r="AS45">
        <f>SUM('PCA-Lipids Norm'!AS45-'PCA-Lipids Norm'!AS82)*-1</f>
        <v>-9.9594071824057537E-3</v>
      </c>
      <c r="AT45">
        <f>SUM('PCA-Lipids Norm'!AT45-'PCA-Lipids Norm'!AT82)*-1</f>
        <v>-5.8688008323617797E-3</v>
      </c>
      <c r="AU45">
        <f>SUM('PCA-Lipids Norm'!AU45-'PCA-Lipids Norm'!AU82)*-1</f>
        <v>-3.4828073313363387E-3</v>
      </c>
      <c r="AV45">
        <f>SUM('PCA-Lipids Norm'!AV45-'PCA-Lipids Norm'!AV82)*-1</f>
        <v>-4.5607584334804475E-3</v>
      </c>
      <c r="AW45">
        <f>SUM('PCA-Lipids Norm'!AW45-'PCA-Lipids Norm'!AW82)*-1</f>
        <v>-4.9411851072586836E-3</v>
      </c>
      <c r="AX45">
        <f>SUM('PCA-Lipids Norm'!AX45-'PCA-Lipids Norm'!AX82)*-1</f>
        <v>-3.107308757709786E-3</v>
      </c>
    </row>
    <row r="46" spans="1:50" x14ac:dyDescent="0.35">
      <c r="A46" s="3">
        <v>44</v>
      </c>
      <c r="B46" s="3" t="s">
        <v>85</v>
      </c>
      <c r="C46" s="3" t="s">
        <v>127</v>
      </c>
      <c r="D46" s="13" t="s">
        <v>161</v>
      </c>
      <c r="E46" s="18" t="s">
        <v>191</v>
      </c>
      <c r="F46">
        <f>SUM('PCA-Lipids Norm'!F46-'PCA-Lipids Norm'!F82)*-1</f>
        <v>-1.49657816778679E-2</v>
      </c>
      <c r="G46">
        <f>SUM('PCA-Lipids Norm'!G46-'PCA-Lipids Norm'!G82)*-1</f>
        <v>-0.15611699128831816</v>
      </c>
      <c r="H46">
        <f>SUM('PCA-Lipids Norm'!H46-'PCA-Lipids Norm'!H82)*-1</f>
        <v>-1.5850731142199429E-2</v>
      </c>
      <c r="I46">
        <f>SUM('PCA-Lipids Norm'!I46-'PCA-Lipids Norm'!I82)*-1</f>
        <v>-3.4555133692346252E-2</v>
      </c>
      <c r="J46">
        <f>SUM('PCA-Lipids Norm'!J46-'PCA-Lipids Norm'!J82)*-1</f>
        <v>-3.7339007400891094E-3</v>
      </c>
      <c r="K46">
        <f>SUM('PCA-Lipids Norm'!K46-'PCA-Lipids Norm'!K82)*-1</f>
        <v>-2.4112870612916445E-2</v>
      </c>
      <c r="L46">
        <f>SUM('PCA-Lipids Norm'!L46-'PCA-Lipids Norm'!L82)*-1</f>
        <v>-1.9000917237177076E-2</v>
      </c>
      <c r="M46">
        <f>SUM('PCA-Lipids Norm'!M46-'PCA-Lipids Norm'!M82)*-1</f>
        <v>-3.2881897045229889E-2</v>
      </c>
      <c r="N46">
        <f>SUM('PCA-Lipids Norm'!N46-'PCA-Lipids Norm'!N82)*-1</f>
        <v>-4.5458136909091236E-2</v>
      </c>
      <c r="O46">
        <f>SUM('PCA-Lipids Norm'!O46-'PCA-Lipids Norm'!O82)*-1</f>
        <v>-0.10965959235180912</v>
      </c>
      <c r="P46">
        <f>SUM('PCA-Lipids Norm'!P46-'PCA-Lipids Norm'!P82)*-1</f>
        <v>-1.6345365845771238E-2</v>
      </c>
      <c r="Q46">
        <f>SUM('PCA-Lipids Norm'!Q46-'PCA-Lipids Norm'!Q82)*-1</f>
        <v>-1.6679465840717181E-2</v>
      </c>
      <c r="R46">
        <f>SUM('PCA-Lipids Norm'!R46-'PCA-Lipids Norm'!R82)*-1</f>
        <v>-7.5960685617277673E-2</v>
      </c>
      <c r="S46">
        <f>SUM('PCA-Lipids Norm'!S46-'PCA-Lipids Norm'!S82)*-1</f>
        <v>-1.9381164056404273E-2</v>
      </c>
      <c r="T46">
        <f>SUM('PCA-Lipids Norm'!T46-'PCA-Lipids Norm'!T82)*-1</f>
        <v>-2.7868313232893106E-2</v>
      </c>
      <c r="U46">
        <f>SUM('PCA-Lipids Norm'!U46-'PCA-Lipids Norm'!U82)*-1</f>
        <v>-1.4482846876426161E-2</v>
      </c>
      <c r="V46">
        <f>SUM('PCA-Lipids Norm'!V46-'PCA-Lipids Norm'!V82)*-1</f>
        <v>-1.7095967292295917E-2</v>
      </c>
      <c r="W46">
        <f>SUM('PCA-Lipids Norm'!W46-'PCA-Lipids Norm'!W82)*-1</f>
        <v>-1.8148908269829771E-2</v>
      </c>
      <c r="X46">
        <f>SUM('PCA-Lipids Norm'!X46-'PCA-Lipids Norm'!X82)*-1</f>
        <v>-2.3805961592234158E-2</v>
      </c>
      <c r="Y46">
        <f>SUM('PCA-Lipids Norm'!Y46-'PCA-Lipids Norm'!Y82)*-1</f>
        <v>-2.700985174441398E-2</v>
      </c>
      <c r="Z46">
        <f>SUM('PCA-Lipids Norm'!Z46-'PCA-Lipids Norm'!Z82)*-1</f>
        <v>-2.9898246252459834E-2</v>
      </c>
      <c r="AA46">
        <f>SUM('PCA-Lipids Norm'!AA46-'PCA-Lipids Norm'!AA82)*-1</f>
        <v>-9.0717425696143546E-3</v>
      </c>
      <c r="AB46">
        <f>SUM('PCA-Lipids Norm'!AB46-'PCA-Lipids Norm'!AB82)*-1</f>
        <v>-3.8949250368942354E-2</v>
      </c>
      <c r="AC46">
        <f>SUM('PCA-Lipids Norm'!AC46-'PCA-Lipids Norm'!AC82)*-1</f>
        <v>-1.4033455142035431E-2</v>
      </c>
      <c r="AD46">
        <f>SUM('PCA-Lipids Norm'!AD46-'PCA-Lipids Norm'!AD82)*-1</f>
        <v>-9.3318017676041407E-4</v>
      </c>
      <c r="AE46">
        <f>SUM('PCA-Lipids Norm'!AE46-'PCA-Lipids Norm'!AE82)*-1</f>
        <v>-6.4386369131962419E-3</v>
      </c>
      <c r="AF46">
        <f>SUM('PCA-Lipids Norm'!AF46-'PCA-Lipids Norm'!AF82)*-1</f>
        <v>-1.2415228120599277E-2</v>
      </c>
      <c r="AG46">
        <f>SUM('PCA-Lipids Norm'!AG46-'PCA-Lipids Norm'!AG82)*-1</f>
        <v>-7.4622025999743456E-3</v>
      </c>
      <c r="AH46">
        <f>SUM('PCA-Lipids Norm'!AH46-'PCA-Lipids Norm'!AH82)*-1</f>
        <v>-1.2400465153963054E-2</v>
      </c>
      <c r="AI46">
        <f>SUM('PCA-Lipids Norm'!AI46-'PCA-Lipids Norm'!AI82)*-1</f>
        <v>-1.5852990779949873E-2</v>
      </c>
      <c r="AJ46">
        <f>SUM('PCA-Lipids Norm'!AJ46-'PCA-Lipids Norm'!AJ82)*-1</f>
        <v>-1.7331371331719768E-2</v>
      </c>
      <c r="AK46">
        <f>SUM('PCA-Lipids Norm'!AK46-'PCA-Lipids Norm'!AK82)*-1</f>
        <v>-1.7411362508085424E-2</v>
      </c>
      <c r="AL46">
        <f>SUM('PCA-Lipids Norm'!AL46-'PCA-Lipids Norm'!AL82)*-1</f>
        <v>-1.2714353944585598E-2</v>
      </c>
      <c r="AM46">
        <f>SUM('PCA-Lipids Norm'!AM46-'PCA-Lipids Norm'!AM82)*-1</f>
        <v>-9.170363203878101E-3</v>
      </c>
      <c r="AN46">
        <f>SUM('PCA-Lipids Norm'!AN46-'PCA-Lipids Norm'!AN82)*-1</f>
        <v>-1.7522913291698923E-2</v>
      </c>
      <c r="AO46">
        <f>SUM('PCA-Lipids Norm'!AO46-'PCA-Lipids Norm'!AO82)*-1</f>
        <v>-1.477642403438084E-2</v>
      </c>
      <c r="AP46">
        <f>SUM('PCA-Lipids Norm'!AP46-'PCA-Lipids Norm'!AP82)*-1</f>
        <v>-8.6779881380567355E-3</v>
      </c>
      <c r="AQ46">
        <f>SUM('PCA-Lipids Norm'!AQ46-'PCA-Lipids Norm'!AQ82)*-1</f>
        <v>-9.1008416824228285E-3</v>
      </c>
      <c r="AR46">
        <f>SUM('PCA-Lipids Norm'!AR46-'PCA-Lipids Norm'!AR82)*-1</f>
        <v>-7.096969818244531E-3</v>
      </c>
      <c r="AS46">
        <f>SUM('PCA-Lipids Norm'!AS46-'PCA-Lipids Norm'!AS82)*-1</f>
        <v>-3.7063080524475981E-3</v>
      </c>
      <c r="AT46">
        <f>SUM('PCA-Lipids Norm'!AT46-'PCA-Lipids Norm'!AT82)*-1</f>
        <v>-2.4796762531630848E-3</v>
      </c>
      <c r="AU46">
        <f>SUM('PCA-Lipids Norm'!AU46-'PCA-Lipids Norm'!AU82)*-1</f>
        <v>-4.9568920118867989E-3</v>
      </c>
      <c r="AV46">
        <f>SUM('PCA-Lipids Norm'!AV46-'PCA-Lipids Norm'!AV82)*-1</f>
        <v>-5.0250828577779226E-3</v>
      </c>
      <c r="AW46">
        <f>SUM('PCA-Lipids Norm'!AW46-'PCA-Lipids Norm'!AW82)*-1</f>
        <v>-5.6732222858631061E-3</v>
      </c>
      <c r="AX46">
        <f>SUM('PCA-Lipids Norm'!AX46-'PCA-Lipids Norm'!AX82)*-1</f>
        <v>-3.7863494429854856E-3</v>
      </c>
    </row>
    <row r="47" spans="1:50" x14ac:dyDescent="0.35">
      <c r="A47" s="3">
        <v>45</v>
      </c>
      <c r="B47" s="3" t="s">
        <v>72</v>
      </c>
      <c r="C47" s="4" t="s">
        <v>128</v>
      </c>
      <c r="D47" s="13" t="s">
        <v>161</v>
      </c>
      <c r="E47" s="18" t="s">
        <v>191</v>
      </c>
      <c r="F47">
        <f>SUM('PCA-Lipids Norm'!F47-'PCA-Lipids Norm'!F82)*-1</f>
        <v>-1.6722701833211371E-2</v>
      </c>
      <c r="G47">
        <f>SUM('PCA-Lipids Norm'!G47-'PCA-Lipids Norm'!G82)*-1</f>
        <v>-0.15952623418093986</v>
      </c>
      <c r="H47">
        <f>SUM('PCA-Lipids Norm'!H47-'PCA-Lipids Norm'!H82)*-1</f>
        <v>-1.7140620122509762E-2</v>
      </c>
      <c r="I47">
        <f>SUM('PCA-Lipids Norm'!I47-'PCA-Lipids Norm'!I82)*-1</f>
        <v>-4.258843236291001E-2</v>
      </c>
      <c r="J47">
        <f>SUM('PCA-Lipids Norm'!J47-'PCA-Lipids Norm'!J82)*-1</f>
        <v>-1.0226204670791264E-2</v>
      </c>
      <c r="K47">
        <f>SUM('PCA-Lipids Norm'!K47-'PCA-Lipids Norm'!K82)*-1</f>
        <v>-1.908692529838513E-2</v>
      </c>
      <c r="L47">
        <f>SUM('PCA-Lipids Norm'!L47-'PCA-Lipids Norm'!L82)*-1</f>
        <v>-2.0440468819031145E-2</v>
      </c>
      <c r="M47">
        <f>SUM('PCA-Lipids Norm'!M47-'PCA-Lipids Norm'!M82)*-1</f>
        <v>-3.3174183225612761E-2</v>
      </c>
      <c r="N47">
        <f>SUM('PCA-Lipids Norm'!N47-'PCA-Lipids Norm'!N82)*-1</f>
        <v>-2.4629886445630536E-2</v>
      </c>
      <c r="O47">
        <f>SUM('PCA-Lipids Norm'!O47-'PCA-Lipids Norm'!O82)*-1</f>
        <v>-8.1822430783349456E-2</v>
      </c>
      <c r="P47">
        <f>SUM('PCA-Lipids Norm'!P47-'PCA-Lipids Norm'!P82)*-1</f>
        <v>-2.0941970766189217E-2</v>
      </c>
      <c r="Q47">
        <f>SUM('PCA-Lipids Norm'!Q47-'PCA-Lipids Norm'!Q82)*-1</f>
        <v>-1.8388404729129247E-2</v>
      </c>
      <c r="R47">
        <f>SUM('PCA-Lipids Norm'!R47-'PCA-Lipids Norm'!R82)*-1</f>
        <v>-7.4879869814188413E-2</v>
      </c>
      <c r="S47">
        <f>SUM('PCA-Lipids Norm'!S47-'PCA-Lipids Norm'!S82)*-1</f>
        <v>-2.8399679993995623E-2</v>
      </c>
      <c r="T47">
        <f>SUM('PCA-Lipids Norm'!T47-'PCA-Lipids Norm'!T82)*-1</f>
        <v>-3.4265888144596315E-2</v>
      </c>
      <c r="U47">
        <f>SUM('PCA-Lipids Norm'!U47-'PCA-Lipids Norm'!U82)*-1</f>
        <v>-1.8754296455882329E-2</v>
      </c>
      <c r="V47">
        <f>SUM('PCA-Lipids Norm'!V47-'PCA-Lipids Norm'!V82)*-1</f>
        <v>-1.9384585467701738E-2</v>
      </c>
      <c r="W47">
        <f>SUM('PCA-Lipids Norm'!W47-'PCA-Lipids Norm'!W82)*-1</f>
        <v>-1.8789265129068519E-2</v>
      </c>
      <c r="X47">
        <f>SUM('PCA-Lipids Norm'!X47-'PCA-Lipids Norm'!X82)*-1</f>
        <v>-1.2057369093492585E-2</v>
      </c>
      <c r="Y47">
        <f>SUM('PCA-Lipids Norm'!Y47-'PCA-Lipids Norm'!Y82)*-1</f>
        <v>-2.6018398639462745E-2</v>
      </c>
      <c r="Z47">
        <f>SUM('PCA-Lipids Norm'!Z47-'PCA-Lipids Norm'!Z82)*-1</f>
        <v>-2.9534029636376972E-2</v>
      </c>
      <c r="AA47">
        <f>SUM('PCA-Lipids Norm'!AA47-'PCA-Lipids Norm'!AA82)*-1</f>
        <v>-1.1247119348934478E-2</v>
      </c>
      <c r="AB47">
        <f>SUM('PCA-Lipids Norm'!AB47-'PCA-Lipids Norm'!AB82)*-1</f>
        <v>-2.8966001920718343E-2</v>
      </c>
      <c r="AC47">
        <f>SUM('PCA-Lipids Norm'!AC47-'PCA-Lipids Norm'!AC82)*-1</f>
        <v>-1.6168320429040033E-2</v>
      </c>
      <c r="AD47">
        <f>SUM('PCA-Lipids Norm'!AD47-'PCA-Lipids Norm'!AD82)*-1</f>
        <v>-6.4768805896571191E-3</v>
      </c>
      <c r="AE47">
        <f>SUM('PCA-Lipids Norm'!AE47-'PCA-Lipids Norm'!AE82)*-1</f>
        <v>-8.9826845365115586E-3</v>
      </c>
      <c r="AF47">
        <f>SUM('PCA-Lipids Norm'!AF47-'PCA-Lipids Norm'!AF82)*-1</f>
        <v>-1.0560539302229978E-2</v>
      </c>
      <c r="AG47">
        <f>SUM('PCA-Lipids Norm'!AG47-'PCA-Lipids Norm'!AG82)*-1</f>
        <v>-7.9268011851821533E-3</v>
      </c>
      <c r="AH47">
        <f>SUM('PCA-Lipids Norm'!AH47-'PCA-Lipids Norm'!AH82)*-1</f>
        <v>-1.4577672246302275E-2</v>
      </c>
      <c r="AI47">
        <f>SUM('PCA-Lipids Norm'!AI47-'PCA-Lipids Norm'!AI82)*-1</f>
        <v>-1.5818633697178112E-2</v>
      </c>
      <c r="AJ47">
        <f>SUM('PCA-Lipids Norm'!AJ47-'PCA-Lipids Norm'!AJ82)*-1</f>
        <v>-1.1237737509786964E-2</v>
      </c>
      <c r="AK47">
        <f>SUM('PCA-Lipids Norm'!AK47-'PCA-Lipids Norm'!AK82)*-1</f>
        <v>-1.9637042230216686E-2</v>
      </c>
      <c r="AL47">
        <f>SUM('PCA-Lipids Norm'!AL47-'PCA-Lipids Norm'!AL82)*-1</f>
        <v>-1.5967890229070397E-2</v>
      </c>
      <c r="AM47">
        <f>SUM('PCA-Lipids Norm'!AM47-'PCA-Lipids Norm'!AM82)*-1</f>
        <v>-2.2381656628098778E-2</v>
      </c>
      <c r="AN47">
        <f>SUM('PCA-Lipids Norm'!AN47-'PCA-Lipids Norm'!AN82)*-1</f>
        <v>-2.0231509674381951E-2</v>
      </c>
      <c r="AO47">
        <f>SUM('PCA-Lipids Norm'!AO47-'PCA-Lipids Norm'!AO82)*-1</f>
        <v>-1.1096157028106284E-2</v>
      </c>
      <c r="AP47">
        <f>SUM('PCA-Lipids Norm'!AP47-'PCA-Lipids Norm'!AP82)*-1</f>
        <v>-1.0639858487749877E-2</v>
      </c>
      <c r="AQ47">
        <f>SUM('PCA-Lipids Norm'!AQ47-'PCA-Lipids Norm'!AQ82)*-1</f>
        <v>-7.4133587154726994E-3</v>
      </c>
      <c r="AR47">
        <f>SUM('PCA-Lipids Norm'!AR47-'PCA-Lipids Norm'!AR82)*-1</f>
        <v>-5.1028676017801609E-3</v>
      </c>
      <c r="AS47">
        <f>SUM('PCA-Lipids Norm'!AS47-'PCA-Lipids Norm'!AS82)*-1</f>
        <v>-3.1804434710075583E-3</v>
      </c>
      <c r="AT47">
        <f>SUM('PCA-Lipids Norm'!AT47-'PCA-Lipids Norm'!AT82)*-1</f>
        <v>-4.4316396554988664E-3</v>
      </c>
      <c r="AU47">
        <f>SUM('PCA-Lipids Norm'!AU47-'PCA-Lipids Norm'!AU82)*-1</f>
        <v>-4.4836662180441763E-3</v>
      </c>
      <c r="AV47">
        <f>SUM('PCA-Lipids Norm'!AV47-'PCA-Lipids Norm'!AV82)*-1</f>
        <v>-5.5207858910785532E-3</v>
      </c>
      <c r="AW47">
        <f>SUM('PCA-Lipids Norm'!AW47-'PCA-Lipids Norm'!AW82)*-1</f>
        <v>-5.8781486731520763E-3</v>
      </c>
      <c r="AX47">
        <f>SUM('PCA-Lipids Norm'!AX47-'PCA-Lipids Norm'!AX82)*-1</f>
        <v>-5.3007391183459308E-3</v>
      </c>
    </row>
    <row r="48" spans="1:50" x14ac:dyDescent="0.35">
      <c r="A48" s="3">
        <v>46</v>
      </c>
      <c r="B48" s="3" t="s">
        <v>72</v>
      </c>
      <c r="C48" s="4" t="s">
        <v>129</v>
      </c>
      <c r="D48" s="13" t="s">
        <v>161</v>
      </c>
      <c r="E48" s="18" t="s">
        <v>191</v>
      </c>
      <c r="F48">
        <f>SUM('PCA-Lipids Norm'!F48-'PCA-Lipids Norm'!F82)*-1</f>
        <v>-1.4241892493616577E-2</v>
      </c>
      <c r="G48">
        <f>SUM('PCA-Lipids Norm'!G48-'PCA-Lipids Norm'!G82)*-1</f>
        <v>-0.12999931119853086</v>
      </c>
      <c r="H48">
        <f>SUM('PCA-Lipids Norm'!H48-'PCA-Lipids Norm'!H82)*-1</f>
        <v>-1.8932004315345492E-2</v>
      </c>
      <c r="I48">
        <f>SUM('PCA-Lipids Norm'!I48-'PCA-Lipids Norm'!I82)*-1</f>
        <v>-2.3943442451323481E-2</v>
      </c>
      <c r="J48">
        <f>SUM('PCA-Lipids Norm'!J48-'PCA-Lipids Norm'!J82)*-1</f>
        <v>-3.4983909237410994E-2</v>
      </c>
      <c r="K48">
        <f>SUM('PCA-Lipids Norm'!K48-'PCA-Lipids Norm'!K82)*-1</f>
        <v>-1.8027126768892354E-2</v>
      </c>
      <c r="L48">
        <f>SUM('PCA-Lipids Norm'!L48-'PCA-Lipids Norm'!L82)*-1</f>
        <v>-2.2455957236322637E-2</v>
      </c>
      <c r="M48">
        <f>SUM('PCA-Lipids Norm'!M48-'PCA-Lipids Norm'!M82)*-1</f>
        <v>-3.0033716960582456E-2</v>
      </c>
      <c r="N48">
        <f>SUM('PCA-Lipids Norm'!N48-'PCA-Lipids Norm'!N82)*-1</f>
        <v>-2.8736231154567651E-2</v>
      </c>
      <c r="O48">
        <f>SUM('PCA-Lipids Norm'!O48-'PCA-Lipids Norm'!O82)*-1</f>
        <v>-9.0278883963200676E-2</v>
      </c>
      <c r="P48">
        <f>SUM('PCA-Lipids Norm'!P48-'PCA-Lipids Norm'!P82)*-1</f>
        <v>-2.5303460794200962E-2</v>
      </c>
      <c r="Q48">
        <f>SUM('PCA-Lipids Norm'!Q48-'PCA-Lipids Norm'!Q82)*-1</f>
        <v>-1.9628096958199531E-2</v>
      </c>
      <c r="R48">
        <f>SUM('PCA-Lipids Norm'!R48-'PCA-Lipids Norm'!R82)*-1</f>
        <v>-6.6462822605486346E-2</v>
      </c>
      <c r="S48">
        <f>SUM('PCA-Lipids Norm'!S48-'PCA-Lipids Norm'!S82)*-1</f>
        <v>-3.393398022342043E-2</v>
      </c>
      <c r="T48">
        <f>SUM('PCA-Lipids Norm'!T48-'PCA-Lipids Norm'!T82)*-1</f>
        <v>-3.1682637339335767E-2</v>
      </c>
      <c r="U48">
        <f>SUM('PCA-Lipids Norm'!U48-'PCA-Lipids Norm'!U82)*-1</f>
        <v>-2.0311665937978188E-2</v>
      </c>
      <c r="V48">
        <f>SUM('PCA-Lipids Norm'!V48-'PCA-Lipids Norm'!V82)*-1</f>
        <v>-2.1793918663611921E-2</v>
      </c>
      <c r="W48">
        <f>SUM('PCA-Lipids Norm'!W48-'PCA-Lipids Norm'!W82)*-1</f>
        <v>-2.5536092124751809E-2</v>
      </c>
      <c r="X48">
        <f>SUM('PCA-Lipids Norm'!X48-'PCA-Lipids Norm'!X82)*-1</f>
        <v>-1.3950931773399585E-2</v>
      </c>
      <c r="Y48">
        <f>SUM('PCA-Lipids Norm'!Y48-'PCA-Lipids Norm'!Y82)*-1</f>
        <v>-2.5294625607236824E-2</v>
      </c>
      <c r="Z48">
        <f>SUM('PCA-Lipids Norm'!Z48-'PCA-Lipids Norm'!Z82)*-1</f>
        <v>-3.0081924485571239E-2</v>
      </c>
      <c r="AA48">
        <f>SUM('PCA-Lipids Norm'!AA48-'PCA-Lipids Norm'!AA82)*-1</f>
        <v>-1.546286386495168E-2</v>
      </c>
      <c r="AB48">
        <f>SUM('PCA-Lipids Norm'!AB48-'PCA-Lipids Norm'!AB82)*-1</f>
        <v>-3.769562540728711E-2</v>
      </c>
      <c r="AC48">
        <f>SUM('PCA-Lipids Norm'!AC48-'PCA-Lipids Norm'!AC82)*-1</f>
        <v>-2.227290588698801E-2</v>
      </c>
      <c r="AD48">
        <f>SUM('PCA-Lipids Norm'!AD48-'PCA-Lipids Norm'!AD82)*-1</f>
        <v>-1.7679552229293516E-2</v>
      </c>
      <c r="AE48">
        <f>SUM('PCA-Lipids Norm'!AE48-'PCA-Lipids Norm'!AE82)*-1</f>
        <v>-9.1050461698563828E-3</v>
      </c>
      <c r="AF48">
        <f>SUM('PCA-Lipids Norm'!AF48-'PCA-Lipids Norm'!AF82)*-1</f>
        <v>-1.1340520028811288E-2</v>
      </c>
      <c r="AG48">
        <f>SUM('PCA-Lipids Norm'!AG48-'PCA-Lipids Norm'!AG82)*-1</f>
        <v>-7.8600568145411054E-3</v>
      </c>
      <c r="AH48">
        <f>SUM('PCA-Lipids Norm'!AH48-'PCA-Lipids Norm'!AH82)*-1</f>
        <v>-1.5905223662757997E-2</v>
      </c>
      <c r="AI48">
        <f>SUM('PCA-Lipids Norm'!AI48-'PCA-Lipids Norm'!AI82)*-1</f>
        <v>-1.8582542648433929E-2</v>
      </c>
      <c r="AJ48">
        <f>SUM('PCA-Lipids Norm'!AJ48-'PCA-Lipids Norm'!AJ82)*-1</f>
        <v>-1.07775556400188E-2</v>
      </c>
      <c r="AK48">
        <f>SUM('PCA-Lipids Norm'!AK48-'PCA-Lipids Norm'!AK82)*-1</f>
        <v>-2.0623470837149403E-2</v>
      </c>
      <c r="AL48">
        <f>SUM('PCA-Lipids Norm'!AL48-'PCA-Lipids Norm'!AL82)*-1</f>
        <v>-1.3044081321119502E-2</v>
      </c>
      <c r="AM48">
        <f>SUM('PCA-Lipids Norm'!AM48-'PCA-Lipids Norm'!AM82)*-1</f>
        <v>-1.1106773577575644E-2</v>
      </c>
      <c r="AN48">
        <f>SUM('PCA-Lipids Norm'!AN48-'PCA-Lipids Norm'!AN82)*-1</f>
        <v>-1.0765203533971851E-3</v>
      </c>
      <c r="AO48">
        <f>SUM('PCA-Lipids Norm'!AO48-'PCA-Lipids Norm'!AO82)*-1</f>
        <v>-1.0892413070552571E-2</v>
      </c>
      <c r="AP48">
        <f>SUM('PCA-Lipids Norm'!AP48-'PCA-Lipids Norm'!AP82)*-1</f>
        <v>-1.0388978970625233E-2</v>
      </c>
      <c r="AQ48">
        <f>SUM('PCA-Lipids Norm'!AQ48-'PCA-Lipids Norm'!AQ82)*-1</f>
        <v>-7.9793747278140512E-3</v>
      </c>
      <c r="AR48">
        <f>SUM('PCA-Lipids Norm'!AR48-'PCA-Lipids Norm'!AR82)*-1</f>
        <v>-5.1904578951445157E-3</v>
      </c>
      <c r="AS48">
        <f>SUM('PCA-Lipids Norm'!AS48-'PCA-Lipids Norm'!AS82)*-1</f>
        <v>-3.9599651087315578E-3</v>
      </c>
      <c r="AT48">
        <f>SUM('PCA-Lipids Norm'!AT48-'PCA-Lipids Norm'!AT82)*-1</f>
        <v>-4.426257112003837E-3</v>
      </c>
      <c r="AU48">
        <f>SUM('PCA-Lipids Norm'!AU48-'PCA-Lipids Norm'!AU82)*-1</f>
        <v>-3.9281412799578247E-3</v>
      </c>
      <c r="AV48">
        <f>SUM('PCA-Lipids Norm'!AV48-'PCA-Lipids Norm'!AV82)*-1</f>
        <v>-6.0002070693333147E-3</v>
      </c>
      <c r="AW48">
        <f>SUM('PCA-Lipids Norm'!AW48-'PCA-Lipids Norm'!AW82)*-1</f>
        <v>-4.2470657958088793E-3</v>
      </c>
      <c r="AX48">
        <f>SUM('PCA-Lipids Norm'!AX48-'PCA-Lipids Norm'!AX82)*-1</f>
        <v>-4.8417682348608857E-3</v>
      </c>
    </row>
    <row r="49" spans="1:50" x14ac:dyDescent="0.35">
      <c r="A49" s="3">
        <v>47</v>
      </c>
      <c r="B49" s="3" t="s">
        <v>130</v>
      </c>
      <c r="C49" s="4" t="s">
        <v>131</v>
      </c>
      <c r="D49" s="13" t="s">
        <v>161</v>
      </c>
      <c r="E49" s="18" t="s">
        <v>191</v>
      </c>
      <c r="F49">
        <f>SUM('PCA-Lipids Norm'!F49-'PCA-Lipids Norm'!F82)*-1</f>
        <v>-1.7421660826814719E-2</v>
      </c>
      <c r="G49">
        <f>SUM('PCA-Lipids Norm'!G49-'PCA-Lipids Norm'!G82)*-1</f>
        <v>-0.14317302066787382</v>
      </c>
      <c r="H49">
        <f>SUM('PCA-Lipids Norm'!H49-'PCA-Lipids Norm'!H82)*-1</f>
        <v>-2.1337550568699678E-2</v>
      </c>
      <c r="I49">
        <f>SUM('PCA-Lipids Norm'!I49-'PCA-Lipids Norm'!I82)*-1</f>
        <v>-4.0755414600983829E-2</v>
      </c>
      <c r="J49">
        <f>SUM('PCA-Lipids Norm'!J49-'PCA-Lipids Norm'!J82)*-1</f>
        <v>-2.4137935949045421E-2</v>
      </c>
      <c r="K49">
        <f>SUM('PCA-Lipids Norm'!K49-'PCA-Lipids Norm'!K82)*-1</f>
        <v>-1.8300756294676292E-2</v>
      </c>
      <c r="L49">
        <f>SUM('PCA-Lipids Norm'!L49-'PCA-Lipids Norm'!L82)*-1</f>
        <v>-1.7362781294515954E-2</v>
      </c>
      <c r="M49">
        <f>SUM('PCA-Lipids Norm'!M49-'PCA-Lipids Norm'!M82)*-1</f>
        <v>-2.89120772698995E-2</v>
      </c>
      <c r="N49">
        <f>SUM('PCA-Lipids Norm'!N49-'PCA-Lipids Norm'!N82)*-1</f>
        <v>-2.7716849487169071E-2</v>
      </c>
      <c r="O49">
        <f>SUM('PCA-Lipids Norm'!O49-'PCA-Lipids Norm'!O82)*-1</f>
        <v>-8.740065303725747E-2</v>
      </c>
      <c r="P49">
        <f>SUM('PCA-Lipids Norm'!P49-'PCA-Lipids Norm'!P82)*-1</f>
        <v>-1.3837135472450792E-2</v>
      </c>
      <c r="Q49">
        <f>SUM('PCA-Lipids Norm'!Q49-'PCA-Lipids Norm'!Q82)*-1</f>
        <v>-1.4730215942688927E-2</v>
      </c>
      <c r="R49">
        <f>SUM('PCA-Lipids Norm'!R49-'PCA-Lipids Norm'!R82)*-1</f>
        <v>-4.4803048409842873E-2</v>
      </c>
      <c r="S49">
        <f>SUM('PCA-Lipids Norm'!S49-'PCA-Lipids Norm'!S82)*-1</f>
        <v>-3.0904450188093829E-2</v>
      </c>
      <c r="T49">
        <f>SUM('PCA-Lipids Norm'!T49-'PCA-Lipids Norm'!T82)*-1</f>
        <v>-2.8800731709576574E-2</v>
      </c>
      <c r="U49">
        <f>SUM('PCA-Lipids Norm'!U49-'PCA-Lipids Norm'!U82)*-1</f>
        <v>-1.8018562106593868E-2</v>
      </c>
      <c r="V49">
        <f>SUM('PCA-Lipids Norm'!V49-'PCA-Lipids Norm'!V82)*-1</f>
        <v>-1.8367474554421791E-2</v>
      </c>
      <c r="W49">
        <f>SUM('PCA-Lipids Norm'!W49-'PCA-Lipids Norm'!W82)*-1</f>
        <v>-2.1902117097761045E-2</v>
      </c>
      <c r="X49">
        <f>SUM('PCA-Lipids Norm'!X49-'PCA-Lipids Norm'!X82)*-1</f>
        <v>-2.3025103880953957E-2</v>
      </c>
      <c r="Y49">
        <f>SUM('PCA-Lipids Norm'!Y49-'PCA-Lipids Norm'!Y82)*-1</f>
        <v>-1.8578318507449284E-2</v>
      </c>
      <c r="Z49">
        <f>SUM('PCA-Lipids Norm'!Z49-'PCA-Lipids Norm'!Z82)*-1</f>
        <v>-3.1730010710552141E-2</v>
      </c>
      <c r="AA49">
        <f>SUM('PCA-Lipids Norm'!AA49-'PCA-Lipids Norm'!AA82)*-1</f>
        <v>-1.5508031488880766E-2</v>
      </c>
      <c r="AB49">
        <f>SUM('PCA-Lipids Norm'!AB49-'PCA-Lipids Norm'!AB82)*-1</f>
        <v>-3.9116586105926859E-2</v>
      </c>
      <c r="AC49">
        <f>SUM('PCA-Lipids Norm'!AC49-'PCA-Lipids Norm'!AC82)*-1</f>
        <v>-1.6748153801533397E-2</v>
      </c>
      <c r="AD49">
        <f>SUM('PCA-Lipids Norm'!AD49-'PCA-Lipids Norm'!AD82)*-1</f>
        <v>-1.3409479444362495E-2</v>
      </c>
      <c r="AE49">
        <f>SUM('PCA-Lipids Norm'!AE49-'PCA-Lipids Norm'!AE82)*-1</f>
        <v>-1.3129512167486526E-2</v>
      </c>
      <c r="AF49">
        <f>SUM('PCA-Lipids Norm'!AF49-'PCA-Lipids Norm'!AF82)*-1</f>
        <v>-2.0789552259014358E-2</v>
      </c>
      <c r="AG49">
        <f>SUM('PCA-Lipids Norm'!AG49-'PCA-Lipids Norm'!AG82)*-1</f>
        <v>-1.1022230631038937E-2</v>
      </c>
      <c r="AH49">
        <f>SUM('PCA-Lipids Norm'!AH49-'PCA-Lipids Norm'!AH82)*-1</f>
        <v>-1.4467974879016368E-2</v>
      </c>
      <c r="AI49">
        <f>SUM('PCA-Lipids Norm'!AI49-'PCA-Lipids Norm'!AI82)*-1</f>
        <v>-1.7374628462134313E-2</v>
      </c>
      <c r="AJ49">
        <f>SUM('PCA-Lipids Norm'!AJ49-'PCA-Lipids Norm'!AJ82)*-1</f>
        <v>-1.2802334373033637E-2</v>
      </c>
      <c r="AK49">
        <f>SUM('PCA-Lipids Norm'!AK49-'PCA-Lipids Norm'!AK82)*-1</f>
        <v>-1.8610475105270547E-2</v>
      </c>
      <c r="AL49">
        <f>SUM('PCA-Lipids Norm'!AL49-'PCA-Lipids Norm'!AL82)*-1</f>
        <v>-1.3637960534145141E-2</v>
      </c>
      <c r="AM49">
        <f>SUM('PCA-Lipids Norm'!AM49-'PCA-Lipids Norm'!AM82)*-1</f>
        <v>-1.0447153081083084E-2</v>
      </c>
      <c r="AN49">
        <f>SUM('PCA-Lipids Norm'!AN49-'PCA-Lipids Norm'!AN82)*-1</f>
        <v>-1.6923278098809297E-2</v>
      </c>
      <c r="AO49">
        <f>SUM('PCA-Lipids Norm'!AO49-'PCA-Lipids Norm'!AO82)*-1</f>
        <v>-9.4422816682807314E-3</v>
      </c>
      <c r="AP49">
        <f>SUM('PCA-Lipids Norm'!AP49-'PCA-Lipids Norm'!AP82)*-1</f>
        <v>-1.0961124187533715E-2</v>
      </c>
      <c r="AQ49">
        <f>SUM('PCA-Lipids Norm'!AQ49-'PCA-Lipids Norm'!AQ82)*-1</f>
        <v>-1.3365653831819389E-2</v>
      </c>
      <c r="AR49">
        <f>SUM('PCA-Lipids Norm'!AR49-'PCA-Lipids Norm'!AR82)*-1</f>
        <v>-1.0818067411630819E-2</v>
      </c>
      <c r="AS49">
        <f>SUM('PCA-Lipids Norm'!AS49-'PCA-Lipids Norm'!AS82)*-1</f>
        <v>-3.3275398011386108E-3</v>
      </c>
      <c r="AT49">
        <f>SUM('PCA-Lipids Norm'!AT49-'PCA-Lipids Norm'!AT82)*-1</f>
        <v>-3.9803810904239971E-3</v>
      </c>
      <c r="AU49">
        <f>SUM('PCA-Lipids Norm'!AU49-'PCA-Lipids Norm'!AU82)*-1</f>
        <v>-2.6622278090970568E-3</v>
      </c>
      <c r="AV49">
        <f>SUM('PCA-Lipids Norm'!AV49-'PCA-Lipids Norm'!AV82)*-1</f>
        <v>-6.7136028287829519E-3</v>
      </c>
      <c r="AW49">
        <f>SUM('PCA-Lipids Norm'!AW49-'PCA-Lipids Norm'!AW82)*-1</f>
        <v>-7.2233873421654413E-3</v>
      </c>
      <c r="AX49">
        <f>SUM('PCA-Lipids Norm'!AX49-'PCA-Lipids Norm'!AX82)*-1</f>
        <v>-6.3025150200707054E-3</v>
      </c>
    </row>
    <row r="50" spans="1:50" x14ac:dyDescent="0.35">
      <c r="A50" s="3">
        <v>48</v>
      </c>
      <c r="B50" s="3" t="s">
        <v>132</v>
      </c>
      <c r="C50" s="4" t="s">
        <v>133</v>
      </c>
      <c r="D50" s="13" t="s">
        <v>161</v>
      </c>
      <c r="E50" s="18" t="s">
        <v>191</v>
      </c>
      <c r="F50">
        <f>SUM('PCA-Lipids Norm'!F50-'PCA-Lipids Norm'!F82)*-1</f>
        <v>-1.149266540775124E-2</v>
      </c>
      <c r="G50">
        <f>SUM('PCA-Lipids Norm'!G50-'PCA-Lipids Norm'!G82)*-1</f>
        <v>-9.0539713436348077E-2</v>
      </c>
      <c r="H50">
        <f>SUM('PCA-Lipids Norm'!H50-'PCA-Lipids Norm'!H82)*-1</f>
        <v>-8.2431482512339022E-3</v>
      </c>
      <c r="I50">
        <f>SUM('PCA-Lipids Norm'!I50-'PCA-Lipids Norm'!I82)*-1</f>
        <v>-1.3914699012775084E-2</v>
      </c>
      <c r="J50">
        <f>SUM('PCA-Lipids Norm'!J50-'PCA-Lipids Norm'!J82)*-1</f>
        <v>-9.647743721297794E-2</v>
      </c>
      <c r="K50">
        <f>SUM('PCA-Lipids Norm'!K50-'PCA-Lipids Norm'!K82)*-1</f>
        <v>-1.4007929984197679E-2</v>
      </c>
      <c r="L50">
        <f>SUM('PCA-Lipids Norm'!L50-'PCA-Lipids Norm'!L82)*-1</f>
        <v>-1.4945544381087651E-2</v>
      </c>
      <c r="M50">
        <f>SUM('PCA-Lipids Norm'!M50-'PCA-Lipids Norm'!M82)*-1</f>
        <v>-2.7313576316591724E-2</v>
      </c>
      <c r="N50">
        <f>SUM('PCA-Lipids Norm'!N50-'PCA-Lipids Norm'!N82)*-1</f>
        <v>-2.0937629419000171E-2</v>
      </c>
      <c r="O50">
        <f>SUM('PCA-Lipids Norm'!O50-'PCA-Lipids Norm'!O82)*-1</f>
        <v>-7.5778847122519491E-2</v>
      </c>
      <c r="P50">
        <f>SUM('PCA-Lipids Norm'!P50-'PCA-Lipids Norm'!P82)*-1</f>
        <v>-0.10430851020381529</v>
      </c>
      <c r="Q50">
        <f>SUM('PCA-Lipids Norm'!Q50-'PCA-Lipids Norm'!Q82)*-1</f>
        <v>-9.1296405293528754E-3</v>
      </c>
      <c r="R50">
        <f>SUM('PCA-Lipids Norm'!R50-'PCA-Lipids Norm'!R82)*-1</f>
        <v>-3.0052107005870923E-2</v>
      </c>
      <c r="S50">
        <f>SUM('PCA-Lipids Norm'!S50-'PCA-Lipids Norm'!S82)*-1</f>
        <v>-3.2191161610020946E-2</v>
      </c>
      <c r="T50">
        <f>SUM('PCA-Lipids Norm'!T50-'PCA-Lipids Norm'!T82)*-1</f>
        <v>-1.5970568681698102E-2</v>
      </c>
      <c r="U50">
        <f>SUM('PCA-Lipids Norm'!U50-'PCA-Lipids Norm'!U82)*-1</f>
        <v>-1.6215100469281332E-2</v>
      </c>
      <c r="V50">
        <f>SUM('PCA-Lipids Norm'!V50-'PCA-Lipids Norm'!V82)*-1</f>
        <v>-1.437029144865438E-2</v>
      </c>
      <c r="W50">
        <f>SUM('PCA-Lipids Norm'!W50-'PCA-Lipids Norm'!W82)*-1</f>
        <v>-4.7421844420323524E-2</v>
      </c>
      <c r="X50">
        <f>SUM('PCA-Lipids Norm'!X50-'PCA-Lipids Norm'!X82)*-1</f>
        <v>-1.8426542866952833E-2</v>
      </c>
      <c r="Y50">
        <f>SUM('PCA-Lipids Norm'!Y50-'PCA-Lipids Norm'!Y82)*-1</f>
        <v>-1.3424555723438069E-2</v>
      </c>
      <c r="Z50">
        <f>SUM('PCA-Lipids Norm'!Z50-'PCA-Lipids Norm'!Z82)*-1</f>
        <v>-2.2079497570502284E-2</v>
      </c>
      <c r="AA50">
        <f>SUM('PCA-Lipids Norm'!AA50-'PCA-Lipids Norm'!AA82)*-1</f>
        <v>-9.6775250547673271E-3</v>
      </c>
      <c r="AB50">
        <f>SUM('PCA-Lipids Norm'!AB50-'PCA-Lipids Norm'!AB82)*-1</f>
        <v>-3.4253885116722269E-2</v>
      </c>
      <c r="AC50">
        <f>SUM('PCA-Lipids Norm'!AC50-'PCA-Lipids Norm'!AC82)*-1</f>
        <v>-2.606969864801947E-2</v>
      </c>
      <c r="AD50">
        <f>SUM('PCA-Lipids Norm'!AD50-'PCA-Lipids Norm'!AD82)*-1</f>
        <v>-2.0918898725345782E-2</v>
      </c>
      <c r="AE50">
        <f>SUM('PCA-Lipids Norm'!AE50-'PCA-Lipids Norm'!AE82)*-1</f>
        <v>-5.264404631053687E-3</v>
      </c>
      <c r="AF50">
        <f>SUM('PCA-Lipids Norm'!AF50-'PCA-Lipids Norm'!AF82)*-1</f>
        <v>-7.9854721172265396E-3</v>
      </c>
      <c r="AG50">
        <f>SUM('PCA-Lipids Norm'!AG50-'PCA-Lipids Norm'!AG82)*-1</f>
        <v>-7.0495946518283267E-3</v>
      </c>
      <c r="AH50">
        <f>SUM('PCA-Lipids Norm'!AH50-'PCA-Lipids Norm'!AH82)*-1</f>
        <v>-2.5422996803952169E-2</v>
      </c>
      <c r="AI50">
        <f>SUM('PCA-Lipids Norm'!AI50-'PCA-Lipids Norm'!AI82)*-1</f>
        <v>-3.1147406615756108E-2</v>
      </c>
      <c r="AJ50">
        <f>SUM('PCA-Lipids Norm'!AJ50-'PCA-Lipids Norm'!AJ82)*-1</f>
        <v>-1.9551792809047293E-2</v>
      </c>
      <c r="AK50">
        <f>SUM('PCA-Lipids Norm'!AK50-'PCA-Lipids Norm'!AK82)*-1</f>
        <v>-1.4374046976204133E-2</v>
      </c>
      <c r="AL50">
        <f>SUM('PCA-Lipids Norm'!AL50-'PCA-Lipids Norm'!AL82)*-1</f>
        <v>-1.1499519245529537E-2</v>
      </c>
      <c r="AM50">
        <f>SUM('PCA-Lipids Norm'!AM50-'PCA-Lipids Norm'!AM82)*-1</f>
        <v>-7.3594256746828714E-3</v>
      </c>
      <c r="AN50">
        <f>SUM('PCA-Lipids Norm'!AN50-'PCA-Lipids Norm'!AN82)*-1</f>
        <v>-1.4045156651034596E-2</v>
      </c>
      <c r="AO50">
        <f>SUM('PCA-Lipids Norm'!AO50-'PCA-Lipids Norm'!AO82)*-1</f>
        <v>-9.2062532913678163E-3</v>
      </c>
      <c r="AP50">
        <f>SUM('PCA-Lipids Norm'!AP50-'PCA-Lipids Norm'!AP82)*-1</f>
        <v>-1.2992388390650351E-2</v>
      </c>
      <c r="AQ50">
        <f>SUM('PCA-Lipids Norm'!AQ50-'PCA-Lipids Norm'!AQ82)*-1</f>
        <v>-1.0838123899923828E-2</v>
      </c>
      <c r="AR50">
        <f>SUM('PCA-Lipids Norm'!AR50-'PCA-Lipids Norm'!AR82)*-1</f>
        <v>-4.4551353881764916E-3</v>
      </c>
      <c r="AS50">
        <f>SUM('PCA-Lipids Norm'!AS50-'PCA-Lipids Norm'!AS82)*-1</f>
        <v>-7.3509287936015574E-3</v>
      </c>
      <c r="AT50">
        <f>SUM('PCA-Lipids Norm'!AT50-'PCA-Lipids Norm'!AT82)*-1</f>
        <v>-5.8852402791220743E-3</v>
      </c>
      <c r="AU50">
        <f>SUM('PCA-Lipids Norm'!AU50-'PCA-Lipids Norm'!AU82)*-1</f>
        <v>-2.1271308041795642E-3</v>
      </c>
      <c r="AV50">
        <f>SUM('PCA-Lipids Norm'!AV50-'PCA-Lipids Norm'!AV82)*-1</f>
        <v>-6.365947805490337E-3</v>
      </c>
      <c r="AW50">
        <f>SUM('PCA-Lipids Norm'!AW50-'PCA-Lipids Norm'!AW82)*-1</f>
        <v>-6.059121204675594E-3</v>
      </c>
      <c r="AX50">
        <f>SUM('PCA-Lipids Norm'!AX50-'PCA-Lipids Norm'!AX82)*-1</f>
        <v>-2.8588953472487521E-3</v>
      </c>
    </row>
    <row r="51" spans="1:50" x14ac:dyDescent="0.35">
      <c r="A51" s="3">
        <v>49</v>
      </c>
      <c r="B51" s="3" t="s">
        <v>132</v>
      </c>
      <c r="C51" s="4" t="s">
        <v>134</v>
      </c>
      <c r="D51" s="13" t="s">
        <v>161</v>
      </c>
      <c r="E51" s="18" t="s">
        <v>191</v>
      </c>
      <c r="F51">
        <f>SUM('PCA-Lipids Norm'!F51-'PCA-Lipids Norm'!F82)*-1</f>
        <v>-1.0446186827666711E-2</v>
      </c>
      <c r="G51">
        <f>SUM('PCA-Lipids Norm'!G51-'PCA-Lipids Norm'!G82)*-1</f>
        <v>-0.10107217624137066</v>
      </c>
      <c r="H51">
        <f>SUM('PCA-Lipids Norm'!H51-'PCA-Lipids Norm'!H82)*-1</f>
        <v>-1.2238139541292456E-2</v>
      </c>
      <c r="I51">
        <f>SUM('PCA-Lipids Norm'!I51-'PCA-Lipids Norm'!I82)*-1</f>
        <v>-2.2235692310272948E-2</v>
      </c>
      <c r="J51">
        <f>SUM('PCA-Lipids Norm'!J51-'PCA-Lipids Norm'!J82)*-1</f>
        <v>-7.4941020833813848E-2</v>
      </c>
      <c r="K51">
        <f>SUM('PCA-Lipids Norm'!K51-'PCA-Lipids Norm'!K82)*-1</f>
        <v>-1.507102661191499E-2</v>
      </c>
      <c r="L51">
        <f>SUM('PCA-Lipids Norm'!L51-'PCA-Lipids Norm'!L82)*-1</f>
        <v>-1.4872994101783842E-2</v>
      </c>
      <c r="M51">
        <f>SUM('PCA-Lipids Norm'!M51-'PCA-Lipids Norm'!M82)*-1</f>
        <v>-3.2027274794089622E-2</v>
      </c>
      <c r="N51">
        <f>SUM('PCA-Lipids Norm'!N51-'PCA-Lipids Norm'!N82)*-1</f>
        <v>-3.0818748545365284E-2</v>
      </c>
      <c r="O51">
        <f>SUM('PCA-Lipids Norm'!O51-'PCA-Lipids Norm'!O82)*-1</f>
        <v>-7.3595268427095434E-2</v>
      </c>
      <c r="P51">
        <f>SUM('PCA-Lipids Norm'!P51-'PCA-Lipids Norm'!P82)*-1</f>
        <v>-3.9841901986750208E-2</v>
      </c>
      <c r="Q51">
        <f>SUM('PCA-Lipids Norm'!Q51-'PCA-Lipids Norm'!Q82)*-1</f>
        <v>-1.0182630231180958E-2</v>
      </c>
      <c r="R51">
        <f>SUM('PCA-Lipids Norm'!R51-'PCA-Lipids Norm'!R82)*-1</f>
        <v>-3.2955283068546129E-2</v>
      </c>
      <c r="S51">
        <f>SUM('PCA-Lipids Norm'!S51-'PCA-Lipids Norm'!S82)*-1</f>
        <v>-2.2976301697755289E-2</v>
      </c>
      <c r="T51">
        <f>SUM('PCA-Lipids Norm'!T51-'PCA-Lipids Norm'!T82)*-1</f>
        <v>-1.9293698275286233E-2</v>
      </c>
      <c r="U51">
        <f>SUM('PCA-Lipids Norm'!U51-'PCA-Lipids Norm'!U82)*-1</f>
        <v>-1.8791446792794417E-2</v>
      </c>
      <c r="V51">
        <f>SUM('PCA-Lipids Norm'!V51-'PCA-Lipids Norm'!V82)*-1</f>
        <v>-1.6957933087252321E-2</v>
      </c>
      <c r="W51">
        <f>SUM('PCA-Lipids Norm'!W51-'PCA-Lipids Norm'!W82)*-1</f>
        <v>-2.7825645723021975E-2</v>
      </c>
      <c r="X51">
        <f>SUM('PCA-Lipids Norm'!X51-'PCA-Lipids Norm'!X82)*-1</f>
        <v>-2.0430372683030863E-2</v>
      </c>
      <c r="Y51">
        <f>SUM('PCA-Lipids Norm'!Y51-'PCA-Lipids Norm'!Y82)*-1</f>
        <v>-1.9082972813569823E-2</v>
      </c>
      <c r="Z51">
        <f>SUM('PCA-Lipids Norm'!Z51-'PCA-Lipids Norm'!Z82)*-1</f>
        <v>-2.5535672510766168E-2</v>
      </c>
      <c r="AA51">
        <f>SUM('PCA-Lipids Norm'!AA51-'PCA-Lipids Norm'!AA82)*-1</f>
        <v>-2.7493569653376834E-2</v>
      </c>
      <c r="AB51">
        <f>SUM('PCA-Lipids Norm'!AB51-'PCA-Lipids Norm'!AB82)*-1</f>
        <v>-2.9150617633782211E-2</v>
      </c>
      <c r="AC51">
        <f>SUM('PCA-Lipids Norm'!AC51-'PCA-Lipids Norm'!AC82)*-1</f>
        <v>-4.0143687207331989E-2</v>
      </c>
      <c r="AD51">
        <f>SUM('PCA-Lipids Norm'!AD51-'PCA-Lipids Norm'!AD82)*-1</f>
        <v>-2.4469876443289691E-2</v>
      </c>
      <c r="AE51">
        <f>SUM('PCA-Lipids Norm'!AE51-'PCA-Lipids Norm'!AE82)*-1</f>
        <v>-6.8321777630271615E-3</v>
      </c>
      <c r="AF51">
        <f>SUM('PCA-Lipids Norm'!AF51-'PCA-Lipids Norm'!AF82)*-1</f>
        <v>-1.1236856617123968E-2</v>
      </c>
      <c r="AG51">
        <f>SUM('PCA-Lipids Norm'!AG51-'PCA-Lipids Norm'!AG82)*-1</f>
        <v>-1.5524378404818739E-2</v>
      </c>
      <c r="AH51">
        <f>SUM('PCA-Lipids Norm'!AH51-'PCA-Lipids Norm'!AH82)*-1</f>
        <v>-1.7820304948349047E-2</v>
      </c>
      <c r="AI51">
        <f>SUM('PCA-Lipids Norm'!AI51-'PCA-Lipids Norm'!AI82)*-1</f>
        <v>-2.5844010139983411E-2</v>
      </c>
      <c r="AJ51">
        <f>SUM('PCA-Lipids Norm'!AJ51-'PCA-Lipids Norm'!AJ82)*-1</f>
        <v>-2.6364608366654517E-2</v>
      </c>
      <c r="AK51">
        <f>SUM('PCA-Lipids Norm'!AK51-'PCA-Lipids Norm'!AK82)*-1</f>
        <v>-2.1474676850183033E-2</v>
      </c>
      <c r="AL51">
        <f>SUM('PCA-Lipids Norm'!AL51-'PCA-Lipids Norm'!AL82)*-1</f>
        <v>-1.7896724754206048E-2</v>
      </c>
      <c r="AM51">
        <f>SUM('PCA-Lipids Norm'!AM51-'PCA-Lipids Norm'!AM82)*-1</f>
        <v>-7.6440399141282514E-3</v>
      </c>
      <c r="AN51">
        <f>SUM('PCA-Lipids Norm'!AN51-'PCA-Lipids Norm'!AN82)*-1</f>
        <v>-1.5347688025671663E-2</v>
      </c>
      <c r="AO51">
        <f>SUM('PCA-Lipids Norm'!AO51-'PCA-Lipids Norm'!AO82)*-1</f>
        <v>-1.2274196509955019E-2</v>
      </c>
      <c r="AP51">
        <f>SUM('PCA-Lipids Norm'!AP51-'PCA-Lipids Norm'!AP82)*-1</f>
        <v>-9.5781611739759603E-3</v>
      </c>
      <c r="AQ51">
        <f>SUM('PCA-Lipids Norm'!AQ51-'PCA-Lipids Norm'!AQ82)*-1</f>
        <v>-1.0541964320749614E-2</v>
      </c>
      <c r="AR51">
        <f>SUM('PCA-Lipids Norm'!AR51-'PCA-Lipids Norm'!AR82)*-1</f>
        <v>-7.2922691762416702E-3</v>
      </c>
      <c r="AS51">
        <f>SUM('PCA-Lipids Norm'!AS51-'PCA-Lipids Norm'!AS82)*-1</f>
        <v>-5.9707045179718714E-3</v>
      </c>
      <c r="AT51">
        <f>SUM('PCA-Lipids Norm'!AT51-'PCA-Lipids Norm'!AT82)*-1</f>
        <v>-6.9530416206001139E-3</v>
      </c>
      <c r="AU51">
        <f>SUM('PCA-Lipids Norm'!AU51-'PCA-Lipids Norm'!AU82)*-1</f>
        <v>-4.1316119045058707E-3</v>
      </c>
      <c r="AV51">
        <f>SUM('PCA-Lipids Norm'!AV51-'PCA-Lipids Norm'!AV82)*-1</f>
        <v>-5.8314564738845701E-3</v>
      </c>
      <c r="AW51">
        <f>SUM('PCA-Lipids Norm'!AW51-'PCA-Lipids Norm'!AW82)*-1</f>
        <v>-5.6733374929271432E-3</v>
      </c>
      <c r="AX51">
        <f>SUM('PCA-Lipids Norm'!AX51-'PCA-Lipids Norm'!AX82)*-1</f>
        <v>-3.3176529826414339E-3</v>
      </c>
    </row>
    <row r="52" spans="1:50" x14ac:dyDescent="0.35">
      <c r="A52" s="3">
        <v>50</v>
      </c>
      <c r="B52" s="3" t="s">
        <v>135</v>
      </c>
      <c r="C52" s="4" t="s">
        <v>136</v>
      </c>
      <c r="D52" s="13" t="s">
        <v>161</v>
      </c>
      <c r="E52" s="18" t="s">
        <v>191</v>
      </c>
      <c r="F52">
        <f>SUM('PCA-Lipids Norm'!F52-'PCA-Lipids Norm'!F82)*-1</f>
        <v>-2.064236279377606E-2</v>
      </c>
      <c r="G52">
        <f>SUM('PCA-Lipids Norm'!G52-'PCA-Lipids Norm'!G82)*-1</f>
        <v>-0.14331786563425866</v>
      </c>
      <c r="H52">
        <f>SUM('PCA-Lipids Norm'!H52-'PCA-Lipids Norm'!H82)*-1</f>
        <v>-1.7874559639521212E-2</v>
      </c>
      <c r="I52">
        <f>SUM('PCA-Lipids Norm'!I52-'PCA-Lipids Norm'!I82)*-1</f>
        <v>-3.4829136464024052E-2</v>
      </c>
      <c r="J52">
        <f>SUM('PCA-Lipids Norm'!J52-'PCA-Lipids Norm'!J82)*-1</f>
        <v>-1.9877697502338063E-2</v>
      </c>
      <c r="K52">
        <f>SUM('PCA-Lipids Norm'!K52-'PCA-Lipids Norm'!K82)*-1</f>
        <v>-1.939813945316169E-2</v>
      </c>
      <c r="L52">
        <f>SUM('PCA-Lipids Norm'!L52-'PCA-Lipids Norm'!L82)*-1</f>
        <v>-1.7484255399048916E-2</v>
      </c>
      <c r="M52">
        <f>SUM('PCA-Lipids Norm'!M52-'PCA-Lipids Norm'!M82)*-1</f>
        <v>-3.0734542014114821E-2</v>
      </c>
      <c r="N52">
        <f>SUM('PCA-Lipids Norm'!N52-'PCA-Lipids Norm'!N82)*-1</f>
        <v>-2.4156410076226681E-2</v>
      </c>
      <c r="O52">
        <f>SUM('PCA-Lipids Norm'!O52-'PCA-Lipids Norm'!O82)*-1</f>
        <v>-8.3808251026033079E-2</v>
      </c>
      <c r="P52">
        <f>SUM('PCA-Lipids Norm'!P52-'PCA-Lipids Norm'!P82)*-1</f>
        <v>-1.817303858911095E-2</v>
      </c>
      <c r="Q52">
        <f>SUM('PCA-Lipids Norm'!Q52-'PCA-Lipids Norm'!Q82)*-1</f>
        <v>-1.7567477913188911E-2</v>
      </c>
      <c r="R52">
        <f>SUM('PCA-Lipids Norm'!R52-'PCA-Lipids Norm'!R82)*-1</f>
        <v>-4.8403897375793085E-2</v>
      </c>
      <c r="S52">
        <f>SUM('PCA-Lipids Norm'!S52-'PCA-Lipids Norm'!S82)*-1</f>
        <v>-2.9768553045212313E-2</v>
      </c>
      <c r="T52">
        <f>SUM('PCA-Lipids Norm'!T52-'PCA-Lipids Norm'!T82)*-1</f>
        <v>-2.9673454958829868E-2</v>
      </c>
      <c r="U52">
        <f>SUM('PCA-Lipids Norm'!U52-'PCA-Lipids Norm'!U82)*-1</f>
        <v>-2.1392394013907415E-2</v>
      </c>
      <c r="V52">
        <f>SUM('PCA-Lipids Norm'!V52-'PCA-Lipids Norm'!V82)*-1</f>
        <v>-2.0756957390493547E-2</v>
      </c>
      <c r="W52">
        <f>SUM('PCA-Lipids Norm'!W52-'PCA-Lipids Norm'!W82)*-1</f>
        <v>-2.1516573226017435E-2</v>
      </c>
      <c r="X52">
        <f>SUM('PCA-Lipids Norm'!X52-'PCA-Lipids Norm'!X82)*-1</f>
        <v>-2.2656254127521109E-2</v>
      </c>
      <c r="Y52">
        <f>SUM('PCA-Lipids Norm'!Y52-'PCA-Lipids Norm'!Y82)*-1</f>
        <v>-2.0536183956915425E-2</v>
      </c>
      <c r="Z52">
        <f>SUM('PCA-Lipids Norm'!Z52-'PCA-Lipids Norm'!Z82)*-1</f>
        <v>-2.8008677396479959E-2</v>
      </c>
      <c r="AA52">
        <f>SUM('PCA-Lipids Norm'!AA52-'PCA-Lipids Norm'!AA82)*-1</f>
        <v>-1.692516841922528E-2</v>
      </c>
      <c r="AB52">
        <f>SUM('PCA-Lipids Norm'!AB52-'PCA-Lipids Norm'!AB82)*-1</f>
        <v>-4.5258740900401211E-2</v>
      </c>
      <c r="AC52">
        <f>SUM('PCA-Lipids Norm'!AC52-'PCA-Lipids Norm'!AC82)*-1</f>
        <v>-1.8594621403717888E-2</v>
      </c>
      <c r="AD52">
        <f>SUM('PCA-Lipids Norm'!AD52-'PCA-Lipids Norm'!AD82)*-1</f>
        <v>-1.5197833708606091E-2</v>
      </c>
      <c r="AE52">
        <f>SUM('PCA-Lipids Norm'!AE52-'PCA-Lipids Norm'!AE82)*-1</f>
        <v>-8.2424887122452065E-3</v>
      </c>
      <c r="AF52">
        <f>SUM('PCA-Lipids Norm'!AF52-'PCA-Lipids Norm'!AF82)*-1</f>
        <v>-1.3363899373133425E-2</v>
      </c>
      <c r="AG52">
        <f>SUM('PCA-Lipids Norm'!AG52-'PCA-Lipids Norm'!AG82)*-1</f>
        <v>-9.0410975684391808E-3</v>
      </c>
      <c r="AH52">
        <f>SUM('PCA-Lipids Norm'!AH52-'PCA-Lipids Norm'!AH82)*-1</f>
        <v>-1.4805846316162425E-2</v>
      </c>
      <c r="AI52">
        <f>SUM('PCA-Lipids Norm'!AI52-'PCA-Lipids Norm'!AI82)*-1</f>
        <v>-1.7914253973512706E-2</v>
      </c>
      <c r="AJ52">
        <f>SUM('PCA-Lipids Norm'!AJ52-'PCA-Lipids Norm'!AJ82)*-1</f>
        <v>-1.8503357163492454E-2</v>
      </c>
      <c r="AK52">
        <f>SUM('PCA-Lipids Norm'!AK52-'PCA-Lipids Norm'!AK82)*-1</f>
        <v>-2.0662233337882519E-2</v>
      </c>
      <c r="AL52">
        <f>SUM('PCA-Lipids Norm'!AL52-'PCA-Lipids Norm'!AL82)*-1</f>
        <v>-1.2599280835916854E-2</v>
      </c>
      <c r="AM52">
        <f>SUM('PCA-Lipids Norm'!AM52-'PCA-Lipids Norm'!AM82)*-1</f>
        <v>-6.6821133263417071E-3</v>
      </c>
      <c r="AN52">
        <f>SUM('PCA-Lipids Norm'!AN52-'PCA-Lipids Norm'!AN82)*-1</f>
        <v>-2.2214894277250569E-2</v>
      </c>
      <c r="AO52">
        <f>SUM('PCA-Lipids Norm'!AO52-'PCA-Lipids Norm'!AO82)*-1</f>
        <v>-1.0419786049877497E-2</v>
      </c>
      <c r="AP52">
        <f>SUM('PCA-Lipids Norm'!AP52-'PCA-Lipids Norm'!AP82)*-1</f>
        <v>-1.0013445111455752E-2</v>
      </c>
      <c r="AQ52">
        <f>SUM('PCA-Lipids Norm'!AQ52-'PCA-Lipids Norm'!AQ82)*-1</f>
        <v>-1.1228540572121122E-2</v>
      </c>
      <c r="AR52">
        <f>SUM('PCA-Lipids Norm'!AR52-'PCA-Lipids Norm'!AR82)*-1</f>
        <v>-8.9370694257641849E-3</v>
      </c>
      <c r="AS52">
        <f>SUM('PCA-Lipids Norm'!AS52-'PCA-Lipids Norm'!AS82)*-1</f>
        <v>-3.620506644639818E-3</v>
      </c>
      <c r="AT52">
        <f>SUM('PCA-Lipids Norm'!AT52-'PCA-Lipids Norm'!AT82)*-1</f>
        <v>-4.2150800785265199E-3</v>
      </c>
      <c r="AU52">
        <f>SUM('PCA-Lipids Norm'!AU52-'PCA-Lipids Norm'!AU82)*-1</f>
        <v>-4.3432801536792557E-3</v>
      </c>
      <c r="AV52">
        <f>SUM('PCA-Lipids Norm'!AV52-'PCA-Lipids Norm'!AV82)*-1</f>
        <v>-5.7013967776897087E-3</v>
      </c>
      <c r="AW52">
        <f>SUM('PCA-Lipids Norm'!AW52-'PCA-Lipids Norm'!AW82)*-1</f>
        <v>-6.147245033217238E-3</v>
      </c>
      <c r="AX52">
        <f>SUM('PCA-Lipids Norm'!AX52-'PCA-Lipids Norm'!AX82)*-1</f>
        <v>-4.7911388407281446E-3</v>
      </c>
    </row>
    <row r="53" spans="1:50" x14ac:dyDescent="0.35">
      <c r="A53" s="3">
        <v>51</v>
      </c>
      <c r="B53" s="3" t="s">
        <v>137</v>
      </c>
      <c r="C53" s="3" t="s">
        <v>138</v>
      </c>
      <c r="D53" s="13" t="s">
        <v>161</v>
      </c>
      <c r="E53" s="18" t="s">
        <v>191</v>
      </c>
      <c r="F53">
        <f>SUM('PCA-Lipids Norm'!F53-'PCA-Lipids Norm'!F82)*-1</f>
        <v>-2.2922741456018761E-2</v>
      </c>
      <c r="G53">
        <f>SUM('PCA-Lipids Norm'!G53-'PCA-Lipids Norm'!G82)*-1</f>
        <v>-0.15140002896024213</v>
      </c>
      <c r="H53">
        <f>SUM('PCA-Lipids Norm'!H53-'PCA-Lipids Norm'!H82)*-1</f>
        <v>-3.856027847260276E-3</v>
      </c>
      <c r="I53">
        <f>SUM('PCA-Lipids Norm'!I53-'PCA-Lipids Norm'!I82)*-1</f>
        <v>-9.3071971880172733E-3</v>
      </c>
      <c r="J53">
        <f>SUM('PCA-Lipids Norm'!J53-'PCA-Lipids Norm'!J82)*-1</f>
        <v>-1.3247408484215248E-2</v>
      </c>
      <c r="K53">
        <f>SUM('PCA-Lipids Norm'!K53-'PCA-Lipids Norm'!K82)*-1</f>
        <v>-1.8313662136186959E-2</v>
      </c>
      <c r="L53">
        <f>SUM('PCA-Lipids Norm'!L53-'PCA-Lipids Norm'!L82)*-1</f>
        <v>-1.7260815372777939E-2</v>
      </c>
      <c r="M53">
        <f>SUM('PCA-Lipids Norm'!M53-'PCA-Lipids Norm'!M82)*-1</f>
        <v>-2.8027211270644819E-2</v>
      </c>
      <c r="N53">
        <f>SUM('PCA-Lipids Norm'!N53-'PCA-Lipids Norm'!N82)*-1</f>
        <v>-4.4838972536037046E-2</v>
      </c>
      <c r="O53">
        <f>SUM('PCA-Lipids Norm'!O53-'PCA-Lipids Norm'!O82)*-1</f>
        <v>-8.5944288444011613E-2</v>
      </c>
      <c r="P53">
        <f>SUM('PCA-Lipids Norm'!P53-'PCA-Lipids Norm'!P82)*-1</f>
        <v>-2.1941642272867944E-2</v>
      </c>
      <c r="Q53">
        <f>SUM('PCA-Lipids Norm'!Q53-'PCA-Lipids Norm'!Q82)*-1</f>
        <v>-1.6431643891234415E-2</v>
      </c>
      <c r="R53">
        <f>SUM('PCA-Lipids Norm'!R53-'PCA-Lipids Norm'!R82)*-1</f>
        <v>-6.3059905112618428E-2</v>
      </c>
      <c r="S53">
        <f>SUM('PCA-Lipids Norm'!S53-'PCA-Lipids Norm'!S82)*-1</f>
        <v>-8.3760402263441669E-3</v>
      </c>
      <c r="T53">
        <f>SUM('PCA-Lipids Norm'!T53-'PCA-Lipids Norm'!T82)*-1</f>
        <v>-1.0559585698183171E-2</v>
      </c>
      <c r="U53">
        <f>SUM('PCA-Lipids Norm'!U53-'PCA-Lipids Norm'!U82)*-1</f>
        <v>-3.433336077931444E-2</v>
      </c>
      <c r="V53">
        <f>SUM('PCA-Lipids Norm'!V53-'PCA-Lipids Norm'!V82)*-1</f>
        <v>-2.3714321407581337E-2</v>
      </c>
      <c r="W53">
        <f>SUM('PCA-Lipids Norm'!W53-'PCA-Lipids Norm'!W82)*-1</f>
        <v>-1.7009003228215226E-2</v>
      </c>
      <c r="X53">
        <f>SUM('PCA-Lipids Norm'!X53-'PCA-Lipids Norm'!X82)*-1</f>
        <v>-1.6853640046904234E-2</v>
      </c>
      <c r="Y53">
        <f>SUM('PCA-Lipids Norm'!Y53-'PCA-Lipids Norm'!Y82)*-1</f>
        <v>-1.8201256647369303E-2</v>
      </c>
      <c r="Z53">
        <f>SUM('PCA-Lipids Norm'!Z53-'PCA-Lipids Norm'!Z82)*-1</f>
        <v>-2.2515679699722038E-2</v>
      </c>
      <c r="AA53">
        <f>SUM('PCA-Lipids Norm'!AA53-'PCA-Lipids Norm'!AA82)*-1</f>
        <v>-1.3815455115883557E-2</v>
      </c>
      <c r="AB53">
        <f>SUM('PCA-Lipids Norm'!AB53-'PCA-Lipids Norm'!AB82)*-1</f>
        <v>-3.4205907321546707E-2</v>
      </c>
      <c r="AC53">
        <f>SUM('PCA-Lipids Norm'!AC53-'PCA-Lipids Norm'!AC82)*-1</f>
        <v>-1.6720025439585243E-2</v>
      </c>
      <c r="AD53">
        <f>SUM('PCA-Lipids Norm'!AD53-'PCA-Lipids Norm'!AD82)*-1</f>
        <v>-1.7674265417779885E-2</v>
      </c>
      <c r="AE53">
        <f>SUM('PCA-Lipids Norm'!AE53-'PCA-Lipids Norm'!AE82)*-1</f>
        <v>-5.9068672683961418E-3</v>
      </c>
      <c r="AF53">
        <f>SUM('PCA-Lipids Norm'!AF53-'PCA-Lipids Norm'!AF82)*-1</f>
        <v>-7.4763988222834865E-3</v>
      </c>
      <c r="AG53">
        <f>SUM('PCA-Lipids Norm'!AG53-'PCA-Lipids Norm'!AG82)*-1</f>
        <v>-1.6773459925555144E-2</v>
      </c>
      <c r="AH53">
        <f>SUM('PCA-Lipids Norm'!AH53-'PCA-Lipids Norm'!AH82)*-1</f>
        <v>-1.7268396142041471E-2</v>
      </c>
      <c r="AI53">
        <f>SUM('PCA-Lipids Norm'!AI53-'PCA-Lipids Norm'!AI82)*-1</f>
        <v>-2.4740394143216916E-2</v>
      </c>
      <c r="AJ53">
        <f>SUM('PCA-Lipids Norm'!AJ53-'PCA-Lipids Norm'!AJ82)*-1</f>
        <v>-1.5794745703520942E-2</v>
      </c>
      <c r="AK53">
        <f>SUM('PCA-Lipids Norm'!AK53-'PCA-Lipids Norm'!AK82)*-1</f>
        <v>-1.7089637627872245E-2</v>
      </c>
      <c r="AL53">
        <f>SUM('PCA-Lipids Norm'!AL53-'PCA-Lipids Norm'!AL82)*-1</f>
        <v>-1.2043372221449317E-2</v>
      </c>
      <c r="AM53">
        <f>SUM('PCA-Lipids Norm'!AM53-'PCA-Lipids Norm'!AM82)*-1</f>
        <v>-2.9322557473304051E-2</v>
      </c>
      <c r="AN53">
        <f>SUM('PCA-Lipids Norm'!AN53-'PCA-Lipids Norm'!AN82)*-1</f>
        <v>-1.5964503828714362E-2</v>
      </c>
      <c r="AO53">
        <f>SUM('PCA-Lipids Norm'!AO53-'PCA-Lipids Norm'!AO82)*-1</f>
        <v>-2.3596805287799505E-2</v>
      </c>
      <c r="AP53">
        <f>SUM('PCA-Lipids Norm'!AP53-'PCA-Lipids Norm'!AP82)*-1</f>
        <v>-1.3291870973603591E-2</v>
      </c>
      <c r="AQ53">
        <f>SUM('PCA-Lipids Norm'!AQ53-'PCA-Lipids Norm'!AQ82)*-1</f>
        <v>-9.7625827993197186E-3</v>
      </c>
      <c r="AR53">
        <f>SUM('PCA-Lipids Norm'!AR53-'PCA-Lipids Norm'!AR82)*-1</f>
        <v>-1.127473332443705E-2</v>
      </c>
      <c r="AS53">
        <f>SUM('PCA-Lipids Norm'!AS53-'PCA-Lipids Norm'!AS82)*-1</f>
        <v>-8.8742415681687184E-3</v>
      </c>
      <c r="AT53">
        <f>SUM('PCA-Lipids Norm'!AT53-'PCA-Lipids Norm'!AT82)*-1</f>
        <v>-1.1223314698458577E-2</v>
      </c>
      <c r="AU53">
        <f>SUM('PCA-Lipids Norm'!AU53-'PCA-Lipids Norm'!AU82)*-1</f>
        <v>-8.8921003841490945E-3</v>
      </c>
      <c r="AV53">
        <f>SUM('PCA-Lipids Norm'!AV53-'PCA-Lipids Norm'!AV82)*-1</f>
        <v>-8.5856896654524194E-3</v>
      </c>
      <c r="AW53">
        <f>SUM('PCA-Lipids Norm'!AW53-'PCA-Lipids Norm'!AW82)*-1</f>
        <v>-7.0789336952417183E-3</v>
      </c>
      <c r="AX53">
        <f>SUM('PCA-Lipids Norm'!AX53-'PCA-Lipids Norm'!AX82)*-1</f>
        <v>-4.5093084464533639E-3</v>
      </c>
    </row>
    <row r="54" spans="1:50" x14ac:dyDescent="0.35">
      <c r="A54" s="3">
        <v>52</v>
      </c>
      <c r="B54" s="3" t="s">
        <v>139</v>
      </c>
      <c r="C54" s="3" t="s">
        <v>140</v>
      </c>
      <c r="D54" s="13">
        <v>1031</v>
      </c>
      <c r="E54" s="19" t="s">
        <v>186</v>
      </c>
      <c r="F54">
        <f>SUM('PCA-Lipids Norm'!F54-'PCA-Lipids Norm'!F82)*-1</f>
        <v>-4.3889460858006185E-2</v>
      </c>
      <c r="G54">
        <f>SUM('PCA-Lipids Norm'!G54-'PCA-Lipids Norm'!G82)*-1</f>
        <v>-0.14405294502127527</v>
      </c>
      <c r="H54">
        <f>SUM('PCA-Lipids Norm'!H54-'PCA-Lipids Norm'!H82)*-1</f>
        <v>-3.3851991218280804E-3</v>
      </c>
      <c r="I54">
        <f>SUM('PCA-Lipids Norm'!I54-'PCA-Lipids Norm'!I82)*-1</f>
        <v>-4.8833994845105767E-3</v>
      </c>
      <c r="J54">
        <f>SUM('PCA-Lipids Norm'!J54-'PCA-Lipids Norm'!J82)*-1</f>
        <v>-3.7711132882741172E-3</v>
      </c>
      <c r="K54">
        <f>SUM('PCA-Lipids Norm'!K54-'PCA-Lipids Norm'!K82)*-1</f>
        <v>-2.7923285319842561E-2</v>
      </c>
      <c r="L54">
        <f>SUM('PCA-Lipids Norm'!L54-'PCA-Lipids Norm'!L82)*-1</f>
        <v>-1.7608161401623489E-2</v>
      </c>
      <c r="M54">
        <f>SUM('PCA-Lipids Norm'!M54-'PCA-Lipids Norm'!M82)*-1</f>
        <v>-0.14611117485981084</v>
      </c>
      <c r="N54">
        <f>SUM('PCA-Lipids Norm'!N54-'PCA-Lipids Norm'!N82)*-1</f>
        <v>-3.4599537546888895E-2</v>
      </c>
      <c r="O54">
        <f>SUM('PCA-Lipids Norm'!O54-'PCA-Lipids Norm'!O82)*-1</f>
        <v>-8.3448910296347073E-2</v>
      </c>
      <c r="P54">
        <f>SUM('PCA-Lipids Norm'!P54-'PCA-Lipids Norm'!P82)*-1</f>
        <v>-4.3111766294570949E-3</v>
      </c>
      <c r="Q54">
        <f>SUM('PCA-Lipids Norm'!Q54-'PCA-Lipids Norm'!Q82)*-1</f>
        <v>-1.8588261869620884E-2</v>
      </c>
      <c r="R54">
        <f>SUM('PCA-Lipids Norm'!R54-'PCA-Lipids Norm'!R82)*-1</f>
        <v>-7.4698233244301401E-2</v>
      </c>
      <c r="S54">
        <f>SUM('PCA-Lipids Norm'!S54-'PCA-Lipids Norm'!S82)*-1</f>
        <v>-8.5341852105721497E-3</v>
      </c>
      <c r="T54">
        <f>SUM('PCA-Lipids Norm'!T54-'PCA-Lipids Norm'!T82)*-1</f>
        <v>-1.0482960964223373E-2</v>
      </c>
      <c r="U54">
        <f>SUM('PCA-Lipids Norm'!U54-'PCA-Lipids Norm'!U82)*-1</f>
        <v>-1.2462981379124679E-2</v>
      </c>
      <c r="V54">
        <f>SUM('PCA-Lipids Norm'!V54-'PCA-Lipids Norm'!V82)*-1</f>
        <v>-1.6663083726690276E-2</v>
      </c>
      <c r="W54">
        <f>SUM('PCA-Lipids Norm'!W54-'PCA-Lipids Norm'!W82)*-1</f>
        <v>-1.1919866201337701E-2</v>
      </c>
      <c r="X54">
        <f>SUM('PCA-Lipids Norm'!X54-'PCA-Lipids Norm'!X82)*-1</f>
        <v>-2.3207667012473968E-2</v>
      </c>
      <c r="Y54">
        <f>SUM('PCA-Lipids Norm'!Y54-'PCA-Lipids Norm'!Y82)*-1</f>
        <v>-1.9695582720719033E-2</v>
      </c>
      <c r="Z54">
        <f>SUM('PCA-Lipids Norm'!Z54-'PCA-Lipids Norm'!Z82)*-1</f>
        <v>-3.5215414934234343E-2</v>
      </c>
      <c r="AA54">
        <f>SUM('PCA-Lipids Norm'!AA54-'PCA-Lipids Norm'!AA82)*-1</f>
        <v>-3.5847124160438518E-2</v>
      </c>
      <c r="AB54">
        <f>SUM('PCA-Lipids Norm'!AB54-'PCA-Lipids Norm'!AB82)*-1</f>
        <v>-3.2653757760979354E-2</v>
      </c>
      <c r="AC54">
        <f>SUM('PCA-Lipids Norm'!AC54-'PCA-Lipids Norm'!AC82)*-1</f>
        <v>-7.4884946982160623E-3</v>
      </c>
      <c r="AD54">
        <f>SUM('PCA-Lipids Norm'!AD54-'PCA-Lipids Norm'!AD82)*-1</f>
        <v>-9.0801287495138605E-3</v>
      </c>
      <c r="AE54">
        <f>SUM('PCA-Lipids Norm'!AE54-'PCA-Lipids Norm'!AE82)*-1</f>
        <v>-3.8928864572990818E-3</v>
      </c>
      <c r="AF54">
        <f>SUM('PCA-Lipids Norm'!AF54-'PCA-Lipids Norm'!AF82)*-1</f>
        <v>-6.7231122353136686E-3</v>
      </c>
      <c r="AG54">
        <f>SUM('PCA-Lipids Norm'!AG54-'PCA-Lipids Norm'!AG82)*-1</f>
        <v>-4.6599868877176855E-3</v>
      </c>
      <c r="AH54">
        <f>SUM('PCA-Lipids Norm'!AH54-'PCA-Lipids Norm'!AH82)*-1</f>
        <v>-8.6313341785314475E-3</v>
      </c>
      <c r="AI54">
        <f>SUM('PCA-Lipids Norm'!AI54-'PCA-Lipids Norm'!AI82)*-1</f>
        <v>-8.6206422750057712E-3</v>
      </c>
      <c r="AJ54">
        <f>SUM('PCA-Lipids Norm'!AJ54-'PCA-Lipids Norm'!AJ82)*-1</f>
        <v>-7.4905688297295355E-3</v>
      </c>
      <c r="AK54">
        <f>SUM('PCA-Lipids Norm'!AK54-'PCA-Lipids Norm'!AK82)*-1</f>
        <v>-1.2609260027882888E-2</v>
      </c>
      <c r="AL54">
        <f>SUM('PCA-Lipids Norm'!AL54-'PCA-Lipids Norm'!AL82)*-1</f>
        <v>-1.212480715552745E-2</v>
      </c>
      <c r="AM54">
        <f>SUM('PCA-Lipids Norm'!AM54-'PCA-Lipids Norm'!AM82)*-1</f>
        <v>-1.5764530846850502E-2</v>
      </c>
      <c r="AN54">
        <f>SUM('PCA-Lipids Norm'!AN54-'PCA-Lipids Norm'!AN82)*-1</f>
        <v>-1.5440749838907371E-2</v>
      </c>
      <c r="AO54">
        <f>SUM('PCA-Lipids Norm'!AO54-'PCA-Lipids Norm'!AO82)*-1</f>
        <v>-1.3245166402368535E-2</v>
      </c>
      <c r="AP54">
        <f>SUM('PCA-Lipids Norm'!AP54-'PCA-Lipids Norm'!AP82)*-1</f>
        <v>-6.028669260336697E-3</v>
      </c>
      <c r="AQ54">
        <f>SUM('PCA-Lipids Norm'!AQ54-'PCA-Lipids Norm'!AQ82)*-1</f>
        <v>-1.6016317842092006E-2</v>
      </c>
      <c r="AR54">
        <f>SUM('PCA-Lipids Norm'!AR54-'PCA-Lipids Norm'!AR82)*-1</f>
        <v>-1.0645315878112941E-2</v>
      </c>
      <c r="AS54">
        <f>SUM('PCA-Lipids Norm'!AS54-'PCA-Lipids Norm'!AS82)*-1</f>
        <v>-3.197402924761479E-3</v>
      </c>
      <c r="AT54">
        <f>SUM('PCA-Lipids Norm'!AT54-'PCA-Lipids Norm'!AT82)*-1</f>
        <v>-4.8234661624613571E-3</v>
      </c>
      <c r="AU54">
        <f>SUM('PCA-Lipids Norm'!AU54-'PCA-Lipids Norm'!AU82)*-1</f>
        <v>-6.5514761066718975E-3</v>
      </c>
      <c r="AV54">
        <f>SUM('PCA-Lipids Norm'!AV54-'PCA-Lipids Norm'!AV82)*-1</f>
        <v>-5.2337810545237977E-3</v>
      </c>
      <c r="AW54">
        <f>SUM('PCA-Lipids Norm'!AW54-'PCA-Lipids Norm'!AW82)*-1</f>
        <v>-4.2580802594337653E-3</v>
      </c>
      <c r="AX54">
        <f>SUM('PCA-Lipids Norm'!AX54-'PCA-Lipids Norm'!AX82)*-1</f>
        <v>-3.5203389161620876E-3</v>
      </c>
    </row>
    <row r="55" spans="1:50" x14ac:dyDescent="0.35">
      <c r="A55" s="3">
        <v>53</v>
      </c>
      <c r="B55" s="3" t="s">
        <v>141</v>
      </c>
      <c r="C55" s="3" t="s">
        <v>142</v>
      </c>
      <c r="D55" s="13">
        <v>1041</v>
      </c>
      <c r="E55" s="19" t="s">
        <v>186</v>
      </c>
      <c r="F55">
        <f>SUM('PCA-Lipids Norm'!F55-'PCA-Lipids Norm'!F82)*-1</f>
        <v>-6.5655715713163906E-2</v>
      </c>
      <c r="G55">
        <f>SUM('PCA-Lipids Norm'!G55-'PCA-Lipids Norm'!G82)*-1</f>
        <v>-0.12437098448449035</v>
      </c>
      <c r="H55">
        <f>SUM('PCA-Lipids Norm'!H55-'PCA-Lipids Norm'!H82)*-1</f>
        <v>-6.280246201592587E-3</v>
      </c>
      <c r="I55">
        <f>SUM('PCA-Lipids Norm'!I55-'PCA-Lipids Norm'!I82)*-1</f>
        <v>-8.7820564054674494E-3</v>
      </c>
      <c r="J55">
        <f>SUM('PCA-Lipids Norm'!J55-'PCA-Lipids Norm'!J82)*-1</f>
        <v>-7.458049868430296E-3</v>
      </c>
      <c r="K55">
        <f>SUM('PCA-Lipids Norm'!K55-'PCA-Lipids Norm'!K82)*-1</f>
        <v>-3.2676618801617818E-2</v>
      </c>
      <c r="L55">
        <f>SUM('PCA-Lipids Norm'!L55-'PCA-Lipids Norm'!L82)*-1</f>
        <v>-1.9462581147198333E-2</v>
      </c>
      <c r="M55">
        <f>SUM('PCA-Lipids Norm'!M55-'PCA-Lipids Norm'!M82)*-1</f>
        <v>-0.21306178343930132</v>
      </c>
      <c r="N55">
        <f>SUM('PCA-Lipids Norm'!N55-'PCA-Lipids Norm'!N82)*-1</f>
        <v>-3.5960042900172934E-2</v>
      </c>
      <c r="O55">
        <f>SUM('PCA-Lipids Norm'!O55-'PCA-Lipids Norm'!O82)*-1</f>
        <v>-7.3981583905363732E-2</v>
      </c>
      <c r="P55">
        <f>SUM('PCA-Lipids Norm'!P55-'PCA-Lipids Norm'!P82)*-1</f>
        <v>-7.5584269236715481E-3</v>
      </c>
      <c r="Q55">
        <f>SUM('PCA-Lipids Norm'!Q55-'PCA-Lipids Norm'!Q82)*-1</f>
        <v>-2.1750900694656773E-2</v>
      </c>
      <c r="R55">
        <f>SUM('PCA-Lipids Norm'!R55-'PCA-Lipids Norm'!R82)*-1</f>
        <v>-5.5567321509342127E-2</v>
      </c>
      <c r="S55">
        <f>SUM('PCA-Lipids Norm'!S55-'PCA-Lipids Norm'!S82)*-1</f>
        <v>-1.414081449914128E-2</v>
      </c>
      <c r="T55">
        <f>SUM('PCA-Lipids Norm'!T55-'PCA-Lipids Norm'!T82)*-1</f>
        <v>-1.6703039112189465E-2</v>
      </c>
      <c r="U55">
        <f>SUM('PCA-Lipids Norm'!U55-'PCA-Lipids Norm'!U82)*-1</f>
        <v>-1.1914454385090761E-2</v>
      </c>
      <c r="V55">
        <f>SUM('PCA-Lipids Norm'!V55-'PCA-Lipids Norm'!V82)*-1</f>
        <v>-1.1362217165239061E-2</v>
      </c>
      <c r="W55">
        <f>SUM('PCA-Lipids Norm'!W55-'PCA-Lipids Norm'!W82)*-1</f>
        <v>-1.1513312612181394E-2</v>
      </c>
      <c r="X55">
        <f>SUM('PCA-Lipids Norm'!X55-'PCA-Lipids Norm'!X82)*-1</f>
        <v>-1.6056406854004827E-2</v>
      </c>
      <c r="Y55">
        <f>SUM('PCA-Lipids Norm'!Y55-'PCA-Lipids Norm'!Y82)*-1</f>
        <v>-1.4799896087216231E-2</v>
      </c>
      <c r="Z55">
        <f>SUM('PCA-Lipids Norm'!Z55-'PCA-Lipids Norm'!Z82)*-1</f>
        <v>-2.4364081395442133E-2</v>
      </c>
      <c r="AA55">
        <f>SUM('PCA-Lipids Norm'!AA55-'PCA-Lipids Norm'!AA82)*-1</f>
        <v>-5.1086216412931131E-2</v>
      </c>
      <c r="AB55">
        <f>SUM('PCA-Lipids Norm'!AB55-'PCA-Lipids Norm'!AB82)*-1</f>
        <v>-1.851224268289894E-2</v>
      </c>
      <c r="AC55">
        <f>SUM('PCA-Lipids Norm'!AC55-'PCA-Lipids Norm'!AC82)*-1</f>
        <v>-6.1771653539407908E-3</v>
      </c>
      <c r="AD55">
        <f>SUM('PCA-Lipids Norm'!AD55-'PCA-Lipids Norm'!AD82)*-1</f>
        <v>-1.0274153656027497E-2</v>
      </c>
      <c r="AE55">
        <f>SUM('PCA-Lipids Norm'!AE55-'PCA-Lipids Norm'!AE82)*-1</f>
        <v>-5.7722798684629777E-3</v>
      </c>
      <c r="AF55">
        <f>SUM('PCA-Lipids Norm'!AF55-'PCA-Lipids Norm'!AF82)*-1</f>
        <v>-7.3962885150524521E-3</v>
      </c>
      <c r="AG55">
        <f>SUM('PCA-Lipids Norm'!AG55-'PCA-Lipids Norm'!AG82)*-1</f>
        <v>-5.5879168804693026E-3</v>
      </c>
      <c r="AH55">
        <f>SUM('PCA-Lipids Norm'!AH55-'PCA-Lipids Norm'!AH82)*-1</f>
        <v>-5.6478360895674349E-3</v>
      </c>
      <c r="AI55">
        <f>SUM('PCA-Lipids Norm'!AI55-'PCA-Lipids Norm'!AI82)*-1</f>
        <v>-4.4311790248302259E-3</v>
      </c>
      <c r="AJ55">
        <f>SUM('PCA-Lipids Norm'!AJ55-'PCA-Lipids Norm'!AJ82)*-1</f>
        <v>-4.7416199519675758E-3</v>
      </c>
      <c r="AK55">
        <f>SUM('PCA-Lipids Norm'!AK55-'PCA-Lipids Norm'!AK82)*-1</f>
        <v>-5.8446880234574328E-3</v>
      </c>
      <c r="AL55">
        <f>SUM('PCA-Lipids Norm'!AL55-'PCA-Lipids Norm'!AL82)*-1</f>
        <v>-1.0255712405227378E-2</v>
      </c>
      <c r="AM55">
        <f>SUM('PCA-Lipids Norm'!AM55-'PCA-Lipids Norm'!AM82)*-1</f>
        <v>-9.2632027025247032E-3</v>
      </c>
      <c r="AN55">
        <f>SUM('PCA-Lipids Norm'!AN55-'PCA-Lipids Norm'!AN82)*-1</f>
        <v>-8.6978030646744225E-3</v>
      </c>
      <c r="AO55">
        <f>SUM('PCA-Lipids Norm'!AO55-'PCA-Lipids Norm'!AO82)*-1</f>
        <v>-5.3907282105281739E-3</v>
      </c>
      <c r="AP55">
        <f>SUM('PCA-Lipids Norm'!AP55-'PCA-Lipids Norm'!AP82)*-1</f>
        <v>-4.7982510325664399E-3</v>
      </c>
      <c r="AQ55">
        <f>SUM('PCA-Lipids Norm'!AQ55-'PCA-Lipids Norm'!AQ82)*-1</f>
        <v>-1.6874804210270281E-2</v>
      </c>
      <c r="AR55">
        <f>SUM('PCA-Lipids Norm'!AR55-'PCA-Lipids Norm'!AR82)*-1</f>
        <v>-5.8142530268361827E-3</v>
      </c>
      <c r="AS55">
        <f>SUM('PCA-Lipids Norm'!AS55-'PCA-Lipids Norm'!AS82)*-1</f>
        <v>-2.7291466543936296E-3</v>
      </c>
      <c r="AT55">
        <f>SUM('PCA-Lipids Norm'!AT55-'PCA-Lipids Norm'!AT82)*-1</f>
        <v>-2.4071081414953014E-3</v>
      </c>
      <c r="AU55">
        <f>SUM('PCA-Lipids Norm'!AU55-'PCA-Lipids Norm'!AU82)*-1</f>
        <v>-4.4380524018738793E-3</v>
      </c>
      <c r="AV55">
        <f>SUM('PCA-Lipids Norm'!AV55-'PCA-Lipids Norm'!AV82)*-1</f>
        <v>-5.3150814470419704E-3</v>
      </c>
      <c r="AW55">
        <f>SUM('PCA-Lipids Norm'!AW55-'PCA-Lipids Norm'!AW82)*-1</f>
        <v>-3.0650903854033259E-3</v>
      </c>
      <c r="AX55">
        <f>SUM('PCA-Lipids Norm'!AX55-'PCA-Lipids Norm'!AX82)*-1</f>
        <v>-2.0586457525847723E-3</v>
      </c>
    </row>
    <row r="56" spans="1:50" x14ac:dyDescent="0.35">
      <c r="A56" s="3">
        <v>54</v>
      </c>
      <c r="B56" s="3" t="s">
        <v>148</v>
      </c>
      <c r="C56" s="3" t="s">
        <v>162</v>
      </c>
      <c r="D56" s="13">
        <v>1035</v>
      </c>
      <c r="E56" s="19" t="s">
        <v>186</v>
      </c>
      <c r="F56">
        <f>SUM('PCA-Lipids Norm'!F56-'PCA-Lipids Norm'!F82)*-1</f>
        <v>-0.13127542867142458</v>
      </c>
      <c r="G56">
        <f>SUM('PCA-Lipids Norm'!G56-'PCA-Lipids Norm'!G82)*-1</f>
        <v>-9.5972260658966635E-2</v>
      </c>
      <c r="H56">
        <f>SUM('PCA-Lipids Norm'!H56-'PCA-Lipids Norm'!H82)*-1</f>
        <v>-7.7509122002077293E-3</v>
      </c>
      <c r="I56">
        <f>SUM('PCA-Lipids Norm'!I56-'PCA-Lipids Norm'!I82)*-1</f>
        <v>-9.906472136050181E-3</v>
      </c>
      <c r="J56">
        <f>SUM('PCA-Lipids Norm'!J56-'PCA-Lipids Norm'!J82)*-1</f>
        <v>-8.5951059961157442E-3</v>
      </c>
      <c r="K56">
        <f>SUM('PCA-Lipids Norm'!K56-'PCA-Lipids Norm'!K82)*-1</f>
        <v>-3.0634197271190496E-2</v>
      </c>
      <c r="L56">
        <f>SUM('PCA-Lipids Norm'!L56-'PCA-Lipids Norm'!L82)*-1</f>
        <v>-1.5189982928350684E-2</v>
      </c>
      <c r="M56">
        <f>SUM('PCA-Lipids Norm'!M56-'PCA-Lipids Norm'!M82)*-1</f>
        <v>-0.27255957258449431</v>
      </c>
      <c r="N56">
        <f>SUM('PCA-Lipids Norm'!N56-'PCA-Lipids Norm'!N82)*-1</f>
        <v>-2.3572344616286045E-2</v>
      </c>
      <c r="O56">
        <f>SUM('PCA-Lipids Norm'!O56-'PCA-Lipids Norm'!O82)*-1</f>
        <v>-4.4695573610857818E-2</v>
      </c>
      <c r="P56">
        <f>SUM('PCA-Lipids Norm'!P56-'PCA-Lipids Norm'!P82)*-1</f>
        <v>-4.8286272830811742E-3</v>
      </c>
      <c r="Q56">
        <f>SUM('PCA-Lipids Norm'!Q56-'PCA-Lipids Norm'!Q82)*-1</f>
        <v>-3.4220177578578495E-2</v>
      </c>
      <c r="R56">
        <f>SUM('PCA-Lipids Norm'!R56-'PCA-Lipids Norm'!R82)*-1</f>
        <v>-4.2976021533971002E-2</v>
      </c>
      <c r="S56">
        <f>SUM('PCA-Lipids Norm'!S56-'PCA-Lipids Norm'!S82)*-1</f>
        <v>-1.7964408585078306E-2</v>
      </c>
      <c r="T56">
        <f>SUM('PCA-Lipids Norm'!T56-'PCA-Lipids Norm'!T82)*-1</f>
        <v>-1.5726562611367564E-2</v>
      </c>
      <c r="U56">
        <f>SUM('PCA-Lipids Norm'!U56-'PCA-Lipids Norm'!U82)*-1</f>
        <v>-1.1580506368811527E-2</v>
      </c>
      <c r="V56">
        <f>SUM('PCA-Lipids Norm'!V56-'PCA-Lipids Norm'!V82)*-1</f>
        <v>-7.3673039328695355E-3</v>
      </c>
      <c r="W56">
        <f>SUM('PCA-Lipids Norm'!W56-'PCA-Lipids Norm'!W82)*-1</f>
        <v>-5.8321826887675621E-3</v>
      </c>
      <c r="X56">
        <f>SUM('PCA-Lipids Norm'!X56-'PCA-Lipids Norm'!X82)*-1</f>
        <v>-8.1300964870153706E-3</v>
      </c>
      <c r="Y56">
        <f>SUM('PCA-Lipids Norm'!Y56-'PCA-Lipids Norm'!Y82)*-1</f>
        <v>-8.1066985455426673E-3</v>
      </c>
      <c r="Z56">
        <f>SUM('PCA-Lipids Norm'!Z56-'PCA-Lipids Norm'!Z82)*-1</f>
        <v>-1.1836310754155961E-2</v>
      </c>
      <c r="AA56">
        <f>SUM('PCA-Lipids Norm'!AA56-'PCA-Lipids Norm'!AA82)*-1</f>
        <v>-9.2241272100854949E-2</v>
      </c>
      <c r="AB56">
        <f>SUM('PCA-Lipids Norm'!AB56-'PCA-Lipids Norm'!AB82)*-1</f>
        <v>-1.4662644449108739E-2</v>
      </c>
      <c r="AC56">
        <f>SUM('PCA-Lipids Norm'!AC56-'PCA-Lipids Norm'!AC82)*-1</f>
        <v>-4.9369656507405003E-3</v>
      </c>
      <c r="AD56">
        <f>SUM('PCA-Lipids Norm'!AD56-'PCA-Lipids Norm'!AD82)*-1</f>
        <v>-5.5321384981175965E-3</v>
      </c>
      <c r="AE56">
        <f>SUM('PCA-Lipids Norm'!AE56-'PCA-Lipids Norm'!AE82)*-1</f>
        <v>-5.5369557213619768E-3</v>
      </c>
      <c r="AF56">
        <f>SUM('PCA-Lipids Norm'!AF56-'PCA-Lipids Norm'!AF82)*-1</f>
        <v>-5.901000163687279E-3</v>
      </c>
      <c r="AG56">
        <f>SUM('PCA-Lipids Norm'!AG56-'PCA-Lipids Norm'!AG82)*-1</f>
        <v>-3.9236774878868954E-3</v>
      </c>
      <c r="AH56">
        <f>SUM('PCA-Lipids Norm'!AH56-'PCA-Lipids Norm'!AH82)*-1</f>
        <v>-5.1435163861781085E-3</v>
      </c>
      <c r="AI56">
        <f>SUM('PCA-Lipids Norm'!AI56-'PCA-Lipids Norm'!AI82)*-1</f>
        <v>-2.9598395962970297E-3</v>
      </c>
      <c r="AJ56">
        <f>SUM('PCA-Lipids Norm'!AJ56-'PCA-Lipids Norm'!AJ82)*-1</f>
        <v>-2.9007548785445298E-3</v>
      </c>
      <c r="AK56">
        <f>SUM('PCA-Lipids Norm'!AK56-'PCA-Lipids Norm'!AK82)*-1</f>
        <v>-2.0551847331381212E-3</v>
      </c>
      <c r="AL56">
        <f>SUM('PCA-Lipids Norm'!AL56-'PCA-Lipids Norm'!AL82)*-1</f>
        <v>-3.4712517456289838E-3</v>
      </c>
      <c r="AM56">
        <f>SUM('PCA-Lipids Norm'!AM56-'PCA-Lipids Norm'!AM82)*-1</f>
        <v>-6.1569028597101699E-3</v>
      </c>
      <c r="AN56">
        <f>SUM('PCA-Lipids Norm'!AN56-'PCA-Lipids Norm'!AN82)*-1</f>
        <v>-7.5155564359822976E-3</v>
      </c>
      <c r="AO56">
        <f>SUM('PCA-Lipids Norm'!AO56-'PCA-Lipids Norm'!AO82)*-1</f>
        <v>-5.0155158828274343E-3</v>
      </c>
      <c r="AP56">
        <f>SUM('PCA-Lipids Norm'!AP56-'PCA-Lipids Norm'!AP82)*-1</f>
        <v>-5.0155158828274343E-3</v>
      </c>
      <c r="AQ56">
        <f>SUM('PCA-Lipids Norm'!AQ56-'PCA-Lipids Norm'!AQ82)*-1</f>
        <v>-3.4319274742462885E-3</v>
      </c>
      <c r="AR56">
        <f>SUM('PCA-Lipids Norm'!AR56-'PCA-Lipids Norm'!AR82)*-1</f>
        <v>-2.1730592366077505E-3</v>
      </c>
      <c r="AS56">
        <f>SUM('PCA-Lipids Norm'!AS56-'PCA-Lipids Norm'!AS82)*-1</f>
        <v>-3.353180620802441E-3</v>
      </c>
      <c r="AT56">
        <f>SUM('PCA-Lipids Norm'!AT56-'PCA-Lipids Norm'!AT82)*-1</f>
        <v>-1.9673932972762535E-3</v>
      </c>
      <c r="AU56">
        <f>SUM('PCA-Lipids Norm'!AU56-'PCA-Lipids Norm'!AU82)*-1</f>
        <v>-2.1436643437491858E-3</v>
      </c>
      <c r="AV56">
        <f>SUM('PCA-Lipids Norm'!AV56-'PCA-Lipids Norm'!AV82)*-1</f>
        <v>-2.3205252542928584E-3</v>
      </c>
      <c r="AW56">
        <f>SUM('PCA-Lipids Norm'!AW56-'PCA-Lipids Norm'!AW82)*-1</f>
        <v>-1.3573755374521902E-3</v>
      </c>
      <c r="AX56">
        <f>SUM('PCA-Lipids Norm'!AX56-'PCA-Lipids Norm'!AX82)*-1</f>
        <v>-1.5634347194975143E-3</v>
      </c>
    </row>
    <row r="57" spans="1:50" x14ac:dyDescent="0.35">
      <c r="A57" s="3">
        <v>55</v>
      </c>
      <c r="B57" s="3" t="s">
        <v>139</v>
      </c>
      <c r="C57" s="3" t="s">
        <v>143</v>
      </c>
      <c r="D57" s="13">
        <v>1037</v>
      </c>
      <c r="E57" s="19" t="s">
        <v>186</v>
      </c>
      <c r="F57">
        <f>SUM('PCA-Lipids Norm'!F57-'PCA-Lipids Norm'!F82)*-1</f>
        <v>-4.0783021446882145E-2</v>
      </c>
      <c r="G57">
        <f>SUM('PCA-Lipids Norm'!G57-'PCA-Lipids Norm'!G82)*-1</f>
        <v>-0.15593929215007052</v>
      </c>
      <c r="H57">
        <f>SUM('PCA-Lipids Norm'!H57-'PCA-Lipids Norm'!H82)*-1</f>
        <v>-2.5028387779209523E-3</v>
      </c>
      <c r="I57">
        <f>SUM('PCA-Lipids Norm'!I57-'PCA-Lipids Norm'!I82)*-1</f>
        <v>-4.3356899313181348E-3</v>
      </c>
      <c r="J57">
        <f>SUM('PCA-Lipids Norm'!J57-'PCA-Lipids Norm'!J82)*-1</f>
        <v>-4.1347345391478723E-3</v>
      </c>
      <c r="K57">
        <f>SUM('PCA-Lipids Norm'!K57-'PCA-Lipids Norm'!K82)*-1</f>
        <v>-2.8830354034018589E-2</v>
      </c>
      <c r="L57">
        <f>SUM('PCA-Lipids Norm'!L57-'PCA-Lipids Norm'!L82)*-1</f>
        <v>-2.4648548542100811E-2</v>
      </c>
      <c r="M57">
        <f>SUM('PCA-Lipids Norm'!M57-'PCA-Lipids Norm'!M82)*-1</f>
        <v>-0.11356915813500215</v>
      </c>
      <c r="N57">
        <f>SUM('PCA-Lipids Norm'!N57-'PCA-Lipids Norm'!N82)*-1</f>
        <v>-3.2568790505052715E-2</v>
      </c>
      <c r="O57">
        <f>SUM('PCA-Lipids Norm'!O57-'PCA-Lipids Norm'!O82)*-1</f>
        <v>-8.7922535886593309E-2</v>
      </c>
      <c r="P57">
        <f>SUM('PCA-Lipids Norm'!P57-'PCA-Lipids Norm'!P82)*-1</f>
        <v>-2.7655873901338951E-3</v>
      </c>
      <c r="Q57">
        <f>SUM('PCA-Lipids Norm'!Q57-'PCA-Lipids Norm'!Q82)*-1</f>
        <v>-2.0078949995570285E-2</v>
      </c>
      <c r="R57">
        <f>SUM('PCA-Lipids Norm'!R57-'PCA-Lipids Norm'!R82)*-1</f>
        <v>-8.2934514383169136E-2</v>
      </c>
      <c r="S57">
        <f>SUM('PCA-Lipids Norm'!S57-'PCA-Lipids Norm'!S82)*-1</f>
        <v>-7.5181474466124009E-3</v>
      </c>
      <c r="T57">
        <f>SUM('PCA-Lipids Norm'!T57-'PCA-Lipids Norm'!T82)*-1</f>
        <v>-7.8347473150413242E-3</v>
      </c>
      <c r="U57">
        <f>SUM('PCA-Lipids Norm'!U57-'PCA-Lipids Norm'!U82)*-1</f>
        <v>-1.5651678553020659E-2</v>
      </c>
      <c r="V57">
        <f>SUM('PCA-Lipids Norm'!V57-'PCA-Lipids Norm'!V82)*-1</f>
        <v>-1.9292956357628576E-2</v>
      </c>
      <c r="W57">
        <f>SUM('PCA-Lipids Norm'!W57-'PCA-Lipids Norm'!W82)*-1</f>
        <v>-1.210316762737956E-2</v>
      </c>
      <c r="X57">
        <f>SUM('PCA-Lipids Norm'!X57-'PCA-Lipids Norm'!X82)*-1</f>
        <v>-2.4571991566914614E-2</v>
      </c>
      <c r="Y57">
        <f>SUM('PCA-Lipids Norm'!Y57-'PCA-Lipids Norm'!Y82)*-1</f>
        <v>-1.9654286077550126E-2</v>
      </c>
      <c r="Z57">
        <f>SUM('PCA-Lipids Norm'!Z57-'PCA-Lipids Norm'!Z82)*-1</f>
        <v>-3.5217228001904084E-2</v>
      </c>
      <c r="AA57">
        <f>SUM('PCA-Lipids Norm'!AA57-'PCA-Lipids Norm'!AA82)*-1</f>
        <v>-2.9632492380515466E-2</v>
      </c>
      <c r="AB57">
        <f>SUM('PCA-Lipids Norm'!AB57-'PCA-Lipids Norm'!AB82)*-1</f>
        <v>-3.7472769436042101E-2</v>
      </c>
      <c r="AC57">
        <f>SUM('PCA-Lipids Norm'!AC57-'PCA-Lipids Norm'!AC82)*-1</f>
        <v>-8.1054615984356756E-3</v>
      </c>
      <c r="AD57">
        <f>SUM('PCA-Lipids Norm'!AD57-'PCA-Lipids Norm'!AD82)*-1</f>
        <v>-8.4491115585847987E-3</v>
      </c>
      <c r="AE57">
        <f>SUM('PCA-Lipids Norm'!AE57-'PCA-Lipids Norm'!AE82)*-1</f>
        <v>-3.450706233799135E-3</v>
      </c>
      <c r="AF57">
        <f>SUM('PCA-Lipids Norm'!AF57-'PCA-Lipids Norm'!AF82)*-1</f>
        <v>-4.694814867251971E-3</v>
      </c>
      <c r="AG57">
        <f>SUM('PCA-Lipids Norm'!AG57-'PCA-Lipids Norm'!AG82)*-1</f>
        <v>-4.4437658345867215E-3</v>
      </c>
      <c r="AH57">
        <f>SUM('PCA-Lipids Norm'!AH57-'PCA-Lipids Norm'!AH82)*-1</f>
        <v>-9.7335760365868974E-3</v>
      </c>
      <c r="AI57">
        <f>SUM('PCA-Lipids Norm'!AI57-'PCA-Lipids Norm'!AI82)*-1</f>
        <v>-9.9613622274463218E-3</v>
      </c>
      <c r="AJ57">
        <f>SUM('PCA-Lipids Norm'!AJ57-'PCA-Lipids Norm'!AJ82)*-1</f>
        <v>-8.3036135959118854E-3</v>
      </c>
      <c r="AK57">
        <f>SUM('PCA-Lipids Norm'!AK57-'PCA-Lipids Norm'!AK82)*-1</f>
        <v>-1.341891395991698E-2</v>
      </c>
      <c r="AL57">
        <f>SUM('PCA-Lipids Norm'!AL57-'PCA-Lipids Norm'!AL82)*-1</f>
        <v>-1.115363472983324E-2</v>
      </c>
      <c r="AM57">
        <f>SUM('PCA-Lipids Norm'!AM57-'PCA-Lipids Norm'!AM82)*-1</f>
        <v>-1.6678497426910403E-2</v>
      </c>
      <c r="AN57">
        <f>SUM('PCA-Lipids Norm'!AN57-'PCA-Lipids Norm'!AN82)*-1</f>
        <v>-1.755361886487147E-2</v>
      </c>
      <c r="AO57">
        <f>SUM('PCA-Lipids Norm'!AO57-'PCA-Lipids Norm'!AO82)*-1</f>
        <v>-1.4944885260314934E-2</v>
      </c>
      <c r="AP57">
        <f>SUM('PCA-Lipids Norm'!AP57-'PCA-Lipids Norm'!AP82)*-1</f>
        <v>-5.8941225271480621E-3</v>
      </c>
      <c r="AQ57">
        <f>SUM('PCA-Lipids Norm'!AQ57-'PCA-Lipids Norm'!AQ82)*-1</f>
        <v>-1.8043104617498071E-2</v>
      </c>
      <c r="AR57">
        <f>SUM('PCA-Lipids Norm'!AR57-'PCA-Lipids Norm'!AR82)*-1</f>
        <v>-9.0025834615644409E-3</v>
      </c>
      <c r="AS57">
        <f>SUM('PCA-Lipids Norm'!AS57-'PCA-Lipids Norm'!AS82)*-1</f>
        <v>-3.34116047453874E-3</v>
      </c>
      <c r="AT57">
        <f>SUM('PCA-Lipids Norm'!AT57-'PCA-Lipids Norm'!AT82)*-1</f>
        <v>-4.6435358590216549E-3</v>
      </c>
      <c r="AU57">
        <f>SUM('PCA-Lipids Norm'!AU57-'PCA-Lipids Norm'!AU82)*-1</f>
        <v>-6.427413544433735E-3</v>
      </c>
      <c r="AV57">
        <f>SUM('PCA-Lipids Norm'!AV57-'PCA-Lipids Norm'!AV82)*-1</f>
        <v>-3.9684748605906791E-3</v>
      </c>
      <c r="AW57">
        <f>SUM('PCA-Lipids Norm'!AW57-'PCA-Lipids Norm'!AW82)*-1</f>
        <v>-4.2196424300294617E-3</v>
      </c>
      <c r="AX57">
        <f>SUM('PCA-Lipids Norm'!AX57-'PCA-Lipids Norm'!AX82)*-1</f>
        <v>-3.6045195511353774E-3</v>
      </c>
    </row>
    <row r="58" spans="1:50" x14ac:dyDescent="0.35">
      <c r="A58" s="3">
        <v>56</v>
      </c>
      <c r="B58" s="3" t="s">
        <v>148</v>
      </c>
      <c r="C58" t="s">
        <v>177</v>
      </c>
      <c r="D58" s="13">
        <v>1042</v>
      </c>
      <c r="E58" s="19" t="s">
        <v>186</v>
      </c>
      <c r="F58">
        <f>SUM('PCA-Lipids Norm'!F58-'PCA-Lipids Norm'!F82)*-1</f>
        <v>-5.7967024285391321E-2</v>
      </c>
      <c r="G58">
        <f>SUM('PCA-Lipids Norm'!G58-'PCA-Lipids Norm'!G82)*-1</f>
        <v>-0.12111411064953637</v>
      </c>
      <c r="H58">
        <f>SUM('PCA-Lipids Norm'!H58-'PCA-Lipids Norm'!H82)*-1</f>
        <v>-7.7968243134513872E-3</v>
      </c>
      <c r="I58">
        <f>SUM('PCA-Lipids Norm'!I58-'PCA-Lipids Norm'!I82)*-1</f>
        <v>-8.406585057440177E-3</v>
      </c>
      <c r="J58">
        <f>SUM('PCA-Lipids Norm'!J58-'PCA-Lipids Norm'!J82)*-1</f>
        <v>-1.2324299705249932E-2</v>
      </c>
      <c r="K58">
        <f>SUM('PCA-Lipids Norm'!K58-'PCA-Lipids Norm'!K82)*-1</f>
        <v>-2.5346906947163576E-2</v>
      </c>
      <c r="L58">
        <f>SUM('PCA-Lipids Norm'!L58-'PCA-Lipids Norm'!L82)*-1</f>
        <v>-2.8789763505169513E-2</v>
      </c>
      <c r="M58">
        <f>SUM('PCA-Lipids Norm'!M58-'PCA-Lipids Norm'!M82)*-1</f>
        <v>-0.19737420005322143</v>
      </c>
      <c r="N58">
        <f>SUM('PCA-Lipids Norm'!N58-'PCA-Lipids Norm'!N82)*-1</f>
        <v>-3.3408204337534018E-2</v>
      </c>
      <c r="O58">
        <f>SUM('PCA-Lipids Norm'!O58-'PCA-Lipids Norm'!O82)*-1</f>
        <v>-7.8525297898977525E-2</v>
      </c>
      <c r="P58">
        <f>SUM('PCA-Lipids Norm'!P58-'PCA-Lipids Norm'!P82)*-1</f>
        <v>-9.4160483768425968E-3</v>
      </c>
      <c r="Q58">
        <f>SUM('PCA-Lipids Norm'!Q58-'PCA-Lipids Norm'!Q82)*-1</f>
        <v>-2.3627575140946468E-2</v>
      </c>
      <c r="R58">
        <f>SUM('PCA-Lipids Norm'!R58-'PCA-Lipids Norm'!R82)*-1</f>
        <v>-5.8246252048286581E-2</v>
      </c>
      <c r="S58">
        <f>SUM('PCA-Lipids Norm'!S58-'PCA-Lipids Norm'!S82)*-1</f>
        <v>-1.0929272161426272E-2</v>
      </c>
      <c r="T58">
        <f>SUM('PCA-Lipids Norm'!T58-'PCA-Lipids Norm'!T82)*-1</f>
        <v>-1.256166338128992E-2</v>
      </c>
      <c r="U58">
        <f>SUM('PCA-Lipids Norm'!U58-'PCA-Lipids Norm'!U82)*-1</f>
        <v>-1.3421674805525764E-2</v>
      </c>
      <c r="V58">
        <f>SUM('PCA-Lipids Norm'!V58-'PCA-Lipids Norm'!V82)*-1</f>
        <v>-1.3080785529022353E-2</v>
      </c>
      <c r="W58">
        <f>SUM('PCA-Lipids Norm'!W58-'PCA-Lipids Norm'!W82)*-1</f>
        <v>-1.1267229177552136E-2</v>
      </c>
      <c r="X58">
        <f>SUM('PCA-Lipids Norm'!X58-'PCA-Lipids Norm'!X82)*-1</f>
        <v>-1.5895867552376142E-2</v>
      </c>
      <c r="Y58">
        <f>SUM('PCA-Lipids Norm'!Y58-'PCA-Lipids Norm'!Y82)*-1</f>
        <v>-1.5891824021345955E-2</v>
      </c>
      <c r="Z58">
        <f>SUM('PCA-Lipids Norm'!Z58-'PCA-Lipids Norm'!Z82)*-1</f>
        <v>-2.5832896420311467E-2</v>
      </c>
      <c r="AA58">
        <f>SUM('PCA-Lipids Norm'!AA58-'PCA-Lipids Norm'!AA82)*-1</f>
        <v>-4.4276982286457843E-2</v>
      </c>
      <c r="AB58">
        <f>SUM('PCA-Lipids Norm'!AB58-'PCA-Lipids Norm'!AB82)*-1</f>
        <v>-2.3844048796398627E-2</v>
      </c>
      <c r="AC58">
        <f>SUM('PCA-Lipids Norm'!AC58-'PCA-Lipids Norm'!AC82)*-1</f>
        <v>-7.1113757657682002E-3</v>
      </c>
      <c r="AD58">
        <f>SUM('PCA-Lipids Norm'!AD58-'PCA-Lipids Norm'!AD82)*-1</f>
        <v>-8.6984757027302045E-3</v>
      </c>
      <c r="AE58">
        <f>SUM('PCA-Lipids Norm'!AE58-'PCA-Lipids Norm'!AE82)*-1</f>
        <v>-5.5937816058447372E-3</v>
      </c>
      <c r="AF58">
        <f>SUM('PCA-Lipids Norm'!AF58-'PCA-Lipids Norm'!AF82)*-1</f>
        <v>-5.3767476458618365E-3</v>
      </c>
      <c r="AG58">
        <f>SUM('PCA-Lipids Norm'!AG58-'PCA-Lipids Norm'!AG82)*-1</f>
        <v>-5.5781864630724187E-3</v>
      </c>
      <c r="AH58">
        <f>SUM('PCA-Lipids Norm'!AH58-'PCA-Lipids Norm'!AH82)*-1</f>
        <v>-1.0282708748176581E-2</v>
      </c>
      <c r="AI58">
        <f>SUM('PCA-Lipids Norm'!AI58-'PCA-Lipids Norm'!AI82)*-1</f>
        <v>-6.9365140601324784E-3</v>
      </c>
      <c r="AJ58">
        <f>SUM('PCA-Lipids Norm'!AJ58-'PCA-Lipids Norm'!AJ82)*-1</f>
        <v>-5.7196633570847661E-3</v>
      </c>
      <c r="AK58">
        <f>SUM('PCA-Lipids Norm'!AK58-'PCA-Lipids Norm'!AK82)*-1</f>
        <v>-7.0463430865667495E-3</v>
      </c>
      <c r="AL58">
        <f>SUM('PCA-Lipids Norm'!AL58-'PCA-Lipids Norm'!AL82)*-1</f>
        <v>-8.2843919776942002E-3</v>
      </c>
      <c r="AM58">
        <f>SUM('PCA-Lipids Norm'!AM58-'PCA-Lipids Norm'!AM82)*-1</f>
        <v>-1.2013125245693533E-2</v>
      </c>
      <c r="AN58">
        <f>SUM('PCA-Lipids Norm'!AN58-'PCA-Lipids Norm'!AN82)*-1</f>
        <v>-1.1394184845809421E-2</v>
      </c>
      <c r="AO58">
        <f>SUM('PCA-Lipids Norm'!AO58-'PCA-Lipids Norm'!AO82)*-1</f>
        <v>-1.1632071472744768E-2</v>
      </c>
      <c r="AP58">
        <f>SUM('PCA-Lipids Norm'!AP58-'PCA-Lipids Norm'!AP82)*-1</f>
        <v>-1.1631137631860198E-2</v>
      </c>
      <c r="AQ58">
        <f>SUM('PCA-Lipids Norm'!AQ58-'PCA-Lipids Norm'!AQ82)*-1</f>
        <v>-4.8930274060634505E-3</v>
      </c>
      <c r="AR58">
        <f>SUM('PCA-Lipids Norm'!AR58-'PCA-Lipids Norm'!AR82)*-1</f>
        <v>-4.332648168050718E-3</v>
      </c>
      <c r="AS58">
        <f>SUM('PCA-Lipids Norm'!AS58-'PCA-Lipids Norm'!AS82)*-1</f>
        <v>-6.1935782675951673E-3</v>
      </c>
      <c r="AT58">
        <f>SUM('PCA-Lipids Norm'!AT58-'PCA-Lipids Norm'!AT82)*-1</f>
        <v>-3.6775214338895181E-3</v>
      </c>
      <c r="AU58">
        <f>SUM('PCA-Lipids Norm'!AU58-'PCA-Lipids Norm'!AU82)*-1</f>
        <v>-4.039748974605354E-3</v>
      </c>
      <c r="AV58">
        <f>SUM('PCA-Lipids Norm'!AV58-'PCA-Lipids Norm'!AV82)*-1</f>
        <v>-4.3803394220257048E-3</v>
      </c>
      <c r="AW58">
        <f>SUM('PCA-Lipids Norm'!AW58-'PCA-Lipids Norm'!AW82)*-1</f>
        <v>-2.8873426310018135E-3</v>
      </c>
      <c r="AX58">
        <f>SUM('PCA-Lipids Norm'!AX58-'PCA-Lipids Norm'!AX82)*-1</f>
        <v>-2.9517496368106026E-3</v>
      </c>
    </row>
    <row r="59" spans="1:50" x14ac:dyDescent="0.35">
      <c r="A59" s="3">
        <v>57</v>
      </c>
      <c r="B59" s="3" t="s">
        <v>165</v>
      </c>
      <c r="C59" s="3" t="s">
        <v>170</v>
      </c>
      <c r="D59" s="13">
        <v>1077</v>
      </c>
      <c r="E59" s="20" t="s">
        <v>187</v>
      </c>
      <c r="F59">
        <f>SUM('PCA-Lipids Norm'!F59-'PCA-Lipids Norm'!F82)*-1</f>
        <v>-1.0170297693164621E-2</v>
      </c>
      <c r="G59">
        <f>SUM('PCA-Lipids Norm'!G59-'PCA-Lipids Norm'!G82)*-1</f>
        <v>-0.11639181278725998</v>
      </c>
      <c r="H59">
        <f>SUM('PCA-Lipids Norm'!H59-'PCA-Lipids Norm'!H82)*-1</f>
        <v>-1.2417869552954857E-3</v>
      </c>
      <c r="I59">
        <f>SUM('PCA-Lipids Norm'!I59-'PCA-Lipids Norm'!I82)*-1</f>
        <v>-1.9870704951023914E-3</v>
      </c>
      <c r="J59">
        <f>SUM('PCA-Lipids Norm'!J59-'PCA-Lipids Norm'!J82)*-1</f>
        <v>-2.126004022515126E-3</v>
      </c>
      <c r="K59">
        <f>SUM('PCA-Lipids Norm'!K59-'PCA-Lipids Norm'!K82)*-1</f>
        <v>-1.5551419868544851E-2</v>
      </c>
      <c r="L59">
        <f>SUM('PCA-Lipids Norm'!L59-'PCA-Lipids Norm'!L82)*-1</f>
        <v>-1.9994330410413069E-2</v>
      </c>
      <c r="M59">
        <f>SUM('PCA-Lipids Norm'!M59-'PCA-Lipids Norm'!M82)*-1</f>
        <v>-4.3083148341496139E-2</v>
      </c>
      <c r="N59">
        <f>SUM('PCA-Lipids Norm'!N59-'PCA-Lipids Norm'!N82)*-1</f>
        <v>-1.7463727424732928E-2</v>
      </c>
      <c r="O59">
        <f>SUM('PCA-Lipids Norm'!O59-'PCA-Lipids Norm'!O82)*-1</f>
        <v>-0.28101913174639753</v>
      </c>
      <c r="P59">
        <f>SUM('PCA-Lipids Norm'!P59-'PCA-Lipids Norm'!P82)*-1</f>
        <v>-7.5709605213012052E-3</v>
      </c>
      <c r="Q59">
        <f>SUM('PCA-Lipids Norm'!Q59-'PCA-Lipids Norm'!Q82)*-1</f>
        <v>-5.0434479719479982E-3</v>
      </c>
      <c r="R59">
        <f>SUM('PCA-Lipids Norm'!R59-'PCA-Lipids Norm'!R82)*-1</f>
        <v>-2.7139611349769926E-2</v>
      </c>
      <c r="S59">
        <f>SUM('PCA-Lipids Norm'!S59-'PCA-Lipids Norm'!S82)*-1</f>
        <v>-4.2584050881007748E-3</v>
      </c>
      <c r="T59">
        <f>SUM('PCA-Lipids Norm'!T59-'PCA-Lipids Norm'!T82)*-1</f>
        <v>-3.0029113271272732E-3</v>
      </c>
      <c r="U59">
        <f>SUM('PCA-Lipids Norm'!U59-'PCA-Lipids Norm'!U82)*-1</f>
        <v>-6.5850873140735275E-3</v>
      </c>
      <c r="V59">
        <f>SUM('PCA-Lipids Norm'!V59-'PCA-Lipids Norm'!V82)*-1</f>
        <v>-7.9097556083753302E-3</v>
      </c>
      <c r="W59">
        <f>SUM('PCA-Lipids Norm'!W59-'PCA-Lipids Norm'!W82)*-1</f>
        <v>-5.7547367121586106E-3</v>
      </c>
      <c r="X59">
        <f>SUM('PCA-Lipids Norm'!X59-'PCA-Lipids Norm'!X82)*-1</f>
        <v>-2.7808090341171925E-2</v>
      </c>
      <c r="Y59">
        <f>SUM('PCA-Lipids Norm'!Y59-'PCA-Lipids Norm'!Y82)*-1</f>
        <v>-3.1408024327530468E-2</v>
      </c>
      <c r="Z59">
        <f>SUM('PCA-Lipids Norm'!Z59-'PCA-Lipids Norm'!Z82)*-1</f>
        <v>-6.8138404502359015E-2</v>
      </c>
      <c r="AA59">
        <f>SUM('PCA-Lipids Norm'!AA59-'PCA-Lipids Norm'!AA82)*-1</f>
        <v>-2.0240620571784048E-2</v>
      </c>
      <c r="AB59">
        <f>SUM('PCA-Lipids Norm'!AB59-'PCA-Lipids Norm'!AB82)*-1</f>
        <v>-9.2572018595427595E-3</v>
      </c>
      <c r="AC59">
        <f>SUM('PCA-Lipids Norm'!AC59-'PCA-Lipids Norm'!AC82)*-1</f>
        <v>-3.5529049112693703E-3</v>
      </c>
      <c r="AD59">
        <f>SUM('PCA-Lipids Norm'!AD59-'PCA-Lipids Norm'!AD82)*-1</f>
        <v>-4.9460591960908832E-3</v>
      </c>
      <c r="AE59">
        <f>SUM('PCA-Lipids Norm'!AE59-'PCA-Lipids Norm'!AE82)*-1</f>
        <v>-3.9764147827354816E-3</v>
      </c>
      <c r="AF59">
        <f>SUM('PCA-Lipids Norm'!AF59-'PCA-Lipids Norm'!AF82)*-1</f>
        <v>-6.8079109757702835E-3</v>
      </c>
      <c r="AG59">
        <f>SUM('PCA-Lipids Norm'!AG59-'PCA-Lipids Norm'!AG82)*-1</f>
        <v>-4.8575494199399136E-3</v>
      </c>
      <c r="AH59">
        <f>SUM('PCA-Lipids Norm'!AH59-'PCA-Lipids Norm'!AH82)*-1</f>
        <v>-7.5006651043310101E-3</v>
      </c>
      <c r="AI59">
        <f>SUM('PCA-Lipids Norm'!AI59-'PCA-Lipids Norm'!AI82)*-1</f>
        <v>-5.0334721075351438E-3</v>
      </c>
      <c r="AJ59">
        <f>SUM('PCA-Lipids Norm'!AJ59-'PCA-Lipids Norm'!AJ82)*-1</f>
        <v>-4.4175545526262362E-3</v>
      </c>
      <c r="AK59">
        <f>SUM('PCA-Lipids Norm'!AK59-'PCA-Lipids Norm'!AK82)*-1</f>
        <v>-0.14103900325197968</v>
      </c>
      <c r="AL59">
        <f>SUM('PCA-Lipids Norm'!AL59-'PCA-Lipids Norm'!AL82)*-1</f>
        <v>-1.6700829999124835E-2</v>
      </c>
      <c r="AM59">
        <f>SUM('PCA-Lipids Norm'!AM59-'PCA-Lipids Norm'!AM82)*-1</f>
        <v>-1.1772344657276498E-2</v>
      </c>
      <c r="AN59">
        <f>SUM('PCA-Lipids Norm'!AN59-'PCA-Lipids Norm'!AN82)*-1</f>
        <v>-4.4329987279491867E-3</v>
      </c>
      <c r="AO59">
        <f>SUM('PCA-Lipids Norm'!AO59-'PCA-Lipids Norm'!AO82)*-1</f>
        <v>-7.9792343815492887E-3</v>
      </c>
      <c r="AP59">
        <f>SUM('PCA-Lipids Norm'!AP59-'PCA-Lipids Norm'!AP82)*-1</f>
        <v>-7.9776251128919982E-3</v>
      </c>
      <c r="AQ59">
        <f>SUM('PCA-Lipids Norm'!AQ59-'PCA-Lipids Norm'!AQ82)*-1</f>
        <v>-3.5433854066250006E-3</v>
      </c>
      <c r="AR59">
        <f>SUM('PCA-Lipids Norm'!AR59-'PCA-Lipids Norm'!AR82)*-1</f>
        <v>-3.5405031344029887E-3</v>
      </c>
      <c r="AS59">
        <f>SUM('PCA-Lipids Norm'!AS59-'PCA-Lipids Norm'!AS82)*-1</f>
        <v>-4.2710630669424458E-3</v>
      </c>
      <c r="AT59">
        <f>SUM('PCA-Lipids Norm'!AT59-'PCA-Lipids Norm'!AT82)*-1</f>
        <v>-3.620838466279861E-3</v>
      </c>
      <c r="AU59">
        <f>SUM('PCA-Lipids Norm'!AU59-'PCA-Lipids Norm'!AU82)*-1</f>
        <v>-8.3729207418292984E-3</v>
      </c>
      <c r="AV59">
        <f>SUM('PCA-Lipids Norm'!AV59-'PCA-Lipids Norm'!AV82)*-1</f>
        <v>-3.5884609416525865E-3</v>
      </c>
      <c r="AW59">
        <f>SUM('PCA-Lipids Norm'!AW59-'PCA-Lipids Norm'!AW82)*-1</f>
        <v>-2.0258850943588274E-3</v>
      </c>
      <c r="AX59">
        <f>SUM('PCA-Lipids Norm'!AX59-'PCA-Lipids Norm'!AX82)*-1</f>
        <v>-6.8963887266743429E-3</v>
      </c>
    </row>
    <row r="60" spans="1:50" x14ac:dyDescent="0.35">
      <c r="A60" s="3">
        <v>58</v>
      </c>
      <c r="B60" s="3" t="s">
        <v>174</v>
      </c>
      <c r="C60" s="3" t="s">
        <v>171</v>
      </c>
      <c r="D60" s="13">
        <v>1078</v>
      </c>
      <c r="E60" s="20" t="s">
        <v>187</v>
      </c>
      <c r="F60">
        <f>SUM('PCA-Lipids Norm'!F60-'PCA-Lipids Norm'!F82)*-1</f>
        <v>-6.7096133577101327E-2</v>
      </c>
      <c r="G60">
        <f>SUM('PCA-Lipids Norm'!G60-'PCA-Lipids Norm'!G82)*-1</f>
        <v>-0.17210278143103841</v>
      </c>
      <c r="H60">
        <f>SUM('PCA-Lipids Norm'!H60-'PCA-Lipids Norm'!H82)*-1</f>
        <v>-8.5687835356374961E-3</v>
      </c>
      <c r="I60">
        <f>SUM('PCA-Lipids Norm'!I60-'PCA-Lipids Norm'!I82)*-1</f>
        <v>-1.5082511726408449E-2</v>
      </c>
      <c r="J60">
        <f>SUM('PCA-Lipids Norm'!J60-'PCA-Lipids Norm'!J82)*-1</f>
        <v>-2.2422828314773303E-2</v>
      </c>
      <c r="K60">
        <f>SUM('PCA-Lipids Norm'!K60-'PCA-Lipids Norm'!K82)*-1</f>
        <v>-3.63712121049505E-2</v>
      </c>
      <c r="L60">
        <f>SUM('PCA-Lipids Norm'!L60-'PCA-Lipids Norm'!L82)*-1</f>
        <v>-4.3020713885043728E-2</v>
      </c>
      <c r="M60">
        <f>SUM('PCA-Lipids Norm'!M60-'PCA-Lipids Norm'!M82)*-1</f>
        <v>-9.1406132391304837E-2</v>
      </c>
      <c r="N60">
        <f>SUM('PCA-Lipids Norm'!N60-'PCA-Lipids Norm'!N82)*-1</f>
        <v>-2.6347686761266288E-2</v>
      </c>
      <c r="O60">
        <f>SUM('PCA-Lipids Norm'!O60-'PCA-Lipids Norm'!O82)*-1</f>
        <v>-7.2879108449295377E-2</v>
      </c>
      <c r="P60">
        <f>SUM('PCA-Lipids Norm'!P60-'PCA-Lipids Norm'!P82)*-1</f>
        <v>-6.1391908253999967E-3</v>
      </c>
      <c r="Q60">
        <f>SUM('PCA-Lipids Norm'!Q60-'PCA-Lipids Norm'!Q82)*-1</f>
        <v>-3.3603074389334853E-2</v>
      </c>
      <c r="R60">
        <f>SUM('PCA-Lipids Norm'!R60-'PCA-Lipids Norm'!R82)*-1</f>
        <v>-7.9438802786563179E-2</v>
      </c>
      <c r="S60">
        <f>SUM('PCA-Lipids Norm'!S60-'PCA-Lipids Norm'!S82)*-1</f>
        <v>-1.0133280359517707E-2</v>
      </c>
      <c r="T60">
        <f>SUM('PCA-Lipids Norm'!T60-'PCA-Lipids Norm'!T82)*-1</f>
        <v>-1.4237710327372409E-2</v>
      </c>
      <c r="U60">
        <f>SUM('PCA-Lipids Norm'!U60-'PCA-Lipids Norm'!U82)*-1</f>
        <v>-2.0923312878181315E-2</v>
      </c>
      <c r="V60">
        <f>SUM('PCA-Lipids Norm'!V60-'PCA-Lipids Norm'!V82)*-1</f>
        <v>-1.4939171068629858E-2</v>
      </c>
      <c r="W60">
        <f>SUM('PCA-Lipids Norm'!W60-'PCA-Lipids Norm'!W82)*-1</f>
        <v>-1.0142516953106221E-2</v>
      </c>
      <c r="X60">
        <f>SUM('PCA-Lipids Norm'!X60-'PCA-Lipids Norm'!X82)*-1</f>
        <v>-1.3497134997303496E-2</v>
      </c>
      <c r="Y60">
        <f>SUM('PCA-Lipids Norm'!Y60-'PCA-Lipids Norm'!Y82)*-1</f>
        <v>-1.3451775950854726E-2</v>
      </c>
      <c r="Z60">
        <f>SUM('PCA-Lipids Norm'!Z60-'PCA-Lipids Norm'!Z82)*-1</f>
        <v>-2.2817334935296894E-2</v>
      </c>
      <c r="AA60">
        <f>SUM('PCA-Lipids Norm'!AA60-'PCA-Lipids Norm'!AA82)*-1</f>
        <v>-2.3235930418442182E-2</v>
      </c>
      <c r="AB60">
        <f>SUM('PCA-Lipids Norm'!AB60-'PCA-Lipids Norm'!AB82)*-1</f>
        <v>-2.7531445126427384E-2</v>
      </c>
      <c r="AC60">
        <f>SUM('PCA-Lipids Norm'!AC60-'PCA-Lipids Norm'!AC82)*-1</f>
        <v>-5.9608118219898511E-3</v>
      </c>
      <c r="AD60">
        <f>SUM('PCA-Lipids Norm'!AD60-'PCA-Lipids Norm'!AD82)*-1</f>
        <v>-1.5023991618203274E-2</v>
      </c>
      <c r="AE60">
        <f>SUM('PCA-Lipids Norm'!AE60-'PCA-Lipids Norm'!AE82)*-1</f>
        <v>-6.4720551088997607E-3</v>
      </c>
      <c r="AF60">
        <f>SUM('PCA-Lipids Norm'!AF60-'PCA-Lipids Norm'!AF82)*-1</f>
        <v>-5.6084769726626512E-3</v>
      </c>
      <c r="AG60">
        <f>SUM('PCA-Lipids Norm'!AG60-'PCA-Lipids Norm'!AG82)*-1</f>
        <v>-8.2279402229345072E-3</v>
      </c>
      <c r="AH60">
        <f>SUM('PCA-Lipids Norm'!AH60-'PCA-Lipids Norm'!AH82)*-1</f>
        <v>-1.1428138033475883E-2</v>
      </c>
      <c r="AI60">
        <f>SUM('PCA-Lipids Norm'!AI60-'PCA-Lipids Norm'!AI82)*-1</f>
        <v>-7.118421520794724E-3</v>
      </c>
      <c r="AJ60">
        <f>SUM('PCA-Lipids Norm'!AJ60-'PCA-Lipids Norm'!AJ82)*-1</f>
        <v>-5.0636263616630692E-3</v>
      </c>
      <c r="AK60">
        <f>SUM('PCA-Lipids Norm'!AK60-'PCA-Lipids Norm'!AK82)*-1</f>
        <v>-6.2802548579983216E-3</v>
      </c>
      <c r="AL60">
        <f>SUM('PCA-Lipids Norm'!AL60-'PCA-Lipids Norm'!AL82)*-1</f>
        <v>-5.9411461168612503E-3</v>
      </c>
      <c r="AM60">
        <f>SUM('PCA-Lipids Norm'!AM60-'PCA-Lipids Norm'!AM82)*-1</f>
        <v>-1.4433088132128555E-2</v>
      </c>
      <c r="AN60">
        <f>SUM('PCA-Lipids Norm'!AN60-'PCA-Lipids Norm'!AN82)*-1</f>
        <v>-1.2659640480988884E-2</v>
      </c>
      <c r="AO60">
        <f>SUM('PCA-Lipids Norm'!AO60-'PCA-Lipids Norm'!AO82)*-1</f>
        <v>-1.0028317097635062E-2</v>
      </c>
      <c r="AP60">
        <f>SUM('PCA-Lipids Norm'!AP60-'PCA-Lipids Norm'!AP82)*-1</f>
        <v>-1.0028317097635062E-2</v>
      </c>
      <c r="AQ60">
        <f>SUM('PCA-Lipids Norm'!AQ60-'PCA-Lipids Norm'!AQ82)*-1</f>
        <v>-3.5537468599647188E-3</v>
      </c>
      <c r="AR60">
        <f>SUM('PCA-Lipids Norm'!AR60-'PCA-Lipids Norm'!AR82)*-1</f>
        <v>-4.455030245615982E-3</v>
      </c>
      <c r="AS60">
        <f>SUM('PCA-Lipids Norm'!AS60-'PCA-Lipids Norm'!AS82)*-1</f>
        <v>-5.6168245983236349E-3</v>
      </c>
      <c r="AT60">
        <f>SUM('PCA-Lipids Norm'!AT60-'PCA-Lipids Norm'!AT82)*-1</f>
        <v>-3.558083288879515E-3</v>
      </c>
      <c r="AU60">
        <f>SUM('PCA-Lipids Norm'!AU60-'PCA-Lipids Norm'!AU82)*-1</f>
        <v>-3.2867746138252846E-3</v>
      </c>
      <c r="AV60">
        <f>SUM('PCA-Lipids Norm'!AV60-'PCA-Lipids Norm'!AV82)*-1</f>
        <v>-3.3366001820562935E-3</v>
      </c>
      <c r="AW60">
        <f>SUM('PCA-Lipids Norm'!AW60-'PCA-Lipids Norm'!AW82)*-1</f>
        <v>-3.2651358335404508E-3</v>
      </c>
      <c r="AX60">
        <f>SUM('PCA-Lipids Norm'!AX60-'PCA-Lipids Norm'!AX82)*-1</f>
        <v>-3.2650057406730069E-3</v>
      </c>
    </row>
    <row r="61" spans="1:50" x14ac:dyDescent="0.35">
      <c r="A61" s="3">
        <v>59</v>
      </c>
      <c r="B61" s="3" t="s">
        <v>175</v>
      </c>
      <c r="C61" s="3" t="s">
        <v>172</v>
      </c>
      <c r="D61" s="13">
        <v>1079</v>
      </c>
      <c r="E61" s="20" t="s">
        <v>187</v>
      </c>
      <c r="F61">
        <f>SUM('PCA-Lipids Norm'!F61-'PCA-Lipids Norm'!F82)*-1</f>
        <v>-7.4366198478549736E-2</v>
      </c>
      <c r="G61">
        <f>SUM('PCA-Lipids Norm'!G61-'PCA-Lipids Norm'!G82)*-1</f>
        <v>-0.11137048216799998</v>
      </c>
      <c r="H61">
        <f>SUM('PCA-Lipids Norm'!H61-'PCA-Lipids Norm'!H82)*-1</f>
        <v>-1.4801873027773121E-2</v>
      </c>
      <c r="I61">
        <f>SUM('PCA-Lipids Norm'!I61-'PCA-Lipids Norm'!I82)*-1</f>
        <v>-1.1755509283391931E-2</v>
      </c>
      <c r="J61">
        <f>SUM('PCA-Lipids Norm'!J61-'PCA-Lipids Norm'!J82)*-1</f>
        <v>-5.410774114359735E-2</v>
      </c>
      <c r="K61">
        <f>SUM('PCA-Lipids Norm'!K61-'PCA-Lipids Norm'!K82)*-1</f>
        <v>-5.0494170064029148E-2</v>
      </c>
      <c r="L61">
        <f>SUM('PCA-Lipids Norm'!L61-'PCA-Lipids Norm'!L82)*-1</f>
        <v>-6.3961484524301351E-2</v>
      </c>
      <c r="M61">
        <f>SUM('PCA-Lipids Norm'!M61-'PCA-Lipids Norm'!M82)*-1</f>
        <v>-0.12320220099158746</v>
      </c>
      <c r="N61">
        <f>SUM('PCA-Lipids Norm'!N61-'PCA-Lipids Norm'!N82)*-1</f>
        <v>-3.1808566890859112E-2</v>
      </c>
      <c r="O61">
        <f>SUM('PCA-Lipids Norm'!O61-'PCA-Lipids Norm'!O82)*-1</f>
        <v>-6.4684536615023741E-2</v>
      </c>
      <c r="P61">
        <f>SUM('PCA-Lipids Norm'!P61-'PCA-Lipids Norm'!P82)*-1</f>
        <v>-1.5838960982404792E-2</v>
      </c>
      <c r="Q61">
        <f>SUM('PCA-Lipids Norm'!Q61-'PCA-Lipids Norm'!Q82)*-1</f>
        <v>-2.9959687781151729E-2</v>
      </c>
      <c r="R61">
        <f>SUM('PCA-Lipids Norm'!R61-'PCA-Lipids Norm'!R82)*-1</f>
        <v>-4.2297702620237909E-2</v>
      </c>
      <c r="S61">
        <f>SUM('PCA-Lipids Norm'!S61-'PCA-Lipids Norm'!S82)*-1</f>
        <v>-1.3084436604080362E-2</v>
      </c>
      <c r="T61">
        <f>SUM('PCA-Lipids Norm'!T61-'PCA-Lipids Norm'!T82)*-1</f>
        <v>-8.4491227174444943E-3</v>
      </c>
      <c r="U61">
        <f>SUM('PCA-Lipids Norm'!U61-'PCA-Lipids Norm'!U82)*-1</f>
        <v>-1.6088143653857016E-2</v>
      </c>
      <c r="V61">
        <f>SUM('PCA-Lipids Norm'!V61-'PCA-Lipids Norm'!V82)*-1</f>
        <v>-1.0870418065640439E-2</v>
      </c>
      <c r="W61">
        <f>SUM('PCA-Lipids Norm'!W61-'PCA-Lipids Norm'!W82)*-1</f>
        <v>-1.8384753812213311E-2</v>
      </c>
      <c r="X61">
        <f>SUM('PCA-Lipids Norm'!X61-'PCA-Lipids Norm'!X82)*-1</f>
        <v>-1.430646408944522E-2</v>
      </c>
      <c r="Y61">
        <f>SUM('PCA-Lipids Norm'!Y61-'PCA-Lipids Norm'!Y82)*-1</f>
        <v>-1.5526989908993418E-2</v>
      </c>
      <c r="Z61">
        <f>SUM('PCA-Lipids Norm'!Z61-'PCA-Lipids Norm'!Z82)*-1</f>
        <v>-1.6973751069232986E-2</v>
      </c>
      <c r="AA61">
        <f>SUM('PCA-Lipids Norm'!AA61-'PCA-Lipids Norm'!AA82)*-1</f>
        <v>-2.7909679306125274E-2</v>
      </c>
      <c r="AB61">
        <f>SUM('PCA-Lipids Norm'!AB61-'PCA-Lipids Norm'!AB82)*-1</f>
        <v>-1.4799292039650733E-2</v>
      </c>
      <c r="AC61">
        <f>SUM('PCA-Lipids Norm'!AC61-'PCA-Lipids Norm'!AC82)*-1</f>
        <v>-8.1430175261294532E-3</v>
      </c>
      <c r="AD61">
        <f>SUM('PCA-Lipids Norm'!AD61-'PCA-Lipids Norm'!AD82)*-1</f>
        <v>-3.8489994306809466E-2</v>
      </c>
      <c r="AE61">
        <f>SUM('PCA-Lipids Norm'!AE61-'PCA-Lipids Norm'!AE82)*-1</f>
        <v>-6.2777139465523338E-3</v>
      </c>
      <c r="AF61">
        <f>SUM('PCA-Lipids Norm'!AF61-'PCA-Lipids Norm'!AF82)*-1</f>
        <v>-5.9860622887226572E-3</v>
      </c>
      <c r="AG61">
        <f>SUM('PCA-Lipids Norm'!AG61-'PCA-Lipids Norm'!AG82)*-1</f>
        <v>-4.4599005484271268E-3</v>
      </c>
      <c r="AH61">
        <f>SUM('PCA-Lipids Norm'!AH61-'PCA-Lipids Norm'!AH82)*-1</f>
        <v>-7.5606996786622858E-3</v>
      </c>
      <c r="AI61">
        <f>SUM('PCA-Lipids Norm'!AI61-'PCA-Lipids Norm'!AI82)*-1</f>
        <v>-4.8263539347492409E-3</v>
      </c>
      <c r="AJ61">
        <f>SUM('PCA-Lipids Norm'!AJ61-'PCA-Lipids Norm'!AJ82)*-1</f>
        <v>-4.2062128795249181E-3</v>
      </c>
      <c r="AK61">
        <f>SUM('PCA-Lipids Norm'!AK61-'PCA-Lipids Norm'!AK82)*-1</f>
        <v>-5.5963330822422939E-3</v>
      </c>
      <c r="AL61">
        <f>SUM('PCA-Lipids Norm'!AL61-'PCA-Lipids Norm'!AL82)*-1</f>
        <v>-5.6431662848994164E-3</v>
      </c>
      <c r="AM61">
        <f>SUM('PCA-Lipids Norm'!AM61-'PCA-Lipids Norm'!AM82)*-1</f>
        <v>-8.3077314953944829E-3</v>
      </c>
      <c r="AN61">
        <f>SUM('PCA-Lipids Norm'!AN61-'PCA-Lipids Norm'!AN82)*-1</f>
        <v>-8.1428767449591415E-3</v>
      </c>
      <c r="AO61">
        <f>SUM('PCA-Lipids Norm'!AO61-'PCA-Lipids Norm'!AO82)*-1</f>
        <v>-6.0895833759587433E-3</v>
      </c>
      <c r="AP61">
        <f>SUM('PCA-Lipids Norm'!AP61-'PCA-Lipids Norm'!AP82)*-1</f>
        <v>-6.0848906702816764E-3</v>
      </c>
      <c r="AQ61">
        <f>SUM('PCA-Lipids Norm'!AQ61-'PCA-Lipids Norm'!AQ82)*-1</f>
        <v>-4.1073844979658989E-3</v>
      </c>
      <c r="AR61">
        <f>SUM('PCA-Lipids Norm'!AR61-'PCA-Lipids Norm'!AR82)*-1</f>
        <v>-4.33286900574894E-3</v>
      </c>
      <c r="AS61">
        <f>SUM('PCA-Lipids Norm'!AS61-'PCA-Lipids Norm'!AS82)*-1</f>
        <v>-4.8775044266292653E-3</v>
      </c>
      <c r="AT61">
        <f>SUM('PCA-Lipids Norm'!AT61-'PCA-Lipids Norm'!AT82)*-1</f>
        <v>-6.3385314121271151E-3</v>
      </c>
      <c r="AU61">
        <f>SUM('PCA-Lipids Norm'!AU61-'PCA-Lipids Norm'!AU82)*-1</f>
        <v>-3.2669678382600794E-3</v>
      </c>
      <c r="AV61">
        <f>SUM('PCA-Lipids Norm'!AV61-'PCA-Lipids Norm'!AV82)*-1</f>
        <v>-3.2950302182089366E-3</v>
      </c>
      <c r="AW61">
        <f>SUM('PCA-Lipids Norm'!AW61-'PCA-Lipids Norm'!AW82)*-1</f>
        <v>-6.1839067600677772E-3</v>
      </c>
      <c r="AX61">
        <f>SUM('PCA-Lipids Norm'!AX61-'PCA-Lipids Norm'!AX82)*-1</f>
        <v>-2.7411032400880197E-3</v>
      </c>
    </row>
    <row r="62" spans="1:50" x14ac:dyDescent="0.35">
      <c r="A62" s="3">
        <v>60</v>
      </c>
      <c r="B62" s="3" t="s">
        <v>176</v>
      </c>
      <c r="C62" s="3" t="s">
        <v>173</v>
      </c>
      <c r="D62" s="13">
        <v>1080</v>
      </c>
      <c r="E62" s="20" t="s">
        <v>187</v>
      </c>
      <c r="F62">
        <f>SUM('PCA-Lipids Norm'!F62-'PCA-Lipids Norm'!F82)*-1</f>
        <v>-6.0928362713775192E-2</v>
      </c>
      <c r="G62">
        <f>SUM('PCA-Lipids Norm'!G62-'PCA-Lipids Norm'!G82)*-1</f>
        <v>-0.12147507301518874</v>
      </c>
      <c r="H62">
        <f>SUM('PCA-Lipids Norm'!H62-'PCA-Lipids Norm'!H82)*-1</f>
        <v>-9.6441806360955153E-3</v>
      </c>
      <c r="I62">
        <f>SUM('PCA-Lipids Norm'!I62-'PCA-Lipids Norm'!I82)*-1</f>
        <v>-9.3470288495283507E-3</v>
      </c>
      <c r="J62">
        <f>SUM('PCA-Lipids Norm'!J62-'PCA-Lipids Norm'!J82)*-1</f>
        <v>-4.2385723837958925E-2</v>
      </c>
      <c r="K62">
        <f>SUM('PCA-Lipids Norm'!K62-'PCA-Lipids Norm'!K82)*-1</f>
        <v>-4.0753182244581541E-2</v>
      </c>
      <c r="L62">
        <f>SUM('PCA-Lipids Norm'!L62-'PCA-Lipids Norm'!L82)*-1</f>
        <v>-4.3258284647793327E-2</v>
      </c>
      <c r="M62">
        <f>SUM('PCA-Lipids Norm'!M62-'PCA-Lipids Norm'!M82)*-1</f>
        <v>-0.1263673618344788</v>
      </c>
      <c r="N62">
        <f>SUM('PCA-Lipids Norm'!N62-'PCA-Lipids Norm'!N82)*-1</f>
        <v>-2.5760356925044962E-2</v>
      </c>
      <c r="O62">
        <f>SUM('PCA-Lipids Norm'!O62-'PCA-Lipids Norm'!O82)*-1</f>
        <v>-8.4327338279273314E-2</v>
      </c>
      <c r="P62">
        <f>SUM('PCA-Lipids Norm'!P62-'PCA-Lipids Norm'!P82)*-1</f>
        <v>-9.5042210074503981E-3</v>
      </c>
      <c r="Q62">
        <f>SUM('PCA-Lipids Norm'!Q62-'PCA-Lipids Norm'!Q82)*-1</f>
        <v>-2.505977150890825E-2</v>
      </c>
      <c r="R62">
        <f>SUM('PCA-Lipids Norm'!R62-'PCA-Lipids Norm'!R82)*-1</f>
        <v>-5.1835010691166118E-2</v>
      </c>
      <c r="S62">
        <f>SUM('PCA-Lipids Norm'!S62-'PCA-Lipids Norm'!S82)*-1</f>
        <v>-1.0160194291956482E-2</v>
      </c>
      <c r="T62">
        <f>SUM('PCA-Lipids Norm'!T62-'PCA-Lipids Norm'!T82)*-1</f>
        <v>-7.9021206333033216E-3</v>
      </c>
      <c r="U62">
        <f>SUM('PCA-Lipids Norm'!U62-'PCA-Lipids Norm'!U82)*-1</f>
        <v>-1.571414225566635E-2</v>
      </c>
      <c r="V62">
        <f>SUM('PCA-Lipids Norm'!V62-'PCA-Lipids Norm'!V82)*-1</f>
        <v>-1.3208777428150846E-2</v>
      </c>
      <c r="W62">
        <f>SUM('PCA-Lipids Norm'!W62-'PCA-Lipids Norm'!W82)*-1</f>
        <v>-1.2367182686154174E-2</v>
      </c>
      <c r="X62">
        <f>SUM('PCA-Lipids Norm'!X62-'PCA-Lipids Norm'!X82)*-1</f>
        <v>-1.4933429952130303E-2</v>
      </c>
      <c r="Y62">
        <f>SUM('PCA-Lipids Norm'!Y62-'PCA-Lipids Norm'!Y82)*-1</f>
        <v>-1.6362330285829046E-2</v>
      </c>
      <c r="Z62">
        <f>SUM('PCA-Lipids Norm'!Z62-'PCA-Lipids Norm'!Z82)*-1</f>
        <v>-2.1454761374081636E-2</v>
      </c>
      <c r="AA62">
        <f>SUM('PCA-Lipids Norm'!AA62-'PCA-Lipids Norm'!AA82)*-1</f>
        <v>-3.3515869847342519E-2</v>
      </c>
      <c r="AB62">
        <f>SUM('PCA-Lipids Norm'!AB62-'PCA-Lipids Norm'!AB82)*-1</f>
        <v>-2.3182388040169803E-2</v>
      </c>
      <c r="AC62">
        <f>SUM('PCA-Lipids Norm'!AC62-'PCA-Lipids Norm'!AC82)*-1</f>
        <v>-7.306504938650444E-3</v>
      </c>
      <c r="AD62">
        <f>SUM('PCA-Lipids Norm'!AD62-'PCA-Lipids Norm'!AD82)*-1</f>
        <v>-2.4447448133585861E-2</v>
      </c>
      <c r="AE62">
        <f>SUM('PCA-Lipids Norm'!AE62-'PCA-Lipids Norm'!AE82)*-1</f>
        <v>-5.3109430584747808E-3</v>
      </c>
      <c r="AF62">
        <f>SUM('PCA-Lipids Norm'!AF62-'PCA-Lipids Norm'!AF82)*-1</f>
        <v>-6.5884245689330889E-3</v>
      </c>
      <c r="AG62">
        <f>SUM('PCA-Lipids Norm'!AG62-'PCA-Lipids Norm'!AG82)*-1</f>
        <v>-4.3133808053067079E-3</v>
      </c>
      <c r="AH62">
        <f>SUM('PCA-Lipids Norm'!AH62-'PCA-Lipids Norm'!AH82)*-1</f>
        <v>-1.0020846986686687E-2</v>
      </c>
      <c r="AI62">
        <f>SUM('PCA-Lipids Norm'!AI62-'PCA-Lipids Norm'!AI82)*-1</f>
        <v>-7.0879054936603516E-3</v>
      </c>
      <c r="AJ62">
        <f>SUM('PCA-Lipids Norm'!AJ62-'PCA-Lipids Norm'!AJ82)*-1</f>
        <v>-5.3285254868233236E-3</v>
      </c>
      <c r="AK62">
        <f>SUM('PCA-Lipids Norm'!AK62-'PCA-Lipids Norm'!AK82)*-1</f>
        <v>-1.1912051468753834E-2</v>
      </c>
      <c r="AL62">
        <f>SUM('PCA-Lipids Norm'!AL62-'PCA-Lipids Norm'!AL82)*-1</f>
        <v>-7.4988619532695769E-3</v>
      </c>
      <c r="AM62">
        <f>SUM('PCA-Lipids Norm'!AM62-'PCA-Lipids Norm'!AM82)*-1</f>
        <v>-1.1631869787159891E-2</v>
      </c>
      <c r="AN62">
        <f>SUM('PCA-Lipids Norm'!AN62-'PCA-Lipids Norm'!AN82)*-1</f>
        <v>-1.2874973713832239E-2</v>
      </c>
      <c r="AO62">
        <f>SUM('PCA-Lipids Norm'!AO62-'PCA-Lipids Norm'!AO82)*-1</f>
        <v>-1.1456220453210269E-2</v>
      </c>
      <c r="AP62">
        <f>SUM('PCA-Lipids Norm'!AP62-'PCA-Lipids Norm'!AP82)*-1</f>
        <v>-1.1447472976419949E-2</v>
      </c>
      <c r="AQ62">
        <f>SUM('PCA-Lipids Norm'!AQ62-'PCA-Lipids Norm'!AQ82)*-1</f>
        <v>-5.5994348430195295E-3</v>
      </c>
      <c r="AR62">
        <f>SUM('PCA-Lipids Norm'!AR62-'PCA-Lipids Norm'!AR82)*-1</f>
        <v>-5.8884514761716961E-3</v>
      </c>
      <c r="AS62">
        <f>SUM('PCA-Lipids Norm'!AS62-'PCA-Lipids Norm'!AS82)*-1</f>
        <v>-7.0348083095431099E-3</v>
      </c>
      <c r="AT62">
        <f>SUM('PCA-Lipids Norm'!AT62-'PCA-Lipids Norm'!AT82)*-1</f>
        <v>-5.3548553919621862E-3</v>
      </c>
      <c r="AU62">
        <f>SUM('PCA-Lipids Norm'!AU62-'PCA-Lipids Norm'!AU82)*-1</f>
        <v>-4.847064364284121E-3</v>
      </c>
      <c r="AV62">
        <f>SUM('PCA-Lipids Norm'!AV62-'PCA-Lipids Norm'!AV82)*-1</f>
        <v>-5.188215959106594E-3</v>
      </c>
      <c r="AW62">
        <f>SUM('PCA-Lipids Norm'!AW62-'PCA-Lipids Norm'!AW82)*-1</f>
        <v>-5.3901951981950797E-3</v>
      </c>
      <c r="AX62">
        <f>SUM('PCA-Lipids Norm'!AX62-'PCA-Lipids Norm'!AX82)*-1</f>
        <v>-4.0244516469224436E-3</v>
      </c>
    </row>
    <row r="63" spans="1:50" x14ac:dyDescent="0.35">
      <c r="A63" s="3">
        <v>61</v>
      </c>
      <c r="B63" s="3" t="s">
        <v>141</v>
      </c>
      <c r="C63" s="3" t="s">
        <v>144</v>
      </c>
      <c r="D63" s="13">
        <v>1026</v>
      </c>
      <c r="E63" s="21" t="s">
        <v>188</v>
      </c>
      <c r="F63">
        <f>SUM('PCA-Lipids Norm'!F63-'PCA-Lipids Norm'!F82)*-1</f>
        <v>-6.8810135906830078E-2</v>
      </c>
      <c r="G63">
        <f>SUM('PCA-Lipids Norm'!G63-'PCA-Lipids Norm'!G82)*-1</f>
        <v>-0.11274878948861962</v>
      </c>
      <c r="H63">
        <f>SUM('PCA-Lipids Norm'!H63-'PCA-Lipids Norm'!H82)*-1</f>
        <v>-4.2035795268115638E-3</v>
      </c>
      <c r="I63">
        <f>SUM('PCA-Lipids Norm'!I63-'PCA-Lipids Norm'!I82)*-1</f>
        <v>-5.1100479441239331E-3</v>
      </c>
      <c r="J63">
        <f>SUM('PCA-Lipids Norm'!J63-'PCA-Lipids Norm'!J82)*-1</f>
        <v>-1.0676810075763399E-2</v>
      </c>
      <c r="K63">
        <f>SUM('PCA-Lipids Norm'!K63-'PCA-Lipids Norm'!K82)*-1</f>
        <v>-2.9234612274998451E-2</v>
      </c>
      <c r="L63">
        <f>SUM('PCA-Lipids Norm'!L63-'PCA-Lipids Norm'!L82)*-1</f>
        <v>-3.6988915547843684E-2</v>
      </c>
      <c r="M63">
        <f>SUM('PCA-Lipids Norm'!M63-'PCA-Lipids Norm'!M82)*-1</f>
        <v>-0.20380791327223119</v>
      </c>
      <c r="N63">
        <f>SUM('PCA-Lipids Norm'!N63-'PCA-Lipids Norm'!N82)*-1</f>
        <v>-2.6922349866150032E-2</v>
      </c>
      <c r="O63">
        <f>SUM('PCA-Lipids Norm'!O63-'PCA-Lipids Norm'!O82)*-1</f>
        <v>-6.4880667119876417E-2</v>
      </c>
      <c r="P63">
        <f>SUM('PCA-Lipids Norm'!P63-'PCA-Lipids Norm'!P82)*-1</f>
        <v>-3.6240235539065323E-3</v>
      </c>
      <c r="Q63">
        <f>SUM('PCA-Lipids Norm'!Q63-'PCA-Lipids Norm'!Q82)*-1</f>
        <v>-2.0115041346700724E-2</v>
      </c>
      <c r="R63">
        <f>SUM('PCA-Lipids Norm'!R63-'PCA-Lipids Norm'!R82)*-1</f>
        <v>-5.1906366191097952E-2</v>
      </c>
      <c r="S63">
        <f>SUM('PCA-Lipids Norm'!S63-'PCA-Lipids Norm'!S82)*-1</f>
        <v>-1.1442992763024219E-2</v>
      </c>
      <c r="T63">
        <f>SUM('PCA-Lipids Norm'!T63-'PCA-Lipids Norm'!T82)*-1</f>
        <v>-1.1841384266871681E-2</v>
      </c>
      <c r="U63">
        <f>SUM('PCA-Lipids Norm'!U63-'PCA-Lipids Norm'!U82)*-1</f>
        <v>-1.1029066163678063E-2</v>
      </c>
      <c r="V63">
        <f>SUM('PCA-Lipids Norm'!V63-'PCA-Lipids Norm'!V82)*-1</f>
        <v>-1.1601779646505219E-2</v>
      </c>
      <c r="W63">
        <f>SUM('PCA-Lipids Norm'!W63-'PCA-Lipids Norm'!W82)*-1</f>
        <v>-9.134782987784161E-3</v>
      </c>
      <c r="X63">
        <f>SUM('PCA-Lipids Norm'!X63-'PCA-Lipids Norm'!X82)*-1</f>
        <v>-1.6260546281501628E-2</v>
      </c>
      <c r="Y63">
        <f>SUM('PCA-Lipids Norm'!Y63-'PCA-Lipids Norm'!Y82)*-1</f>
        <v>-1.3498147873023709E-2</v>
      </c>
      <c r="Z63">
        <f>SUM('PCA-Lipids Norm'!Z63-'PCA-Lipids Norm'!Z82)*-1</f>
        <v>-2.0732216331578967E-2</v>
      </c>
      <c r="AA63">
        <f>SUM('PCA-Lipids Norm'!AA63-'PCA-Lipids Norm'!AA82)*-1</f>
        <v>-7.0320446731787417E-2</v>
      </c>
      <c r="AB63">
        <f>SUM('PCA-Lipids Norm'!AB63-'PCA-Lipids Norm'!AB82)*-1</f>
        <v>-2.3239240088910085E-2</v>
      </c>
      <c r="AC63">
        <f>SUM('PCA-Lipids Norm'!AC63-'PCA-Lipids Norm'!AC82)*-1</f>
        <v>-5.6844940746532124E-3</v>
      </c>
      <c r="AD63">
        <f>SUM('PCA-Lipids Norm'!AD63-'PCA-Lipids Norm'!AD82)*-1</f>
        <v>-9.6099983287291409E-3</v>
      </c>
      <c r="AE63">
        <f>SUM('PCA-Lipids Norm'!AE63-'PCA-Lipids Norm'!AE82)*-1</f>
        <v>-3.7447509217612366E-3</v>
      </c>
      <c r="AF63">
        <f>SUM('PCA-Lipids Norm'!AF63-'PCA-Lipids Norm'!AF82)*-1</f>
        <v>-4.9246840069069805E-3</v>
      </c>
      <c r="AG63">
        <f>SUM('PCA-Lipids Norm'!AG63-'PCA-Lipids Norm'!AG82)*-1</f>
        <v>-3.7683031837460268E-3</v>
      </c>
      <c r="AH63">
        <f>SUM('PCA-Lipids Norm'!AH63-'PCA-Lipids Norm'!AH82)*-1</f>
        <v>-8.4213726381625765E-3</v>
      </c>
      <c r="AI63">
        <f>SUM('PCA-Lipids Norm'!AI63-'PCA-Lipids Norm'!AI82)*-1</f>
        <v>-5.7315104978921767E-3</v>
      </c>
      <c r="AJ63">
        <f>SUM('PCA-Lipids Norm'!AJ63-'PCA-Lipids Norm'!AJ82)*-1</f>
        <v>-5.8551158229470171E-3</v>
      </c>
      <c r="AK63">
        <f>SUM('PCA-Lipids Norm'!AK63-'PCA-Lipids Norm'!AK82)*-1</f>
        <v>-6.2826393017183096E-3</v>
      </c>
      <c r="AL63">
        <f>SUM('PCA-Lipids Norm'!AL63-'PCA-Lipids Norm'!AL82)*-1</f>
        <v>-6.4058041231200681E-3</v>
      </c>
      <c r="AM63">
        <f>SUM('PCA-Lipids Norm'!AM63-'PCA-Lipids Norm'!AM82)*-1</f>
        <v>-1.0613318815899164E-2</v>
      </c>
      <c r="AN63">
        <f>SUM('PCA-Lipids Norm'!AN63-'PCA-Lipids Norm'!AN82)*-1</f>
        <v>-1.1206501035139538E-2</v>
      </c>
      <c r="AO63">
        <f>SUM('PCA-Lipids Norm'!AO63-'PCA-Lipids Norm'!AO82)*-1</f>
        <v>-1.1826230941205657E-2</v>
      </c>
      <c r="AP63">
        <f>SUM('PCA-Lipids Norm'!AP63-'PCA-Lipids Norm'!AP82)*-1</f>
        <v>-4.6304863004685412E-3</v>
      </c>
      <c r="AQ63">
        <f>SUM('PCA-Lipids Norm'!AQ63-'PCA-Lipids Norm'!AQ82)*-1</f>
        <v>-3.4813150537630309E-2</v>
      </c>
      <c r="AR63">
        <f>SUM('PCA-Lipids Norm'!AR63-'PCA-Lipids Norm'!AR82)*-1</f>
        <v>-5.5636492391576862E-3</v>
      </c>
      <c r="AS63">
        <f>SUM('PCA-Lipids Norm'!AS63-'PCA-Lipids Norm'!AS82)*-1</f>
        <v>-4.2217870111389572E-3</v>
      </c>
      <c r="AT63">
        <f>SUM('PCA-Lipids Norm'!AT63-'PCA-Lipids Norm'!AT82)*-1</f>
        <v>-4.1920970649212234E-3</v>
      </c>
      <c r="AU63">
        <f>SUM('PCA-Lipids Norm'!AU63-'PCA-Lipids Norm'!AU82)*-1</f>
        <v>-4.7189981678278405E-3</v>
      </c>
      <c r="AV63">
        <f>SUM('PCA-Lipids Norm'!AV63-'PCA-Lipids Norm'!AV82)*-1</f>
        <v>-4.2301272136373129E-3</v>
      </c>
      <c r="AW63">
        <f>SUM('PCA-Lipids Norm'!AW63-'PCA-Lipids Norm'!AW82)*-1</f>
        <v>-3.0273173054415035E-3</v>
      </c>
      <c r="AX63">
        <f>SUM('PCA-Lipids Norm'!AX63-'PCA-Lipids Norm'!AX82)*-1</f>
        <v>-2.3978082182769611E-3</v>
      </c>
    </row>
    <row r="64" spans="1:50" x14ac:dyDescent="0.35">
      <c r="A64" s="3">
        <v>62</v>
      </c>
      <c r="B64" s="3" t="s">
        <v>145</v>
      </c>
      <c r="C64" s="3" t="s">
        <v>146</v>
      </c>
      <c r="D64" s="13">
        <v>1028</v>
      </c>
      <c r="E64" s="21" t="s">
        <v>188</v>
      </c>
      <c r="F64">
        <f>SUM('PCA-Lipids Norm'!F64-'PCA-Lipids Norm'!F82)*-1</f>
        <v>-6.6068984785969134E-2</v>
      </c>
      <c r="G64">
        <f>SUM('PCA-Lipids Norm'!G64-'PCA-Lipids Norm'!G82)*-1</f>
        <v>-0.10864385000329514</v>
      </c>
      <c r="H64">
        <f>SUM('PCA-Lipids Norm'!H64-'PCA-Lipids Norm'!H82)*-1</f>
        <v>-4.5995330369733127E-3</v>
      </c>
      <c r="I64">
        <f>SUM('PCA-Lipids Norm'!I64-'PCA-Lipids Norm'!I82)*-1</f>
        <v>-5.3539127493374052E-3</v>
      </c>
      <c r="J64">
        <f>SUM('PCA-Lipids Norm'!J64-'PCA-Lipids Norm'!J82)*-1</f>
        <v>-9.4901454977618302E-3</v>
      </c>
      <c r="K64">
        <f>SUM('PCA-Lipids Norm'!K64-'PCA-Lipids Norm'!K82)*-1</f>
        <v>-3.3923901743531028E-2</v>
      </c>
      <c r="L64">
        <f>SUM('PCA-Lipids Norm'!L64-'PCA-Lipids Norm'!L82)*-1</f>
        <v>-2.9517429288291649E-2</v>
      </c>
      <c r="M64">
        <f>SUM('PCA-Lipids Norm'!M64-'PCA-Lipids Norm'!M82)*-1</f>
        <v>-0.18974508199594156</v>
      </c>
      <c r="N64">
        <f>SUM('PCA-Lipids Norm'!N64-'PCA-Lipids Norm'!N82)*-1</f>
        <v>-3.167943715803638E-2</v>
      </c>
      <c r="O64">
        <f>SUM('PCA-Lipids Norm'!O64-'PCA-Lipids Norm'!O82)*-1</f>
        <v>-6.7796110163074422E-2</v>
      </c>
      <c r="P64">
        <f>SUM('PCA-Lipids Norm'!P64-'PCA-Lipids Norm'!P82)*-1</f>
        <v>-5.1732116534434465E-3</v>
      </c>
      <c r="Q64">
        <f>SUM('PCA-Lipids Norm'!Q64-'PCA-Lipids Norm'!Q82)*-1</f>
        <v>-1.4247239425388563E-2</v>
      </c>
      <c r="R64">
        <f>SUM('PCA-Lipids Norm'!R64-'PCA-Lipids Norm'!R82)*-1</f>
        <v>-5.5592200478799286E-2</v>
      </c>
      <c r="S64">
        <f>SUM('PCA-Lipids Norm'!S64-'PCA-Lipids Norm'!S82)*-1</f>
        <v>-1.2571807372270922E-2</v>
      </c>
      <c r="T64">
        <f>SUM('PCA-Lipids Norm'!T64-'PCA-Lipids Norm'!T82)*-1</f>
        <v>-1.3119819757197454E-2</v>
      </c>
      <c r="U64">
        <f>SUM('PCA-Lipids Norm'!U64-'PCA-Lipids Norm'!U82)*-1</f>
        <v>-1.1363464647156757E-2</v>
      </c>
      <c r="V64">
        <f>SUM('PCA-Lipids Norm'!V64-'PCA-Lipids Norm'!V82)*-1</f>
        <v>-1.455983518039234E-2</v>
      </c>
      <c r="W64">
        <f>SUM('PCA-Lipids Norm'!W64-'PCA-Lipids Norm'!W82)*-1</f>
        <v>-1.2567296611015456E-2</v>
      </c>
      <c r="X64">
        <f>SUM('PCA-Lipids Norm'!X64-'PCA-Lipids Norm'!X82)*-1</f>
        <v>-1.9682526307774572E-2</v>
      </c>
      <c r="Y64">
        <f>SUM('PCA-Lipids Norm'!Y64-'PCA-Lipids Norm'!Y82)*-1</f>
        <v>-1.6318355455835661E-2</v>
      </c>
      <c r="Z64">
        <f>SUM('PCA-Lipids Norm'!Z64-'PCA-Lipids Norm'!Z82)*-1</f>
        <v>-2.586249476582542E-2</v>
      </c>
      <c r="AA64">
        <f>SUM('PCA-Lipids Norm'!AA64-'PCA-Lipids Norm'!AA82)*-1</f>
        <v>-5.5485115006594532E-2</v>
      </c>
      <c r="AB64">
        <f>SUM('PCA-Lipids Norm'!AB64-'PCA-Lipids Norm'!AB82)*-1</f>
        <v>-2.3391048673955733E-2</v>
      </c>
      <c r="AC64">
        <f>SUM('PCA-Lipids Norm'!AC64-'PCA-Lipids Norm'!AC82)*-1</f>
        <v>-6.6148058430777453E-3</v>
      </c>
      <c r="AD64">
        <f>SUM('PCA-Lipids Norm'!AD64-'PCA-Lipids Norm'!AD82)*-1</f>
        <v>-1.6091915240811279E-2</v>
      </c>
      <c r="AE64">
        <f>SUM('PCA-Lipids Norm'!AE64-'PCA-Lipids Norm'!AE82)*-1</f>
        <v>-3.059694467194971E-3</v>
      </c>
      <c r="AF64">
        <f>SUM('PCA-Lipids Norm'!AF64-'PCA-Lipids Norm'!AF82)*-1</f>
        <v>-6.3571511601655415E-3</v>
      </c>
      <c r="AG64">
        <f>SUM('PCA-Lipids Norm'!AG64-'PCA-Lipids Norm'!AG82)*-1</f>
        <v>-3.0190976158957794E-3</v>
      </c>
      <c r="AH64">
        <f>SUM('PCA-Lipids Norm'!AH64-'PCA-Lipids Norm'!AH82)*-1</f>
        <v>-6.8949241170421678E-3</v>
      </c>
      <c r="AI64">
        <f>SUM('PCA-Lipids Norm'!AI64-'PCA-Lipids Norm'!AI82)*-1</f>
        <v>-4.83900935202599E-3</v>
      </c>
      <c r="AJ64">
        <f>SUM('PCA-Lipids Norm'!AJ64-'PCA-Lipids Norm'!AJ82)*-1</f>
        <v>-4.8073889156251748E-3</v>
      </c>
      <c r="AK64">
        <f>SUM('PCA-Lipids Norm'!AK64-'PCA-Lipids Norm'!AK82)*-1</f>
        <v>-9.7845628849060808E-3</v>
      </c>
      <c r="AL64">
        <f>SUM('PCA-Lipids Norm'!AL64-'PCA-Lipids Norm'!AL82)*-1</f>
        <v>-9.8249793057550525E-3</v>
      </c>
      <c r="AM64">
        <f>SUM('PCA-Lipids Norm'!AM64-'PCA-Lipids Norm'!AM82)*-1</f>
        <v>-1.0897412794242035E-2</v>
      </c>
      <c r="AN64">
        <f>SUM('PCA-Lipids Norm'!AN64-'PCA-Lipids Norm'!AN82)*-1</f>
        <v>-1.1417819320285117E-2</v>
      </c>
      <c r="AO64">
        <f>SUM('PCA-Lipids Norm'!AO64-'PCA-Lipids Norm'!AO82)*-1</f>
        <v>-9.7480708263493632E-3</v>
      </c>
      <c r="AP64">
        <f>SUM('PCA-Lipids Norm'!AP64-'PCA-Lipids Norm'!AP82)*-1</f>
        <v>-5.6115223246370541E-3</v>
      </c>
      <c r="AQ64">
        <f>SUM('PCA-Lipids Norm'!AQ64-'PCA-Lipids Norm'!AQ82)*-1</f>
        <v>-3.1671272680163988E-2</v>
      </c>
      <c r="AR64">
        <f>SUM('PCA-Lipids Norm'!AR64-'PCA-Lipids Norm'!AR82)*-1</f>
        <v>-7.9436761089379544E-3</v>
      </c>
      <c r="AS64">
        <f>SUM('PCA-Lipids Norm'!AS64-'PCA-Lipids Norm'!AS82)*-1</f>
        <v>-2.9739900033411218E-3</v>
      </c>
      <c r="AT64">
        <f>SUM('PCA-Lipids Norm'!AT64-'PCA-Lipids Norm'!AT82)*-1</f>
        <v>-3.2629493693662579E-3</v>
      </c>
      <c r="AU64">
        <f>SUM('PCA-Lipids Norm'!AU64-'PCA-Lipids Norm'!AU82)*-1</f>
        <v>-6.0950308236104277E-3</v>
      </c>
      <c r="AV64">
        <f>SUM('PCA-Lipids Norm'!AV64-'PCA-Lipids Norm'!AV82)*-1</f>
        <v>-5.6929415652982101E-3</v>
      </c>
      <c r="AW64">
        <f>SUM('PCA-Lipids Norm'!AW64-'PCA-Lipids Norm'!AW82)*-1</f>
        <v>-4.1751606180590959E-3</v>
      </c>
      <c r="AX64">
        <f>SUM('PCA-Lipids Norm'!AX64-'PCA-Lipids Norm'!AX82)*-1</f>
        <v>-2.463822905347946E-3</v>
      </c>
    </row>
    <row r="65" spans="1:50" x14ac:dyDescent="0.35">
      <c r="A65" s="3">
        <v>63</v>
      </c>
      <c r="B65" s="3" t="s">
        <v>139</v>
      </c>
      <c r="C65" s="3" t="s">
        <v>147</v>
      </c>
      <c r="D65" s="22">
        <v>1030</v>
      </c>
      <c r="E65" s="21" t="s">
        <v>188</v>
      </c>
      <c r="F65">
        <f>SUM('PCA-Lipids Norm'!F65-'PCA-Lipids Norm'!F82)*-1</f>
        <v>-0.13427511322859229</v>
      </c>
      <c r="G65">
        <f>SUM('PCA-Lipids Norm'!G65-'PCA-Lipids Norm'!G82)*-1</f>
        <v>-0.10220919711911004</v>
      </c>
      <c r="H65">
        <f>SUM('PCA-Lipids Norm'!H65-'PCA-Lipids Norm'!H82)*-1</f>
        <v>-7.2877002287827456E-3</v>
      </c>
      <c r="I65">
        <f>SUM('PCA-Lipids Norm'!I65-'PCA-Lipids Norm'!I82)*-1</f>
        <v>-8.9744793590923778E-3</v>
      </c>
      <c r="J65">
        <f>SUM('PCA-Lipids Norm'!J65-'PCA-Lipids Norm'!J82)*-1</f>
        <v>-6.2097798262233982E-3</v>
      </c>
      <c r="K65">
        <f>SUM('PCA-Lipids Norm'!K65-'PCA-Lipids Norm'!K82)*-1</f>
        <v>-2.617364145434568E-2</v>
      </c>
      <c r="L65">
        <f>SUM('PCA-Lipids Norm'!L65-'PCA-Lipids Norm'!L82)*-1</f>
        <v>-1.1697406514560214E-2</v>
      </c>
      <c r="M65">
        <f>SUM('PCA-Lipids Norm'!M65-'PCA-Lipids Norm'!M82)*-1</f>
        <v>-0.27756639043658266</v>
      </c>
      <c r="N65">
        <f>SUM('PCA-Lipids Norm'!N65-'PCA-Lipids Norm'!N82)*-1</f>
        <v>-2.3407976593427512E-2</v>
      </c>
      <c r="O65">
        <f>SUM('PCA-Lipids Norm'!O65-'PCA-Lipids Norm'!O82)*-1</f>
        <v>-4.7245173140361314E-2</v>
      </c>
      <c r="P65">
        <f>SUM('PCA-Lipids Norm'!P65-'PCA-Lipids Norm'!P82)*-1</f>
        <v>-4.6439299733481683E-3</v>
      </c>
      <c r="Q65">
        <f>SUM('PCA-Lipids Norm'!Q65-'PCA-Lipids Norm'!Q82)*-1</f>
        <v>-3.6088087062059175E-2</v>
      </c>
      <c r="R65">
        <f>SUM('PCA-Lipids Norm'!R65-'PCA-Lipids Norm'!R82)*-1</f>
        <v>-4.5081872982135271E-2</v>
      </c>
      <c r="S65">
        <f>SUM('PCA-Lipids Norm'!S65-'PCA-Lipids Norm'!S82)*-1</f>
        <v>-1.6237519844073189E-2</v>
      </c>
      <c r="T65">
        <f>SUM('PCA-Lipids Norm'!T65-'PCA-Lipids Norm'!T82)*-1</f>
        <v>-1.5497376501633594E-2</v>
      </c>
      <c r="U65">
        <f>SUM('PCA-Lipids Norm'!U65-'PCA-Lipids Norm'!U82)*-1</f>
        <v>-1.2639654447661224E-2</v>
      </c>
      <c r="V65">
        <f>SUM('PCA-Lipids Norm'!V65-'PCA-Lipids Norm'!V82)*-1</f>
        <v>-7.8764625816908837E-3</v>
      </c>
      <c r="W65">
        <f>SUM('PCA-Lipids Norm'!W65-'PCA-Lipids Norm'!W82)*-1</f>
        <v>-6.3917002849472873E-3</v>
      </c>
      <c r="X65">
        <f>SUM('PCA-Lipids Norm'!X65-'PCA-Lipids Norm'!X82)*-1</f>
        <v>-7.5392998212387942E-3</v>
      </c>
      <c r="Y65">
        <f>SUM('PCA-Lipids Norm'!Y65-'PCA-Lipids Norm'!Y82)*-1</f>
        <v>-7.9745750143263433E-3</v>
      </c>
      <c r="Z65">
        <f>SUM('PCA-Lipids Norm'!Z65-'PCA-Lipids Norm'!Z82)*-1</f>
        <v>-1.2578312237990217E-2</v>
      </c>
      <c r="AA65">
        <f>SUM('PCA-Lipids Norm'!AA65-'PCA-Lipids Norm'!AA82)*-1</f>
        <v>-8.7253896195642125E-2</v>
      </c>
      <c r="AB65">
        <f>SUM('PCA-Lipids Norm'!AB65-'PCA-Lipids Norm'!AB82)*-1</f>
        <v>-1.4741173610739356E-2</v>
      </c>
      <c r="AC65">
        <f>SUM('PCA-Lipids Norm'!AC65-'PCA-Lipids Norm'!AC82)*-1</f>
        <v>-4.8108439687619834E-3</v>
      </c>
      <c r="AD65">
        <f>SUM('PCA-Lipids Norm'!AD65-'PCA-Lipids Norm'!AD82)*-1</f>
        <v>-3.7576710670999512E-3</v>
      </c>
      <c r="AE65">
        <f>SUM('PCA-Lipids Norm'!AE65-'PCA-Lipids Norm'!AE82)*-1</f>
        <v>-5.1620478644749607E-3</v>
      </c>
      <c r="AF65">
        <f>SUM('PCA-Lipids Norm'!AF65-'PCA-Lipids Norm'!AF82)*-1</f>
        <v>-5.5047393219360245E-3</v>
      </c>
      <c r="AG65">
        <f>SUM('PCA-Lipids Norm'!AG65-'PCA-Lipids Norm'!AG82)*-1</f>
        <v>-3.6692996720517333E-3</v>
      </c>
      <c r="AH65">
        <f>SUM('PCA-Lipids Norm'!AH65-'PCA-Lipids Norm'!AH82)*-1</f>
        <v>-4.986445916618472E-3</v>
      </c>
      <c r="AI65">
        <f>SUM('PCA-Lipids Norm'!AI65-'PCA-Lipids Norm'!AI82)*-1</f>
        <v>-2.8528076566310566E-3</v>
      </c>
      <c r="AJ65">
        <f>SUM('PCA-Lipids Norm'!AJ65-'PCA-Lipids Norm'!AJ82)*-1</f>
        <v>-3.0107704283160544E-3</v>
      </c>
      <c r="AK65">
        <f>SUM('PCA-Lipids Norm'!AK65-'PCA-Lipids Norm'!AK82)*-1</f>
        <v>-2.0100762696915945E-3</v>
      </c>
      <c r="AL65">
        <f>SUM('PCA-Lipids Norm'!AL65-'PCA-Lipids Norm'!AL82)*-1</f>
        <v>-3.2741294715530975E-3</v>
      </c>
      <c r="AM65">
        <f>SUM('PCA-Lipids Norm'!AM65-'PCA-Lipids Norm'!AM82)*-1</f>
        <v>-6.6289954708563048E-3</v>
      </c>
      <c r="AN65">
        <f>SUM('PCA-Lipids Norm'!AN65-'PCA-Lipids Norm'!AN82)*-1</f>
        <v>-6.8493535373568767E-3</v>
      </c>
      <c r="AO65">
        <f>SUM('PCA-Lipids Norm'!AO65-'PCA-Lipids Norm'!AO82)*-1</f>
        <v>-4.8283953878380942E-3</v>
      </c>
      <c r="AP65">
        <f>SUM('PCA-Lipids Norm'!AP65-'PCA-Lipids Norm'!AP82)*-1</f>
        <v>-3.32678372878143E-3</v>
      </c>
      <c r="AQ65">
        <f>SUM('PCA-Lipids Norm'!AQ65-'PCA-Lipids Norm'!AQ82)*-1</f>
        <v>-5.7885457683967377E-3</v>
      </c>
      <c r="AR65">
        <f>SUM('PCA-Lipids Norm'!AR65-'PCA-Lipids Norm'!AR82)*-1</f>
        <v>-2.9405647520116111E-3</v>
      </c>
      <c r="AS65">
        <f>SUM('PCA-Lipids Norm'!AS65-'PCA-Lipids Norm'!AS82)*-1</f>
        <v>-1.3081950208379217E-3</v>
      </c>
      <c r="AT65">
        <f>SUM('PCA-Lipids Norm'!AT65-'PCA-Lipids Norm'!AT82)*-1</f>
        <v>-1.3692739592227876E-3</v>
      </c>
      <c r="AU65">
        <f>SUM('PCA-Lipids Norm'!AU65-'PCA-Lipids Norm'!AU82)*-1</f>
        <v>-2.3611046512138118E-3</v>
      </c>
      <c r="AV65">
        <f>SUM('PCA-Lipids Norm'!AV65-'PCA-Lipids Norm'!AV82)*-1</f>
        <v>-3.9589858439029431E-3</v>
      </c>
      <c r="AW65">
        <f>SUM('PCA-Lipids Norm'!AW65-'PCA-Lipids Norm'!AW82)*-1</f>
        <v>-9.3066399651077752E-4</v>
      </c>
      <c r="AX65">
        <f>SUM('PCA-Lipids Norm'!AX65-'PCA-Lipids Norm'!AX82)*-1</f>
        <v>-1.079587787371578E-3</v>
      </c>
    </row>
    <row r="66" spans="1:50" x14ac:dyDescent="0.35">
      <c r="A66" s="3">
        <v>64</v>
      </c>
      <c r="B66" s="3" t="s">
        <v>148</v>
      </c>
      <c r="C66" s="3" t="s">
        <v>149</v>
      </c>
      <c r="D66" s="22">
        <v>1045</v>
      </c>
      <c r="E66" s="21" t="s">
        <v>188</v>
      </c>
      <c r="F66">
        <f>SUM('PCA-Lipids Norm'!F66-'PCA-Lipids Norm'!F82)*-1</f>
        <v>-4.388920082350739E-2</v>
      </c>
      <c r="G66">
        <f>SUM('PCA-Lipids Norm'!G66-'PCA-Lipids Norm'!G82)*-1</f>
        <v>-0.14405303633433059</v>
      </c>
      <c r="H66">
        <f>SUM('PCA-Lipids Norm'!H66-'PCA-Lipids Norm'!H82)*-1</f>
        <v>-3.3849561848254515E-3</v>
      </c>
      <c r="I66">
        <f>SUM('PCA-Lipids Norm'!I66-'PCA-Lipids Norm'!I82)*-1</f>
        <v>-4.8836390758168731E-3</v>
      </c>
      <c r="J66">
        <f>SUM('PCA-Lipids Norm'!J66-'PCA-Lipids Norm'!J82)*-1</f>
        <v>-3.7711498654956549E-3</v>
      </c>
      <c r="K66">
        <f>SUM('PCA-Lipids Norm'!K66-'PCA-Lipids Norm'!K82)*-1</f>
        <v>-2.7923269670736717E-2</v>
      </c>
      <c r="L66">
        <f>SUM('PCA-Lipids Norm'!L66-'PCA-Lipids Norm'!L82)*-1</f>
        <v>-1.7608476427519896E-2</v>
      </c>
      <c r="M66">
        <f>SUM('PCA-Lipids Norm'!M66-'PCA-Lipids Norm'!M82)*-1</f>
        <v>-0.14611110645537054</v>
      </c>
      <c r="N66">
        <f>SUM('PCA-Lipids Norm'!N66-'PCA-Lipids Norm'!N82)*-1</f>
        <v>-3.4599601654836429E-2</v>
      </c>
      <c r="O66">
        <f>SUM('PCA-Lipids Norm'!O66-'PCA-Lipids Norm'!O82)*-1</f>
        <v>-8.3449261273643008E-2</v>
      </c>
      <c r="P66">
        <f>SUM('PCA-Lipids Norm'!P66-'PCA-Lipids Norm'!P82)*-1</f>
        <v>-4.3109829851304959E-3</v>
      </c>
      <c r="Q66">
        <f>SUM('PCA-Lipids Norm'!Q66-'PCA-Lipids Norm'!Q82)*-1</f>
        <v>-1.8588277031462562E-2</v>
      </c>
      <c r="R66">
        <f>SUM('PCA-Lipids Norm'!R66-'PCA-Lipids Norm'!R82)*-1</f>
        <v>-7.4698098502434487E-2</v>
      </c>
      <c r="S66">
        <f>SUM('PCA-Lipids Norm'!S66-'PCA-Lipids Norm'!S82)*-1</f>
        <v>-8.5339724733994263E-3</v>
      </c>
      <c r="T66">
        <f>SUM('PCA-Lipids Norm'!T66-'PCA-Lipids Norm'!T82)*-1</f>
        <v>-1.0483098264991718E-2</v>
      </c>
      <c r="U66">
        <f>SUM('PCA-Lipids Norm'!U66-'PCA-Lipids Norm'!U82)*-1</f>
        <v>-1.2462951944376936E-2</v>
      </c>
      <c r="V66">
        <f>SUM('PCA-Lipids Norm'!V66-'PCA-Lipids Norm'!V82)*-1</f>
        <v>-1.6662895516801172E-2</v>
      </c>
      <c r="W66">
        <f>SUM('PCA-Lipids Norm'!W66-'PCA-Lipids Norm'!W82)*-1</f>
        <v>-1.1919627019311081E-2</v>
      </c>
      <c r="X66">
        <f>SUM('PCA-Lipids Norm'!X66-'PCA-Lipids Norm'!X82)*-1</f>
        <v>-2.3207935616694739E-2</v>
      </c>
      <c r="Y66">
        <f>SUM('PCA-Lipids Norm'!Y66-'PCA-Lipids Norm'!Y82)*-1</f>
        <v>-1.9695877714180361E-2</v>
      </c>
      <c r="Z66">
        <f>SUM('PCA-Lipids Norm'!Z66-'PCA-Lipids Norm'!Z82)*-1</f>
        <v>-3.5215556132867386E-2</v>
      </c>
      <c r="AA66">
        <f>SUM('PCA-Lipids Norm'!AA66-'PCA-Lipids Norm'!AA82)*-1</f>
        <v>-3.5846874554794808E-2</v>
      </c>
      <c r="AB66">
        <f>SUM('PCA-Lipids Norm'!AB66-'PCA-Lipids Norm'!AB82)*-1</f>
        <v>-3.2653967668675156E-2</v>
      </c>
      <c r="AC66">
        <f>SUM('PCA-Lipids Norm'!AC66-'PCA-Lipids Norm'!AC82)*-1</f>
        <v>-7.4885259273536862E-3</v>
      </c>
      <c r="AD66">
        <f>SUM('PCA-Lipids Norm'!AD66-'PCA-Lipids Norm'!AD82)*-1</f>
        <v>-9.0800908428100933E-3</v>
      </c>
      <c r="AE66">
        <f>SUM('PCA-Lipids Norm'!AE66-'PCA-Lipids Norm'!AE82)*-1</f>
        <v>-3.892664694494959E-3</v>
      </c>
      <c r="AF66">
        <f>SUM('PCA-Lipids Norm'!AF66-'PCA-Lipids Norm'!AF82)*-1</f>
        <v>-6.7231221768753093E-3</v>
      </c>
      <c r="AG66">
        <f>SUM('PCA-Lipids Norm'!AG66-'PCA-Lipids Norm'!AG82)*-1</f>
        <v>-4.6601635282319453E-3</v>
      </c>
      <c r="AH66">
        <f>SUM('PCA-Lipids Norm'!AH66-'PCA-Lipids Norm'!AH82)*-1</f>
        <v>-8.6310446643816287E-3</v>
      </c>
      <c r="AI66">
        <f>SUM('PCA-Lipids Norm'!AI66-'PCA-Lipids Norm'!AI82)*-1</f>
        <v>-8.6205692480885859E-3</v>
      </c>
      <c r="AJ66">
        <f>SUM('PCA-Lipids Norm'!AJ66-'PCA-Lipids Norm'!AJ82)*-1</f>
        <v>-7.4906210106122952E-3</v>
      </c>
      <c r="AK66">
        <f>SUM('PCA-Lipids Norm'!AK66-'PCA-Lipids Norm'!AK82)*-1</f>
        <v>-1.2609607772479546E-2</v>
      </c>
      <c r="AL66">
        <f>SUM('PCA-Lipids Norm'!AL66-'PCA-Lipids Norm'!AL82)*-1</f>
        <v>-1.2124945178654733E-2</v>
      </c>
      <c r="AM66">
        <f>SUM('PCA-Lipids Norm'!AM66-'PCA-Lipids Norm'!AM82)*-1</f>
        <v>-1.5764803159944243E-2</v>
      </c>
      <c r="AN66">
        <f>SUM('PCA-Lipids Norm'!AN66-'PCA-Lipids Norm'!AN82)*-1</f>
        <v>-1.5440763615946098E-2</v>
      </c>
      <c r="AO66">
        <f>SUM('PCA-Lipids Norm'!AO66-'PCA-Lipids Norm'!AO82)*-1</f>
        <v>-1.3245116360924182E-2</v>
      </c>
      <c r="AP66">
        <f>SUM('PCA-Lipids Norm'!AP66-'PCA-Lipids Norm'!AP82)*-1</f>
        <v>-6.0289512571896275E-3</v>
      </c>
      <c r="AQ66">
        <f>SUM('PCA-Lipids Norm'!AQ66-'PCA-Lipids Norm'!AQ82)*-1</f>
        <v>-1.6016213150977288E-2</v>
      </c>
      <c r="AR66">
        <f>SUM('PCA-Lipids Norm'!AR66-'PCA-Lipids Norm'!AR82)*-1</f>
        <v>-1.0645118036990789E-2</v>
      </c>
      <c r="AS66">
        <f>SUM('PCA-Lipids Norm'!AS66-'PCA-Lipids Norm'!AS82)*-1</f>
        <v>-3.1970970526368717E-3</v>
      </c>
      <c r="AT66">
        <f>SUM('PCA-Lipids Norm'!AT66-'PCA-Lipids Norm'!AT82)*-1</f>
        <v>-4.8235800224034238E-3</v>
      </c>
      <c r="AU66">
        <f>SUM('PCA-Lipids Norm'!AU66-'PCA-Lipids Norm'!AU82)*-1</f>
        <v>-6.5513253496693961E-3</v>
      </c>
      <c r="AV66">
        <f>SUM('PCA-Lipids Norm'!AV66-'PCA-Lipids Norm'!AV82)*-1</f>
        <v>-5.2335179800045255E-3</v>
      </c>
      <c r="AW66">
        <f>SUM('PCA-Lipids Norm'!AW66-'PCA-Lipids Norm'!AW82)*-1</f>
        <v>-4.2579075425790754E-3</v>
      </c>
      <c r="AX66">
        <f>SUM('PCA-Lipids Norm'!AX66-'PCA-Lipids Norm'!AX82)*-1</f>
        <v>-3.5204382355488138E-3</v>
      </c>
    </row>
    <row r="67" spans="1:50" x14ac:dyDescent="0.35">
      <c r="A67" s="3">
        <v>65</v>
      </c>
      <c r="B67" s="3" t="s">
        <v>141</v>
      </c>
      <c r="C67" s="3" t="s">
        <v>150</v>
      </c>
      <c r="D67" s="22">
        <v>1065</v>
      </c>
      <c r="E67" s="23" t="s">
        <v>189</v>
      </c>
      <c r="F67">
        <f>SUM('PCA-Lipids Norm'!F67-'PCA-Lipids Norm'!F82)*-1</f>
        <v>-0.10839895704212611</v>
      </c>
      <c r="G67">
        <f>SUM('PCA-Lipids Norm'!G67-'PCA-Lipids Norm'!G82)*-1</f>
        <v>-2.2426092310683706E-2</v>
      </c>
      <c r="H67">
        <f>SUM('PCA-Lipids Norm'!H67-'PCA-Lipids Norm'!H82)*-1</f>
        <v>-1.2163881034748161E-2</v>
      </c>
      <c r="I67">
        <f>SUM('PCA-Lipids Norm'!I67-'PCA-Lipids Norm'!I82)*-1</f>
        <v>-8.214913595450091E-3</v>
      </c>
      <c r="J67">
        <f>SUM('PCA-Lipids Norm'!J67-'PCA-Lipids Norm'!J82)*-1</f>
        <v>-3.3013924108746324E-2</v>
      </c>
      <c r="K67">
        <f>SUM('PCA-Lipids Norm'!K67-'PCA-Lipids Norm'!K82)*-1</f>
        <v>-6.2562619331178293E-2</v>
      </c>
      <c r="L67">
        <f>SUM('PCA-Lipids Norm'!L67-'PCA-Lipids Norm'!L82)*-1</f>
        <v>-5.5346239329395912E-2</v>
      </c>
      <c r="M67">
        <f>SUM('PCA-Lipids Norm'!M67-'PCA-Lipids Norm'!M82)*-1</f>
        <v>-0.29468258919288243</v>
      </c>
      <c r="N67">
        <f>SUM('PCA-Lipids Norm'!N67-'PCA-Lipids Norm'!N82)*-1</f>
        <v>-2.2940954865471399E-2</v>
      </c>
      <c r="O67">
        <f>SUM('PCA-Lipids Norm'!O67-'PCA-Lipids Norm'!O82)*-1</f>
        <v>-2.1261001423197309E-2</v>
      </c>
      <c r="P67">
        <f>SUM('PCA-Lipids Norm'!P67-'PCA-Lipids Norm'!P82)*-1</f>
        <v>-5.9236874583100414E-3</v>
      </c>
      <c r="Q67">
        <f>SUM('PCA-Lipids Norm'!Q67-'PCA-Lipids Norm'!Q82)*-1</f>
        <v>-2.5610597553828999E-2</v>
      </c>
      <c r="R67">
        <f>SUM('PCA-Lipids Norm'!R67-'PCA-Lipids Norm'!R82)*-1</f>
        <v>-1.1061443235491896E-2</v>
      </c>
      <c r="S67">
        <f>SUM('PCA-Lipids Norm'!S67-'PCA-Lipids Norm'!S82)*-1</f>
        <v>-2.0083150370112317E-2</v>
      </c>
      <c r="T67">
        <f>SUM('PCA-Lipids Norm'!T67-'PCA-Lipids Norm'!T82)*-1</f>
        <v>-1.2367301029184997E-2</v>
      </c>
      <c r="U67">
        <f>SUM('PCA-Lipids Norm'!U67-'PCA-Lipids Norm'!U82)*-1</f>
        <v>-7.8770055064502978E-3</v>
      </c>
      <c r="V67">
        <f>SUM('PCA-Lipids Norm'!V67-'PCA-Lipids Norm'!V82)*-1</f>
        <v>-4.3763992297991055E-3</v>
      </c>
      <c r="W67">
        <f>SUM('PCA-Lipids Norm'!W67-'PCA-Lipids Norm'!W82)*-1</f>
        <v>-4.8088270639736648E-3</v>
      </c>
      <c r="X67">
        <f>SUM('PCA-Lipids Norm'!X67-'PCA-Lipids Norm'!X82)*-1</f>
        <v>-1.1675686550920487E-2</v>
      </c>
      <c r="Y67">
        <f>SUM('PCA-Lipids Norm'!Y67-'PCA-Lipids Norm'!Y82)*-1</f>
        <v>-9.4662199933566119E-3</v>
      </c>
      <c r="Z67">
        <f>SUM('PCA-Lipids Norm'!Z67-'PCA-Lipids Norm'!Z82)*-1</f>
        <v>-5.1939950255608406E-3</v>
      </c>
      <c r="AA67">
        <f>SUM('PCA-Lipids Norm'!AA67-'PCA-Lipids Norm'!AA82)*-1</f>
        <v>-9.2011596222450878E-2</v>
      </c>
      <c r="AB67">
        <f>SUM('PCA-Lipids Norm'!AB67-'PCA-Lipids Norm'!AB82)*-1</f>
        <v>-7.5729219834023342E-3</v>
      </c>
      <c r="AC67">
        <f>SUM('PCA-Lipids Norm'!AC67-'PCA-Lipids Norm'!AC82)*-1</f>
        <v>-6.6604013578436538E-3</v>
      </c>
      <c r="AD67">
        <f>SUM('PCA-Lipids Norm'!AD67-'PCA-Lipids Norm'!AD82)*-1</f>
        <v>-3.2081756879012026E-2</v>
      </c>
      <c r="AE67">
        <f>SUM('PCA-Lipids Norm'!AE67-'PCA-Lipids Norm'!AE82)*-1</f>
        <v>-5.8764950998263545E-3</v>
      </c>
      <c r="AF67">
        <f>SUM('PCA-Lipids Norm'!AF67-'PCA-Lipids Norm'!AF82)*-1</f>
        <v>-7.8296781197592195E-3</v>
      </c>
      <c r="AG67">
        <f>SUM('PCA-Lipids Norm'!AG67-'PCA-Lipids Norm'!AG82)*-1</f>
        <v>-2.2149351999632724E-3</v>
      </c>
      <c r="AH67">
        <f>SUM('PCA-Lipids Norm'!AH67-'PCA-Lipids Norm'!AH82)*-1</f>
        <v>-2.539070411809027E-3</v>
      </c>
      <c r="AI67">
        <f>SUM('PCA-Lipids Norm'!AI67-'PCA-Lipids Norm'!AI82)*-1</f>
        <v>-1.6206085451250768E-3</v>
      </c>
      <c r="AJ67">
        <f>SUM('PCA-Lipids Norm'!AJ67-'PCA-Lipids Norm'!AJ82)*-1</f>
        <v>-1.6137896206517544E-3</v>
      </c>
      <c r="AK67">
        <f>SUM('PCA-Lipids Norm'!AK67-'PCA-Lipids Norm'!AK82)*-1</f>
        <v>-1.1883832532616065E-3</v>
      </c>
      <c r="AL67">
        <f>SUM('PCA-Lipids Norm'!AL67-'PCA-Lipids Norm'!AL82)*-1</f>
        <v>-2.113596530315183E-3</v>
      </c>
      <c r="AM67">
        <f>SUM('PCA-Lipids Norm'!AM67-'PCA-Lipids Norm'!AM82)*-1</f>
        <v>-1.7151282902998439E-3</v>
      </c>
      <c r="AN67">
        <f>SUM('PCA-Lipids Norm'!AN67-'PCA-Lipids Norm'!AN82)*-1</f>
        <v>-6.5525138201370271E-3</v>
      </c>
      <c r="AO67">
        <f>SUM('PCA-Lipids Norm'!AO67-'PCA-Lipids Norm'!AO82)*-1</f>
        <v>-2.6133359258749154E-3</v>
      </c>
      <c r="AP67">
        <f>SUM('PCA-Lipids Norm'!AP67-'PCA-Lipids Norm'!AP82)*-1</f>
        <v>-4.2346196120369552E-3</v>
      </c>
      <c r="AQ67">
        <f>SUM('PCA-Lipids Norm'!AQ67-'PCA-Lipids Norm'!AQ82)*-1</f>
        <v>-3.4474659256318652E-2</v>
      </c>
      <c r="AR67">
        <f>SUM('PCA-Lipids Norm'!AR67-'PCA-Lipids Norm'!AR82)*-1</f>
        <v>-3.092956118533162E-3</v>
      </c>
      <c r="AS67">
        <f>SUM('PCA-Lipids Norm'!AS67-'PCA-Lipids Norm'!AS82)*-1</f>
        <v>-6.3390342242494466E-3</v>
      </c>
      <c r="AT67">
        <f>SUM('PCA-Lipids Norm'!AT67-'PCA-Lipids Norm'!AT82)*-1</f>
        <v>-2.7079906992570754E-3</v>
      </c>
      <c r="AU67">
        <f>SUM('PCA-Lipids Norm'!AU67-'PCA-Lipids Norm'!AU82)*-1</f>
        <v>-1.836721191056812E-3</v>
      </c>
      <c r="AV67">
        <f>SUM('PCA-Lipids Norm'!AV67-'PCA-Lipids Norm'!AV82)*-1</f>
        <v>-7.2687034321469758E-3</v>
      </c>
      <c r="AW67">
        <f>SUM('PCA-Lipids Norm'!AW67-'PCA-Lipids Norm'!AW82)*-1</f>
        <v>-5.2781851128700791E-3</v>
      </c>
      <c r="AX67">
        <f>SUM('PCA-Lipids Norm'!AX67-'PCA-Lipids Norm'!AX82)*-1</f>
        <v>-1.1074338429297882E-3</v>
      </c>
    </row>
    <row r="68" spans="1:50" x14ac:dyDescent="0.35">
      <c r="A68" s="3">
        <v>66</v>
      </c>
      <c r="B68" s="3" t="s">
        <v>139</v>
      </c>
      <c r="C68" s="3" t="s">
        <v>151</v>
      </c>
      <c r="D68" s="22">
        <v>1058</v>
      </c>
      <c r="E68" s="23" t="s">
        <v>189</v>
      </c>
      <c r="F68">
        <f>SUM('PCA-Lipids Norm'!F68-'PCA-Lipids Norm'!F82)*-1</f>
        <v>-7.5216297570969801E-2</v>
      </c>
      <c r="G68">
        <f>SUM('PCA-Lipids Norm'!G68-'PCA-Lipids Norm'!G82)*-1</f>
        <v>-9.6688719658953412E-2</v>
      </c>
      <c r="H68">
        <f>SUM('PCA-Lipids Norm'!H68-'PCA-Lipids Norm'!H82)*-1</f>
        <v>-5.6791768127639032E-3</v>
      </c>
      <c r="I68">
        <f>SUM('PCA-Lipids Norm'!I68-'PCA-Lipids Norm'!I82)*-1</f>
        <v>-5.1298954629974457E-3</v>
      </c>
      <c r="J68">
        <f>SUM('PCA-Lipids Norm'!J68-'PCA-Lipids Norm'!J82)*-1</f>
        <v>-1.4667776203904508E-2</v>
      </c>
      <c r="K68">
        <f>SUM('PCA-Lipids Norm'!K68-'PCA-Lipids Norm'!K82)*-1</f>
        <v>-3.0752857771610131E-2</v>
      </c>
      <c r="L68">
        <f>SUM('PCA-Lipids Norm'!L68-'PCA-Lipids Norm'!L82)*-1</f>
        <v>-8.1764256668245855E-2</v>
      </c>
      <c r="M68">
        <f>SUM('PCA-Lipids Norm'!M68-'PCA-Lipids Norm'!M82)*-1</f>
        <v>-0.21177478109556849</v>
      </c>
      <c r="N68">
        <f>SUM('PCA-Lipids Norm'!N68-'PCA-Lipids Norm'!N82)*-1</f>
        <v>-2.5577368238610693E-2</v>
      </c>
      <c r="O68">
        <f>SUM('PCA-Lipids Norm'!O68-'PCA-Lipids Norm'!O82)*-1</f>
        <v>-5.2904800278955479E-2</v>
      </c>
      <c r="P68">
        <f>SUM('PCA-Lipids Norm'!P68-'PCA-Lipids Norm'!P82)*-1</f>
        <v>-3.8198364510867414E-3</v>
      </c>
      <c r="Q68">
        <f>SUM('PCA-Lipids Norm'!Q68-'PCA-Lipids Norm'!Q82)*-1</f>
        <v>-2.644237140090434E-2</v>
      </c>
      <c r="R68">
        <f>SUM('PCA-Lipids Norm'!R68-'PCA-Lipids Norm'!R82)*-1</f>
        <v>-4.1085332591924179E-2</v>
      </c>
      <c r="S68">
        <f>SUM('PCA-Lipids Norm'!S68-'PCA-Lipids Norm'!S82)*-1</f>
        <v>-1.1204730472819922E-2</v>
      </c>
      <c r="T68">
        <f>SUM('PCA-Lipids Norm'!T68-'PCA-Lipids Norm'!T82)*-1</f>
        <v>-1.0506742498280345E-2</v>
      </c>
      <c r="U68">
        <f>SUM('PCA-Lipids Norm'!U68-'PCA-Lipids Norm'!U82)*-1</f>
        <v>-1.2568528847281255E-2</v>
      </c>
      <c r="V68">
        <f>SUM('PCA-Lipids Norm'!V68-'PCA-Lipids Norm'!V82)*-1</f>
        <v>-9.7369512015890308E-3</v>
      </c>
      <c r="W68">
        <f>SUM('PCA-Lipids Norm'!W68-'PCA-Lipids Norm'!W82)*-1</f>
        <v>-6.9042483803495478E-3</v>
      </c>
      <c r="X68">
        <f>SUM('PCA-Lipids Norm'!X68-'PCA-Lipids Norm'!X82)*-1</f>
        <v>-1.2574900765326063E-2</v>
      </c>
      <c r="Y68">
        <f>SUM('PCA-Lipids Norm'!Y68-'PCA-Lipids Norm'!Y82)*-1</f>
        <v>-1.1213034757565457E-2</v>
      </c>
      <c r="Z68">
        <f>SUM('PCA-Lipids Norm'!Z68-'PCA-Lipids Norm'!Z82)*-1</f>
        <v>-1.5813107069662637E-2</v>
      </c>
      <c r="AA68">
        <f>SUM('PCA-Lipids Norm'!AA68-'PCA-Lipids Norm'!AA82)*-1</f>
        <v>-6.3832872099008495E-2</v>
      </c>
      <c r="AB68">
        <f>SUM('PCA-Lipids Norm'!AB68-'PCA-Lipids Norm'!AB82)*-1</f>
        <v>-1.6705383508808333E-2</v>
      </c>
      <c r="AC68">
        <f>SUM('PCA-Lipids Norm'!AC68-'PCA-Lipids Norm'!AC82)*-1</f>
        <v>-4.8488584097314278E-3</v>
      </c>
      <c r="AD68">
        <f>SUM('PCA-Lipids Norm'!AD68-'PCA-Lipids Norm'!AD82)*-1</f>
        <v>-1.1242301551963194E-2</v>
      </c>
      <c r="AE68">
        <f>SUM('PCA-Lipids Norm'!AE68-'PCA-Lipids Norm'!AE82)*-1</f>
        <v>-4.5920615514074541E-3</v>
      </c>
      <c r="AF68">
        <f>SUM('PCA-Lipids Norm'!AF68-'PCA-Lipids Norm'!AF82)*-1</f>
        <v>-4.7138618043982838E-3</v>
      </c>
      <c r="AG68">
        <f>SUM('PCA-Lipids Norm'!AG68-'PCA-Lipids Norm'!AG82)*-1</f>
        <v>-3.4163142553663441E-3</v>
      </c>
      <c r="AH68">
        <f>SUM('PCA-Lipids Norm'!AH68-'PCA-Lipids Norm'!AH82)*-1</f>
        <v>-8.7688721750312313E-3</v>
      </c>
      <c r="AI68">
        <f>SUM('PCA-Lipids Norm'!AI68-'PCA-Lipids Norm'!AI82)*-1</f>
        <v>-4.696519424767699E-3</v>
      </c>
      <c r="AJ68">
        <f>SUM('PCA-Lipids Norm'!AJ68-'PCA-Lipids Norm'!AJ82)*-1</f>
        <v>-6.1184111019407942E-3</v>
      </c>
      <c r="AK68">
        <f>SUM('PCA-Lipids Norm'!AK68-'PCA-Lipids Norm'!AK82)*-1</f>
        <v>-3.3635410761660798E-3</v>
      </c>
      <c r="AL68">
        <f>SUM('PCA-Lipids Norm'!AL68-'PCA-Lipids Norm'!AL82)*-1</f>
        <v>-4.3268870273239952E-3</v>
      </c>
      <c r="AM68">
        <f>SUM('PCA-Lipids Norm'!AM68-'PCA-Lipids Norm'!AM82)*-1</f>
        <v>-9.8886664479341697E-3</v>
      </c>
      <c r="AN68">
        <f>SUM('PCA-Lipids Norm'!AN68-'PCA-Lipids Norm'!AN82)*-1</f>
        <v>-8.0797755333488035E-3</v>
      </c>
      <c r="AO68">
        <f>SUM('PCA-Lipids Norm'!AO68-'PCA-Lipids Norm'!AO82)*-1</f>
        <v>-9.1694591301935604E-3</v>
      </c>
      <c r="AP68">
        <f>SUM('PCA-Lipids Norm'!AP68-'PCA-Lipids Norm'!AP82)*-1</f>
        <v>-3.9451345324092689E-3</v>
      </c>
      <c r="AQ68">
        <f>SUM('PCA-Lipids Norm'!AQ68-'PCA-Lipids Norm'!AQ82)*-1</f>
        <v>-4.7858608092538932E-2</v>
      </c>
      <c r="AR68">
        <f>SUM('PCA-Lipids Norm'!AR68-'PCA-Lipids Norm'!AR82)*-1</f>
        <v>-3.6739305350127782E-3</v>
      </c>
      <c r="AS68">
        <f>SUM('PCA-Lipids Norm'!AS68-'PCA-Lipids Norm'!AS82)*-1</f>
        <v>-4.6514879425393393E-3</v>
      </c>
      <c r="AT68">
        <f>SUM('PCA-Lipids Norm'!AT68-'PCA-Lipids Norm'!AT82)*-1</f>
        <v>-3.4470119795361382E-3</v>
      </c>
      <c r="AU68">
        <f>SUM('PCA-Lipids Norm'!AU68-'PCA-Lipids Norm'!AU82)*-1</f>
        <v>-2.7344334133891654E-3</v>
      </c>
      <c r="AV68">
        <f>SUM('PCA-Lipids Norm'!AV68-'PCA-Lipids Norm'!AV82)*-1</f>
        <v>-3.324270003532929E-3</v>
      </c>
      <c r="AW68">
        <f>SUM('PCA-Lipids Norm'!AW68-'PCA-Lipids Norm'!AW82)*-1</f>
        <v>-2.6672164046094085E-3</v>
      </c>
      <c r="AX68">
        <f>SUM('PCA-Lipids Norm'!AX68-'PCA-Lipids Norm'!AX82)*-1</f>
        <v>-1.908407799672865E-3</v>
      </c>
    </row>
    <row r="69" spans="1:50" x14ac:dyDescent="0.35">
      <c r="A69" s="3">
        <v>67</v>
      </c>
      <c r="B69" s="3" t="s">
        <v>148</v>
      </c>
      <c r="C69" s="3" t="s">
        <v>152</v>
      </c>
      <c r="D69" s="22">
        <v>1061</v>
      </c>
      <c r="E69" s="23" t="s">
        <v>189</v>
      </c>
      <c r="F69">
        <f>SUM('PCA-Lipids Norm'!F69-'PCA-Lipids Norm'!F82)*-1</f>
        <v>-9.8027780490872393E-2</v>
      </c>
      <c r="G69">
        <f>SUM('PCA-Lipids Norm'!G69-'PCA-Lipids Norm'!G82)*-1</f>
        <v>-3.8202591830527398E-2</v>
      </c>
      <c r="H69">
        <f>SUM('PCA-Lipids Norm'!H69-'PCA-Lipids Norm'!H82)*-1</f>
        <v>-8.4704824486483421E-3</v>
      </c>
      <c r="I69">
        <f>SUM('PCA-Lipids Norm'!I69-'PCA-Lipids Norm'!I82)*-1</f>
        <v>-6.304091612826356E-3</v>
      </c>
      <c r="J69">
        <f>SUM('PCA-Lipids Norm'!J69-'PCA-Lipids Norm'!J82)*-1</f>
        <v>-1.9992732028282709E-2</v>
      </c>
      <c r="K69">
        <f>SUM('PCA-Lipids Norm'!K69-'PCA-Lipids Norm'!K82)*-1</f>
        <v>-3.5200993800603944E-2</v>
      </c>
      <c r="L69">
        <f>SUM('PCA-Lipids Norm'!L69-'PCA-Lipids Norm'!L82)*-1</f>
        <v>-8.6231827153898571E-2</v>
      </c>
      <c r="M69">
        <f>SUM('PCA-Lipids Norm'!M69-'PCA-Lipids Norm'!M82)*-1</f>
        <v>-0.28985956509032512</v>
      </c>
      <c r="N69">
        <f>SUM('PCA-Lipids Norm'!N69-'PCA-Lipids Norm'!N82)*-1</f>
        <v>-2.0214576126336797E-2</v>
      </c>
      <c r="O69">
        <f>SUM('PCA-Lipids Norm'!O69-'PCA-Lipids Norm'!O82)*-1</f>
        <v>-3.0311542260074428E-2</v>
      </c>
      <c r="P69">
        <f>SUM('PCA-Lipids Norm'!P69-'PCA-Lipids Norm'!P82)*-1</f>
        <v>-4.7360631451592817E-3</v>
      </c>
      <c r="Q69">
        <f>SUM('PCA-Lipids Norm'!Q69-'PCA-Lipids Norm'!Q82)*-1</f>
        <v>-2.3321798329166546E-2</v>
      </c>
      <c r="R69">
        <f>SUM('PCA-Lipids Norm'!R69-'PCA-Lipids Norm'!R82)*-1</f>
        <v>-1.5928820546101737E-2</v>
      </c>
      <c r="S69">
        <f>SUM('PCA-Lipids Norm'!S69-'PCA-Lipids Norm'!S82)*-1</f>
        <v>-1.5410223953248016E-2</v>
      </c>
      <c r="T69">
        <f>SUM('PCA-Lipids Norm'!T69-'PCA-Lipids Norm'!T82)*-1</f>
        <v>-1.3056562125562188E-2</v>
      </c>
      <c r="U69">
        <f>SUM('PCA-Lipids Norm'!U69-'PCA-Lipids Norm'!U82)*-1</f>
        <v>-7.006339974306372E-3</v>
      </c>
      <c r="V69">
        <f>SUM('PCA-Lipids Norm'!V69-'PCA-Lipids Norm'!V82)*-1</f>
        <v>-4.3544732003900572E-3</v>
      </c>
      <c r="W69">
        <f>SUM('PCA-Lipids Norm'!W69-'PCA-Lipids Norm'!W82)*-1</f>
        <v>-4.3162094389246793E-3</v>
      </c>
      <c r="X69">
        <f>SUM('PCA-Lipids Norm'!X69-'PCA-Lipids Norm'!X82)*-1</f>
        <v>-9.6492539328455976E-3</v>
      </c>
      <c r="Y69">
        <f>SUM('PCA-Lipids Norm'!Y69-'PCA-Lipids Norm'!Y82)*-1</f>
        <v>-8.1026550764534706E-3</v>
      </c>
      <c r="Z69">
        <f>SUM('PCA-Lipids Norm'!Z69-'PCA-Lipids Norm'!Z82)*-1</f>
        <v>-7.5460328289263176E-3</v>
      </c>
      <c r="AA69">
        <f>SUM('PCA-Lipids Norm'!AA69-'PCA-Lipids Norm'!AA82)*-1</f>
        <v>-9.7713741442977634E-2</v>
      </c>
      <c r="AB69">
        <f>SUM('PCA-Lipids Norm'!AB69-'PCA-Lipids Norm'!AB82)*-1</f>
        <v>-9.7495207029331572E-3</v>
      </c>
      <c r="AC69">
        <f>SUM('PCA-Lipids Norm'!AC69-'PCA-Lipids Norm'!AC82)*-1</f>
        <v>-4.4664548246412528E-3</v>
      </c>
      <c r="AD69">
        <f>SUM('PCA-Lipids Norm'!AD69-'PCA-Lipids Norm'!AD82)*-1</f>
        <v>-2.0466874083080507E-2</v>
      </c>
      <c r="AE69">
        <f>SUM('PCA-Lipids Norm'!AE69-'PCA-Lipids Norm'!AE82)*-1</f>
        <v>-4.111104248344241E-3</v>
      </c>
      <c r="AF69">
        <f>SUM('PCA-Lipids Norm'!AF69-'PCA-Lipids Norm'!AF82)*-1</f>
        <v>-4.5405774689733754E-3</v>
      </c>
      <c r="AG69">
        <f>SUM('PCA-Lipids Norm'!AG69-'PCA-Lipids Norm'!AG82)*-1</f>
        <v>-2.3585430169206782E-3</v>
      </c>
      <c r="AH69">
        <f>SUM('PCA-Lipids Norm'!AH69-'PCA-Lipids Norm'!AH82)*-1</f>
        <v>-3.8797120679332016E-3</v>
      </c>
      <c r="AI69">
        <f>SUM('PCA-Lipids Norm'!AI69-'PCA-Lipids Norm'!AI82)*-1</f>
        <v>-2.2465375819902878E-3</v>
      </c>
      <c r="AJ69">
        <f>SUM('PCA-Lipids Norm'!AJ69-'PCA-Lipids Norm'!AJ82)*-1</f>
        <v>-2.3013021441373751E-3</v>
      </c>
      <c r="AK69">
        <f>SUM('PCA-Lipids Norm'!AK69-'PCA-Lipids Norm'!AK82)*-1</f>
        <v>-1.5554088076940495E-3</v>
      </c>
      <c r="AL69">
        <f>SUM('PCA-Lipids Norm'!AL69-'PCA-Lipids Norm'!AL82)*-1</f>
        <v>-2.5158363636787898E-3</v>
      </c>
      <c r="AM69">
        <f>SUM('PCA-Lipids Norm'!AM69-'PCA-Lipids Norm'!AM82)*-1</f>
        <v>-3.6555107126388657E-3</v>
      </c>
      <c r="AN69">
        <f>SUM('PCA-Lipids Norm'!AN69-'PCA-Lipids Norm'!AN82)*-1</f>
        <v>-5.8677371059100442E-3</v>
      </c>
      <c r="AO69">
        <f>SUM('PCA-Lipids Norm'!AO69-'PCA-Lipids Norm'!AO82)*-1</f>
        <v>-3.5433862243125038E-3</v>
      </c>
      <c r="AP69">
        <f>SUM('PCA-Lipids Norm'!AP69-'PCA-Lipids Norm'!AP82)*-1</f>
        <v>-3.2811354036655399E-3</v>
      </c>
      <c r="AQ69">
        <f>SUM('PCA-Lipids Norm'!AQ69-'PCA-Lipids Norm'!AQ82)*-1</f>
        <v>-6.331947726415868E-2</v>
      </c>
      <c r="AR69">
        <f>SUM('PCA-Lipids Norm'!AR69-'PCA-Lipids Norm'!AR82)*-1</f>
        <v>-2.1082689679084903E-3</v>
      </c>
      <c r="AS69">
        <f>SUM('PCA-Lipids Norm'!AS69-'PCA-Lipids Norm'!AS82)*-1</f>
        <v>-4.1637258493638337E-3</v>
      </c>
      <c r="AT69">
        <f>SUM('PCA-Lipids Norm'!AT69-'PCA-Lipids Norm'!AT82)*-1</f>
        <v>-2.1106976571863179E-3</v>
      </c>
      <c r="AU69">
        <f>SUM('PCA-Lipids Norm'!AU69-'PCA-Lipids Norm'!AU82)*-1</f>
        <v>-1.6602472281869295E-3</v>
      </c>
      <c r="AV69">
        <f>SUM('PCA-Lipids Norm'!AV69-'PCA-Lipids Norm'!AV82)*-1</f>
        <v>-3.5005031910834154E-3</v>
      </c>
      <c r="AW69">
        <f>SUM('PCA-Lipids Norm'!AW69-'PCA-Lipids Norm'!AW82)*-1</f>
        <v>-3.4600964684905425E-3</v>
      </c>
      <c r="AX69">
        <f>SUM('PCA-Lipids Norm'!AX69-'PCA-Lipids Norm'!AX82)*-1</f>
        <v>-1.1789857803100065E-3</v>
      </c>
    </row>
    <row r="70" spans="1:50" x14ac:dyDescent="0.35">
      <c r="A70" s="3">
        <v>68</v>
      </c>
      <c r="B70" s="3" t="s">
        <v>145</v>
      </c>
      <c r="C70" s="3" t="s">
        <v>153</v>
      </c>
      <c r="D70" s="22">
        <v>1056</v>
      </c>
      <c r="E70" s="23" t="s">
        <v>189</v>
      </c>
      <c r="F70">
        <f>SUM('PCA-Lipids Norm'!F70-'PCA-Lipids Norm'!F82)*-1</f>
        <v>-8.521323886782832E-2</v>
      </c>
      <c r="G70">
        <f>SUM('PCA-Lipids Norm'!G70-'PCA-Lipids Norm'!G82)*-1</f>
        <v>-5.8984938675740825E-2</v>
      </c>
      <c r="H70">
        <f>SUM('PCA-Lipids Norm'!H70-'PCA-Lipids Norm'!H82)*-1</f>
        <v>-7.8879938103516376E-3</v>
      </c>
      <c r="I70">
        <f>SUM('PCA-Lipids Norm'!I70-'PCA-Lipids Norm'!I82)*-1</f>
        <v>-6.4121359287286619E-3</v>
      </c>
      <c r="J70">
        <f>SUM('PCA-Lipids Norm'!J70-'PCA-Lipids Norm'!J82)*-1</f>
        <v>-1.9581416241926886E-2</v>
      </c>
      <c r="K70">
        <f>SUM('PCA-Lipids Norm'!K70-'PCA-Lipids Norm'!K82)*-1</f>
        <v>-4.4925540731187805E-2</v>
      </c>
      <c r="L70">
        <f>SUM('PCA-Lipids Norm'!L70-'PCA-Lipids Norm'!L82)*-1</f>
        <v>-6.0166336338679911E-2</v>
      </c>
      <c r="M70">
        <f>SUM('PCA-Lipids Norm'!M70-'PCA-Lipids Norm'!M82)*-1</f>
        <v>-0.26016562498103929</v>
      </c>
      <c r="N70">
        <f>SUM('PCA-Lipids Norm'!N70-'PCA-Lipids Norm'!N82)*-1</f>
        <v>-2.3875756785148868E-2</v>
      </c>
      <c r="O70">
        <f>SUM('PCA-Lipids Norm'!O70-'PCA-Lipids Norm'!O82)*-1</f>
        <v>-3.8310584185724618E-2</v>
      </c>
      <c r="P70">
        <f>SUM('PCA-Lipids Norm'!P70-'PCA-Lipids Norm'!P82)*-1</f>
        <v>-7.2674388802561251E-3</v>
      </c>
      <c r="Q70">
        <f>SUM('PCA-Lipids Norm'!Q70-'PCA-Lipids Norm'!Q82)*-1</f>
        <v>-1.9590329134719218E-2</v>
      </c>
      <c r="R70">
        <f>SUM('PCA-Lipids Norm'!R70-'PCA-Lipids Norm'!R82)*-1</f>
        <v>-2.7142018159286796E-2</v>
      </c>
      <c r="S70">
        <f>SUM('PCA-Lipids Norm'!S70-'PCA-Lipids Norm'!S82)*-1</f>
        <v>-1.5328041529895963E-2</v>
      </c>
      <c r="T70">
        <f>SUM('PCA-Lipids Norm'!T70-'PCA-Lipids Norm'!T82)*-1</f>
        <v>-1.4717947741575491E-2</v>
      </c>
      <c r="U70">
        <f>SUM('PCA-Lipids Norm'!U70-'PCA-Lipids Norm'!U82)*-1</f>
        <v>-8.5090927198194517E-3</v>
      </c>
      <c r="V70">
        <f>SUM('PCA-Lipids Norm'!V70-'PCA-Lipids Norm'!V82)*-1</f>
        <v>-7.2087727971816874E-3</v>
      </c>
      <c r="W70">
        <f>SUM('PCA-Lipids Norm'!W70-'PCA-Lipids Norm'!W82)*-1</f>
        <v>-8.8065239027674564E-3</v>
      </c>
      <c r="X70">
        <f>SUM('PCA-Lipids Norm'!X70-'PCA-Lipids Norm'!X82)*-1</f>
        <v>-1.1891389078526148E-2</v>
      </c>
      <c r="Y70">
        <f>SUM('PCA-Lipids Norm'!Y70-'PCA-Lipids Norm'!Y82)*-1</f>
        <v>-1.0014911311486149E-2</v>
      </c>
      <c r="Z70">
        <f>SUM('PCA-Lipids Norm'!Z70-'PCA-Lipids Norm'!Z82)*-1</f>
        <v>-1.1966625610172253E-2</v>
      </c>
      <c r="AA70">
        <f>SUM('PCA-Lipids Norm'!AA70-'PCA-Lipids Norm'!AA82)*-1</f>
        <v>-7.9038319789990513E-2</v>
      </c>
      <c r="AB70">
        <f>SUM('PCA-Lipids Norm'!AB70-'PCA-Lipids Norm'!AB82)*-1</f>
        <v>-1.2772886729058316E-2</v>
      </c>
      <c r="AC70">
        <f>SUM('PCA-Lipids Norm'!AC70-'PCA-Lipids Norm'!AC82)*-1</f>
        <v>-5.938622807423145E-3</v>
      </c>
      <c r="AD70">
        <f>SUM('PCA-Lipids Norm'!AD70-'PCA-Lipids Norm'!AD82)*-1</f>
        <v>-2.9466149105164405E-2</v>
      </c>
      <c r="AE70">
        <f>SUM('PCA-Lipids Norm'!AE70-'PCA-Lipids Norm'!AE82)*-1</f>
        <v>-4.7400688719729921E-3</v>
      </c>
      <c r="AF70">
        <f>SUM('PCA-Lipids Norm'!AF70-'PCA-Lipids Norm'!AF82)*-1</f>
        <v>-6.3787439641827277E-3</v>
      </c>
      <c r="AG70">
        <f>SUM('PCA-Lipids Norm'!AG70-'PCA-Lipids Norm'!AG82)*-1</f>
        <v>-3.2361332858258027E-3</v>
      </c>
      <c r="AH70">
        <f>SUM('PCA-Lipids Norm'!AH70-'PCA-Lipids Norm'!AH82)*-1</f>
        <v>-3.6465866445113647E-3</v>
      </c>
      <c r="AI70">
        <f>SUM('PCA-Lipids Norm'!AI70-'PCA-Lipids Norm'!AI82)*-1</f>
        <v>-2.8927149236347119E-3</v>
      </c>
      <c r="AJ70">
        <f>SUM('PCA-Lipids Norm'!AJ70-'PCA-Lipids Norm'!AJ82)*-1</f>
        <v>-2.7754246020529373E-3</v>
      </c>
      <c r="AK70">
        <f>SUM('PCA-Lipids Norm'!AK70-'PCA-Lipids Norm'!AK82)*-1</f>
        <v>-3.3868992610877132E-3</v>
      </c>
      <c r="AL70">
        <f>SUM('PCA-Lipids Norm'!AL70-'PCA-Lipids Norm'!AL82)*-1</f>
        <v>-4.7777289823631441E-3</v>
      </c>
      <c r="AM70">
        <f>SUM('PCA-Lipids Norm'!AM70-'PCA-Lipids Norm'!AM82)*-1</f>
        <v>-4.6227785503912171E-3</v>
      </c>
      <c r="AN70">
        <f>SUM('PCA-Lipids Norm'!AN70-'PCA-Lipids Norm'!AN82)*-1</f>
        <v>-7.4695899839170429E-3</v>
      </c>
      <c r="AO70">
        <f>SUM('PCA-Lipids Norm'!AO70-'PCA-Lipids Norm'!AO82)*-1</f>
        <v>-4.5933199751526984E-3</v>
      </c>
      <c r="AP70">
        <f>SUM('PCA-Lipids Norm'!AP70-'PCA-Lipids Norm'!AP82)*-1</f>
        <v>-4.4132628029206694E-3</v>
      </c>
      <c r="AQ70">
        <f>SUM('PCA-Lipids Norm'!AQ70-'PCA-Lipids Norm'!AQ82)*-1</f>
        <v>-4.5283144401625848E-2</v>
      </c>
      <c r="AR70">
        <f>SUM('PCA-Lipids Norm'!AR70-'PCA-Lipids Norm'!AR82)*-1</f>
        <v>-3.1439497045041296E-3</v>
      </c>
      <c r="AS70">
        <f>SUM('PCA-Lipids Norm'!AS70-'PCA-Lipids Norm'!AS82)*-1</f>
        <v>-4.1955873648655872E-3</v>
      </c>
      <c r="AT70">
        <f>SUM('PCA-Lipids Norm'!AT70-'PCA-Lipids Norm'!AT82)*-1</f>
        <v>-2.2017774316767146E-3</v>
      </c>
      <c r="AU70">
        <f>SUM('PCA-Lipids Norm'!AU70-'PCA-Lipids Norm'!AU82)*-1</f>
        <v>-4.8154309373203974E-3</v>
      </c>
      <c r="AV70">
        <f>SUM('PCA-Lipids Norm'!AV70-'PCA-Lipids Norm'!AV82)*-1</f>
        <v>-5.8631352083744395E-3</v>
      </c>
      <c r="AW70">
        <f>SUM('PCA-Lipids Norm'!AW70-'PCA-Lipids Norm'!AW82)*-1</f>
        <v>-4.7528733095056437E-3</v>
      </c>
      <c r="AX70">
        <f>SUM('PCA-Lipids Norm'!AX70-'PCA-Lipids Norm'!AX82)*-1</f>
        <v>-1.6282139504346924E-3</v>
      </c>
    </row>
    <row r="71" spans="1:50" x14ac:dyDescent="0.35">
      <c r="A71" s="3">
        <v>69</v>
      </c>
      <c r="B71" s="3" t="s">
        <v>145</v>
      </c>
      <c r="C71" s="3" t="s">
        <v>154</v>
      </c>
      <c r="D71" s="22">
        <v>1057</v>
      </c>
      <c r="E71" s="23" t="s">
        <v>189</v>
      </c>
      <c r="F71">
        <f>SUM('PCA-Lipids Norm'!F71-'PCA-Lipids Norm'!F82)*-1</f>
        <v>-9.7177058954285758E-2</v>
      </c>
      <c r="G71">
        <f>SUM('PCA-Lipids Norm'!G71-'PCA-Lipids Norm'!G82)*-1</f>
        <v>-5.9332382022726018E-2</v>
      </c>
      <c r="H71">
        <f>SUM('PCA-Lipids Norm'!H71-'PCA-Lipids Norm'!H82)*-1</f>
        <v>-7.6384357876843525E-3</v>
      </c>
      <c r="I71">
        <f>SUM('PCA-Lipids Norm'!I71-'PCA-Lipids Norm'!I82)*-1</f>
        <v>-6.608705936106722E-3</v>
      </c>
      <c r="J71">
        <f>SUM('PCA-Lipids Norm'!J71-'PCA-Lipids Norm'!J82)*-1</f>
        <v>-2.331386509510977E-2</v>
      </c>
      <c r="K71">
        <f>SUM('PCA-Lipids Norm'!K71-'PCA-Lipids Norm'!K82)*-1</f>
        <v>-4.3967105231919532E-2</v>
      </c>
      <c r="L71">
        <f>SUM('PCA-Lipids Norm'!L71-'PCA-Lipids Norm'!L82)*-1</f>
        <v>-5.903270498567724E-2</v>
      </c>
      <c r="M71">
        <f>SUM('PCA-Lipids Norm'!M71-'PCA-Lipids Norm'!M82)*-1</f>
        <v>-0.24216665420867817</v>
      </c>
      <c r="N71">
        <f>SUM('PCA-Lipids Norm'!N71-'PCA-Lipids Norm'!N82)*-1</f>
        <v>-2.1406789354112773E-2</v>
      </c>
      <c r="O71">
        <f>SUM('PCA-Lipids Norm'!O71-'PCA-Lipids Norm'!O82)*-1</f>
        <v>-3.6933359159796057E-2</v>
      </c>
      <c r="P71">
        <f>SUM('PCA-Lipids Norm'!P71-'PCA-Lipids Norm'!P82)*-1</f>
        <v>-5.8537371444694446E-3</v>
      </c>
      <c r="Q71">
        <f>SUM('PCA-Lipids Norm'!Q71-'PCA-Lipids Norm'!Q82)*-1</f>
        <v>-2.3975631489076207E-2</v>
      </c>
      <c r="R71">
        <f>SUM('PCA-Lipids Norm'!R71-'PCA-Lipids Norm'!R82)*-1</f>
        <v>-2.8379102123149647E-2</v>
      </c>
      <c r="S71">
        <f>SUM('PCA-Lipids Norm'!S71-'PCA-Lipids Norm'!S82)*-1</f>
        <v>-1.4358358030255439E-2</v>
      </c>
      <c r="T71">
        <f>SUM('PCA-Lipids Norm'!T71-'PCA-Lipids Norm'!T82)*-1</f>
        <v>-1.2673078541278703E-2</v>
      </c>
      <c r="U71">
        <f>SUM('PCA-Lipids Norm'!U71-'PCA-Lipids Norm'!U82)*-1</f>
        <v>-9.2329114701067763E-3</v>
      </c>
      <c r="V71">
        <f>SUM('PCA-Lipids Norm'!V71-'PCA-Lipids Norm'!V82)*-1</f>
        <v>-7.3149196919876152E-3</v>
      </c>
      <c r="W71">
        <f>SUM('PCA-Lipids Norm'!W71-'PCA-Lipids Norm'!W82)*-1</f>
        <v>-6.942159052143365E-3</v>
      </c>
      <c r="X71">
        <f>SUM('PCA-Lipids Norm'!X71-'PCA-Lipids Norm'!X82)*-1</f>
        <v>-1.1156287840528349E-2</v>
      </c>
      <c r="Y71">
        <f>SUM('PCA-Lipids Norm'!Y71-'PCA-Lipids Norm'!Y82)*-1</f>
        <v>-9.105051878344048E-3</v>
      </c>
      <c r="Z71">
        <f>SUM('PCA-Lipids Norm'!Z71-'PCA-Lipids Norm'!Z82)*-1</f>
        <v>-1.0827240300011863E-2</v>
      </c>
      <c r="AA71">
        <f>SUM('PCA-Lipids Norm'!AA71-'PCA-Lipids Norm'!AA82)*-1</f>
        <v>-8.2382989505086962E-2</v>
      </c>
      <c r="AB71">
        <f>SUM('PCA-Lipids Norm'!AB71-'PCA-Lipids Norm'!AB82)*-1</f>
        <v>-1.3620766786503218E-2</v>
      </c>
      <c r="AC71">
        <f>SUM('PCA-Lipids Norm'!AC71-'PCA-Lipids Norm'!AC82)*-1</f>
        <v>-5.383270629755973E-3</v>
      </c>
      <c r="AD71">
        <f>SUM('PCA-Lipids Norm'!AD71-'PCA-Lipids Norm'!AD82)*-1</f>
        <v>-2.628988030981378E-2</v>
      </c>
      <c r="AE71">
        <f>SUM('PCA-Lipids Norm'!AE71-'PCA-Lipids Norm'!AE82)*-1</f>
        <v>-4.1728142801737509E-3</v>
      </c>
      <c r="AF71">
        <f>SUM('PCA-Lipids Norm'!AF71-'PCA-Lipids Norm'!AF82)*-1</f>
        <v>-5.3097464694084927E-3</v>
      </c>
      <c r="AG71">
        <f>SUM('PCA-Lipids Norm'!AG71-'PCA-Lipids Norm'!AG82)*-1</f>
        <v>-2.9430223491419584E-3</v>
      </c>
      <c r="AH71">
        <f>SUM('PCA-Lipids Norm'!AH71-'PCA-Lipids Norm'!AH82)*-1</f>
        <v>-5.5695775234194285E-3</v>
      </c>
      <c r="AI71">
        <f>SUM('PCA-Lipids Norm'!AI71-'PCA-Lipids Norm'!AI82)*-1</f>
        <v>-3.7415573875896608E-3</v>
      </c>
      <c r="AJ71">
        <f>SUM('PCA-Lipids Norm'!AJ71-'PCA-Lipids Norm'!AJ82)*-1</f>
        <v>-4.0159757916562221E-3</v>
      </c>
      <c r="AK71">
        <f>SUM('PCA-Lipids Norm'!AK71-'PCA-Lipids Norm'!AK82)*-1</f>
        <v>-2.8401766361658889E-3</v>
      </c>
      <c r="AL71">
        <f>SUM('PCA-Lipids Norm'!AL71-'PCA-Lipids Norm'!AL82)*-1</f>
        <v>-3.5799217168390749E-3</v>
      </c>
      <c r="AM71">
        <f>SUM('PCA-Lipids Norm'!AM71-'PCA-Lipids Norm'!AM82)*-1</f>
        <v>-5.8783104657040884E-3</v>
      </c>
      <c r="AN71">
        <f>SUM('PCA-Lipids Norm'!AN71-'PCA-Lipids Norm'!AN82)*-1</f>
        <v>-7.7174424420124697E-3</v>
      </c>
      <c r="AO71">
        <f>SUM('PCA-Lipids Norm'!AO71-'PCA-Lipids Norm'!AO82)*-1</f>
        <v>-6.1773511418444071E-3</v>
      </c>
      <c r="AP71">
        <f>SUM('PCA-Lipids Norm'!AP71-'PCA-Lipids Norm'!AP82)*-1</f>
        <v>-4.4716591529576181E-3</v>
      </c>
      <c r="AQ71">
        <f>SUM('PCA-Lipids Norm'!AQ71-'PCA-Lipids Norm'!AQ82)*-1</f>
        <v>-5.2562627825938069E-2</v>
      </c>
      <c r="AR71">
        <f>SUM('PCA-Lipids Norm'!AR71-'PCA-Lipids Norm'!AR82)*-1</f>
        <v>-3.2271819701919745E-3</v>
      </c>
      <c r="AS71">
        <f>SUM('PCA-Lipids Norm'!AS71-'PCA-Lipids Norm'!AS82)*-1</f>
        <v>-4.4374914672568573E-3</v>
      </c>
      <c r="AT71">
        <f>SUM('PCA-Lipids Norm'!AT71-'PCA-Lipids Norm'!AT82)*-1</f>
        <v>-2.6491215111084875E-3</v>
      </c>
      <c r="AU71">
        <f>SUM('PCA-Lipids Norm'!AU71-'PCA-Lipids Norm'!AU82)*-1</f>
        <v>-4.0502413790352082E-3</v>
      </c>
      <c r="AV71">
        <f>SUM('PCA-Lipids Norm'!AV71-'PCA-Lipids Norm'!AV82)*-1</f>
        <v>-5.069544701881804E-3</v>
      </c>
      <c r="AW71">
        <f>SUM('PCA-Lipids Norm'!AW71-'PCA-Lipids Norm'!AW82)*-1</f>
        <v>-4.7119588221625321E-3</v>
      </c>
      <c r="AX71">
        <f>SUM('PCA-Lipids Norm'!AX71-'PCA-Lipids Norm'!AX82)*-1</f>
        <v>-1.8018314369044001E-3</v>
      </c>
    </row>
    <row r="72" spans="1:50" x14ac:dyDescent="0.35">
      <c r="A72" s="3">
        <v>70</v>
      </c>
      <c r="B72" s="3" t="s">
        <v>141</v>
      </c>
      <c r="C72" s="3" t="s">
        <v>155</v>
      </c>
      <c r="D72" s="22">
        <v>1064</v>
      </c>
      <c r="E72" s="23" t="s">
        <v>189</v>
      </c>
      <c r="F72">
        <f>SUM('PCA-Lipids Norm'!F72-'PCA-Lipids Norm'!F82)*-1</f>
        <v>-8.7695932020545195E-2</v>
      </c>
      <c r="G72">
        <f>SUM('PCA-Lipids Norm'!G72-'PCA-Lipids Norm'!G82)*-1</f>
        <v>-1.7982222213277086E-2</v>
      </c>
      <c r="H72">
        <f>SUM('PCA-Lipids Norm'!H72-'PCA-Lipids Norm'!H82)*-1</f>
        <v>-9.9077499315697107E-3</v>
      </c>
      <c r="I72">
        <f>SUM('PCA-Lipids Norm'!I72-'PCA-Lipids Norm'!I82)*-1</f>
        <v>-7.6089953628415479E-3</v>
      </c>
      <c r="J72">
        <f>SUM('PCA-Lipids Norm'!J72-'PCA-Lipids Norm'!J82)*-1</f>
        <v>-4.5939769269164508E-2</v>
      </c>
      <c r="K72">
        <f>SUM('PCA-Lipids Norm'!K72-'PCA-Lipids Norm'!K82)*-1</f>
        <v>-6.6179436295425637E-2</v>
      </c>
      <c r="L72">
        <f>SUM('PCA-Lipids Norm'!L72-'PCA-Lipids Norm'!L82)*-1</f>
        <v>-8.1625813112853621E-2</v>
      </c>
      <c r="M72">
        <f>SUM('PCA-Lipids Norm'!M72-'PCA-Lipids Norm'!M82)*-1</f>
        <v>-0.24001939193649668</v>
      </c>
      <c r="N72">
        <f>SUM('PCA-Lipids Norm'!N72-'PCA-Lipids Norm'!N82)*-1</f>
        <v>-1.9204809844300966E-2</v>
      </c>
      <c r="O72">
        <f>SUM('PCA-Lipids Norm'!O72-'PCA-Lipids Norm'!O82)*-1</f>
        <v>-1.754809240504291E-2</v>
      </c>
      <c r="P72">
        <f>SUM('PCA-Lipids Norm'!P72-'PCA-Lipids Norm'!P82)*-1</f>
        <v>-4.7875541404350562E-3</v>
      </c>
      <c r="Q72">
        <f>SUM('PCA-Lipids Norm'!Q72-'PCA-Lipids Norm'!Q82)*-1</f>
        <v>-1.9558383113014638E-2</v>
      </c>
      <c r="R72">
        <f>SUM('PCA-Lipids Norm'!R72-'PCA-Lipids Norm'!R82)*-1</f>
        <v>-8.9800666591527533E-3</v>
      </c>
      <c r="S72">
        <f>SUM('PCA-Lipids Norm'!S72-'PCA-Lipids Norm'!S82)*-1</f>
        <v>-1.8366840694285669E-2</v>
      </c>
      <c r="T72">
        <f>SUM('PCA-Lipids Norm'!T72-'PCA-Lipids Norm'!T82)*-1</f>
        <v>-1.0457657751944226E-2</v>
      </c>
      <c r="U72">
        <f>SUM('PCA-Lipids Norm'!U72-'PCA-Lipids Norm'!U82)*-1</f>
        <v>-7.1909164828441244E-3</v>
      </c>
      <c r="V72">
        <f>SUM('PCA-Lipids Norm'!V72-'PCA-Lipids Norm'!V82)*-1</f>
        <v>-3.5990810214629591E-3</v>
      </c>
      <c r="W72">
        <f>SUM('PCA-Lipids Norm'!W72-'PCA-Lipids Norm'!W82)*-1</f>
        <v>-4.1026474471476644E-3</v>
      </c>
      <c r="X72">
        <f>SUM('PCA-Lipids Norm'!X72-'PCA-Lipids Norm'!X82)*-1</f>
        <v>-1.2192516544028854E-2</v>
      </c>
      <c r="Y72">
        <f>SUM('PCA-Lipids Norm'!Y72-'PCA-Lipids Norm'!Y82)*-1</f>
        <v>-8.3499545139839315E-3</v>
      </c>
      <c r="Z72">
        <f>SUM('PCA-Lipids Norm'!Z72-'PCA-Lipids Norm'!Z82)*-1</f>
        <v>-3.7501308226125878E-3</v>
      </c>
      <c r="AA72">
        <f>SUM('PCA-Lipids Norm'!AA72-'PCA-Lipids Norm'!AA82)*-1</f>
        <v>-7.076869354501103E-2</v>
      </c>
      <c r="AB72">
        <f>SUM('PCA-Lipids Norm'!AB72-'PCA-Lipids Norm'!AB82)*-1</f>
        <v>-6.1729656077414785E-3</v>
      </c>
      <c r="AC72">
        <f>SUM('PCA-Lipids Norm'!AC72-'PCA-Lipids Norm'!AC82)*-1</f>
        <v>-5.6238125332088171E-3</v>
      </c>
      <c r="AD72">
        <f>SUM('PCA-Lipids Norm'!AD72-'PCA-Lipids Norm'!AD82)*-1</f>
        <v>-5.9205031236414574E-2</v>
      </c>
      <c r="AE72">
        <f>SUM('PCA-Lipids Norm'!AE72-'PCA-Lipids Norm'!AE82)*-1</f>
        <v>-4.4552143880721984E-3</v>
      </c>
      <c r="AF72">
        <f>SUM('PCA-Lipids Norm'!AF72-'PCA-Lipids Norm'!AF82)*-1</f>
        <v>-6.8733697489815962E-3</v>
      </c>
      <c r="AG72">
        <f>SUM('PCA-Lipids Norm'!AG72-'PCA-Lipids Norm'!AG82)*-1</f>
        <v>-1.5651416104464876E-3</v>
      </c>
      <c r="AH72">
        <f>SUM('PCA-Lipids Norm'!AH72-'PCA-Lipids Norm'!AH82)*-1</f>
        <v>-2.3806193343745472E-3</v>
      </c>
      <c r="AI72">
        <f>SUM('PCA-Lipids Norm'!AI72-'PCA-Lipids Norm'!AI82)*-1</f>
        <v>-1.72117273415235E-3</v>
      </c>
      <c r="AJ72">
        <f>SUM('PCA-Lipids Norm'!AJ72-'PCA-Lipids Norm'!AJ82)*-1</f>
        <v>-1.5047116267087447E-3</v>
      </c>
      <c r="AK72">
        <f>SUM('PCA-Lipids Norm'!AK72-'PCA-Lipids Norm'!AK82)*-1</f>
        <v>-1.3940155699035536E-3</v>
      </c>
      <c r="AL72">
        <f>SUM('PCA-Lipids Norm'!AL72-'PCA-Lipids Norm'!AL82)*-1</f>
        <v>-2.1137915210845798E-3</v>
      </c>
      <c r="AM72">
        <f>SUM('PCA-Lipids Norm'!AM72-'PCA-Lipids Norm'!AM82)*-1</f>
        <v>-1.711109456260969E-3</v>
      </c>
      <c r="AN72">
        <f>SUM('PCA-Lipids Norm'!AN72-'PCA-Lipids Norm'!AN82)*-1</f>
        <v>-5.291523097235417E-3</v>
      </c>
      <c r="AO72">
        <f>SUM('PCA-Lipids Norm'!AO72-'PCA-Lipids Norm'!AO82)*-1</f>
        <v>-2.6977635371214195E-3</v>
      </c>
      <c r="AP72">
        <f>SUM('PCA-Lipids Norm'!AP72-'PCA-Lipids Norm'!AP82)*-1</f>
        <v>-3.7048460721013734E-3</v>
      </c>
      <c r="AQ72">
        <f>SUM('PCA-Lipids Norm'!AQ72-'PCA-Lipids Norm'!AQ82)*-1</f>
        <v>-9.4983455971146574E-2</v>
      </c>
      <c r="AR72">
        <f>SUM('PCA-Lipids Norm'!AR72-'PCA-Lipids Norm'!AR82)*-1</f>
        <v>-2.7632251598048527E-3</v>
      </c>
      <c r="AS72">
        <f>SUM('PCA-Lipids Norm'!AS72-'PCA-Lipids Norm'!AS82)*-1</f>
        <v>-8.5319488946495568E-3</v>
      </c>
      <c r="AT72">
        <f>SUM('PCA-Lipids Norm'!AT72-'PCA-Lipids Norm'!AT82)*-1</f>
        <v>-2.642415508718824E-3</v>
      </c>
      <c r="AU72">
        <f>SUM('PCA-Lipids Norm'!AU72-'PCA-Lipids Norm'!AU82)*-1</f>
        <v>-2.2245378942792279E-3</v>
      </c>
      <c r="AV72">
        <f>SUM('PCA-Lipids Norm'!AV72-'PCA-Lipids Norm'!AV82)*-1</f>
        <v>-6.8581741993656107E-3</v>
      </c>
      <c r="AW72">
        <f>SUM('PCA-Lipids Norm'!AW72-'PCA-Lipids Norm'!AW82)*-1</f>
        <v>-8.3754146070491257E-3</v>
      </c>
      <c r="AX72">
        <f>SUM('PCA-Lipids Norm'!AX72-'PCA-Lipids Norm'!AX82)*-1</f>
        <v>-1.3890845637367769E-3</v>
      </c>
    </row>
    <row r="73" spans="1:50" x14ac:dyDescent="0.35">
      <c r="A73" s="3">
        <v>71</v>
      </c>
      <c r="B73" s="3" t="s">
        <v>139</v>
      </c>
      <c r="C73" s="3" t="s">
        <v>156</v>
      </c>
      <c r="D73" s="22">
        <v>1059</v>
      </c>
      <c r="E73" s="23" t="s">
        <v>189</v>
      </c>
      <c r="F73">
        <f>SUM('PCA-Lipids Norm'!F73-'PCA-Lipids Norm'!F82)*-1</f>
        <v>-8.4140683394376567E-2</v>
      </c>
      <c r="G73">
        <f>SUM('PCA-Lipids Norm'!G73-'PCA-Lipids Norm'!G82)*-1</f>
        <v>-7.5689693442914235E-2</v>
      </c>
      <c r="H73">
        <f>SUM('PCA-Lipids Norm'!H73-'PCA-Lipids Norm'!H82)*-1</f>
        <v>-7.260076982564579E-3</v>
      </c>
      <c r="I73">
        <f>SUM('PCA-Lipids Norm'!I73-'PCA-Lipids Norm'!I82)*-1</f>
        <v>-6.2764638861723659E-3</v>
      </c>
      <c r="J73">
        <f>SUM('PCA-Lipids Norm'!J73-'PCA-Lipids Norm'!J82)*-1</f>
        <v>-1.9933309714373824E-2</v>
      </c>
      <c r="K73">
        <f>SUM('PCA-Lipids Norm'!K73-'PCA-Lipids Norm'!K82)*-1</f>
        <v>-3.654543967390874E-2</v>
      </c>
      <c r="L73">
        <f>SUM('PCA-Lipids Norm'!L73-'PCA-Lipids Norm'!L82)*-1</f>
        <v>-7.7825571448032094E-2</v>
      </c>
      <c r="M73">
        <f>SUM('PCA-Lipids Norm'!M73-'PCA-Lipids Norm'!M82)*-1</f>
        <v>-0.25522385591128921</v>
      </c>
      <c r="N73">
        <f>SUM('PCA-Lipids Norm'!N73-'PCA-Lipids Norm'!N82)*-1</f>
        <v>-2.5752144000612664E-2</v>
      </c>
      <c r="O73">
        <f>SUM('PCA-Lipids Norm'!O73-'PCA-Lipids Norm'!O82)*-1</f>
        <v>-4.4133478757080083E-2</v>
      </c>
      <c r="P73">
        <f>SUM('PCA-Lipids Norm'!P73-'PCA-Lipids Norm'!P82)*-1</f>
        <v>-4.8419147228345666E-3</v>
      </c>
      <c r="Q73">
        <f>SUM('PCA-Lipids Norm'!Q73-'PCA-Lipids Norm'!Q82)*-1</f>
        <v>-2.5740774451644143E-2</v>
      </c>
      <c r="R73">
        <f>SUM('PCA-Lipids Norm'!R73-'PCA-Lipids Norm'!R82)*-1</f>
        <v>-3.2007844274251018E-2</v>
      </c>
      <c r="S73">
        <f>SUM('PCA-Lipids Norm'!S73-'PCA-Lipids Norm'!S82)*-1</f>
        <v>-1.4692357448027613E-2</v>
      </c>
      <c r="T73">
        <f>SUM('PCA-Lipids Norm'!T73-'PCA-Lipids Norm'!T82)*-1</f>
        <v>-1.2340951883858612E-2</v>
      </c>
      <c r="U73">
        <f>SUM('PCA-Lipids Norm'!U73-'PCA-Lipids Norm'!U82)*-1</f>
        <v>-1.0153206879010057E-2</v>
      </c>
      <c r="V73">
        <f>SUM('PCA-Lipids Norm'!V73-'PCA-Lipids Norm'!V82)*-1</f>
        <v>-8.0364952854620579E-3</v>
      </c>
      <c r="W73">
        <f>SUM('PCA-Lipids Norm'!W73-'PCA-Lipids Norm'!W82)*-1</f>
        <v>-7.1101292341534889E-3</v>
      </c>
      <c r="X73">
        <f>SUM('PCA-Lipids Norm'!X73-'PCA-Lipids Norm'!X82)*-1</f>
        <v>-1.4007694137360381E-2</v>
      </c>
      <c r="Y73">
        <f>SUM('PCA-Lipids Norm'!Y73-'PCA-Lipids Norm'!Y82)*-1</f>
        <v>-1.1207958465713626E-2</v>
      </c>
      <c r="Z73">
        <f>SUM('PCA-Lipids Norm'!Z73-'PCA-Lipids Norm'!Z82)*-1</f>
        <v>-1.3181111114707154E-2</v>
      </c>
      <c r="AA73">
        <f>SUM('PCA-Lipids Norm'!AA73-'PCA-Lipids Norm'!AA82)*-1</f>
        <v>-7.7638436237699018E-2</v>
      </c>
      <c r="AB73">
        <f>SUM('PCA-Lipids Norm'!AB73-'PCA-Lipids Norm'!AB82)*-1</f>
        <v>-1.4279922330639017E-2</v>
      </c>
      <c r="AC73">
        <f>SUM('PCA-Lipids Norm'!AC73-'PCA-Lipids Norm'!AC82)*-1</f>
        <v>-5.9352828460070058E-3</v>
      </c>
      <c r="AD73">
        <f>SUM('PCA-Lipids Norm'!AD73-'PCA-Lipids Norm'!AD82)*-1</f>
        <v>-9.0610576723628919E-3</v>
      </c>
      <c r="AE73">
        <f>SUM('PCA-Lipids Norm'!AE73-'PCA-Lipids Norm'!AE82)*-1</f>
        <v>-5.2982308351330939E-3</v>
      </c>
      <c r="AF73">
        <f>SUM('PCA-Lipids Norm'!AF73-'PCA-Lipids Norm'!AF82)*-1</f>
        <v>-6.6258936286854968E-3</v>
      </c>
      <c r="AG73">
        <f>SUM('PCA-Lipids Norm'!AG73-'PCA-Lipids Norm'!AG82)*-1</f>
        <v>-3.3049975871757556E-3</v>
      </c>
      <c r="AH73">
        <f>SUM('PCA-Lipids Norm'!AH73-'PCA-Lipids Norm'!AH82)*-1</f>
        <v>-6.2863202973853722E-3</v>
      </c>
      <c r="AI73">
        <f>SUM('PCA-Lipids Norm'!AI73-'PCA-Lipids Norm'!AI82)*-1</f>
        <v>-3.8364557000971069E-3</v>
      </c>
      <c r="AJ73">
        <f>SUM('PCA-Lipids Norm'!AJ73-'PCA-Lipids Norm'!AJ82)*-1</f>
        <v>-4.3354128749781293E-3</v>
      </c>
      <c r="AK73">
        <f>SUM('PCA-Lipids Norm'!AK73-'PCA-Lipids Norm'!AK82)*-1</f>
        <v>-2.6306320195668897E-3</v>
      </c>
      <c r="AL73">
        <f>SUM('PCA-Lipids Norm'!AL73-'PCA-Lipids Norm'!AL82)*-1</f>
        <v>-3.7625746476038784E-3</v>
      </c>
      <c r="AM73">
        <f>SUM('PCA-Lipids Norm'!AM73-'PCA-Lipids Norm'!AM82)*-1</f>
        <v>-7.1800383000384911E-3</v>
      </c>
      <c r="AN73">
        <f>SUM('PCA-Lipids Norm'!AN73-'PCA-Lipids Norm'!AN82)*-1</f>
        <v>-7.0387910937216112E-3</v>
      </c>
      <c r="AO73">
        <f>SUM('PCA-Lipids Norm'!AO73-'PCA-Lipids Norm'!AO82)*-1</f>
        <v>-7.1473482197787225E-3</v>
      </c>
      <c r="AP73">
        <f>SUM('PCA-Lipids Norm'!AP73-'PCA-Lipids Norm'!AP82)*-1</f>
        <v>-4.4209576976701193E-3</v>
      </c>
      <c r="AQ73">
        <f>SUM('PCA-Lipids Norm'!AQ73-'PCA-Lipids Norm'!AQ82)*-1</f>
        <v>-1.9443284255410771E-2</v>
      </c>
      <c r="AR73">
        <f>SUM('PCA-Lipids Norm'!AR73-'PCA-Lipids Norm'!AR82)*-1</f>
        <v>-4.2415457946308093E-3</v>
      </c>
      <c r="AS73">
        <f>SUM('PCA-Lipids Norm'!AS73-'PCA-Lipids Norm'!AS82)*-1</f>
        <v>-6.2622782197144138E-3</v>
      </c>
      <c r="AT73">
        <f>SUM('PCA-Lipids Norm'!AT73-'PCA-Lipids Norm'!AT82)*-1</f>
        <v>-3.6953661122964272E-3</v>
      </c>
      <c r="AU73">
        <f>SUM('PCA-Lipids Norm'!AU73-'PCA-Lipids Norm'!AU82)*-1</f>
        <v>-2.5441730094809436E-3</v>
      </c>
      <c r="AV73">
        <f>SUM('PCA-Lipids Norm'!AV73-'PCA-Lipids Norm'!AV82)*-1</f>
        <v>-4.8433437973814412E-3</v>
      </c>
      <c r="AW73">
        <f>SUM('PCA-Lipids Norm'!AW73-'PCA-Lipids Norm'!AW82)*-1</f>
        <v>-2.363731332135798E-3</v>
      </c>
      <c r="AX73">
        <f>SUM('PCA-Lipids Norm'!AX73-'PCA-Lipids Norm'!AX82)*-1</f>
        <v>-1.7227703820601385E-3</v>
      </c>
    </row>
    <row r="74" spans="1:50" x14ac:dyDescent="0.35">
      <c r="A74" s="3">
        <v>72</v>
      </c>
      <c r="B74" s="3" t="s">
        <v>148</v>
      </c>
      <c r="C74" s="3" t="s">
        <v>157</v>
      </c>
      <c r="D74" s="22">
        <v>1060</v>
      </c>
      <c r="E74" s="23" t="s">
        <v>189</v>
      </c>
      <c r="F74">
        <f>SUM('PCA-Lipids Norm'!F74-'PCA-Lipids Norm'!F82)*-1</f>
        <v>-8.8282344545204589E-2</v>
      </c>
      <c r="G74">
        <f>SUM('PCA-Lipids Norm'!G74-'PCA-Lipids Norm'!G82)*-1</f>
        <v>-3.174210454129528E-2</v>
      </c>
      <c r="H74">
        <f>SUM('PCA-Lipids Norm'!H74-'PCA-Lipids Norm'!H82)*-1</f>
        <v>-8.4005146328394141E-3</v>
      </c>
      <c r="I74">
        <f>SUM('PCA-Lipids Norm'!I74-'PCA-Lipids Norm'!I82)*-1</f>
        <v>-6.3181516049168399E-3</v>
      </c>
      <c r="J74">
        <f>SUM('PCA-Lipids Norm'!J74-'PCA-Lipids Norm'!J82)*-1</f>
        <v>-2.1646230537158587E-2</v>
      </c>
      <c r="K74">
        <f>SUM('PCA-Lipids Norm'!K74-'PCA-Lipids Norm'!K82)*-1</f>
        <v>-3.3160359849272888E-2</v>
      </c>
      <c r="L74">
        <f>SUM('PCA-Lipids Norm'!L74-'PCA-Lipids Norm'!L82)*-1</f>
        <v>-8.7803026721546121E-2</v>
      </c>
      <c r="M74">
        <f>SUM('PCA-Lipids Norm'!M74-'PCA-Lipids Norm'!M82)*-1</f>
        <v>-0.3131059297858545</v>
      </c>
      <c r="N74">
        <f>SUM('PCA-Lipids Norm'!N74-'PCA-Lipids Norm'!N82)*-1</f>
        <v>-1.9513522235858071E-2</v>
      </c>
      <c r="O74">
        <f>SUM('PCA-Lipids Norm'!O74-'PCA-Lipids Norm'!O82)*-1</f>
        <v>-2.8954087447117579E-2</v>
      </c>
      <c r="P74">
        <f>SUM('PCA-Lipids Norm'!P74-'PCA-Lipids Norm'!P82)*-1</f>
        <v>-5.1428485924873363E-3</v>
      </c>
      <c r="Q74">
        <f>SUM('PCA-Lipids Norm'!Q74-'PCA-Lipids Norm'!Q82)*-1</f>
        <v>-2.2048222196670533E-2</v>
      </c>
      <c r="R74">
        <f>SUM('PCA-Lipids Norm'!R74-'PCA-Lipids Norm'!R82)*-1</f>
        <v>-1.3660222421962838E-2</v>
      </c>
      <c r="S74">
        <f>SUM('PCA-Lipids Norm'!S74-'PCA-Lipids Norm'!S82)*-1</f>
        <v>-1.5319652841066671E-2</v>
      </c>
      <c r="T74">
        <f>SUM('PCA-Lipids Norm'!T74-'PCA-Lipids Norm'!T82)*-1</f>
        <v>-1.3752089185924759E-2</v>
      </c>
      <c r="U74">
        <f>SUM('PCA-Lipids Norm'!U74-'PCA-Lipids Norm'!U82)*-1</f>
        <v>-6.0949099002296113E-3</v>
      </c>
      <c r="V74">
        <f>SUM('PCA-Lipids Norm'!V74-'PCA-Lipids Norm'!V82)*-1</f>
        <v>-3.8269243091935013E-3</v>
      </c>
      <c r="W74">
        <f>SUM('PCA-Lipids Norm'!W74-'PCA-Lipids Norm'!W82)*-1</f>
        <v>-4.3855194715036305E-3</v>
      </c>
      <c r="X74">
        <f>SUM('PCA-Lipids Norm'!X74-'PCA-Lipids Norm'!X82)*-1</f>
        <v>-9.5505642274698616E-3</v>
      </c>
      <c r="Y74">
        <f>SUM('PCA-Lipids Norm'!Y74-'PCA-Lipids Norm'!Y82)*-1</f>
        <v>-7.9025674424089091E-3</v>
      </c>
      <c r="Z74">
        <f>SUM('PCA-Lipids Norm'!Z74-'PCA-Lipids Norm'!Z82)*-1</f>
        <v>-6.7682390945874218E-3</v>
      </c>
      <c r="AA74">
        <f>SUM('PCA-Lipids Norm'!AA74-'PCA-Lipids Norm'!AA82)*-1</f>
        <v>-9.4547752299167093E-2</v>
      </c>
      <c r="AB74">
        <f>SUM('PCA-Lipids Norm'!AB74-'PCA-Lipids Norm'!AB82)*-1</f>
        <v>-8.9266855003475067E-3</v>
      </c>
      <c r="AC74">
        <f>SUM('PCA-Lipids Norm'!AC74-'PCA-Lipids Norm'!AC82)*-1</f>
        <v>-4.4728376375745803E-3</v>
      </c>
      <c r="AD74">
        <f>SUM('PCA-Lipids Norm'!AD74-'PCA-Lipids Norm'!AD82)*-1</f>
        <v>-2.1473880931825264E-2</v>
      </c>
      <c r="AE74">
        <f>SUM('PCA-Lipids Norm'!AE74-'PCA-Lipids Norm'!AE82)*-1</f>
        <v>-4.1023754667221836E-3</v>
      </c>
      <c r="AF74">
        <f>SUM('PCA-Lipids Norm'!AF74-'PCA-Lipids Norm'!AF82)*-1</f>
        <v>-4.8485443666509923E-3</v>
      </c>
      <c r="AG74">
        <f>SUM('PCA-Lipids Norm'!AG74-'PCA-Lipids Norm'!AG82)*-1</f>
        <v>-2.2567508028026721E-3</v>
      </c>
      <c r="AH74">
        <f>SUM('PCA-Lipids Norm'!AH74-'PCA-Lipids Norm'!AH82)*-1</f>
        <v>-3.4203964796536736E-3</v>
      </c>
      <c r="AI74">
        <f>SUM('PCA-Lipids Norm'!AI74-'PCA-Lipids Norm'!AI82)*-1</f>
        <v>-2.1906842826157707E-3</v>
      </c>
      <c r="AJ74">
        <f>SUM('PCA-Lipids Norm'!AJ74-'PCA-Lipids Norm'!AJ82)*-1</f>
        <v>-2.0275810074214724E-3</v>
      </c>
      <c r="AK74">
        <f>SUM('PCA-Lipids Norm'!AK74-'PCA-Lipids Norm'!AK82)*-1</f>
        <v>-1.4699800741585502E-3</v>
      </c>
      <c r="AL74">
        <f>SUM('PCA-Lipids Norm'!AL74-'PCA-Lipids Norm'!AL82)*-1</f>
        <v>-2.3276890453208872E-3</v>
      </c>
      <c r="AM74">
        <f>SUM('PCA-Lipids Norm'!AM74-'PCA-Lipids Norm'!AM82)*-1</f>
        <v>-2.9928904172177801E-3</v>
      </c>
      <c r="AN74">
        <f>SUM('PCA-Lipids Norm'!AN74-'PCA-Lipids Norm'!AN82)*-1</f>
        <v>-5.4801905082046513E-3</v>
      </c>
      <c r="AO74">
        <f>SUM('PCA-Lipids Norm'!AO74-'PCA-Lipids Norm'!AO82)*-1</f>
        <v>-2.9779148421942253E-3</v>
      </c>
      <c r="AP74">
        <f>SUM('PCA-Lipids Norm'!AP74-'PCA-Lipids Norm'!AP82)*-1</f>
        <v>-3.1686204013116068E-3</v>
      </c>
      <c r="AQ74">
        <f>SUM('PCA-Lipids Norm'!AQ74-'PCA-Lipids Norm'!AQ82)*-1</f>
        <v>-6.7985071551433282E-2</v>
      </c>
      <c r="AR74">
        <f>SUM('PCA-Lipids Norm'!AR74-'PCA-Lipids Norm'!AR82)*-1</f>
        <v>-1.9990217780404529E-3</v>
      </c>
      <c r="AS74">
        <f>SUM('PCA-Lipids Norm'!AS74-'PCA-Lipids Norm'!AS82)*-1</f>
        <v>-4.1900291850965662E-3</v>
      </c>
      <c r="AT74">
        <f>SUM('PCA-Lipids Norm'!AT74-'PCA-Lipids Norm'!AT82)*-1</f>
        <v>-1.9853635565044475E-3</v>
      </c>
      <c r="AU74">
        <f>SUM('PCA-Lipids Norm'!AU74-'PCA-Lipids Norm'!AU82)*-1</f>
        <v>-1.554601393938951E-3</v>
      </c>
      <c r="AV74">
        <f>SUM('PCA-Lipids Norm'!AV74-'PCA-Lipids Norm'!AV82)*-1</f>
        <v>-3.7183047857861432E-3</v>
      </c>
      <c r="AW74">
        <f>SUM('PCA-Lipids Norm'!AW74-'PCA-Lipids Norm'!AW82)*-1</f>
        <v>-3.3794590986349284E-3</v>
      </c>
      <c r="AX74">
        <f>SUM('PCA-Lipids Norm'!AX74-'PCA-Lipids Norm'!AX82)*-1</f>
        <v>-1.1253430028073548E-3</v>
      </c>
    </row>
    <row r="75" spans="1:50" x14ac:dyDescent="0.35">
      <c r="A75" s="3">
        <v>73</v>
      </c>
      <c r="B75" s="3" t="s">
        <v>139</v>
      </c>
      <c r="C75" t="s">
        <v>180</v>
      </c>
      <c r="D75" s="13">
        <v>1053</v>
      </c>
      <c r="E75" s="24" t="s">
        <v>190</v>
      </c>
      <c r="F75">
        <f>SUM('PCA-Lipids Norm'!F75-'PCA-Lipids Norm'!F82)*-1</f>
        <v>-7.117469538988945E-2</v>
      </c>
      <c r="G75">
        <f>SUM('PCA-Lipids Norm'!G75-'PCA-Lipids Norm'!G82)*-1</f>
        <v>-2.6670570870753443E-2</v>
      </c>
      <c r="H75">
        <f>SUM('PCA-Lipids Norm'!H75-'PCA-Lipids Norm'!H82)*-1</f>
        <v>-1.3163772937245608E-2</v>
      </c>
      <c r="I75">
        <f>SUM('PCA-Lipids Norm'!I75-'PCA-Lipids Norm'!I82)*-1</f>
        <v>-1.2028407725493231E-2</v>
      </c>
      <c r="J75">
        <f>SUM('PCA-Lipids Norm'!J75-'PCA-Lipids Norm'!J82)*-1</f>
        <v>-7.3363234004998848E-2</v>
      </c>
      <c r="K75">
        <f>SUM('PCA-Lipids Norm'!K75-'PCA-Lipids Norm'!K82)*-1</f>
        <v>-4.4783744406064675E-2</v>
      </c>
      <c r="L75">
        <f>SUM('PCA-Lipids Norm'!L75-'PCA-Lipids Norm'!L82)*-1</f>
        <v>-0.1276843033886397</v>
      </c>
      <c r="M75">
        <f>SUM('PCA-Lipids Norm'!M75-'PCA-Lipids Norm'!M82)*-1</f>
        <v>-0.23710206444575835</v>
      </c>
      <c r="N75">
        <f>SUM('PCA-Lipids Norm'!N75-'PCA-Lipids Norm'!N82)*-1</f>
        <v>-2.3579040619191714E-2</v>
      </c>
      <c r="O75">
        <f>SUM('PCA-Lipids Norm'!O75-'PCA-Lipids Norm'!O82)*-1</f>
        <v>-4.8843963828000179E-2</v>
      </c>
      <c r="P75">
        <f>SUM('PCA-Lipids Norm'!P75-'PCA-Lipids Norm'!P82)*-1</f>
        <v>-1.6869728891158706E-2</v>
      </c>
      <c r="Q75">
        <f>SUM('PCA-Lipids Norm'!Q75-'PCA-Lipids Norm'!Q82)*-1</f>
        <v>-1.7951361907082557E-2</v>
      </c>
      <c r="R75">
        <f>SUM('PCA-Lipids Norm'!R75-'PCA-Lipids Norm'!R82)*-1</f>
        <v>-8.4936008365448738E-3</v>
      </c>
      <c r="S75">
        <f>SUM('PCA-Lipids Norm'!S75-'PCA-Lipids Norm'!S82)*-1</f>
        <v>-1.2977918807241426E-2</v>
      </c>
      <c r="T75">
        <f>SUM('PCA-Lipids Norm'!T75-'PCA-Lipids Norm'!T82)*-1</f>
        <v>-9.4956699454302324E-3</v>
      </c>
      <c r="U75">
        <f>SUM('PCA-Lipids Norm'!U75-'PCA-Lipids Norm'!U82)*-1</f>
        <v>-6.6847100983092322E-3</v>
      </c>
      <c r="V75">
        <f>SUM('PCA-Lipids Norm'!V75-'PCA-Lipids Norm'!V82)*-1</f>
        <v>-5.6215283046782138E-3</v>
      </c>
      <c r="W75">
        <f>SUM('PCA-Lipids Norm'!W75-'PCA-Lipids Norm'!W82)*-1</f>
        <v>-1.0726086908388119E-2</v>
      </c>
      <c r="X75">
        <f>SUM('PCA-Lipids Norm'!X75-'PCA-Lipids Norm'!X82)*-1</f>
        <v>-1.7791898616236611E-2</v>
      </c>
      <c r="Y75">
        <f>SUM('PCA-Lipids Norm'!Y75-'PCA-Lipids Norm'!Y82)*-1</f>
        <v>-1.4642386796439522E-2</v>
      </c>
      <c r="Z75">
        <f>SUM('PCA-Lipids Norm'!Z75-'PCA-Lipids Norm'!Z82)*-1</f>
        <v>-9.6801821683585726E-3</v>
      </c>
      <c r="AA75">
        <f>SUM('PCA-Lipids Norm'!AA75-'PCA-Lipids Norm'!AA82)*-1</f>
        <v>-4.9468174269446233E-2</v>
      </c>
      <c r="AB75">
        <f>SUM('PCA-Lipids Norm'!AB75-'PCA-Lipids Norm'!AB82)*-1</f>
        <v>-5.1740582076795789E-3</v>
      </c>
      <c r="AC75">
        <f>SUM('PCA-Lipids Norm'!AC75-'PCA-Lipids Norm'!AC82)*-1</f>
        <v>-8.7950267134559879E-3</v>
      </c>
      <c r="AD75">
        <f>SUM('PCA-Lipids Norm'!AD75-'PCA-Lipids Norm'!AD82)*-1</f>
        <v>-3.2299311925964309E-2</v>
      </c>
      <c r="AE75">
        <f>SUM('PCA-Lipids Norm'!AE75-'PCA-Lipids Norm'!AE82)*-1</f>
        <v>-5.9293841529944064E-3</v>
      </c>
      <c r="AF75">
        <f>SUM('PCA-Lipids Norm'!AF75-'PCA-Lipids Norm'!AF82)*-1</f>
        <v>-8.92927333383506E-3</v>
      </c>
      <c r="AG75">
        <f>SUM('PCA-Lipids Norm'!AG75-'PCA-Lipids Norm'!AG82)*-1</f>
        <v>-2.9416839614259875E-3</v>
      </c>
      <c r="AH75">
        <f>SUM('PCA-Lipids Norm'!AH75-'PCA-Lipids Norm'!AH82)*-1</f>
        <v>-2.1753991083251138E-3</v>
      </c>
      <c r="AI75">
        <f>SUM('PCA-Lipids Norm'!AI75-'PCA-Lipids Norm'!AI82)*-1</f>
        <v>-1.6216947011556174E-3</v>
      </c>
      <c r="AJ75">
        <f>SUM('PCA-Lipids Norm'!AJ75-'PCA-Lipids Norm'!AJ82)*-1</f>
        <v>-2.0355612084633637E-3</v>
      </c>
      <c r="AK75">
        <f>SUM('PCA-Lipids Norm'!AK75-'PCA-Lipids Norm'!AK82)*-1</f>
        <v>-1.086799358165846E-2</v>
      </c>
      <c r="AL75">
        <f>SUM('PCA-Lipids Norm'!AL75-'PCA-Lipids Norm'!AL82)*-1</f>
        <v>-4.3903285625927543E-3</v>
      </c>
      <c r="AM75">
        <f>SUM('PCA-Lipids Norm'!AM75-'PCA-Lipids Norm'!AM82)*-1</f>
        <v>-2.1305570468740449E-3</v>
      </c>
      <c r="AN75">
        <f>SUM('PCA-Lipids Norm'!AN75-'PCA-Lipids Norm'!AN82)*-1</f>
        <v>-6.1192640042261152E-3</v>
      </c>
      <c r="AO75">
        <f>SUM('PCA-Lipids Norm'!AO75-'PCA-Lipids Norm'!AO82)*-1</f>
        <v>-3.6630708402809651E-3</v>
      </c>
      <c r="AP75">
        <f>SUM('PCA-Lipids Norm'!AP75-'PCA-Lipids Norm'!AP82)*-1</f>
        <v>-3.6518882813156113E-3</v>
      </c>
      <c r="AQ75">
        <f>SUM('PCA-Lipids Norm'!AQ75-'PCA-Lipids Norm'!AQ82)*-1</f>
        <v>-4.9722130183549422E-3</v>
      </c>
      <c r="AR75">
        <f>SUM('PCA-Lipids Norm'!AR75-'PCA-Lipids Norm'!AR82)*-1</f>
        <v>-3.1653351407330645E-3</v>
      </c>
      <c r="AS75">
        <f>SUM('PCA-Lipids Norm'!AS75-'PCA-Lipids Norm'!AS82)*-1</f>
        <v>-4.6813546596660878E-3</v>
      </c>
      <c r="AT75">
        <f>SUM('PCA-Lipids Norm'!AT75-'PCA-Lipids Norm'!AT82)*-1</f>
        <v>-1.21215025288798E-2</v>
      </c>
      <c r="AU75">
        <f>SUM('PCA-Lipids Norm'!AU75-'PCA-Lipids Norm'!AU82)*-1</f>
        <v>-4.4576475675641844E-3</v>
      </c>
      <c r="AV75">
        <f>SUM('PCA-Lipids Norm'!AV75-'PCA-Lipids Norm'!AV82)*-1</f>
        <v>-2.9415162230415075E-3</v>
      </c>
      <c r="AW75">
        <f>SUM('PCA-Lipids Norm'!AW75-'PCA-Lipids Norm'!AW82)*-1</f>
        <v>-6.5563902341817968E-3</v>
      </c>
      <c r="AX75">
        <f>SUM('PCA-Lipids Norm'!AX75-'PCA-Lipids Norm'!AX82)*-1</f>
        <v>-1.5824998319820518E-3</v>
      </c>
    </row>
    <row r="76" spans="1:50" x14ac:dyDescent="0.35">
      <c r="A76" s="3">
        <v>74</v>
      </c>
      <c r="B76" s="3" t="s">
        <v>141</v>
      </c>
      <c r="C76" s="3" t="s">
        <v>158</v>
      </c>
      <c r="D76" s="22">
        <v>1047</v>
      </c>
      <c r="E76" s="24" t="s">
        <v>190</v>
      </c>
      <c r="F76">
        <f>SUM('PCA-Lipids Norm'!F76-'PCA-Lipids Norm'!F82)*-1</f>
        <v>-4.9941472085138661E-2</v>
      </c>
      <c r="G76">
        <f>SUM('PCA-Lipids Norm'!G76-'PCA-Lipids Norm'!G82)*-1</f>
        <v>-0.13195662858810561</v>
      </c>
      <c r="H76">
        <f>SUM('PCA-Lipids Norm'!H76-'PCA-Lipids Norm'!H82)*-1</f>
        <v>-3.6203537117149012E-3</v>
      </c>
      <c r="I76">
        <f>SUM('PCA-Lipids Norm'!I76-'PCA-Lipids Norm'!I82)*-1</f>
        <v>-4.910005206927439E-3</v>
      </c>
      <c r="J76">
        <f>SUM('PCA-Lipids Norm'!J76-'PCA-Lipids Norm'!J82)*-1</f>
        <v>-3.4000720951136609E-3</v>
      </c>
      <c r="K76">
        <f>SUM('PCA-Lipids Norm'!K76-'PCA-Lipids Norm'!K82)*-1</f>
        <v>-2.80708337760926E-2</v>
      </c>
      <c r="L76">
        <f>SUM('PCA-Lipids Norm'!L76-'PCA-Lipids Norm'!L82)*-1</f>
        <v>-1.874100004338888E-2</v>
      </c>
      <c r="M76">
        <f>SUM('PCA-Lipids Norm'!M76-'PCA-Lipids Norm'!M82)*-1</f>
        <v>-0.18736477033537408</v>
      </c>
      <c r="N76">
        <f>SUM('PCA-Lipids Norm'!N76-'PCA-Lipids Norm'!N82)*-1</f>
        <v>-3.5182133007403228E-2</v>
      </c>
      <c r="O76">
        <f>SUM('PCA-Lipids Norm'!O76-'PCA-Lipids Norm'!O82)*-1</f>
        <v>-8.1829021073841629E-2</v>
      </c>
      <c r="P76">
        <f>SUM('PCA-Lipids Norm'!P76-'PCA-Lipids Norm'!P82)*-1</f>
        <v>-5.8012583612848138E-3</v>
      </c>
      <c r="Q76">
        <f>SUM('PCA-Lipids Norm'!Q76-'PCA-Lipids Norm'!Q82)*-1</f>
        <v>-1.8086740679190579E-2</v>
      </c>
      <c r="R76">
        <f>SUM('PCA-Lipids Norm'!R76-'PCA-Lipids Norm'!R82)*-1</f>
        <v>-6.6337406335001764E-2</v>
      </c>
      <c r="S76">
        <f>SUM('PCA-Lipids Norm'!S76-'PCA-Lipids Norm'!S82)*-1</f>
        <v>-9.7154063303464232E-3</v>
      </c>
      <c r="T76">
        <f>SUM('PCA-Lipids Norm'!T76-'PCA-Lipids Norm'!T82)*-1</f>
        <v>-1.3038921501456194E-2</v>
      </c>
      <c r="U76">
        <f>SUM('PCA-Lipids Norm'!U76-'PCA-Lipids Norm'!U82)*-1</f>
        <v>-1.2253512112965086E-2</v>
      </c>
      <c r="V76">
        <f>SUM('PCA-Lipids Norm'!V76-'PCA-Lipids Norm'!V82)*-1</f>
        <v>-1.5405972041605938E-2</v>
      </c>
      <c r="W76">
        <f>SUM('PCA-Lipids Norm'!W76-'PCA-Lipids Norm'!W82)*-1</f>
        <v>-1.2923228276181666E-2</v>
      </c>
      <c r="X76">
        <f>SUM('PCA-Lipids Norm'!X76-'PCA-Lipids Norm'!X82)*-1</f>
        <v>-2.0868164201211323E-2</v>
      </c>
      <c r="Y76">
        <f>SUM('PCA-Lipids Norm'!Y76-'PCA-Lipids Norm'!Y82)*-1</f>
        <v>-1.7744672040070721E-2</v>
      </c>
      <c r="Z76">
        <f>SUM('PCA-Lipids Norm'!Z76-'PCA-Lipids Norm'!Z82)*-1</f>
        <v>-3.0947289150757694E-2</v>
      </c>
      <c r="AA76">
        <f>SUM('PCA-Lipids Norm'!AA76-'PCA-Lipids Norm'!AA82)*-1</f>
        <v>-4.5593367291388985E-2</v>
      </c>
      <c r="AB76">
        <f>SUM('PCA-Lipids Norm'!AB76-'PCA-Lipids Norm'!AB82)*-1</f>
        <v>-2.7648808240257554E-2</v>
      </c>
      <c r="AC76">
        <f>SUM('PCA-Lipids Norm'!AC76-'PCA-Lipids Norm'!AC82)*-1</f>
        <v>-7.0406007218246679E-3</v>
      </c>
      <c r="AD76">
        <f>SUM('PCA-Lipids Norm'!AD76-'PCA-Lipids Norm'!AD82)*-1</f>
        <v>-7.8710571333768225E-3</v>
      </c>
      <c r="AE76">
        <f>SUM('PCA-Lipids Norm'!AE76-'PCA-Lipids Norm'!AE82)*-1</f>
        <v>-3.8193985756886624E-3</v>
      </c>
      <c r="AF76">
        <f>SUM('PCA-Lipids Norm'!AF76-'PCA-Lipids Norm'!AF82)*-1</f>
        <v>-6.0038548890600672E-3</v>
      </c>
      <c r="AG76">
        <f>SUM('PCA-Lipids Norm'!AG76-'PCA-Lipids Norm'!AG82)*-1</f>
        <v>-3.8247914554815025E-3</v>
      </c>
      <c r="AH76">
        <f>SUM('PCA-Lipids Norm'!AH76-'PCA-Lipids Norm'!AH82)*-1</f>
        <v>-6.866715655914497E-3</v>
      </c>
      <c r="AI76">
        <f>SUM('PCA-Lipids Norm'!AI76-'PCA-Lipids Norm'!AI82)*-1</f>
        <v>-6.8834435216540727E-3</v>
      </c>
      <c r="AJ76">
        <f>SUM('PCA-Lipids Norm'!AJ76-'PCA-Lipids Norm'!AJ82)*-1</f>
        <v>-6.2804766688511048E-3</v>
      </c>
      <c r="AK76">
        <f>SUM('PCA-Lipids Norm'!AK76-'PCA-Lipids Norm'!AK82)*-1</f>
        <v>-1.0329682015459887E-2</v>
      </c>
      <c r="AL76">
        <f>SUM('PCA-Lipids Norm'!AL76-'PCA-Lipids Norm'!AL82)*-1</f>
        <v>-1.1333442882197666E-2</v>
      </c>
      <c r="AM76">
        <f>SUM('PCA-Lipids Norm'!AM76-'PCA-Lipids Norm'!AM82)*-1</f>
        <v>-1.2418625249280115E-2</v>
      </c>
      <c r="AN76">
        <f>SUM('PCA-Lipids Norm'!AN76-'PCA-Lipids Norm'!AN82)*-1</f>
        <v>-1.2370382251870449E-2</v>
      </c>
      <c r="AO76">
        <f>SUM('PCA-Lipids Norm'!AO76-'PCA-Lipids Norm'!AO82)*-1</f>
        <v>-9.6482019466622229E-3</v>
      </c>
      <c r="AP76">
        <f>SUM('PCA-Lipids Norm'!AP76-'PCA-Lipids Norm'!AP82)*-1</f>
        <v>-5.3461641677869792E-3</v>
      </c>
      <c r="AQ76">
        <f>SUM('PCA-Lipids Norm'!AQ76-'PCA-Lipids Norm'!AQ82)*-1</f>
        <v>-1.8893596049399095E-2</v>
      </c>
      <c r="AR76">
        <f>SUM('PCA-Lipids Norm'!AR76-'PCA-Lipids Norm'!AR82)*-1</f>
        <v>-7.4209896687644581E-3</v>
      </c>
      <c r="AS76">
        <f>SUM('PCA-Lipids Norm'!AS76-'PCA-Lipids Norm'!AS82)*-1</f>
        <v>-2.4441096139694524E-3</v>
      </c>
      <c r="AT76">
        <f>SUM('PCA-Lipids Norm'!AT76-'PCA-Lipids Norm'!AT82)*-1</f>
        <v>-3.3470011364539554E-3</v>
      </c>
      <c r="AU76">
        <f>SUM('PCA-Lipids Norm'!AU76-'PCA-Lipids Norm'!AU82)*-1</f>
        <v>-5.8445897058084688E-3</v>
      </c>
      <c r="AV76">
        <f>SUM('PCA-Lipids Norm'!AV76-'PCA-Lipids Norm'!AV82)*-1</f>
        <v>-4.7790382580883192E-3</v>
      </c>
      <c r="AW76">
        <f>SUM('PCA-Lipids Norm'!AW76-'PCA-Lipids Norm'!AW82)*-1</f>
        <v>-3.3509817198897961E-3</v>
      </c>
      <c r="AX76">
        <f>SUM('PCA-Lipids Norm'!AX76-'PCA-Lipids Norm'!AX82)*-1</f>
        <v>-2.5018202276982648E-3</v>
      </c>
    </row>
    <row r="77" spans="1:50" x14ac:dyDescent="0.35">
      <c r="A77" s="3">
        <v>75</v>
      </c>
      <c r="B77" s="3" t="s">
        <v>165</v>
      </c>
      <c r="C77" s="3" t="s">
        <v>166</v>
      </c>
      <c r="D77" s="13">
        <v>1073</v>
      </c>
      <c r="E77" s="24" t="s">
        <v>190</v>
      </c>
      <c r="F77">
        <f>SUM('PCA-Lipids Norm'!F77-'PCA-Lipids Norm'!F82)*-1</f>
        <v>-8.5079868215369212E-2</v>
      </c>
      <c r="G77">
        <f>SUM('PCA-Lipids Norm'!G77-'PCA-Lipids Norm'!G82)*-1</f>
        <v>-3.1634787709435612E-2</v>
      </c>
      <c r="H77">
        <f>SUM('PCA-Lipids Norm'!H77-'PCA-Lipids Norm'!H82)*-1</f>
        <v>-1.0266354322426278E-2</v>
      </c>
      <c r="I77">
        <f>SUM('PCA-Lipids Norm'!I77-'PCA-Lipids Norm'!I82)*-1</f>
        <v>-8.0822107971721194E-3</v>
      </c>
      <c r="J77">
        <f>SUM('PCA-Lipids Norm'!J77-'PCA-Lipids Norm'!J82)*-1</f>
        <v>-4.4041876112418672E-2</v>
      </c>
      <c r="K77">
        <f>SUM('PCA-Lipids Norm'!K77-'PCA-Lipids Norm'!K82)*-1</f>
        <v>-3.4755435277571203E-2</v>
      </c>
      <c r="L77">
        <f>SUM('PCA-Lipids Norm'!L77-'PCA-Lipids Norm'!L82)*-1</f>
        <v>-6.0537423794430743E-2</v>
      </c>
      <c r="M77">
        <f>SUM('PCA-Lipids Norm'!M77-'PCA-Lipids Norm'!M82)*-1</f>
        <v>-0.32140968268522002</v>
      </c>
      <c r="N77">
        <f>SUM('PCA-Lipids Norm'!N77-'PCA-Lipids Norm'!N82)*-1</f>
        <v>-1.7865939656906794E-2</v>
      </c>
      <c r="O77">
        <f>SUM('PCA-Lipids Norm'!O77-'PCA-Lipids Norm'!O82)*-1</f>
        <v>-6.2561063892383265E-2</v>
      </c>
      <c r="P77">
        <f>SUM('PCA-Lipids Norm'!P77-'PCA-Lipids Norm'!P82)*-1</f>
        <v>-1.0312531067594376E-2</v>
      </c>
      <c r="Q77">
        <f>SUM('PCA-Lipids Norm'!Q77-'PCA-Lipids Norm'!Q82)*-1</f>
        <v>-1.8384540025717731E-2</v>
      </c>
      <c r="R77">
        <f>SUM('PCA-Lipids Norm'!R77-'PCA-Lipids Norm'!R82)*-1</f>
        <v>-7.5399851168798304E-3</v>
      </c>
      <c r="S77">
        <f>SUM('PCA-Lipids Norm'!S77-'PCA-Lipids Norm'!S82)*-1</f>
        <v>-1.3052075927620808E-2</v>
      </c>
      <c r="T77">
        <f>SUM('PCA-Lipids Norm'!T77-'PCA-Lipids Norm'!T82)*-1</f>
        <v>-1.412752323592753E-2</v>
      </c>
      <c r="U77">
        <f>SUM('PCA-Lipids Norm'!U77-'PCA-Lipids Norm'!U82)*-1</f>
        <v>-4.76041765750824E-3</v>
      </c>
      <c r="V77">
        <f>SUM('PCA-Lipids Norm'!V77-'PCA-Lipids Norm'!V82)*-1</f>
        <v>-4.061694940148043E-3</v>
      </c>
      <c r="W77">
        <f>SUM('PCA-Lipids Norm'!W77-'PCA-Lipids Norm'!W82)*-1</f>
        <v>-7.0966387996755772E-3</v>
      </c>
      <c r="X77">
        <f>SUM('PCA-Lipids Norm'!X77-'PCA-Lipids Norm'!X82)*-1</f>
        <v>-1.2079266554683247E-2</v>
      </c>
      <c r="Y77">
        <f>SUM('PCA-Lipids Norm'!Y77-'PCA-Lipids Norm'!Y82)*-1</f>
        <v>-1.5007979118528898E-2</v>
      </c>
      <c r="Z77">
        <f>SUM('PCA-Lipids Norm'!Z77-'PCA-Lipids Norm'!Z82)*-1</f>
        <v>-9.173890181374246E-3</v>
      </c>
      <c r="AA77">
        <f>SUM('PCA-Lipids Norm'!AA77-'PCA-Lipids Norm'!AA82)*-1</f>
        <v>-0.10416185056569202</v>
      </c>
      <c r="AB77">
        <f>SUM('PCA-Lipids Norm'!AB77-'PCA-Lipids Norm'!AB82)*-1</f>
        <v>-8.2184280651187974E-3</v>
      </c>
      <c r="AC77">
        <f>SUM('PCA-Lipids Norm'!AC77-'PCA-Lipids Norm'!AC82)*-1</f>
        <v>-5.4714899695064165E-3</v>
      </c>
      <c r="AD77">
        <f>SUM('PCA-Lipids Norm'!AD77-'PCA-Lipids Norm'!AD82)*-1</f>
        <v>-2.5849601514927677E-2</v>
      </c>
      <c r="AE77">
        <f>SUM('PCA-Lipids Norm'!AE77-'PCA-Lipids Norm'!AE82)*-1</f>
        <v>-4.3509810968183054E-3</v>
      </c>
      <c r="AF77">
        <f>SUM('PCA-Lipids Norm'!AF77-'PCA-Lipids Norm'!AF82)*-1</f>
        <v>-6.1410940774359263E-3</v>
      </c>
      <c r="AG77">
        <f>SUM('PCA-Lipids Norm'!AG77-'PCA-Lipids Norm'!AG82)*-1</f>
        <v>-2.4622778740573483E-3</v>
      </c>
      <c r="AH77">
        <f>SUM('PCA-Lipids Norm'!AH77-'PCA-Lipids Norm'!AH82)*-1</f>
        <v>-2.206034111067299E-3</v>
      </c>
      <c r="AI77">
        <f>SUM('PCA-Lipids Norm'!AI77-'PCA-Lipids Norm'!AI82)*-1</f>
        <v>-1.3879457465373335E-3</v>
      </c>
      <c r="AJ77">
        <f>SUM('PCA-Lipids Norm'!AJ77-'PCA-Lipids Norm'!AJ82)*-1</f>
        <v>-1.9374407534392701E-3</v>
      </c>
      <c r="AK77">
        <f>SUM('PCA-Lipids Norm'!AK77-'PCA-Lipids Norm'!AK82)*-1</f>
        <v>-9.4016348798151139E-3</v>
      </c>
      <c r="AL77">
        <f>SUM('PCA-Lipids Norm'!AL77-'PCA-Lipids Norm'!AL82)*-1</f>
        <v>-2.8753904010442072E-3</v>
      </c>
      <c r="AM77">
        <f>SUM('PCA-Lipids Norm'!AM77-'PCA-Lipids Norm'!AM82)*-1</f>
        <v>-2.1812523158071394E-3</v>
      </c>
      <c r="AN77">
        <f>SUM('PCA-Lipids Norm'!AN77-'PCA-Lipids Norm'!AN82)*-1</f>
        <v>-4.371508683892137E-3</v>
      </c>
      <c r="AO77">
        <f>SUM('PCA-Lipids Norm'!AO77-'PCA-Lipids Norm'!AO82)*-1</f>
        <v>-2.0117448362276485E-3</v>
      </c>
      <c r="AP77">
        <f>SUM('PCA-Lipids Norm'!AP77-'PCA-Lipids Norm'!AP82)*-1</f>
        <v>-2.0117448362276485E-3</v>
      </c>
      <c r="AQ77">
        <f>SUM('PCA-Lipids Norm'!AQ77-'PCA-Lipids Norm'!AQ82)*-1</f>
        <v>-2.8588279012120004E-3</v>
      </c>
      <c r="AR77">
        <f>SUM('PCA-Lipids Norm'!AR77-'PCA-Lipids Norm'!AR82)*-1</f>
        <v>-2.234904902545385E-3</v>
      </c>
      <c r="AS77">
        <f>SUM('PCA-Lipids Norm'!AS77-'PCA-Lipids Norm'!AS82)*-1</f>
        <v>-2.4290702684087347E-3</v>
      </c>
      <c r="AT77">
        <f>SUM('PCA-Lipids Norm'!AT77-'PCA-Lipids Norm'!AT82)*-1</f>
        <v>-4.9753171254059226E-3</v>
      </c>
      <c r="AU77">
        <f>SUM('PCA-Lipids Norm'!AU77-'PCA-Lipids Norm'!AU82)*-1</f>
        <v>-2.362985481048309E-3</v>
      </c>
      <c r="AV77">
        <f>SUM('PCA-Lipids Norm'!AV77-'PCA-Lipids Norm'!AV82)*-1</f>
        <v>-2.0530891313200145E-3</v>
      </c>
      <c r="AW77">
        <f>SUM('PCA-Lipids Norm'!AW77-'PCA-Lipids Norm'!AW82)*-1</f>
        <v>-4.1858930373935427E-3</v>
      </c>
      <c r="AX77">
        <f>SUM('PCA-Lipids Norm'!AX77-'PCA-Lipids Norm'!AX82)*-1</f>
        <v>-2.0283073360598549E-3</v>
      </c>
    </row>
    <row r="78" spans="1:50" x14ac:dyDescent="0.35">
      <c r="A78" s="3">
        <v>76</v>
      </c>
      <c r="B78" s="3" t="s">
        <v>174</v>
      </c>
      <c r="C78" s="3" t="s">
        <v>167</v>
      </c>
      <c r="D78" s="13">
        <v>1074</v>
      </c>
      <c r="E78" s="24" t="s">
        <v>190</v>
      </c>
      <c r="F78">
        <f>SUM('PCA-Lipids Norm'!F78-'PCA-Lipids Norm'!F82)*-1</f>
        <v>-1.5317014279432233E-2</v>
      </c>
      <c r="G78">
        <f>SUM('PCA-Lipids Norm'!G78-'PCA-Lipids Norm'!G82)*-1</f>
        <v>-0.13411442454963254</v>
      </c>
      <c r="H78">
        <f>SUM('PCA-Lipids Norm'!H78-'PCA-Lipids Norm'!H82)*-1</f>
        <v>-1.7213972558547854E-3</v>
      </c>
      <c r="I78">
        <f>SUM('PCA-Lipids Norm'!I78-'PCA-Lipids Norm'!I82)*-1</f>
        <v>-3.4053760519763029E-3</v>
      </c>
      <c r="J78">
        <f>SUM('PCA-Lipids Norm'!J78-'PCA-Lipids Norm'!J82)*-1</f>
        <v>-9.1334154494144785E-3</v>
      </c>
      <c r="K78">
        <f>SUM('PCA-Lipids Norm'!K78-'PCA-Lipids Norm'!K82)*-1</f>
        <v>-2.2766228770538483E-2</v>
      </c>
      <c r="L78">
        <f>SUM('PCA-Lipids Norm'!L78-'PCA-Lipids Norm'!L82)*-1</f>
        <v>-2.5471434243214082E-2</v>
      </c>
      <c r="M78">
        <f>SUM('PCA-Lipids Norm'!M78-'PCA-Lipids Norm'!M82)*-1</f>
        <v>-6.4446097777788869E-2</v>
      </c>
      <c r="N78">
        <f>SUM('PCA-Lipids Norm'!N78-'PCA-Lipids Norm'!N82)*-1</f>
        <v>-1.6203822253874102E-2</v>
      </c>
      <c r="O78">
        <f>SUM('PCA-Lipids Norm'!O78-'PCA-Lipids Norm'!O82)*-1</f>
        <v>-0.29331637650468989</v>
      </c>
      <c r="P78">
        <f>SUM('PCA-Lipids Norm'!P78-'PCA-Lipids Norm'!P82)*-1</f>
        <v>-6.6985813579667885E-3</v>
      </c>
      <c r="Q78">
        <f>SUM('PCA-Lipids Norm'!Q78-'PCA-Lipids Norm'!Q82)*-1</f>
        <v>-4.3922099061970941E-3</v>
      </c>
      <c r="R78">
        <f>SUM('PCA-Lipids Norm'!R78-'PCA-Lipids Norm'!R82)*-1</f>
        <v>-2.3333408833212971E-2</v>
      </c>
      <c r="S78">
        <f>SUM('PCA-Lipids Norm'!S78-'PCA-Lipids Norm'!S82)*-1</f>
        <v>-1.188122316617995E-2</v>
      </c>
      <c r="T78">
        <f>SUM('PCA-Lipids Norm'!T78-'PCA-Lipids Norm'!T82)*-1</f>
        <v>-5.5060147396993886E-3</v>
      </c>
      <c r="U78">
        <f>SUM('PCA-Lipids Norm'!U78-'PCA-Lipids Norm'!U82)*-1</f>
        <v>-4.8313822327187622E-3</v>
      </c>
      <c r="V78">
        <f>SUM('PCA-Lipids Norm'!V78-'PCA-Lipids Norm'!V82)*-1</f>
        <v>-9.0400332769334044E-3</v>
      </c>
      <c r="W78">
        <f>SUM('PCA-Lipids Norm'!W78-'PCA-Lipids Norm'!W82)*-1</f>
        <v>-5.5682095728268642E-3</v>
      </c>
      <c r="X78">
        <f>SUM('PCA-Lipids Norm'!X78-'PCA-Lipids Norm'!X82)*-1</f>
        <v>-3.2111026251033091E-2</v>
      </c>
      <c r="Y78">
        <f>SUM('PCA-Lipids Norm'!Y78-'PCA-Lipids Norm'!Y82)*-1</f>
        <v>-3.3873766831919713E-2</v>
      </c>
      <c r="Z78">
        <f>SUM('PCA-Lipids Norm'!Z78-'PCA-Lipids Norm'!Z82)*-1</f>
        <v>-6.8336728941301855E-2</v>
      </c>
      <c r="AA78">
        <f>SUM('PCA-Lipids Norm'!AA78-'PCA-Lipids Norm'!AA82)*-1</f>
        <v>-2.279069834853199E-2</v>
      </c>
      <c r="AB78">
        <f>SUM('PCA-Lipids Norm'!AB78-'PCA-Lipids Norm'!AB82)*-1</f>
        <v>-6.0549880822152848E-3</v>
      </c>
      <c r="AC78">
        <f>SUM('PCA-Lipids Norm'!AC78-'PCA-Lipids Norm'!AC82)*-1</f>
        <v>-3.7289817248009919E-3</v>
      </c>
      <c r="AD78">
        <f>SUM('PCA-Lipids Norm'!AD78-'PCA-Lipids Norm'!AD82)*-1</f>
        <v>-9.8302853333697513E-3</v>
      </c>
      <c r="AE78">
        <f>SUM('PCA-Lipids Norm'!AE78-'PCA-Lipids Norm'!AE82)*-1</f>
        <v>-3.5762187735574563E-3</v>
      </c>
      <c r="AF78">
        <f>SUM('PCA-Lipids Norm'!AF78-'PCA-Lipids Norm'!AF82)*-1</f>
        <v>-6.6598510834167488E-3</v>
      </c>
      <c r="AG78">
        <f>SUM('PCA-Lipids Norm'!AG78-'PCA-Lipids Norm'!AG82)*-1</f>
        <v>-3.8631465272712488E-3</v>
      </c>
      <c r="AH78">
        <f>SUM('PCA-Lipids Norm'!AH78-'PCA-Lipids Norm'!AH82)*-1</f>
        <v>-3.3058050757225526E-3</v>
      </c>
      <c r="AI78">
        <f>SUM('PCA-Lipids Norm'!AI78-'PCA-Lipids Norm'!AI82)*-1</f>
        <v>-3.264789704394908E-3</v>
      </c>
      <c r="AJ78">
        <f>SUM('PCA-Lipids Norm'!AJ78-'PCA-Lipids Norm'!AJ82)*-1</f>
        <v>-2.9229032573493863E-3</v>
      </c>
      <c r="AK78">
        <f>SUM('PCA-Lipids Norm'!AK78-'PCA-Lipids Norm'!AK82)*-1</f>
        <v>-8.298086685294366E-2</v>
      </c>
      <c r="AL78">
        <f>SUM('PCA-Lipids Norm'!AL78-'PCA-Lipids Norm'!AL82)*-1</f>
        <v>-1.1607963676524788E-2</v>
      </c>
      <c r="AM78">
        <f>SUM('PCA-Lipids Norm'!AM78-'PCA-Lipids Norm'!AM82)*-1</f>
        <v>-8.7568399637867177E-3</v>
      </c>
      <c r="AN78">
        <f>SUM('PCA-Lipids Norm'!AN78-'PCA-Lipids Norm'!AN82)*-1</f>
        <v>-2.6068299405693929E-3</v>
      </c>
      <c r="AO78">
        <f>SUM('PCA-Lipids Norm'!AO78-'PCA-Lipids Norm'!AO82)*-1</f>
        <v>-4.8135246245678562E-3</v>
      </c>
      <c r="AP78">
        <f>SUM('PCA-Lipids Norm'!AP78-'PCA-Lipids Norm'!AP82)*-1</f>
        <v>-4.8082350486937722E-3</v>
      </c>
      <c r="AQ78">
        <f>SUM('PCA-Lipids Norm'!AQ78-'PCA-Lipids Norm'!AQ82)*-1</f>
        <v>-2.3195636539996589E-3</v>
      </c>
      <c r="AR78">
        <f>SUM('PCA-Lipids Norm'!AR78-'PCA-Lipids Norm'!AR82)*-1</f>
        <v>-3.0309692924569151E-3</v>
      </c>
      <c r="AS78">
        <f>SUM('PCA-Lipids Norm'!AS78-'PCA-Lipids Norm'!AS82)*-1</f>
        <v>-4.0340209863076468E-3</v>
      </c>
      <c r="AT78">
        <f>SUM('PCA-Lipids Norm'!AT78-'PCA-Lipids Norm'!AT82)*-1</f>
        <v>-3.3358710249908443E-3</v>
      </c>
      <c r="AU78">
        <f>SUM('PCA-Lipids Norm'!AU78-'PCA-Lipids Norm'!AU82)*-1</f>
        <v>-5.9831873793004739E-3</v>
      </c>
      <c r="AV78">
        <f>SUM('PCA-Lipids Norm'!AV78-'PCA-Lipids Norm'!AV82)*-1</f>
        <v>-2.4252493799638503E-3</v>
      </c>
      <c r="AW78">
        <f>SUM('PCA-Lipids Norm'!AW78-'PCA-Lipids Norm'!AW82)*-1</f>
        <v>-2.2032670388320566E-3</v>
      </c>
      <c r="AX78">
        <f>SUM('PCA-Lipids Norm'!AX78-'PCA-Lipids Norm'!AX82)*-1</f>
        <v>-3.6277709800262756E-3</v>
      </c>
    </row>
    <row r="79" spans="1:50" x14ac:dyDescent="0.35">
      <c r="A79" s="3">
        <v>77</v>
      </c>
      <c r="B79" s="3" t="s">
        <v>175</v>
      </c>
      <c r="C79" s="3" t="s">
        <v>168</v>
      </c>
      <c r="D79" s="13">
        <v>1075</v>
      </c>
      <c r="E79" s="24" t="s">
        <v>190</v>
      </c>
      <c r="F79">
        <f>SUM('PCA-Lipids Norm'!F79-'PCA-Lipids Norm'!F82)*-1</f>
        <v>-5.6550472925350058E-2</v>
      </c>
      <c r="G79">
        <f>SUM('PCA-Lipids Norm'!G79-'PCA-Lipids Norm'!G82)*-1</f>
        <v>-7.297842903509312E-2</v>
      </c>
      <c r="H79">
        <f>SUM('PCA-Lipids Norm'!H79-'PCA-Lipids Norm'!H82)*-1</f>
        <v>-1.0703688556685789E-2</v>
      </c>
      <c r="I79">
        <f>SUM('PCA-Lipids Norm'!I79-'PCA-Lipids Norm'!I82)*-1</f>
        <v>-9.7030185428504372E-3</v>
      </c>
      <c r="J79">
        <f>SUM('PCA-Lipids Norm'!J79-'PCA-Lipids Norm'!J82)*-1</f>
        <v>-7.2204867607006479E-2</v>
      </c>
      <c r="K79">
        <f>SUM('PCA-Lipids Norm'!K79-'PCA-Lipids Norm'!K82)*-1</f>
        <v>-6.5884983858757643E-2</v>
      </c>
      <c r="L79">
        <f>SUM('PCA-Lipids Norm'!L79-'PCA-Lipids Norm'!L82)*-1</f>
        <v>-4.2708596190492797E-2</v>
      </c>
      <c r="M79">
        <f>SUM('PCA-Lipids Norm'!M79-'PCA-Lipids Norm'!M82)*-1</f>
        <v>-9.193677505808244E-2</v>
      </c>
      <c r="N79">
        <f>SUM('PCA-Lipids Norm'!N79-'PCA-Lipids Norm'!N82)*-1</f>
        <v>-2.0974913637827084E-2</v>
      </c>
      <c r="O79">
        <f>SUM('PCA-Lipids Norm'!O79-'PCA-Lipids Norm'!O82)*-1</f>
        <v>-0.13010189431184369</v>
      </c>
      <c r="P79">
        <f>SUM('PCA-Lipids Norm'!P79-'PCA-Lipids Norm'!P82)*-1</f>
        <v>-1.2139867563499046E-2</v>
      </c>
      <c r="Q79">
        <f>SUM('PCA-Lipids Norm'!Q79-'PCA-Lipids Norm'!Q82)*-1</f>
        <v>-1.5839301097256436E-2</v>
      </c>
      <c r="R79">
        <f>SUM('PCA-Lipids Norm'!R79-'PCA-Lipids Norm'!R82)*-1</f>
        <v>-1.5404227178197586E-2</v>
      </c>
      <c r="S79">
        <f>SUM('PCA-Lipids Norm'!S79-'PCA-Lipids Norm'!S82)*-1</f>
        <v>-1.2574941482557894E-2</v>
      </c>
      <c r="T79">
        <f>SUM('PCA-Lipids Norm'!T79-'PCA-Lipids Norm'!T82)*-1</f>
        <v>-8.5278838874724879E-3</v>
      </c>
      <c r="U79">
        <f>SUM('PCA-Lipids Norm'!U79-'PCA-Lipids Norm'!U82)*-1</f>
        <v>-1.22703897392167E-2</v>
      </c>
      <c r="V79">
        <f>SUM('PCA-Lipids Norm'!V79-'PCA-Lipids Norm'!V82)*-1</f>
        <v>-1.2444419306840239E-2</v>
      </c>
      <c r="W79">
        <f>SUM('PCA-Lipids Norm'!W79-'PCA-Lipids Norm'!W82)*-1</f>
        <v>-1.5316777320466759E-2</v>
      </c>
      <c r="X79">
        <f>SUM('PCA-Lipids Norm'!X79-'PCA-Lipids Norm'!X82)*-1</f>
        <v>-2.0844391462109427E-2</v>
      </c>
      <c r="Y79">
        <f>SUM('PCA-Lipids Norm'!Y79-'PCA-Lipids Norm'!Y82)*-1</f>
        <v>-2.3064138597147673E-2</v>
      </c>
      <c r="Z79">
        <f>SUM('PCA-Lipids Norm'!Z79-'PCA-Lipids Norm'!Z82)*-1</f>
        <v>-2.5501857765634399E-2</v>
      </c>
      <c r="AA79">
        <f>SUM('PCA-Lipids Norm'!AA79-'PCA-Lipids Norm'!AA82)*-1</f>
        <v>-2.8549115494722575E-2</v>
      </c>
      <c r="AB79">
        <f>SUM('PCA-Lipids Norm'!AB79-'PCA-Lipids Norm'!AB82)*-1</f>
        <v>-6.3960216840841296E-3</v>
      </c>
      <c r="AC79">
        <f>SUM('PCA-Lipids Norm'!AC79-'PCA-Lipids Norm'!AC82)*-1</f>
        <v>-8.788928238907796E-3</v>
      </c>
      <c r="AD79">
        <f>SUM('PCA-Lipids Norm'!AD79-'PCA-Lipids Norm'!AD82)*-1</f>
        <v>-4.6333632084091123E-2</v>
      </c>
      <c r="AE79">
        <f>SUM('PCA-Lipids Norm'!AE79-'PCA-Lipids Norm'!AE82)*-1</f>
        <v>-6.7875882112370936E-3</v>
      </c>
      <c r="AF79">
        <f>SUM('PCA-Lipids Norm'!AF79-'PCA-Lipids Norm'!AF82)*-1</f>
        <v>-1.0964732908121097E-2</v>
      </c>
      <c r="AG79">
        <f>SUM('PCA-Lipids Norm'!AG79-'PCA-Lipids Norm'!AG82)*-1</f>
        <v>-4.1332022310590598E-3</v>
      </c>
      <c r="AH79">
        <f>SUM('PCA-Lipids Norm'!AH79-'PCA-Lipids Norm'!AH82)*-1</f>
        <v>-4.3072317986825991E-3</v>
      </c>
      <c r="AI79">
        <f>SUM('PCA-Lipids Norm'!AI79-'PCA-Lipids Norm'!AI82)*-1</f>
        <v>-4.1332022310590598E-3</v>
      </c>
      <c r="AJ79">
        <f>SUM('PCA-Lipids Norm'!AJ79-'PCA-Lipids Norm'!AJ82)*-1</f>
        <v>-5.1773796368002958E-3</v>
      </c>
      <c r="AK79">
        <f>SUM('PCA-Lipids Norm'!AK79-'PCA-Lipids Norm'!AK82)*-1</f>
        <v>-3.159680829772981E-2</v>
      </c>
      <c r="AL79">
        <f>SUM('PCA-Lipids Norm'!AL79-'PCA-Lipids Norm'!AL82)*-1</f>
        <v>-7.6142286574489059E-3</v>
      </c>
      <c r="AM79">
        <f>SUM('PCA-Lipids Norm'!AM79-'PCA-Lipids Norm'!AM82)*-1</f>
        <v>-6.831095603142978E-3</v>
      </c>
      <c r="AN79">
        <f>SUM('PCA-Lipids Norm'!AN79-'PCA-Lipids Norm'!AN82)*-1</f>
        <v>-8.5713912793783723E-3</v>
      </c>
      <c r="AO79">
        <f>SUM('PCA-Lipids Norm'!AO79-'PCA-Lipids Norm'!AO82)*-1</f>
        <v>-5.8299905153885688E-3</v>
      </c>
      <c r="AP79">
        <f>SUM('PCA-Lipids Norm'!AP79-'PCA-Lipids Norm'!AP82)*-1</f>
        <v>-5.8299905153885688E-3</v>
      </c>
      <c r="AQ79">
        <f>SUM('PCA-Lipids Norm'!AQ79-'PCA-Lipids Norm'!AQ82)*-1</f>
        <v>-7.4401990898253665E-3</v>
      </c>
      <c r="AR79">
        <f>SUM('PCA-Lipids Norm'!AR79-'PCA-Lipids Norm'!AR82)*-1</f>
        <v>-5.5689461639532598E-3</v>
      </c>
      <c r="AS79">
        <f>SUM('PCA-Lipids Norm'!AS79-'PCA-Lipids Norm'!AS82)*-1</f>
        <v>-8.266839536037178E-3</v>
      </c>
      <c r="AT79">
        <f>SUM('PCA-Lipids Norm'!AT79-'PCA-Lipids Norm'!AT82)*-1</f>
        <v>-1.1226212333475464E-2</v>
      </c>
      <c r="AU79">
        <f>SUM('PCA-Lipids Norm'!AU79-'PCA-Lipids Norm'!AU82)*-1</f>
        <v>-6.2219921164605903E-3</v>
      </c>
      <c r="AV79">
        <f>SUM('PCA-Lipids Norm'!AV79-'PCA-Lipids Norm'!AV82)*-1</f>
        <v>-6.7875882112370936E-3</v>
      </c>
      <c r="AW79">
        <f>SUM('PCA-Lipids Norm'!AW79-'PCA-Lipids Norm'!AW82)*-1</f>
        <v>-9.1378575219929932E-3</v>
      </c>
      <c r="AX79">
        <f>SUM('PCA-Lipids Norm'!AX79-'PCA-Lipids Norm'!AX82)*-1</f>
        <v>-5.8299905153885688E-3</v>
      </c>
    </row>
    <row r="80" spans="1:50" x14ac:dyDescent="0.35">
      <c r="A80" s="3">
        <v>78</v>
      </c>
      <c r="B80" s="3" t="s">
        <v>176</v>
      </c>
      <c r="C80" t="s">
        <v>178</v>
      </c>
      <c r="D80" s="13">
        <v>1051</v>
      </c>
      <c r="E80" s="24" t="s">
        <v>190</v>
      </c>
      <c r="F80">
        <f>SUM('PCA-Lipids Norm'!F80-'PCA-Lipids Norm'!F82)*-1</f>
        <v>-8.5605094146440242E-2</v>
      </c>
      <c r="G80">
        <f>SUM('PCA-Lipids Norm'!G80-'PCA-Lipids Norm'!G82)*-1</f>
        <v>-1.4469983522519025E-2</v>
      </c>
      <c r="H80">
        <f>SUM('PCA-Lipids Norm'!H80-'PCA-Lipids Norm'!H82)*-1</f>
        <v>-1.4674349850441476E-2</v>
      </c>
      <c r="I80">
        <f>SUM('PCA-Lipids Norm'!I80-'PCA-Lipids Norm'!I82)*-1</f>
        <v>-1.3884092825275531E-2</v>
      </c>
      <c r="J80">
        <f>SUM('PCA-Lipids Norm'!J80-'PCA-Lipids Norm'!J82)*-1</f>
        <v>-4.7636444260007064E-2</v>
      </c>
      <c r="K80">
        <f>SUM('PCA-Lipids Norm'!K80-'PCA-Lipids Norm'!K82)*-1</f>
        <v>-3.3258784306486877E-2</v>
      </c>
      <c r="L80">
        <f>SUM('PCA-Lipids Norm'!L80-'PCA-Lipids Norm'!L82)*-1</f>
        <v>-4.9663388183518759E-2</v>
      </c>
      <c r="M80">
        <f>SUM('PCA-Lipids Norm'!M80-'PCA-Lipids Norm'!M82)*-1</f>
        <v>-0.36991731848553838</v>
      </c>
      <c r="N80">
        <f>SUM('PCA-Lipids Norm'!N80-'PCA-Lipids Norm'!N82)*-1</f>
        <v>-2.2842604719544756E-2</v>
      </c>
      <c r="O80">
        <f>SUM('PCA-Lipids Norm'!O80-'PCA-Lipids Norm'!O82)*-1</f>
        <v>-2.7213006542722316E-2</v>
      </c>
      <c r="P80">
        <f>SUM('PCA-Lipids Norm'!P80-'PCA-Lipids Norm'!P82)*-1</f>
        <v>-1.9153857531915553E-2</v>
      </c>
      <c r="Q80">
        <f>SUM('PCA-Lipids Norm'!Q80-'PCA-Lipids Norm'!Q82)*-1</f>
        <v>-1.977660633202907E-2</v>
      </c>
      <c r="R80">
        <f>SUM('PCA-Lipids Norm'!R80-'PCA-Lipids Norm'!R82)*-1</f>
        <v>-6.5188704990660528E-3</v>
      </c>
      <c r="S80">
        <f>SUM('PCA-Lipids Norm'!S80-'PCA-Lipids Norm'!S82)*-1</f>
        <v>-1.5598256832001788E-2</v>
      </c>
      <c r="T80">
        <f>SUM('PCA-Lipids Norm'!T80-'PCA-Lipids Norm'!T82)*-1</f>
        <v>-1.421319351840296E-2</v>
      </c>
      <c r="U80">
        <f>SUM('PCA-Lipids Norm'!U80-'PCA-Lipids Norm'!U82)*-1</f>
        <v>-5.5591962634400681E-3</v>
      </c>
      <c r="V80">
        <f>SUM('PCA-Lipids Norm'!V80-'PCA-Lipids Norm'!V82)*-1</f>
        <v>-3.9279787215675752E-3</v>
      </c>
      <c r="W80">
        <f>SUM('PCA-Lipids Norm'!W80-'PCA-Lipids Norm'!W82)*-1</f>
        <v>-8.5223401954226223E-3</v>
      </c>
      <c r="X80">
        <f>SUM('PCA-Lipids Norm'!X80-'PCA-Lipids Norm'!X82)*-1</f>
        <v>-1.2321137245121336E-2</v>
      </c>
      <c r="Y80">
        <f>SUM('PCA-Lipids Norm'!Y80-'PCA-Lipids Norm'!Y82)*-1</f>
        <v>-1.2171795848233642E-2</v>
      </c>
      <c r="Z80">
        <f>SUM('PCA-Lipids Norm'!Z80-'PCA-Lipids Norm'!Z82)*-1</f>
        <v>-5.3278943611948472E-3</v>
      </c>
      <c r="AA80">
        <f>SUM('PCA-Lipids Norm'!AA80-'PCA-Lipids Norm'!AA82)*-1</f>
        <v>-8.2300241826495382E-2</v>
      </c>
      <c r="AB80">
        <f>SUM('PCA-Lipids Norm'!AB80-'PCA-Lipids Norm'!AB82)*-1</f>
        <v>-7.1054534657430755E-3</v>
      </c>
      <c r="AC80">
        <f>SUM('PCA-Lipids Norm'!AC80-'PCA-Lipids Norm'!AC82)*-1</f>
        <v>-7.2224050442862555E-3</v>
      </c>
      <c r="AD80">
        <f>SUM('PCA-Lipids Norm'!AD80-'PCA-Lipids Norm'!AD82)*-1</f>
        <v>-3.0091630670229449E-2</v>
      </c>
      <c r="AE80">
        <f>SUM('PCA-Lipids Norm'!AE80-'PCA-Lipids Norm'!AE82)*-1</f>
        <v>-5.5571194551394809E-3</v>
      </c>
      <c r="AF80">
        <f>SUM('PCA-Lipids Norm'!AF80-'PCA-Lipids Norm'!AF82)*-1</f>
        <v>-7.3277558653524182E-3</v>
      </c>
      <c r="AG80">
        <f>SUM('PCA-Lipids Norm'!AG80-'PCA-Lipids Norm'!AG82)*-1</f>
        <v>-2.8358292897980599E-3</v>
      </c>
      <c r="AH80">
        <f>SUM('PCA-Lipids Norm'!AH80-'PCA-Lipids Norm'!AH82)*-1</f>
        <v>-2.6508674838760476E-3</v>
      </c>
      <c r="AI80">
        <f>SUM('PCA-Lipids Norm'!AI80-'PCA-Lipids Norm'!AI82)*-1</f>
        <v>-1.7859082934738224E-3</v>
      </c>
      <c r="AJ80">
        <f>SUM('PCA-Lipids Norm'!AJ80-'PCA-Lipids Norm'!AJ82)*-1</f>
        <v>-1.9895194183778774E-3</v>
      </c>
      <c r="AK80">
        <f>SUM('PCA-Lipids Norm'!AK80-'PCA-Lipids Norm'!AK82)*-1</f>
        <v>-1.8172701965988543E-3</v>
      </c>
      <c r="AL80">
        <f>SUM('PCA-Lipids Norm'!AL80-'PCA-Lipids Norm'!AL82)*-1</f>
        <v>-3.3372840940126209E-3</v>
      </c>
      <c r="AM80">
        <f>SUM('PCA-Lipids Norm'!AM80-'PCA-Lipids Norm'!AM82)*-1</f>
        <v>-1.7228068857145602E-3</v>
      </c>
      <c r="AN80">
        <f>SUM('PCA-Lipids Norm'!AN80-'PCA-Lipids Norm'!AN82)*-1</f>
        <v>-6.6257946597538713E-3</v>
      </c>
      <c r="AO80">
        <f>SUM('PCA-Lipids Norm'!AO80-'PCA-Lipids Norm'!AO82)*-1</f>
        <v>-3.0979266929045163E-3</v>
      </c>
      <c r="AP80">
        <f>SUM('PCA-Lipids Norm'!AP80-'PCA-Lipids Norm'!AP82)*-1</f>
        <v>-3.0958289067423068E-3</v>
      </c>
      <c r="AQ80">
        <f>SUM('PCA-Lipids Norm'!AQ80-'PCA-Lipids Norm'!AQ82)*-1</f>
        <v>-3.7449678567764177E-3</v>
      </c>
      <c r="AR80">
        <f>SUM('PCA-Lipids Norm'!AR80-'PCA-Lipids Norm'!AR82)*-1</f>
        <v>-3.2975939798236173E-3</v>
      </c>
      <c r="AS80">
        <f>SUM('PCA-Lipids Norm'!AS80-'PCA-Lipids Norm'!AS82)*-1</f>
        <v>-3.1190723774195878E-3</v>
      </c>
      <c r="AT80">
        <f>SUM('PCA-Lipids Norm'!AT80-'PCA-Lipids Norm'!AT82)*-1</f>
        <v>-7.5270455507623216E-3</v>
      </c>
      <c r="AU80">
        <f>SUM('PCA-Lipids Norm'!AU80-'PCA-Lipids Norm'!AU82)*-1</f>
        <v>-3.0960806410817721E-3</v>
      </c>
      <c r="AV80">
        <f>SUM('PCA-Lipids Norm'!AV80-'PCA-Lipids Norm'!AV82)*-1</f>
        <v>-1.9558079947511707E-3</v>
      </c>
      <c r="AW80">
        <f>SUM('PCA-Lipids Norm'!AW80-'PCA-Lipids Norm'!AW82)*-1</f>
        <v>-5.0840896534228583E-3</v>
      </c>
      <c r="AX80">
        <f>SUM('PCA-Lipids Norm'!AX80-'PCA-Lipids Norm'!AX82)*-1</f>
        <v>-1.3555055065732969E-3</v>
      </c>
    </row>
    <row r="81" spans="1:50" x14ac:dyDescent="0.35">
      <c r="A81" s="3">
        <v>79</v>
      </c>
      <c r="B81" s="3" t="s">
        <v>139</v>
      </c>
      <c r="C81" t="s">
        <v>179</v>
      </c>
      <c r="D81" s="13">
        <v>1052</v>
      </c>
      <c r="E81" s="24" t="s">
        <v>190</v>
      </c>
      <c r="F81">
        <f>SUM('PCA-Lipids Norm'!F81-'PCA-Lipids Norm'!F82)*-1</f>
        <v>-7.7562238697984343E-2</v>
      </c>
      <c r="G81">
        <f>SUM('PCA-Lipids Norm'!G81-'PCA-Lipids Norm'!G82)*-1</f>
        <v>-1.8180976742091966E-2</v>
      </c>
      <c r="H81">
        <f>SUM('PCA-Lipids Norm'!H81-'PCA-Lipids Norm'!H82)*-1</f>
        <v>-1.4482662581813117E-2</v>
      </c>
      <c r="I81">
        <f>SUM('PCA-Lipids Norm'!I81-'PCA-Lipids Norm'!I82)*-1</f>
        <v>-1.5078973020910444E-2</v>
      </c>
      <c r="J81">
        <f>SUM('PCA-Lipids Norm'!J81-'PCA-Lipids Norm'!J82)*-1</f>
        <v>-6.2357578949462505E-2</v>
      </c>
      <c r="K81">
        <f>SUM('PCA-Lipids Norm'!K81-'PCA-Lipids Norm'!K82)*-1</f>
        <v>-3.354227373195557E-2</v>
      </c>
      <c r="L81">
        <f>SUM('PCA-Lipids Norm'!L81-'PCA-Lipids Norm'!L82)*-1</f>
        <v>-0.12878223968220232</v>
      </c>
      <c r="M81">
        <f>SUM('PCA-Lipids Norm'!M81-'PCA-Lipids Norm'!M82)*-1</f>
        <v>-0.28555626637963799</v>
      </c>
      <c r="N81">
        <f>SUM('PCA-Lipids Norm'!N81-'PCA-Lipids Norm'!N82)*-1</f>
        <v>-2.4355750816953261E-2</v>
      </c>
      <c r="O81">
        <f>SUM('PCA-Lipids Norm'!O81-'PCA-Lipids Norm'!O82)*-1</f>
        <v>-3.1570445400508657E-2</v>
      </c>
      <c r="P81">
        <f>SUM('PCA-Lipids Norm'!P81-'PCA-Lipids Norm'!P82)*-1</f>
        <v>-2.0968282005668679E-2</v>
      </c>
      <c r="Q81">
        <f>SUM('PCA-Lipids Norm'!Q81-'PCA-Lipids Norm'!Q82)*-1</f>
        <v>-1.9881705377494705E-2</v>
      </c>
      <c r="R81">
        <f>SUM('PCA-Lipids Norm'!R81-'PCA-Lipids Norm'!R82)*-1</f>
        <v>-7.7044163116327235E-3</v>
      </c>
      <c r="S81">
        <f>SUM('PCA-Lipids Norm'!S81-'PCA-Lipids Norm'!S82)*-1</f>
        <v>-1.4465784290834312E-2</v>
      </c>
      <c r="T81">
        <f>SUM('PCA-Lipids Norm'!T81-'PCA-Lipids Norm'!T82)*-1</f>
        <v>-1.1187835903642968E-2</v>
      </c>
      <c r="U81">
        <f>SUM('PCA-Lipids Norm'!U81-'PCA-Lipids Norm'!U82)*-1</f>
        <v>-5.9211808940259018E-3</v>
      </c>
      <c r="V81">
        <f>SUM('PCA-Lipids Norm'!V81-'PCA-Lipids Norm'!V82)*-1</f>
        <v>-4.93176961342222E-3</v>
      </c>
      <c r="W81">
        <f>SUM('PCA-Lipids Norm'!W81-'PCA-Lipids Norm'!W82)*-1</f>
        <v>-8.3995254812982874E-3</v>
      </c>
      <c r="X81">
        <f>SUM('PCA-Lipids Norm'!X81-'PCA-Lipids Norm'!X82)*-1</f>
        <v>-1.8286309004651998E-2</v>
      </c>
      <c r="Y81">
        <f>SUM('PCA-Lipids Norm'!Y81-'PCA-Lipids Norm'!Y82)*-1</f>
        <v>-1.3506946589423008E-2</v>
      </c>
      <c r="Z81">
        <f>SUM('PCA-Lipids Norm'!Z81-'PCA-Lipids Norm'!Z82)*-1</f>
        <v>-7.6242130182719017E-3</v>
      </c>
      <c r="AA81">
        <f>SUM('PCA-Lipids Norm'!AA81-'PCA-Lipids Norm'!AA82)*-1</f>
        <v>-5.6345850003088768E-2</v>
      </c>
      <c r="AB81">
        <f>SUM('PCA-Lipids Norm'!AB81-'PCA-Lipids Norm'!AB82)*-1</f>
        <v>-5.8251463500695756E-3</v>
      </c>
      <c r="AC81">
        <f>SUM('PCA-Lipids Norm'!AC81-'PCA-Lipids Norm'!AC82)*-1</f>
        <v>-8.5424674344264789E-3</v>
      </c>
      <c r="AD81">
        <f>SUM('PCA-Lipids Norm'!AD81-'PCA-Lipids Norm'!AD82)*-1</f>
        <v>-1.7287306834137286E-2</v>
      </c>
      <c r="AE81">
        <f>SUM('PCA-Lipids Norm'!AE81-'PCA-Lipids Norm'!AE82)*-1</f>
        <v>-6.3491272394884998E-3</v>
      </c>
      <c r="AF81">
        <f>SUM('PCA-Lipids Norm'!AF81-'PCA-Lipids Norm'!AF82)*-1</f>
        <v>-9.3817331240648623E-3</v>
      </c>
      <c r="AG81">
        <f>SUM('PCA-Lipids Norm'!AG81-'PCA-Lipids Norm'!AG82)*-1</f>
        <v>-3.0080632579917977E-3</v>
      </c>
      <c r="AH81">
        <f>SUM('PCA-Lipids Norm'!AH81-'PCA-Lipids Norm'!AH82)*-1</f>
        <v>-2.5469885548015702E-3</v>
      </c>
      <c r="AI81">
        <f>SUM('PCA-Lipids Norm'!AI81-'PCA-Lipids Norm'!AI82)*-1</f>
        <v>-1.2063580480235544E-3</v>
      </c>
      <c r="AJ81">
        <f>SUM('PCA-Lipids Norm'!AJ81-'PCA-Lipids Norm'!AJ82)*-1</f>
        <v>-2.1657402104341764E-3</v>
      </c>
      <c r="AK81">
        <f>SUM('PCA-Lipids Norm'!AK81-'PCA-Lipids Norm'!AK82)*-1</f>
        <v>-4.5294966981581511E-3</v>
      </c>
      <c r="AL81">
        <f>SUM('PCA-Lipids Norm'!AL81-'PCA-Lipids Norm'!AL82)*-1</f>
        <v>-4.3445893664672752E-3</v>
      </c>
      <c r="AM81">
        <f>SUM('PCA-Lipids Norm'!AM81-'PCA-Lipids Norm'!AM82)*-1</f>
        <v>-1.9603946504612737E-3</v>
      </c>
      <c r="AN81">
        <f>SUM('PCA-Lipids Norm'!AN81-'PCA-Lipids Norm'!AN82)*-1</f>
        <v>-5.7361479174890288E-3</v>
      </c>
      <c r="AO81">
        <f>SUM('PCA-Lipids Norm'!AO81-'PCA-Lipids Norm'!AO82)*-1</f>
        <v>-3.3891440758978633E-3</v>
      </c>
      <c r="AP81">
        <f>SUM('PCA-Lipids Norm'!AP81-'PCA-Lipids Norm'!AP82)*-1</f>
        <v>-3.3891440758978633E-3</v>
      </c>
      <c r="AQ81">
        <f>SUM('PCA-Lipids Norm'!AQ81-'PCA-Lipids Norm'!AQ82)*-1</f>
        <v>-4.69685563302491E-3</v>
      </c>
      <c r="AR81">
        <f>SUM('PCA-Lipids Norm'!AR81-'PCA-Lipids Norm'!AR82)*-1</f>
        <v>-3.6155979699981047E-3</v>
      </c>
      <c r="AS81">
        <f>SUM('PCA-Lipids Norm'!AS81-'PCA-Lipids Norm'!AS82)*-1</f>
        <v>-4.8477969746815166E-3</v>
      </c>
      <c r="AT81">
        <f>SUM('PCA-Lipids Norm'!AT81-'PCA-Lipids Norm'!AT82)*-1</f>
        <v>-1.3437758160894509E-2</v>
      </c>
      <c r="AU81">
        <f>SUM('PCA-Lipids Norm'!AU81-'PCA-Lipids Norm'!AU82)*-1</f>
        <v>-4.4456078226481118E-3</v>
      </c>
      <c r="AV81">
        <f>SUM('PCA-Lipids Norm'!AV81-'PCA-Lipids Norm'!AV82)*-1</f>
        <v>-2.5720337607701193E-3</v>
      </c>
      <c r="AW81">
        <f>SUM('PCA-Lipids Norm'!AW81-'PCA-Lipids Norm'!AW82)*-1</f>
        <v>-4.521329783168407E-3</v>
      </c>
      <c r="AX81">
        <f>SUM('PCA-Lipids Norm'!AX81-'PCA-Lipids Norm'!AX82)*-1</f>
        <v>-1.5079475600294429E-3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PCA whole</vt:lpstr>
      <vt:lpstr>PCA Norm</vt:lpstr>
      <vt:lpstr>PCA Mean Centred</vt:lpstr>
      <vt:lpstr>PCA All Loading Matrix</vt:lpstr>
      <vt:lpstr>PCA - Lipids RAW</vt:lpstr>
      <vt:lpstr>PCA-Lipids Norm</vt:lpstr>
      <vt:lpstr>PCA-Lipids MeanCentred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Arindam Roy;Michael Pittman</dc:creator>
  <cp:lastModifiedBy>Michael Pittman</cp:lastModifiedBy>
  <dcterms:created xsi:type="dcterms:W3CDTF">2020-04-04T11:08:20Z</dcterms:created>
  <dcterms:modified xsi:type="dcterms:W3CDTF">2020-11-12T10:50:41Z</dcterms:modified>
</cp:coreProperties>
</file>