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defaultThemeVersion="124226"/>
  <xr:revisionPtr revIDLastSave="0" documentId="13_ncr:1_{70AC265B-913A-4FA9-AEC4-CA2A617FFB93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S1" sheetId="1" r:id="rId1"/>
    <sheet name="S2" sheetId="6" r:id="rId2"/>
    <sheet name="S3" sheetId="7" r:id="rId3"/>
    <sheet name="S4" sheetId="2" r:id="rId4"/>
    <sheet name="S5" sheetId="3" r:id="rId5"/>
    <sheet name="S6" sheetId="4" r:id="rId6"/>
    <sheet name="S7" sheetId="5" r:id="rId7"/>
  </sheets>
  <calcPr calcId="191029"/>
</workbook>
</file>

<file path=xl/calcChain.xml><?xml version="1.0" encoding="utf-8"?>
<calcChain xmlns="http://schemas.openxmlformats.org/spreadsheetml/2006/main">
  <c r="B16" i="3" l="1"/>
  <c r="AM4" i="6"/>
  <c r="AM5" i="6"/>
  <c r="AM6" i="6"/>
  <c r="AM7" i="6"/>
  <c r="AM8" i="6"/>
  <c r="AM9" i="6"/>
  <c r="AM10" i="6"/>
  <c r="AM11" i="6"/>
  <c r="AM12" i="6"/>
  <c r="AM13" i="6"/>
  <c r="AM14" i="6"/>
  <c r="AM15" i="6"/>
  <c r="AM16" i="6"/>
  <c r="AM17" i="6"/>
  <c r="AM18" i="6"/>
  <c r="AM19" i="6"/>
  <c r="AM20" i="6"/>
  <c r="AM21" i="6"/>
  <c r="AM22" i="6"/>
  <c r="AM23" i="6"/>
  <c r="AM24" i="6"/>
  <c r="AM25" i="6"/>
  <c r="AM26" i="6"/>
  <c r="AM27" i="6"/>
  <c r="AM28" i="6"/>
  <c r="AM29" i="6"/>
  <c r="AM30" i="6"/>
  <c r="AM31" i="6"/>
  <c r="AM32" i="6"/>
  <c r="AM33" i="6"/>
  <c r="AM34" i="6"/>
  <c r="AM35" i="6"/>
  <c r="AM36" i="6"/>
  <c r="AM37" i="6"/>
  <c r="AM38" i="6"/>
  <c r="AM39" i="6"/>
  <c r="AM40" i="6"/>
  <c r="AM41" i="6"/>
  <c r="AM42" i="6"/>
  <c r="AM43" i="6"/>
  <c r="AM44" i="6"/>
  <c r="AM45" i="6"/>
  <c r="AM46" i="6"/>
  <c r="AM47" i="6"/>
  <c r="AM48" i="6"/>
  <c r="AM49" i="6"/>
  <c r="AM50" i="6"/>
  <c r="AM51" i="6"/>
  <c r="AM52" i="6"/>
  <c r="AM53" i="6"/>
  <c r="AM54" i="6"/>
  <c r="AM55" i="6"/>
  <c r="AM56" i="6"/>
  <c r="AM57" i="6"/>
  <c r="AM58" i="6"/>
  <c r="AM59" i="6"/>
  <c r="AM60" i="6"/>
  <c r="AM61" i="6"/>
  <c r="AM62" i="6"/>
  <c r="AM63" i="6"/>
  <c r="AM64" i="6"/>
  <c r="AM65" i="6"/>
  <c r="AM66" i="6"/>
  <c r="AM67" i="6"/>
  <c r="AM68" i="6"/>
  <c r="AM69" i="6"/>
  <c r="AM70" i="6"/>
  <c r="AM71" i="6"/>
  <c r="AM72" i="6"/>
  <c r="AM73" i="6"/>
  <c r="AM74" i="6"/>
  <c r="AM75" i="6"/>
  <c r="AM76" i="6"/>
  <c r="AM77" i="6"/>
  <c r="AM78" i="6"/>
  <c r="AM79" i="6"/>
  <c r="AM80" i="6"/>
  <c r="AM81" i="6"/>
  <c r="AM82" i="6"/>
  <c r="AM83" i="6"/>
  <c r="AM84" i="6"/>
  <c r="AM85" i="6"/>
  <c r="AM86" i="6"/>
  <c r="AM87" i="6"/>
  <c r="AM88" i="6"/>
  <c r="AM89" i="6"/>
  <c r="AM90" i="6"/>
  <c r="AM91" i="6"/>
  <c r="AM92" i="6"/>
  <c r="AM93" i="6"/>
  <c r="AM94" i="6"/>
  <c r="AM95" i="6"/>
  <c r="AM96" i="6"/>
  <c r="AM97" i="6"/>
  <c r="AM98" i="6"/>
  <c r="AM99" i="6"/>
  <c r="AM100" i="6"/>
  <c r="AM101" i="6"/>
  <c r="AM102" i="6"/>
  <c r="AM103" i="6"/>
  <c r="AM104" i="6"/>
  <c r="AM105" i="6"/>
  <c r="AM106" i="6"/>
  <c r="AM107" i="6"/>
  <c r="AM108" i="6"/>
  <c r="AM109" i="6"/>
  <c r="AM110" i="6"/>
  <c r="AM111" i="6"/>
  <c r="AM112" i="6"/>
  <c r="AM113" i="6"/>
  <c r="AM114" i="6"/>
  <c r="AM115" i="6"/>
  <c r="AM116" i="6"/>
  <c r="AM117" i="6"/>
  <c r="AM118" i="6"/>
  <c r="AM119" i="6"/>
  <c r="AM120" i="6"/>
  <c r="AM121" i="6"/>
  <c r="AM122" i="6"/>
  <c r="AM123" i="6"/>
  <c r="AM124" i="6"/>
  <c r="AM125" i="6"/>
  <c r="AM126" i="6"/>
  <c r="AM127" i="6"/>
  <c r="AM128" i="6"/>
  <c r="AM129" i="6"/>
  <c r="AM130" i="6"/>
  <c r="AM131" i="6"/>
  <c r="AM132" i="6"/>
  <c r="AM133" i="6"/>
  <c r="AM134" i="6"/>
  <c r="AM135" i="6"/>
  <c r="AM136" i="6"/>
  <c r="AM137" i="6"/>
  <c r="AM138" i="6"/>
  <c r="AM139" i="6"/>
  <c r="AM140" i="6"/>
  <c r="AM141" i="6"/>
  <c r="AM142" i="6"/>
  <c r="AM143" i="6"/>
  <c r="AM144" i="6"/>
  <c r="AM145" i="6"/>
  <c r="AM146" i="6"/>
  <c r="AM147" i="6"/>
  <c r="AM148" i="6"/>
  <c r="AM149" i="6"/>
  <c r="AM150" i="6"/>
  <c r="AM151" i="6"/>
  <c r="AM152" i="6"/>
  <c r="AM153" i="6"/>
  <c r="AM154" i="6"/>
  <c r="AM155" i="6"/>
  <c r="AM156" i="6"/>
  <c r="AM157" i="6"/>
  <c r="AM158" i="6"/>
  <c r="AM159" i="6"/>
  <c r="AM160" i="6"/>
  <c r="AM161" i="6"/>
  <c r="AM162" i="6"/>
  <c r="AM163" i="6"/>
  <c r="AM164" i="6"/>
  <c r="AM165" i="6"/>
  <c r="AM166" i="6"/>
  <c r="AM167" i="6"/>
  <c r="AM168" i="6"/>
  <c r="AM169" i="6"/>
  <c r="AM170" i="6"/>
  <c r="AM171" i="6"/>
  <c r="AM172" i="6"/>
  <c r="AM173" i="6"/>
  <c r="AM174" i="6"/>
  <c r="AM175" i="6"/>
  <c r="AM176" i="6"/>
  <c r="AM177" i="6"/>
  <c r="AM178" i="6"/>
  <c r="AM179" i="6"/>
  <c r="AM180" i="6"/>
  <c r="AM181" i="6"/>
  <c r="AM182" i="6"/>
  <c r="AM183" i="6"/>
  <c r="AM184" i="6"/>
  <c r="AM185" i="6"/>
  <c r="AM186" i="6"/>
  <c r="AM187" i="6"/>
  <c r="AM188" i="6"/>
  <c r="AM189" i="6"/>
  <c r="AM190" i="6"/>
  <c r="AM191" i="6"/>
  <c r="AM192" i="6"/>
  <c r="AM193" i="6"/>
  <c r="AM194" i="6"/>
  <c r="AM3" i="6"/>
  <c r="AJ4" i="6"/>
  <c r="AJ5" i="6"/>
  <c r="AJ6" i="6"/>
  <c r="AJ7" i="6"/>
  <c r="AJ8" i="6"/>
  <c r="AJ9" i="6"/>
  <c r="AJ10" i="6"/>
  <c r="AJ11" i="6"/>
  <c r="AJ12" i="6"/>
  <c r="AJ13" i="6"/>
  <c r="AJ14" i="6"/>
  <c r="AJ15" i="6"/>
  <c r="AJ16" i="6"/>
  <c r="AJ17" i="6"/>
  <c r="AJ18" i="6"/>
  <c r="AJ19" i="6"/>
  <c r="AJ20" i="6"/>
  <c r="AJ21" i="6"/>
  <c r="AJ22" i="6"/>
  <c r="AJ23" i="6"/>
  <c r="AJ24" i="6"/>
  <c r="AJ25" i="6"/>
  <c r="AJ26" i="6"/>
  <c r="AJ27" i="6"/>
  <c r="AJ28" i="6"/>
  <c r="AJ29" i="6"/>
  <c r="AJ30" i="6"/>
  <c r="AJ31" i="6"/>
  <c r="AJ32" i="6"/>
  <c r="AJ33" i="6"/>
  <c r="AJ34" i="6"/>
  <c r="AJ35" i="6"/>
  <c r="AJ36" i="6"/>
  <c r="AJ37" i="6"/>
  <c r="AJ38" i="6"/>
  <c r="AJ39" i="6"/>
  <c r="AJ40" i="6"/>
  <c r="AJ41" i="6"/>
  <c r="AJ42" i="6"/>
  <c r="AJ43" i="6"/>
  <c r="AJ44" i="6"/>
  <c r="AJ45" i="6"/>
  <c r="AJ46" i="6"/>
  <c r="AJ47" i="6"/>
  <c r="AJ48" i="6"/>
  <c r="AJ49" i="6"/>
  <c r="AJ50" i="6"/>
  <c r="AJ51" i="6"/>
  <c r="AJ52" i="6"/>
  <c r="AJ53" i="6"/>
  <c r="AJ54" i="6"/>
  <c r="AJ55" i="6"/>
  <c r="AJ56" i="6"/>
  <c r="AJ57" i="6"/>
  <c r="AJ58" i="6"/>
  <c r="AJ59" i="6"/>
  <c r="AJ60" i="6"/>
  <c r="AJ61" i="6"/>
  <c r="AJ62" i="6"/>
  <c r="AJ63" i="6"/>
  <c r="AJ64" i="6"/>
  <c r="AJ65" i="6"/>
  <c r="AJ66" i="6"/>
  <c r="AJ67" i="6"/>
  <c r="AJ68" i="6"/>
  <c r="AJ69" i="6"/>
  <c r="AJ70" i="6"/>
  <c r="AJ71" i="6"/>
  <c r="AJ72" i="6"/>
  <c r="AJ73" i="6"/>
  <c r="AJ74" i="6"/>
  <c r="AJ75" i="6"/>
  <c r="AJ76" i="6"/>
  <c r="AJ77" i="6"/>
  <c r="AJ78" i="6"/>
  <c r="AJ79" i="6"/>
  <c r="AJ80" i="6"/>
  <c r="AJ81" i="6"/>
  <c r="AJ82" i="6"/>
  <c r="AJ83" i="6"/>
  <c r="AJ84" i="6"/>
  <c r="AJ85" i="6"/>
  <c r="AJ86" i="6"/>
  <c r="AJ87" i="6"/>
  <c r="AJ88" i="6"/>
  <c r="AJ89" i="6"/>
  <c r="AJ90" i="6"/>
  <c r="AJ91" i="6"/>
  <c r="AJ92" i="6"/>
  <c r="AJ93" i="6"/>
  <c r="AJ94" i="6"/>
  <c r="AJ95" i="6"/>
  <c r="AJ96" i="6"/>
  <c r="AJ97" i="6"/>
  <c r="AJ98" i="6"/>
  <c r="AJ99" i="6"/>
  <c r="AJ100" i="6"/>
  <c r="AJ101" i="6"/>
  <c r="AJ102" i="6"/>
  <c r="AJ103" i="6"/>
  <c r="AJ104" i="6"/>
  <c r="AJ105" i="6"/>
  <c r="AJ106" i="6"/>
  <c r="AJ107" i="6"/>
  <c r="AJ108" i="6"/>
  <c r="AJ109" i="6"/>
  <c r="AJ110" i="6"/>
  <c r="AJ111" i="6"/>
  <c r="AJ112" i="6"/>
  <c r="AJ113" i="6"/>
  <c r="AJ114" i="6"/>
  <c r="AJ115" i="6"/>
  <c r="AJ116" i="6"/>
  <c r="AJ117" i="6"/>
  <c r="AJ118" i="6"/>
  <c r="AJ119" i="6"/>
  <c r="AJ120" i="6"/>
  <c r="AJ121" i="6"/>
  <c r="AJ122" i="6"/>
  <c r="AJ123" i="6"/>
  <c r="AJ124" i="6"/>
  <c r="AJ125" i="6"/>
  <c r="AJ126" i="6"/>
  <c r="AJ127" i="6"/>
  <c r="AJ128" i="6"/>
  <c r="AJ129" i="6"/>
  <c r="AJ130" i="6"/>
  <c r="AJ131" i="6"/>
  <c r="AJ132" i="6"/>
  <c r="AJ133" i="6"/>
  <c r="AJ134" i="6"/>
  <c r="AJ135" i="6"/>
  <c r="AJ136" i="6"/>
  <c r="AJ137" i="6"/>
  <c r="AJ138" i="6"/>
  <c r="AJ139" i="6"/>
  <c r="AJ140" i="6"/>
  <c r="AJ141" i="6"/>
  <c r="AJ142" i="6"/>
  <c r="AJ143" i="6"/>
  <c r="AJ144" i="6"/>
  <c r="AJ145" i="6"/>
  <c r="AJ146" i="6"/>
  <c r="AJ147" i="6"/>
  <c r="AJ148" i="6"/>
  <c r="AJ149" i="6"/>
  <c r="AJ150" i="6"/>
  <c r="AJ151" i="6"/>
  <c r="AJ152" i="6"/>
  <c r="AJ153" i="6"/>
  <c r="AJ154" i="6"/>
  <c r="AJ155" i="6"/>
  <c r="AJ156" i="6"/>
  <c r="AJ157" i="6"/>
  <c r="AJ158" i="6"/>
  <c r="AJ159" i="6"/>
  <c r="AJ160" i="6"/>
  <c r="AJ161" i="6"/>
  <c r="AJ162" i="6"/>
  <c r="AJ163" i="6"/>
  <c r="AJ164" i="6"/>
  <c r="AJ165" i="6"/>
  <c r="AJ166" i="6"/>
  <c r="AJ167" i="6"/>
  <c r="AJ168" i="6"/>
  <c r="AJ169" i="6"/>
  <c r="AJ170" i="6"/>
  <c r="AJ171" i="6"/>
  <c r="AJ172" i="6"/>
  <c r="AJ173" i="6"/>
  <c r="AJ174" i="6"/>
  <c r="AJ175" i="6"/>
  <c r="AJ176" i="6"/>
  <c r="AJ177" i="6"/>
  <c r="AJ178" i="6"/>
  <c r="AJ179" i="6"/>
  <c r="AJ180" i="6"/>
  <c r="AJ181" i="6"/>
  <c r="AJ182" i="6"/>
  <c r="AJ183" i="6"/>
  <c r="AJ184" i="6"/>
  <c r="AJ185" i="6"/>
  <c r="AJ186" i="6"/>
  <c r="AJ187" i="6"/>
  <c r="AJ188" i="6"/>
  <c r="AJ189" i="6"/>
  <c r="AJ190" i="6"/>
  <c r="AJ191" i="6"/>
  <c r="AJ192" i="6"/>
  <c r="AJ193" i="6"/>
  <c r="AJ194" i="6"/>
  <c r="AJ3" i="6"/>
  <c r="AG4" i="6"/>
  <c r="AG5" i="6"/>
  <c r="AG6" i="6"/>
  <c r="AG7" i="6"/>
  <c r="AG8" i="6"/>
  <c r="AG9" i="6"/>
  <c r="AG10" i="6"/>
  <c r="AG11" i="6"/>
  <c r="AG12" i="6"/>
  <c r="AG13" i="6"/>
  <c r="AG14" i="6"/>
  <c r="AG15" i="6"/>
  <c r="AG16" i="6"/>
  <c r="AG17" i="6"/>
  <c r="AG18" i="6"/>
  <c r="AG19" i="6"/>
  <c r="AG20" i="6"/>
  <c r="AG21" i="6"/>
  <c r="AG22" i="6"/>
  <c r="AG23" i="6"/>
  <c r="AG24" i="6"/>
  <c r="AG25" i="6"/>
  <c r="AG26" i="6"/>
  <c r="AG27" i="6"/>
  <c r="AG28" i="6"/>
  <c r="AG29" i="6"/>
  <c r="AG30" i="6"/>
  <c r="AG31" i="6"/>
  <c r="AG32" i="6"/>
  <c r="AG33" i="6"/>
  <c r="AG34" i="6"/>
  <c r="AG35" i="6"/>
  <c r="AG36" i="6"/>
  <c r="AG37" i="6"/>
  <c r="AG38" i="6"/>
  <c r="AG39" i="6"/>
  <c r="AG40" i="6"/>
  <c r="AG41" i="6"/>
  <c r="AG42" i="6"/>
  <c r="AG43" i="6"/>
  <c r="AG44" i="6"/>
  <c r="AG45" i="6"/>
  <c r="AG46" i="6"/>
  <c r="AG47" i="6"/>
  <c r="AG48" i="6"/>
  <c r="AG49" i="6"/>
  <c r="AG50" i="6"/>
  <c r="AG51" i="6"/>
  <c r="AG52" i="6"/>
  <c r="AG53" i="6"/>
  <c r="AG54" i="6"/>
  <c r="AG55" i="6"/>
  <c r="AG56" i="6"/>
  <c r="AG57" i="6"/>
  <c r="AG58" i="6"/>
  <c r="AG59" i="6"/>
  <c r="AG60" i="6"/>
  <c r="AG61" i="6"/>
  <c r="AG62" i="6"/>
  <c r="AG63" i="6"/>
  <c r="AG64" i="6"/>
  <c r="AG65" i="6"/>
  <c r="AG66" i="6"/>
  <c r="AG67" i="6"/>
  <c r="AG68" i="6"/>
  <c r="AG69" i="6"/>
  <c r="AG70" i="6"/>
  <c r="AG71" i="6"/>
  <c r="AG72" i="6"/>
  <c r="AG73" i="6"/>
  <c r="AG74" i="6"/>
  <c r="AG75" i="6"/>
  <c r="AG76" i="6"/>
  <c r="AG77" i="6"/>
  <c r="AG78" i="6"/>
  <c r="AG79" i="6"/>
  <c r="AG80" i="6"/>
  <c r="AG81" i="6"/>
  <c r="AG82" i="6"/>
  <c r="AG83" i="6"/>
  <c r="AG84" i="6"/>
  <c r="AG85" i="6"/>
  <c r="AG86" i="6"/>
  <c r="AG87" i="6"/>
  <c r="AG88" i="6"/>
  <c r="AG89" i="6"/>
  <c r="AG90" i="6"/>
  <c r="AG91" i="6"/>
  <c r="AG92" i="6"/>
  <c r="AG93" i="6"/>
  <c r="AG94" i="6"/>
  <c r="AG95" i="6"/>
  <c r="AG96" i="6"/>
  <c r="AG97" i="6"/>
  <c r="AG98" i="6"/>
  <c r="AG99" i="6"/>
  <c r="AG100" i="6"/>
  <c r="AG101" i="6"/>
  <c r="AG102" i="6"/>
  <c r="AG103" i="6"/>
  <c r="AG104" i="6"/>
  <c r="AG105" i="6"/>
  <c r="AG106" i="6"/>
  <c r="AG107" i="6"/>
  <c r="AG108" i="6"/>
  <c r="AG109" i="6"/>
  <c r="AG110" i="6"/>
  <c r="AG111" i="6"/>
  <c r="AG112" i="6"/>
  <c r="AG113" i="6"/>
  <c r="AG114" i="6"/>
  <c r="AG115" i="6"/>
  <c r="AG116" i="6"/>
  <c r="AG117" i="6"/>
  <c r="AG118" i="6"/>
  <c r="AG119" i="6"/>
  <c r="AG120" i="6"/>
  <c r="AG121" i="6"/>
  <c r="AG122" i="6"/>
  <c r="AG123" i="6"/>
  <c r="AG124" i="6"/>
  <c r="AG125" i="6"/>
  <c r="AG126" i="6"/>
  <c r="AG127" i="6"/>
  <c r="AG128" i="6"/>
  <c r="AG129" i="6"/>
  <c r="AG130" i="6"/>
  <c r="AG131" i="6"/>
  <c r="AG132" i="6"/>
  <c r="AG133" i="6"/>
  <c r="AG134" i="6"/>
  <c r="AG135" i="6"/>
  <c r="AG136" i="6"/>
  <c r="AG137" i="6"/>
  <c r="AG138" i="6"/>
  <c r="AG139" i="6"/>
  <c r="AG140" i="6"/>
  <c r="AG141" i="6"/>
  <c r="AG142" i="6"/>
  <c r="AG143" i="6"/>
  <c r="AG144" i="6"/>
  <c r="AG145" i="6"/>
  <c r="AG146" i="6"/>
  <c r="AG147" i="6"/>
  <c r="AG148" i="6"/>
  <c r="AG149" i="6"/>
  <c r="AG150" i="6"/>
  <c r="AG151" i="6"/>
  <c r="AG152" i="6"/>
  <c r="AG153" i="6"/>
  <c r="AG154" i="6"/>
  <c r="AG155" i="6"/>
  <c r="AG156" i="6"/>
  <c r="AG157" i="6"/>
  <c r="AG158" i="6"/>
  <c r="AG159" i="6"/>
  <c r="AG160" i="6"/>
  <c r="AG161" i="6"/>
  <c r="AG162" i="6"/>
  <c r="AG163" i="6"/>
  <c r="AG164" i="6"/>
  <c r="AG165" i="6"/>
  <c r="AG166" i="6"/>
  <c r="AG167" i="6"/>
  <c r="AG168" i="6"/>
  <c r="AG169" i="6"/>
  <c r="AG170" i="6"/>
  <c r="AG171" i="6"/>
  <c r="AG172" i="6"/>
  <c r="AG173" i="6"/>
  <c r="AG174" i="6"/>
  <c r="AG175" i="6"/>
  <c r="AG176" i="6"/>
  <c r="AG177" i="6"/>
  <c r="AG178" i="6"/>
  <c r="AG179" i="6"/>
  <c r="AG180" i="6"/>
  <c r="AG181" i="6"/>
  <c r="AG182" i="6"/>
  <c r="AG183" i="6"/>
  <c r="AG184" i="6"/>
  <c r="AG185" i="6"/>
  <c r="AG186" i="6"/>
  <c r="AG187" i="6"/>
  <c r="AG188" i="6"/>
  <c r="AG189" i="6"/>
  <c r="AG190" i="6"/>
  <c r="AG191" i="6"/>
  <c r="AG192" i="6"/>
  <c r="AG193" i="6"/>
  <c r="AG194" i="6"/>
  <c r="AG3" i="6"/>
  <c r="AD4" i="6"/>
  <c r="AD5" i="6"/>
  <c r="AD6" i="6"/>
  <c r="AD7" i="6"/>
  <c r="AD8" i="6"/>
  <c r="AD9" i="6"/>
  <c r="AD10" i="6"/>
  <c r="AD11" i="6"/>
  <c r="AD12" i="6"/>
  <c r="AD13" i="6"/>
  <c r="AD14" i="6"/>
  <c r="AD15" i="6"/>
  <c r="AD16" i="6"/>
  <c r="AD17" i="6"/>
  <c r="AD18" i="6"/>
  <c r="AD19" i="6"/>
  <c r="AD20" i="6"/>
  <c r="AD21" i="6"/>
  <c r="AD22" i="6"/>
  <c r="AD23" i="6"/>
  <c r="AD24" i="6"/>
  <c r="AD25" i="6"/>
  <c r="AD26" i="6"/>
  <c r="AD27" i="6"/>
  <c r="AD28" i="6"/>
  <c r="AD29" i="6"/>
  <c r="AD30" i="6"/>
  <c r="AD31" i="6"/>
  <c r="AD32" i="6"/>
  <c r="AD33" i="6"/>
  <c r="AD34" i="6"/>
  <c r="AD35" i="6"/>
  <c r="AD36" i="6"/>
  <c r="AD37" i="6"/>
  <c r="AD38" i="6"/>
  <c r="AD39" i="6"/>
  <c r="AD40" i="6"/>
  <c r="AD41" i="6"/>
  <c r="AD42" i="6"/>
  <c r="AD43" i="6"/>
  <c r="AD44" i="6"/>
  <c r="AD45" i="6"/>
  <c r="AD46" i="6"/>
  <c r="AD47" i="6"/>
  <c r="AD48" i="6"/>
  <c r="AD49" i="6"/>
  <c r="AD50" i="6"/>
  <c r="AD51" i="6"/>
  <c r="AD52" i="6"/>
  <c r="AD53" i="6"/>
  <c r="AD54" i="6"/>
  <c r="AD55" i="6"/>
  <c r="AD56" i="6"/>
  <c r="AD57" i="6"/>
  <c r="AD58" i="6"/>
  <c r="AD59" i="6"/>
  <c r="AD60" i="6"/>
  <c r="AD61" i="6"/>
  <c r="AD62" i="6"/>
  <c r="AD63" i="6"/>
  <c r="AD64" i="6"/>
  <c r="AD65" i="6"/>
  <c r="AD66" i="6"/>
  <c r="AD67" i="6"/>
  <c r="AD68" i="6"/>
  <c r="AD69" i="6"/>
  <c r="AD70" i="6"/>
  <c r="AD71" i="6"/>
  <c r="AD72" i="6"/>
  <c r="AD73" i="6"/>
  <c r="AD74" i="6"/>
  <c r="AD75" i="6"/>
  <c r="AD76" i="6"/>
  <c r="AD77" i="6"/>
  <c r="AD78" i="6"/>
  <c r="AD79" i="6"/>
  <c r="AD80" i="6"/>
  <c r="AD81" i="6"/>
  <c r="AD82" i="6"/>
  <c r="AD83" i="6"/>
  <c r="AD84" i="6"/>
  <c r="AD85" i="6"/>
  <c r="AD86" i="6"/>
  <c r="AD87" i="6"/>
  <c r="AD88" i="6"/>
  <c r="AD89" i="6"/>
  <c r="AD90" i="6"/>
  <c r="AD91" i="6"/>
  <c r="AD92" i="6"/>
  <c r="AD93" i="6"/>
  <c r="AD94" i="6"/>
  <c r="AD95" i="6"/>
  <c r="AD96" i="6"/>
  <c r="AD97" i="6"/>
  <c r="AD98" i="6"/>
  <c r="AD99" i="6"/>
  <c r="AD100" i="6"/>
  <c r="AD101" i="6"/>
  <c r="AD102" i="6"/>
  <c r="AD103" i="6"/>
  <c r="AD104" i="6"/>
  <c r="AD105" i="6"/>
  <c r="AD106" i="6"/>
  <c r="AD107" i="6"/>
  <c r="AD108" i="6"/>
  <c r="AD109" i="6"/>
  <c r="AD110" i="6"/>
  <c r="AD111" i="6"/>
  <c r="AD112" i="6"/>
  <c r="AD113" i="6"/>
  <c r="AD114" i="6"/>
  <c r="AD115" i="6"/>
  <c r="AD116" i="6"/>
  <c r="AD117" i="6"/>
  <c r="AD118" i="6"/>
  <c r="AD119" i="6"/>
  <c r="AD120" i="6"/>
  <c r="AD121" i="6"/>
  <c r="AD122" i="6"/>
  <c r="AD123" i="6"/>
  <c r="AD124" i="6"/>
  <c r="AD125" i="6"/>
  <c r="AD126" i="6"/>
  <c r="AD127" i="6"/>
  <c r="AD128" i="6"/>
  <c r="AD129" i="6"/>
  <c r="AD130" i="6"/>
  <c r="AD131" i="6"/>
  <c r="AD132" i="6"/>
  <c r="AD133" i="6"/>
  <c r="AD134" i="6"/>
  <c r="AD135" i="6"/>
  <c r="AD136" i="6"/>
  <c r="AD137" i="6"/>
  <c r="AD138" i="6"/>
  <c r="AD139" i="6"/>
  <c r="AD140" i="6"/>
  <c r="AD141" i="6"/>
  <c r="AD142" i="6"/>
  <c r="AD143" i="6"/>
  <c r="AD144" i="6"/>
  <c r="AD145" i="6"/>
  <c r="AD146" i="6"/>
  <c r="AD147" i="6"/>
  <c r="AD148" i="6"/>
  <c r="AD149" i="6"/>
  <c r="AD150" i="6"/>
  <c r="AD151" i="6"/>
  <c r="AD152" i="6"/>
  <c r="AD153" i="6"/>
  <c r="AD154" i="6"/>
  <c r="AD155" i="6"/>
  <c r="AD156" i="6"/>
  <c r="AD157" i="6"/>
  <c r="AD158" i="6"/>
  <c r="AD159" i="6"/>
  <c r="AD160" i="6"/>
  <c r="AD161" i="6"/>
  <c r="AD162" i="6"/>
  <c r="AD163" i="6"/>
  <c r="AD164" i="6"/>
  <c r="AD165" i="6"/>
  <c r="AD166" i="6"/>
  <c r="AD167" i="6"/>
  <c r="AD168" i="6"/>
  <c r="AD169" i="6"/>
  <c r="AD170" i="6"/>
  <c r="AD171" i="6"/>
  <c r="AD172" i="6"/>
  <c r="AD173" i="6"/>
  <c r="AD174" i="6"/>
  <c r="AD175" i="6"/>
  <c r="AD176" i="6"/>
  <c r="AD177" i="6"/>
  <c r="AD178" i="6"/>
  <c r="AD179" i="6"/>
  <c r="AD180" i="6"/>
  <c r="AD181" i="6"/>
  <c r="AD182" i="6"/>
  <c r="AD183" i="6"/>
  <c r="AD184" i="6"/>
  <c r="AD185" i="6"/>
  <c r="AD186" i="6"/>
  <c r="AD187" i="6"/>
  <c r="AD188" i="6"/>
  <c r="AD189" i="6"/>
  <c r="AD190" i="6"/>
  <c r="AD191" i="6"/>
  <c r="AD192" i="6"/>
  <c r="AD193" i="6"/>
  <c r="AD194" i="6"/>
  <c r="AD3" i="6"/>
  <c r="AA4" i="6"/>
  <c r="AA5" i="6"/>
  <c r="AA6" i="6"/>
  <c r="AA7" i="6"/>
  <c r="AA8" i="6"/>
  <c r="AA9" i="6"/>
  <c r="AA10" i="6"/>
  <c r="AA11" i="6"/>
  <c r="AA12" i="6"/>
  <c r="AA13" i="6"/>
  <c r="AA14" i="6"/>
  <c r="AA15" i="6"/>
  <c r="AA16" i="6"/>
  <c r="AA17" i="6"/>
  <c r="AA18" i="6"/>
  <c r="AA19" i="6"/>
  <c r="AA20" i="6"/>
  <c r="AA21" i="6"/>
  <c r="AA22" i="6"/>
  <c r="AA23" i="6"/>
  <c r="AA24" i="6"/>
  <c r="AA25" i="6"/>
  <c r="AA26" i="6"/>
  <c r="AA27" i="6"/>
  <c r="AA28" i="6"/>
  <c r="AA29" i="6"/>
  <c r="AA30" i="6"/>
  <c r="AA31" i="6"/>
  <c r="AA32" i="6"/>
  <c r="AA33" i="6"/>
  <c r="AA34" i="6"/>
  <c r="AA35" i="6"/>
  <c r="AA36" i="6"/>
  <c r="AA37" i="6"/>
  <c r="AA38" i="6"/>
  <c r="AA39" i="6"/>
  <c r="AA40" i="6"/>
  <c r="AA41" i="6"/>
  <c r="AA42" i="6"/>
  <c r="AA43" i="6"/>
  <c r="AA44" i="6"/>
  <c r="AA45" i="6"/>
  <c r="AA46" i="6"/>
  <c r="AA47" i="6"/>
  <c r="AA48" i="6"/>
  <c r="AA49" i="6"/>
  <c r="AA50" i="6"/>
  <c r="AA51" i="6"/>
  <c r="AA52" i="6"/>
  <c r="AA53" i="6"/>
  <c r="AA54" i="6"/>
  <c r="AA55" i="6"/>
  <c r="AA56" i="6"/>
  <c r="AA57" i="6"/>
  <c r="AA58" i="6"/>
  <c r="AA59" i="6"/>
  <c r="AA60" i="6"/>
  <c r="AA61" i="6"/>
  <c r="AA62" i="6"/>
  <c r="AA63" i="6"/>
  <c r="AA64" i="6"/>
  <c r="AA65" i="6"/>
  <c r="AA66" i="6"/>
  <c r="AA67" i="6"/>
  <c r="AA68" i="6"/>
  <c r="AA69" i="6"/>
  <c r="AA70" i="6"/>
  <c r="AA71" i="6"/>
  <c r="AA72" i="6"/>
  <c r="AA73" i="6"/>
  <c r="AA74" i="6"/>
  <c r="AA75" i="6"/>
  <c r="AA76" i="6"/>
  <c r="AA77" i="6"/>
  <c r="AA78" i="6"/>
  <c r="AA79" i="6"/>
  <c r="AA80" i="6"/>
  <c r="AA81" i="6"/>
  <c r="AA82" i="6"/>
  <c r="AA83" i="6"/>
  <c r="AA84" i="6"/>
  <c r="AA85" i="6"/>
  <c r="AA86" i="6"/>
  <c r="AA87" i="6"/>
  <c r="AA88" i="6"/>
  <c r="AA89" i="6"/>
  <c r="AA90" i="6"/>
  <c r="AA91" i="6"/>
  <c r="AA92" i="6"/>
  <c r="AA93" i="6"/>
  <c r="AA94" i="6"/>
  <c r="AA95" i="6"/>
  <c r="AA96" i="6"/>
  <c r="AA97" i="6"/>
  <c r="AA98" i="6"/>
  <c r="AA99" i="6"/>
  <c r="AA100" i="6"/>
  <c r="AA101" i="6"/>
  <c r="AA102" i="6"/>
  <c r="AA103" i="6"/>
  <c r="AA104" i="6"/>
  <c r="AA105" i="6"/>
  <c r="AA106" i="6"/>
  <c r="AA107" i="6"/>
  <c r="AA108" i="6"/>
  <c r="AA109" i="6"/>
  <c r="AA110" i="6"/>
  <c r="AA111" i="6"/>
  <c r="AA112" i="6"/>
  <c r="AA113" i="6"/>
  <c r="AA114" i="6"/>
  <c r="AA115" i="6"/>
  <c r="AA116" i="6"/>
  <c r="AA117" i="6"/>
  <c r="AA118" i="6"/>
  <c r="AA119" i="6"/>
  <c r="AA120" i="6"/>
  <c r="AA121" i="6"/>
  <c r="AA122" i="6"/>
  <c r="AA123" i="6"/>
  <c r="AA124" i="6"/>
  <c r="AA125" i="6"/>
  <c r="AA126" i="6"/>
  <c r="AA127" i="6"/>
  <c r="AA128" i="6"/>
  <c r="AA129" i="6"/>
  <c r="AA130" i="6"/>
  <c r="AA131" i="6"/>
  <c r="AA132" i="6"/>
  <c r="AA133" i="6"/>
  <c r="AA134" i="6"/>
  <c r="AA135" i="6"/>
  <c r="AA136" i="6"/>
  <c r="AA137" i="6"/>
  <c r="AA138" i="6"/>
  <c r="AA139" i="6"/>
  <c r="AA140" i="6"/>
  <c r="AA141" i="6"/>
  <c r="AA142" i="6"/>
  <c r="AA143" i="6"/>
  <c r="AA144" i="6"/>
  <c r="AA145" i="6"/>
  <c r="AA146" i="6"/>
  <c r="AA147" i="6"/>
  <c r="AA148" i="6"/>
  <c r="AA149" i="6"/>
  <c r="AA150" i="6"/>
  <c r="AA151" i="6"/>
  <c r="AA152" i="6"/>
  <c r="AA153" i="6"/>
  <c r="AA154" i="6"/>
  <c r="AA155" i="6"/>
  <c r="AA156" i="6"/>
  <c r="AA157" i="6"/>
  <c r="AA158" i="6"/>
  <c r="AA159" i="6"/>
  <c r="AA160" i="6"/>
  <c r="AA161" i="6"/>
  <c r="AA162" i="6"/>
  <c r="AA163" i="6"/>
  <c r="AA164" i="6"/>
  <c r="AA165" i="6"/>
  <c r="AA166" i="6"/>
  <c r="AA167" i="6"/>
  <c r="AA168" i="6"/>
  <c r="AA169" i="6"/>
  <c r="AA170" i="6"/>
  <c r="AA171" i="6"/>
  <c r="AA172" i="6"/>
  <c r="AA173" i="6"/>
  <c r="AA174" i="6"/>
  <c r="AA175" i="6"/>
  <c r="AA176" i="6"/>
  <c r="AA177" i="6"/>
  <c r="AA178" i="6"/>
  <c r="AA179" i="6"/>
  <c r="AA180" i="6"/>
  <c r="AA181" i="6"/>
  <c r="AA182" i="6"/>
  <c r="AA183" i="6"/>
  <c r="AA184" i="6"/>
  <c r="AA185" i="6"/>
  <c r="AA186" i="6"/>
  <c r="AA187" i="6"/>
  <c r="AA188" i="6"/>
  <c r="AA189" i="6"/>
  <c r="AA190" i="6"/>
  <c r="AA191" i="6"/>
  <c r="AA192" i="6"/>
  <c r="AA193" i="6"/>
  <c r="AA194" i="6"/>
  <c r="AA3" i="6"/>
  <c r="X4" i="6"/>
  <c r="X5" i="6"/>
  <c r="X6" i="6"/>
  <c r="X7" i="6"/>
  <c r="X8" i="6"/>
  <c r="X9" i="6"/>
  <c r="X10" i="6"/>
  <c r="X11" i="6"/>
  <c r="X12" i="6"/>
  <c r="X13" i="6"/>
  <c r="X14" i="6"/>
  <c r="X15" i="6"/>
  <c r="X16" i="6"/>
  <c r="X17" i="6"/>
  <c r="X18" i="6"/>
  <c r="X19" i="6"/>
  <c r="X20" i="6"/>
  <c r="X21" i="6"/>
  <c r="X22" i="6"/>
  <c r="X23" i="6"/>
  <c r="X24" i="6"/>
  <c r="X25" i="6"/>
  <c r="X26" i="6"/>
  <c r="X27" i="6"/>
  <c r="X28" i="6"/>
  <c r="X29" i="6"/>
  <c r="X30" i="6"/>
  <c r="X31" i="6"/>
  <c r="X32" i="6"/>
  <c r="X33" i="6"/>
  <c r="X34" i="6"/>
  <c r="X35" i="6"/>
  <c r="X36" i="6"/>
  <c r="X37" i="6"/>
  <c r="X38" i="6"/>
  <c r="X39" i="6"/>
  <c r="X40" i="6"/>
  <c r="X41" i="6"/>
  <c r="X42" i="6"/>
  <c r="X43" i="6"/>
  <c r="X44" i="6"/>
  <c r="X45" i="6"/>
  <c r="X46" i="6"/>
  <c r="X47" i="6"/>
  <c r="X48" i="6"/>
  <c r="X49" i="6"/>
  <c r="X50" i="6"/>
  <c r="X51" i="6"/>
  <c r="X52" i="6"/>
  <c r="X53" i="6"/>
  <c r="X54" i="6"/>
  <c r="X55" i="6"/>
  <c r="X56" i="6"/>
  <c r="X57" i="6"/>
  <c r="X58" i="6"/>
  <c r="X59" i="6"/>
  <c r="X60" i="6"/>
  <c r="X61" i="6"/>
  <c r="X62" i="6"/>
  <c r="X63" i="6"/>
  <c r="X64" i="6"/>
  <c r="X65" i="6"/>
  <c r="X66" i="6"/>
  <c r="X67" i="6"/>
  <c r="X68" i="6"/>
  <c r="X69" i="6"/>
  <c r="X70" i="6"/>
  <c r="X71" i="6"/>
  <c r="X72" i="6"/>
  <c r="X73" i="6"/>
  <c r="X74" i="6"/>
  <c r="X75" i="6"/>
  <c r="X76" i="6"/>
  <c r="X77" i="6"/>
  <c r="X78" i="6"/>
  <c r="X79" i="6"/>
  <c r="X80" i="6"/>
  <c r="X81" i="6"/>
  <c r="X82" i="6"/>
  <c r="X83" i="6"/>
  <c r="X84" i="6"/>
  <c r="X85" i="6"/>
  <c r="X86" i="6"/>
  <c r="X87" i="6"/>
  <c r="X88" i="6"/>
  <c r="X89" i="6"/>
  <c r="X90" i="6"/>
  <c r="X91" i="6"/>
  <c r="X92" i="6"/>
  <c r="X93" i="6"/>
  <c r="X94" i="6"/>
  <c r="X95" i="6"/>
  <c r="X96" i="6"/>
  <c r="X97" i="6"/>
  <c r="X98" i="6"/>
  <c r="X99" i="6"/>
  <c r="X100" i="6"/>
  <c r="X101" i="6"/>
  <c r="X102" i="6"/>
  <c r="X103" i="6"/>
  <c r="X104" i="6"/>
  <c r="X105" i="6"/>
  <c r="X106" i="6"/>
  <c r="X107" i="6"/>
  <c r="X108" i="6"/>
  <c r="X109" i="6"/>
  <c r="X110" i="6"/>
  <c r="X111" i="6"/>
  <c r="X112" i="6"/>
  <c r="X113" i="6"/>
  <c r="X114" i="6"/>
  <c r="X115" i="6"/>
  <c r="X116" i="6"/>
  <c r="X117" i="6"/>
  <c r="X118" i="6"/>
  <c r="X119" i="6"/>
  <c r="X120" i="6"/>
  <c r="X121" i="6"/>
  <c r="X122" i="6"/>
  <c r="X123" i="6"/>
  <c r="X124" i="6"/>
  <c r="X125" i="6"/>
  <c r="X126" i="6"/>
  <c r="X127" i="6"/>
  <c r="X128" i="6"/>
  <c r="X129" i="6"/>
  <c r="X130" i="6"/>
  <c r="X131" i="6"/>
  <c r="X132" i="6"/>
  <c r="X133" i="6"/>
  <c r="X134" i="6"/>
  <c r="X135" i="6"/>
  <c r="X136" i="6"/>
  <c r="X137" i="6"/>
  <c r="X138" i="6"/>
  <c r="X139" i="6"/>
  <c r="X140" i="6"/>
  <c r="X141" i="6"/>
  <c r="X142" i="6"/>
  <c r="X143" i="6"/>
  <c r="X144" i="6"/>
  <c r="X145" i="6"/>
  <c r="X146" i="6"/>
  <c r="X147" i="6"/>
  <c r="X148" i="6"/>
  <c r="X149" i="6"/>
  <c r="X150" i="6"/>
  <c r="X151" i="6"/>
  <c r="X152" i="6"/>
  <c r="X153" i="6"/>
  <c r="X154" i="6"/>
  <c r="X155" i="6"/>
  <c r="X156" i="6"/>
  <c r="X157" i="6"/>
  <c r="X158" i="6"/>
  <c r="X159" i="6"/>
  <c r="X160" i="6"/>
  <c r="X161" i="6"/>
  <c r="X162" i="6"/>
  <c r="X163" i="6"/>
  <c r="X164" i="6"/>
  <c r="X165" i="6"/>
  <c r="X166" i="6"/>
  <c r="X167" i="6"/>
  <c r="X168" i="6"/>
  <c r="X169" i="6"/>
  <c r="X170" i="6"/>
  <c r="X171" i="6"/>
  <c r="X172" i="6"/>
  <c r="X173" i="6"/>
  <c r="X174" i="6"/>
  <c r="X175" i="6"/>
  <c r="X176" i="6"/>
  <c r="X177" i="6"/>
  <c r="X178" i="6"/>
  <c r="X179" i="6"/>
  <c r="X180" i="6"/>
  <c r="X181" i="6"/>
  <c r="X182" i="6"/>
  <c r="X183" i="6"/>
  <c r="X184" i="6"/>
  <c r="X185" i="6"/>
  <c r="X186" i="6"/>
  <c r="X187" i="6"/>
  <c r="X188" i="6"/>
  <c r="X189" i="6"/>
  <c r="X190" i="6"/>
  <c r="X191" i="6"/>
  <c r="X192" i="6"/>
  <c r="X193" i="6"/>
  <c r="X194" i="6"/>
  <c r="X3" i="6"/>
  <c r="U4" i="6"/>
  <c r="U5" i="6"/>
  <c r="U6" i="6"/>
  <c r="U7" i="6"/>
  <c r="U8" i="6"/>
  <c r="U9" i="6"/>
  <c r="U10" i="6"/>
  <c r="U11" i="6"/>
  <c r="U12" i="6"/>
  <c r="U13" i="6"/>
  <c r="U14" i="6"/>
  <c r="U15" i="6"/>
  <c r="U16" i="6"/>
  <c r="U17" i="6"/>
  <c r="U18" i="6"/>
  <c r="U19" i="6"/>
  <c r="U20" i="6"/>
  <c r="U21" i="6"/>
  <c r="U22" i="6"/>
  <c r="U23" i="6"/>
  <c r="U24" i="6"/>
  <c r="U25" i="6"/>
  <c r="U26" i="6"/>
  <c r="U27" i="6"/>
  <c r="U28" i="6"/>
  <c r="U29" i="6"/>
  <c r="U30" i="6"/>
  <c r="U31" i="6"/>
  <c r="U32" i="6"/>
  <c r="U33" i="6"/>
  <c r="U34" i="6"/>
  <c r="U35" i="6"/>
  <c r="U36" i="6"/>
  <c r="U37" i="6"/>
  <c r="U38" i="6"/>
  <c r="U39" i="6"/>
  <c r="U40" i="6"/>
  <c r="U41" i="6"/>
  <c r="U42" i="6"/>
  <c r="U43" i="6"/>
  <c r="U44" i="6"/>
  <c r="U45" i="6"/>
  <c r="U46" i="6"/>
  <c r="U47" i="6"/>
  <c r="U48" i="6"/>
  <c r="U49" i="6"/>
  <c r="U50" i="6"/>
  <c r="U51" i="6"/>
  <c r="U52" i="6"/>
  <c r="U53" i="6"/>
  <c r="U54" i="6"/>
  <c r="U55" i="6"/>
  <c r="U56" i="6"/>
  <c r="U57" i="6"/>
  <c r="U58" i="6"/>
  <c r="U59" i="6"/>
  <c r="U60" i="6"/>
  <c r="U61" i="6"/>
  <c r="U62" i="6"/>
  <c r="U63" i="6"/>
  <c r="U64" i="6"/>
  <c r="U65" i="6"/>
  <c r="U66" i="6"/>
  <c r="U67" i="6"/>
  <c r="U68" i="6"/>
  <c r="U69" i="6"/>
  <c r="U70" i="6"/>
  <c r="U71" i="6"/>
  <c r="U72" i="6"/>
  <c r="U73" i="6"/>
  <c r="U74" i="6"/>
  <c r="U75" i="6"/>
  <c r="U76" i="6"/>
  <c r="U77" i="6"/>
  <c r="U78" i="6"/>
  <c r="U79" i="6"/>
  <c r="U80" i="6"/>
  <c r="U81" i="6"/>
  <c r="U82" i="6"/>
  <c r="U83" i="6"/>
  <c r="U84" i="6"/>
  <c r="U85" i="6"/>
  <c r="U86" i="6"/>
  <c r="U87" i="6"/>
  <c r="U88" i="6"/>
  <c r="U89" i="6"/>
  <c r="U90" i="6"/>
  <c r="U91" i="6"/>
  <c r="U92" i="6"/>
  <c r="U93" i="6"/>
  <c r="U94" i="6"/>
  <c r="U95" i="6"/>
  <c r="U96" i="6"/>
  <c r="U97" i="6"/>
  <c r="U98" i="6"/>
  <c r="U99" i="6"/>
  <c r="U100" i="6"/>
  <c r="U101" i="6"/>
  <c r="U102" i="6"/>
  <c r="U103" i="6"/>
  <c r="U104" i="6"/>
  <c r="U105" i="6"/>
  <c r="U106" i="6"/>
  <c r="U107" i="6"/>
  <c r="U108" i="6"/>
  <c r="U109" i="6"/>
  <c r="U110" i="6"/>
  <c r="U111" i="6"/>
  <c r="U112" i="6"/>
  <c r="U113" i="6"/>
  <c r="U114" i="6"/>
  <c r="U115" i="6"/>
  <c r="U116" i="6"/>
  <c r="U117" i="6"/>
  <c r="U118" i="6"/>
  <c r="U119" i="6"/>
  <c r="U120" i="6"/>
  <c r="U121" i="6"/>
  <c r="U122" i="6"/>
  <c r="U123" i="6"/>
  <c r="U124" i="6"/>
  <c r="U125" i="6"/>
  <c r="U126" i="6"/>
  <c r="U127" i="6"/>
  <c r="U128" i="6"/>
  <c r="U129" i="6"/>
  <c r="U130" i="6"/>
  <c r="U131" i="6"/>
  <c r="U132" i="6"/>
  <c r="U133" i="6"/>
  <c r="U134" i="6"/>
  <c r="U135" i="6"/>
  <c r="U136" i="6"/>
  <c r="U137" i="6"/>
  <c r="U138" i="6"/>
  <c r="U139" i="6"/>
  <c r="U140" i="6"/>
  <c r="U141" i="6"/>
  <c r="U142" i="6"/>
  <c r="U143" i="6"/>
  <c r="U144" i="6"/>
  <c r="U145" i="6"/>
  <c r="U146" i="6"/>
  <c r="U147" i="6"/>
  <c r="U148" i="6"/>
  <c r="U149" i="6"/>
  <c r="U150" i="6"/>
  <c r="U151" i="6"/>
  <c r="U152" i="6"/>
  <c r="U153" i="6"/>
  <c r="U154" i="6"/>
  <c r="U155" i="6"/>
  <c r="U156" i="6"/>
  <c r="U157" i="6"/>
  <c r="U158" i="6"/>
  <c r="U159" i="6"/>
  <c r="U160" i="6"/>
  <c r="U161" i="6"/>
  <c r="U162" i="6"/>
  <c r="U163" i="6"/>
  <c r="U164" i="6"/>
  <c r="U165" i="6"/>
  <c r="U166" i="6"/>
  <c r="U167" i="6"/>
  <c r="U168" i="6"/>
  <c r="U169" i="6"/>
  <c r="U170" i="6"/>
  <c r="U171" i="6"/>
  <c r="U172" i="6"/>
  <c r="U173" i="6"/>
  <c r="U174" i="6"/>
  <c r="U175" i="6"/>
  <c r="U176" i="6"/>
  <c r="U177" i="6"/>
  <c r="U178" i="6"/>
  <c r="U179" i="6"/>
  <c r="U180" i="6"/>
  <c r="U181" i="6"/>
  <c r="U182" i="6"/>
  <c r="U183" i="6"/>
  <c r="U184" i="6"/>
  <c r="U185" i="6"/>
  <c r="U186" i="6"/>
  <c r="U187" i="6"/>
  <c r="U188" i="6"/>
  <c r="U189" i="6"/>
  <c r="U190" i="6"/>
  <c r="U191" i="6"/>
  <c r="U192" i="6"/>
  <c r="U193" i="6"/>
  <c r="U194" i="6"/>
  <c r="U3" i="6"/>
  <c r="R4" i="6"/>
  <c r="R5" i="6"/>
  <c r="R6" i="6"/>
  <c r="R7" i="6"/>
  <c r="R8" i="6"/>
  <c r="R9" i="6"/>
  <c r="R10" i="6"/>
  <c r="R11" i="6"/>
  <c r="R12" i="6"/>
  <c r="R13" i="6"/>
  <c r="R14" i="6"/>
  <c r="R15" i="6"/>
  <c r="R16" i="6"/>
  <c r="R17" i="6"/>
  <c r="R18" i="6"/>
  <c r="R19" i="6"/>
  <c r="R20" i="6"/>
  <c r="R21" i="6"/>
  <c r="R22" i="6"/>
  <c r="R23" i="6"/>
  <c r="R24" i="6"/>
  <c r="R25" i="6"/>
  <c r="R26" i="6"/>
  <c r="R27" i="6"/>
  <c r="R28" i="6"/>
  <c r="R29" i="6"/>
  <c r="R30" i="6"/>
  <c r="R31" i="6"/>
  <c r="R32" i="6"/>
  <c r="R33" i="6"/>
  <c r="R34" i="6"/>
  <c r="R35" i="6"/>
  <c r="R36" i="6"/>
  <c r="R37" i="6"/>
  <c r="R38" i="6"/>
  <c r="R39" i="6"/>
  <c r="R40" i="6"/>
  <c r="R41" i="6"/>
  <c r="R42" i="6"/>
  <c r="R43" i="6"/>
  <c r="R44" i="6"/>
  <c r="R45" i="6"/>
  <c r="R46" i="6"/>
  <c r="R47" i="6"/>
  <c r="R48" i="6"/>
  <c r="R49" i="6"/>
  <c r="R50" i="6"/>
  <c r="R51" i="6"/>
  <c r="R52" i="6"/>
  <c r="R53" i="6"/>
  <c r="R54" i="6"/>
  <c r="R55" i="6"/>
  <c r="R56" i="6"/>
  <c r="R57" i="6"/>
  <c r="R58" i="6"/>
  <c r="R59" i="6"/>
  <c r="R60" i="6"/>
  <c r="R61" i="6"/>
  <c r="R62" i="6"/>
  <c r="R63" i="6"/>
  <c r="R64" i="6"/>
  <c r="R65" i="6"/>
  <c r="R66" i="6"/>
  <c r="R67" i="6"/>
  <c r="R68" i="6"/>
  <c r="R69" i="6"/>
  <c r="R70" i="6"/>
  <c r="R71" i="6"/>
  <c r="R72" i="6"/>
  <c r="R73" i="6"/>
  <c r="R74" i="6"/>
  <c r="R75" i="6"/>
  <c r="R76" i="6"/>
  <c r="R77" i="6"/>
  <c r="R78" i="6"/>
  <c r="R79" i="6"/>
  <c r="R80" i="6"/>
  <c r="R81" i="6"/>
  <c r="R82" i="6"/>
  <c r="R83" i="6"/>
  <c r="R84" i="6"/>
  <c r="R85" i="6"/>
  <c r="R86" i="6"/>
  <c r="R87" i="6"/>
  <c r="R88" i="6"/>
  <c r="R89" i="6"/>
  <c r="R90" i="6"/>
  <c r="R91" i="6"/>
  <c r="R92" i="6"/>
  <c r="R93" i="6"/>
  <c r="R94" i="6"/>
  <c r="R95" i="6"/>
  <c r="R96" i="6"/>
  <c r="R97" i="6"/>
  <c r="R98" i="6"/>
  <c r="R99" i="6"/>
  <c r="R100" i="6"/>
  <c r="R101" i="6"/>
  <c r="R102" i="6"/>
  <c r="R103" i="6"/>
  <c r="R104" i="6"/>
  <c r="R105" i="6"/>
  <c r="R106" i="6"/>
  <c r="R107" i="6"/>
  <c r="R108" i="6"/>
  <c r="R109" i="6"/>
  <c r="R110" i="6"/>
  <c r="R111" i="6"/>
  <c r="R112" i="6"/>
  <c r="R113" i="6"/>
  <c r="R114" i="6"/>
  <c r="R115" i="6"/>
  <c r="R116" i="6"/>
  <c r="R117" i="6"/>
  <c r="R118" i="6"/>
  <c r="R119" i="6"/>
  <c r="R120" i="6"/>
  <c r="R121" i="6"/>
  <c r="R122" i="6"/>
  <c r="R123" i="6"/>
  <c r="R124" i="6"/>
  <c r="R125" i="6"/>
  <c r="R126" i="6"/>
  <c r="R127" i="6"/>
  <c r="R128" i="6"/>
  <c r="R129" i="6"/>
  <c r="R130" i="6"/>
  <c r="R131" i="6"/>
  <c r="R132" i="6"/>
  <c r="R133" i="6"/>
  <c r="R134" i="6"/>
  <c r="R135" i="6"/>
  <c r="R136" i="6"/>
  <c r="R137" i="6"/>
  <c r="R138" i="6"/>
  <c r="R139" i="6"/>
  <c r="R140" i="6"/>
  <c r="R141" i="6"/>
  <c r="R142" i="6"/>
  <c r="R143" i="6"/>
  <c r="R144" i="6"/>
  <c r="R145" i="6"/>
  <c r="R146" i="6"/>
  <c r="R147" i="6"/>
  <c r="R148" i="6"/>
  <c r="R149" i="6"/>
  <c r="R150" i="6"/>
  <c r="R151" i="6"/>
  <c r="R152" i="6"/>
  <c r="R153" i="6"/>
  <c r="R154" i="6"/>
  <c r="R155" i="6"/>
  <c r="R156" i="6"/>
  <c r="R157" i="6"/>
  <c r="R158" i="6"/>
  <c r="R159" i="6"/>
  <c r="R160" i="6"/>
  <c r="R161" i="6"/>
  <c r="R162" i="6"/>
  <c r="R163" i="6"/>
  <c r="R164" i="6"/>
  <c r="R165" i="6"/>
  <c r="R166" i="6"/>
  <c r="R167" i="6"/>
  <c r="R168" i="6"/>
  <c r="R169" i="6"/>
  <c r="R170" i="6"/>
  <c r="R171" i="6"/>
  <c r="R172" i="6"/>
  <c r="R173" i="6"/>
  <c r="R174" i="6"/>
  <c r="R175" i="6"/>
  <c r="R176" i="6"/>
  <c r="R177" i="6"/>
  <c r="R178" i="6"/>
  <c r="R179" i="6"/>
  <c r="R180" i="6"/>
  <c r="R181" i="6"/>
  <c r="R182" i="6"/>
  <c r="R183" i="6"/>
  <c r="R184" i="6"/>
  <c r="R185" i="6"/>
  <c r="R186" i="6"/>
  <c r="R187" i="6"/>
  <c r="R188" i="6"/>
  <c r="R189" i="6"/>
  <c r="R190" i="6"/>
  <c r="R191" i="6"/>
  <c r="R192" i="6"/>
  <c r="R193" i="6"/>
  <c r="R194" i="6"/>
  <c r="R3" i="6"/>
  <c r="O4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5" i="6"/>
  <c r="O36" i="6"/>
  <c r="O37" i="6"/>
  <c r="O38" i="6"/>
  <c r="O39" i="6"/>
  <c r="O40" i="6"/>
  <c r="O41" i="6"/>
  <c r="O42" i="6"/>
  <c r="O43" i="6"/>
  <c r="O44" i="6"/>
  <c r="O45" i="6"/>
  <c r="O46" i="6"/>
  <c r="O47" i="6"/>
  <c r="O48" i="6"/>
  <c r="O49" i="6"/>
  <c r="O50" i="6"/>
  <c r="O51" i="6"/>
  <c r="O52" i="6"/>
  <c r="O53" i="6"/>
  <c r="O54" i="6"/>
  <c r="O55" i="6"/>
  <c r="O56" i="6"/>
  <c r="O57" i="6"/>
  <c r="O58" i="6"/>
  <c r="O59" i="6"/>
  <c r="O60" i="6"/>
  <c r="O61" i="6"/>
  <c r="O62" i="6"/>
  <c r="O63" i="6"/>
  <c r="O64" i="6"/>
  <c r="O65" i="6"/>
  <c r="O66" i="6"/>
  <c r="O67" i="6"/>
  <c r="O68" i="6"/>
  <c r="O69" i="6"/>
  <c r="O70" i="6"/>
  <c r="O71" i="6"/>
  <c r="O72" i="6"/>
  <c r="O73" i="6"/>
  <c r="O74" i="6"/>
  <c r="O75" i="6"/>
  <c r="O76" i="6"/>
  <c r="O77" i="6"/>
  <c r="O78" i="6"/>
  <c r="O79" i="6"/>
  <c r="O80" i="6"/>
  <c r="O81" i="6"/>
  <c r="O82" i="6"/>
  <c r="O83" i="6"/>
  <c r="O84" i="6"/>
  <c r="O85" i="6"/>
  <c r="O86" i="6"/>
  <c r="O87" i="6"/>
  <c r="O88" i="6"/>
  <c r="O89" i="6"/>
  <c r="O90" i="6"/>
  <c r="O91" i="6"/>
  <c r="O92" i="6"/>
  <c r="O93" i="6"/>
  <c r="O94" i="6"/>
  <c r="O95" i="6"/>
  <c r="O96" i="6"/>
  <c r="O97" i="6"/>
  <c r="O98" i="6"/>
  <c r="O99" i="6"/>
  <c r="O100" i="6"/>
  <c r="O101" i="6"/>
  <c r="O102" i="6"/>
  <c r="O103" i="6"/>
  <c r="O104" i="6"/>
  <c r="O105" i="6"/>
  <c r="O106" i="6"/>
  <c r="O107" i="6"/>
  <c r="O108" i="6"/>
  <c r="O109" i="6"/>
  <c r="O110" i="6"/>
  <c r="O111" i="6"/>
  <c r="O112" i="6"/>
  <c r="O113" i="6"/>
  <c r="O114" i="6"/>
  <c r="O115" i="6"/>
  <c r="O116" i="6"/>
  <c r="O117" i="6"/>
  <c r="O118" i="6"/>
  <c r="O119" i="6"/>
  <c r="O120" i="6"/>
  <c r="O121" i="6"/>
  <c r="O122" i="6"/>
  <c r="O123" i="6"/>
  <c r="O124" i="6"/>
  <c r="O125" i="6"/>
  <c r="O126" i="6"/>
  <c r="O127" i="6"/>
  <c r="O128" i="6"/>
  <c r="O129" i="6"/>
  <c r="O130" i="6"/>
  <c r="O131" i="6"/>
  <c r="O132" i="6"/>
  <c r="O133" i="6"/>
  <c r="O134" i="6"/>
  <c r="O135" i="6"/>
  <c r="O136" i="6"/>
  <c r="O137" i="6"/>
  <c r="O138" i="6"/>
  <c r="O139" i="6"/>
  <c r="O140" i="6"/>
  <c r="O141" i="6"/>
  <c r="O142" i="6"/>
  <c r="O143" i="6"/>
  <c r="O144" i="6"/>
  <c r="O145" i="6"/>
  <c r="O146" i="6"/>
  <c r="O147" i="6"/>
  <c r="O148" i="6"/>
  <c r="O149" i="6"/>
  <c r="O150" i="6"/>
  <c r="O151" i="6"/>
  <c r="O152" i="6"/>
  <c r="O153" i="6"/>
  <c r="O154" i="6"/>
  <c r="O155" i="6"/>
  <c r="O156" i="6"/>
  <c r="O157" i="6"/>
  <c r="O158" i="6"/>
  <c r="O159" i="6"/>
  <c r="O160" i="6"/>
  <c r="O161" i="6"/>
  <c r="O162" i="6"/>
  <c r="O163" i="6"/>
  <c r="O164" i="6"/>
  <c r="O165" i="6"/>
  <c r="O166" i="6"/>
  <c r="O167" i="6"/>
  <c r="O168" i="6"/>
  <c r="O169" i="6"/>
  <c r="O170" i="6"/>
  <c r="O171" i="6"/>
  <c r="O172" i="6"/>
  <c r="O173" i="6"/>
  <c r="O174" i="6"/>
  <c r="O175" i="6"/>
  <c r="O176" i="6"/>
  <c r="O177" i="6"/>
  <c r="O178" i="6"/>
  <c r="O179" i="6"/>
  <c r="O180" i="6"/>
  <c r="O181" i="6"/>
  <c r="O182" i="6"/>
  <c r="O183" i="6"/>
  <c r="O184" i="6"/>
  <c r="O185" i="6"/>
  <c r="O186" i="6"/>
  <c r="O187" i="6"/>
  <c r="O188" i="6"/>
  <c r="O189" i="6"/>
  <c r="O190" i="6"/>
  <c r="O191" i="6"/>
  <c r="O192" i="6"/>
  <c r="O193" i="6"/>
  <c r="O194" i="6"/>
  <c r="O3" i="6"/>
  <c r="L4" i="6"/>
  <c r="L5" i="6"/>
  <c r="L6" i="6"/>
  <c r="L7" i="6"/>
  <c r="L8" i="6"/>
  <c r="L9" i="6"/>
  <c r="L10" i="6"/>
  <c r="L11" i="6"/>
  <c r="L12" i="6"/>
  <c r="L13" i="6"/>
  <c r="L14" i="6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L32" i="6"/>
  <c r="L33" i="6"/>
  <c r="L34" i="6"/>
  <c r="L35" i="6"/>
  <c r="L36" i="6"/>
  <c r="L37" i="6"/>
  <c r="L38" i="6"/>
  <c r="L39" i="6"/>
  <c r="L40" i="6"/>
  <c r="L41" i="6"/>
  <c r="L42" i="6"/>
  <c r="L43" i="6"/>
  <c r="L44" i="6"/>
  <c r="L45" i="6"/>
  <c r="L46" i="6"/>
  <c r="L47" i="6"/>
  <c r="L48" i="6"/>
  <c r="L49" i="6"/>
  <c r="L50" i="6"/>
  <c r="L51" i="6"/>
  <c r="L52" i="6"/>
  <c r="L53" i="6"/>
  <c r="L54" i="6"/>
  <c r="L55" i="6"/>
  <c r="L56" i="6"/>
  <c r="L57" i="6"/>
  <c r="L58" i="6"/>
  <c r="L59" i="6"/>
  <c r="L60" i="6"/>
  <c r="L61" i="6"/>
  <c r="L62" i="6"/>
  <c r="L63" i="6"/>
  <c r="L64" i="6"/>
  <c r="L65" i="6"/>
  <c r="L66" i="6"/>
  <c r="L67" i="6"/>
  <c r="L68" i="6"/>
  <c r="L69" i="6"/>
  <c r="L70" i="6"/>
  <c r="L71" i="6"/>
  <c r="L72" i="6"/>
  <c r="L73" i="6"/>
  <c r="L74" i="6"/>
  <c r="L75" i="6"/>
  <c r="L76" i="6"/>
  <c r="L77" i="6"/>
  <c r="L78" i="6"/>
  <c r="L79" i="6"/>
  <c r="L80" i="6"/>
  <c r="L81" i="6"/>
  <c r="L82" i="6"/>
  <c r="L83" i="6"/>
  <c r="L84" i="6"/>
  <c r="L85" i="6"/>
  <c r="L86" i="6"/>
  <c r="L87" i="6"/>
  <c r="L88" i="6"/>
  <c r="L89" i="6"/>
  <c r="L90" i="6"/>
  <c r="L91" i="6"/>
  <c r="L92" i="6"/>
  <c r="L93" i="6"/>
  <c r="L94" i="6"/>
  <c r="L95" i="6"/>
  <c r="L96" i="6"/>
  <c r="L97" i="6"/>
  <c r="L98" i="6"/>
  <c r="L99" i="6"/>
  <c r="L100" i="6"/>
  <c r="L101" i="6"/>
  <c r="L102" i="6"/>
  <c r="L103" i="6"/>
  <c r="L104" i="6"/>
  <c r="L105" i="6"/>
  <c r="L106" i="6"/>
  <c r="L107" i="6"/>
  <c r="L108" i="6"/>
  <c r="L109" i="6"/>
  <c r="L110" i="6"/>
  <c r="L111" i="6"/>
  <c r="L112" i="6"/>
  <c r="L113" i="6"/>
  <c r="L114" i="6"/>
  <c r="L115" i="6"/>
  <c r="L116" i="6"/>
  <c r="L117" i="6"/>
  <c r="L118" i="6"/>
  <c r="L119" i="6"/>
  <c r="L120" i="6"/>
  <c r="L121" i="6"/>
  <c r="L122" i="6"/>
  <c r="L123" i="6"/>
  <c r="L124" i="6"/>
  <c r="L125" i="6"/>
  <c r="L126" i="6"/>
  <c r="L127" i="6"/>
  <c r="L128" i="6"/>
  <c r="L129" i="6"/>
  <c r="L130" i="6"/>
  <c r="L131" i="6"/>
  <c r="L132" i="6"/>
  <c r="L133" i="6"/>
  <c r="L134" i="6"/>
  <c r="L135" i="6"/>
  <c r="L136" i="6"/>
  <c r="L137" i="6"/>
  <c r="L138" i="6"/>
  <c r="L139" i="6"/>
  <c r="L140" i="6"/>
  <c r="L141" i="6"/>
  <c r="L142" i="6"/>
  <c r="L143" i="6"/>
  <c r="L144" i="6"/>
  <c r="L145" i="6"/>
  <c r="L146" i="6"/>
  <c r="L147" i="6"/>
  <c r="L148" i="6"/>
  <c r="L149" i="6"/>
  <c r="L150" i="6"/>
  <c r="L151" i="6"/>
  <c r="L152" i="6"/>
  <c r="L153" i="6"/>
  <c r="L154" i="6"/>
  <c r="L155" i="6"/>
  <c r="L156" i="6"/>
  <c r="L157" i="6"/>
  <c r="L158" i="6"/>
  <c r="L159" i="6"/>
  <c r="L160" i="6"/>
  <c r="L161" i="6"/>
  <c r="L162" i="6"/>
  <c r="L163" i="6"/>
  <c r="L164" i="6"/>
  <c r="L165" i="6"/>
  <c r="L166" i="6"/>
  <c r="L167" i="6"/>
  <c r="L168" i="6"/>
  <c r="L169" i="6"/>
  <c r="L170" i="6"/>
  <c r="L171" i="6"/>
  <c r="L172" i="6"/>
  <c r="L173" i="6"/>
  <c r="L174" i="6"/>
  <c r="L175" i="6"/>
  <c r="L176" i="6"/>
  <c r="L177" i="6"/>
  <c r="L178" i="6"/>
  <c r="L179" i="6"/>
  <c r="L180" i="6"/>
  <c r="L181" i="6"/>
  <c r="L182" i="6"/>
  <c r="L183" i="6"/>
  <c r="L184" i="6"/>
  <c r="L185" i="6"/>
  <c r="L186" i="6"/>
  <c r="L187" i="6"/>
  <c r="L188" i="6"/>
  <c r="L189" i="6"/>
  <c r="L190" i="6"/>
  <c r="L191" i="6"/>
  <c r="L192" i="6"/>
  <c r="L193" i="6"/>
  <c r="L194" i="6"/>
  <c r="L3" i="6"/>
  <c r="I4" i="6"/>
  <c r="I5" i="6"/>
  <c r="I6" i="6"/>
  <c r="I7" i="6"/>
  <c r="I8" i="6"/>
  <c r="I9" i="6"/>
  <c r="I10" i="6"/>
  <c r="I11" i="6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42" i="6"/>
  <c r="I43" i="6"/>
  <c r="I44" i="6"/>
  <c r="I45" i="6"/>
  <c r="I46" i="6"/>
  <c r="I47" i="6"/>
  <c r="I48" i="6"/>
  <c r="I49" i="6"/>
  <c r="I50" i="6"/>
  <c r="I51" i="6"/>
  <c r="I52" i="6"/>
  <c r="I53" i="6"/>
  <c r="I54" i="6"/>
  <c r="I55" i="6"/>
  <c r="I56" i="6"/>
  <c r="I57" i="6"/>
  <c r="I58" i="6"/>
  <c r="I59" i="6"/>
  <c r="I60" i="6"/>
  <c r="I61" i="6"/>
  <c r="I62" i="6"/>
  <c r="I63" i="6"/>
  <c r="I64" i="6"/>
  <c r="I65" i="6"/>
  <c r="I66" i="6"/>
  <c r="I67" i="6"/>
  <c r="I68" i="6"/>
  <c r="I69" i="6"/>
  <c r="I70" i="6"/>
  <c r="I71" i="6"/>
  <c r="I72" i="6"/>
  <c r="I73" i="6"/>
  <c r="I74" i="6"/>
  <c r="I75" i="6"/>
  <c r="I76" i="6"/>
  <c r="I77" i="6"/>
  <c r="I78" i="6"/>
  <c r="I79" i="6"/>
  <c r="I80" i="6"/>
  <c r="I81" i="6"/>
  <c r="I82" i="6"/>
  <c r="I83" i="6"/>
  <c r="I84" i="6"/>
  <c r="I85" i="6"/>
  <c r="I86" i="6"/>
  <c r="I87" i="6"/>
  <c r="I88" i="6"/>
  <c r="I89" i="6"/>
  <c r="I90" i="6"/>
  <c r="I91" i="6"/>
  <c r="I92" i="6"/>
  <c r="I93" i="6"/>
  <c r="I94" i="6"/>
  <c r="I95" i="6"/>
  <c r="I96" i="6"/>
  <c r="I97" i="6"/>
  <c r="I98" i="6"/>
  <c r="I99" i="6"/>
  <c r="I100" i="6"/>
  <c r="I101" i="6"/>
  <c r="I102" i="6"/>
  <c r="I103" i="6"/>
  <c r="I104" i="6"/>
  <c r="I105" i="6"/>
  <c r="I106" i="6"/>
  <c r="I107" i="6"/>
  <c r="I108" i="6"/>
  <c r="I109" i="6"/>
  <c r="I110" i="6"/>
  <c r="I111" i="6"/>
  <c r="I112" i="6"/>
  <c r="I113" i="6"/>
  <c r="I114" i="6"/>
  <c r="I115" i="6"/>
  <c r="I116" i="6"/>
  <c r="I117" i="6"/>
  <c r="I118" i="6"/>
  <c r="I119" i="6"/>
  <c r="I120" i="6"/>
  <c r="I121" i="6"/>
  <c r="I122" i="6"/>
  <c r="I123" i="6"/>
  <c r="I124" i="6"/>
  <c r="I125" i="6"/>
  <c r="I126" i="6"/>
  <c r="I127" i="6"/>
  <c r="I128" i="6"/>
  <c r="I129" i="6"/>
  <c r="I130" i="6"/>
  <c r="I131" i="6"/>
  <c r="I132" i="6"/>
  <c r="I133" i="6"/>
  <c r="I134" i="6"/>
  <c r="I135" i="6"/>
  <c r="I136" i="6"/>
  <c r="I137" i="6"/>
  <c r="I138" i="6"/>
  <c r="I139" i="6"/>
  <c r="I140" i="6"/>
  <c r="I141" i="6"/>
  <c r="I142" i="6"/>
  <c r="I143" i="6"/>
  <c r="I144" i="6"/>
  <c r="I145" i="6"/>
  <c r="I146" i="6"/>
  <c r="I147" i="6"/>
  <c r="I148" i="6"/>
  <c r="I149" i="6"/>
  <c r="I150" i="6"/>
  <c r="I151" i="6"/>
  <c r="I152" i="6"/>
  <c r="I153" i="6"/>
  <c r="I154" i="6"/>
  <c r="I155" i="6"/>
  <c r="I156" i="6"/>
  <c r="I157" i="6"/>
  <c r="I158" i="6"/>
  <c r="I159" i="6"/>
  <c r="I160" i="6"/>
  <c r="I161" i="6"/>
  <c r="I162" i="6"/>
  <c r="I163" i="6"/>
  <c r="I164" i="6"/>
  <c r="I165" i="6"/>
  <c r="I166" i="6"/>
  <c r="I167" i="6"/>
  <c r="I168" i="6"/>
  <c r="I169" i="6"/>
  <c r="I170" i="6"/>
  <c r="I171" i="6"/>
  <c r="I172" i="6"/>
  <c r="I173" i="6"/>
  <c r="I174" i="6"/>
  <c r="I175" i="6"/>
  <c r="I176" i="6"/>
  <c r="I177" i="6"/>
  <c r="I178" i="6"/>
  <c r="I179" i="6"/>
  <c r="I180" i="6"/>
  <c r="I181" i="6"/>
  <c r="I182" i="6"/>
  <c r="I183" i="6"/>
  <c r="I184" i="6"/>
  <c r="I185" i="6"/>
  <c r="I186" i="6"/>
  <c r="I187" i="6"/>
  <c r="I188" i="6"/>
  <c r="I189" i="6"/>
  <c r="I190" i="6"/>
  <c r="I191" i="6"/>
  <c r="I192" i="6"/>
  <c r="I193" i="6"/>
  <c r="I194" i="6"/>
  <c r="I3" i="6"/>
  <c r="AH6" i="7"/>
  <c r="AH7" i="7"/>
  <c r="AH8" i="7"/>
  <c r="AH9" i="7"/>
  <c r="AH10" i="7"/>
  <c r="AH11" i="7"/>
  <c r="AH12" i="7"/>
  <c r="AH13" i="7"/>
  <c r="AH14" i="7"/>
  <c r="AH15" i="7"/>
  <c r="AH16" i="7"/>
  <c r="AH17" i="7"/>
  <c r="AH18" i="7"/>
  <c r="AH19" i="7"/>
  <c r="AH20" i="7"/>
  <c r="AH21" i="7"/>
  <c r="AH22" i="7"/>
  <c r="AH23" i="7"/>
  <c r="AH24" i="7"/>
  <c r="AH25" i="7"/>
  <c r="AH26" i="7"/>
  <c r="AH27" i="7"/>
  <c r="AH28" i="7"/>
  <c r="AH29" i="7"/>
  <c r="AH30" i="7"/>
  <c r="AH31" i="7"/>
  <c r="AH32" i="7"/>
  <c r="AH33" i="7"/>
  <c r="AH34" i="7"/>
  <c r="AH35" i="7"/>
  <c r="AH36" i="7"/>
  <c r="AH37" i="7"/>
  <c r="AH38" i="7"/>
  <c r="AH39" i="7"/>
  <c r="AH40" i="7"/>
  <c r="AH41" i="7"/>
  <c r="AH42" i="7"/>
  <c r="AH43" i="7"/>
  <c r="AH44" i="7"/>
  <c r="AH45" i="7"/>
  <c r="AH46" i="7"/>
  <c r="AH47" i="7"/>
  <c r="AH48" i="7"/>
  <c r="AH49" i="7"/>
  <c r="AH50" i="7"/>
  <c r="AH51" i="7"/>
  <c r="AH52" i="7"/>
  <c r="AH53" i="7"/>
  <c r="AH54" i="7"/>
  <c r="AH55" i="7"/>
  <c r="AH56" i="7"/>
  <c r="AH57" i="7"/>
  <c r="AH58" i="7"/>
  <c r="AH59" i="7"/>
  <c r="AH60" i="7"/>
  <c r="AH61" i="7"/>
  <c r="AH62" i="7"/>
  <c r="AH63" i="7"/>
  <c r="AH64" i="7"/>
  <c r="AH65" i="7"/>
  <c r="AH66" i="7"/>
  <c r="AH67" i="7"/>
  <c r="AH68" i="7"/>
  <c r="AH69" i="7"/>
  <c r="AH70" i="7"/>
  <c r="AH71" i="7"/>
  <c r="AH72" i="7"/>
  <c r="AH73" i="7"/>
  <c r="AH74" i="7"/>
  <c r="AH75" i="7"/>
  <c r="AH76" i="7"/>
  <c r="AH77" i="7"/>
  <c r="AH78" i="7"/>
  <c r="AH79" i="7"/>
  <c r="AH80" i="7"/>
  <c r="AH81" i="7"/>
  <c r="AH82" i="7"/>
  <c r="AH83" i="7"/>
  <c r="AH84" i="7"/>
  <c r="AH85" i="7"/>
  <c r="AH86" i="7"/>
  <c r="AH87" i="7"/>
  <c r="AH88" i="7"/>
  <c r="AH89" i="7"/>
  <c r="AH90" i="7"/>
  <c r="AH91" i="7"/>
  <c r="AH92" i="7"/>
  <c r="AH93" i="7"/>
  <c r="AH94" i="7"/>
  <c r="AH95" i="7"/>
  <c r="AH96" i="7"/>
  <c r="AH97" i="7"/>
  <c r="AH98" i="7"/>
  <c r="AH99" i="7"/>
  <c r="AH100" i="7"/>
  <c r="AH101" i="7"/>
  <c r="AH102" i="7"/>
  <c r="AH103" i="7"/>
  <c r="AH104" i="7"/>
  <c r="AH105" i="7"/>
  <c r="AH106" i="7"/>
  <c r="AH107" i="7"/>
  <c r="AH108" i="7"/>
  <c r="AH109" i="7"/>
  <c r="AH110" i="7"/>
  <c r="AH111" i="7"/>
  <c r="AH112" i="7"/>
  <c r="AH113" i="7"/>
  <c r="AH114" i="7"/>
  <c r="AH115" i="7"/>
  <c r="AH116" i="7"/>
  <c r="AH117" i="7"/>
  <c r="AH118" i="7"/>
  <c r="AH119" i="7"/>
  <c r="AH120" i="7"/>
  <c r="AH121" i="7"/>
  <c r="AH122" i="7"/>
  <c r="AH123" i="7"/>
  <c r="AH124" i="7"/>
  <c r="AH125" i="7"/>
  <c r="AH126" i="7"/>
  <c r="AH127" i="7"/>
  <c r="AH128" i="7"/>
  <c r="AH129" i="7"/>
  <c r="AH130" i="7"/>
  <c r="AH131" i="7"/>
  <c r="AH132" i="7"/>
  <c r="AH133" i="7"/>
  <c r="AH134" i="7"/>
  <c r="AH135" i="7"/>
  <c r="AH136" i="7"/>
  <c r="AH137" i="7"/>
  <c r="AH138" i="7"/>
  <c r="AH139" i="7"/>
  <c r="AH140" i="7"/>
  <c r="AH141" i="7"/>
  <c r="AH142" i="7"/>
  <c r="AH143" i="7"/>
  <c r="AH144" i="7"/>
  <c r="AH145" i="7"/>
  <c r="AH146" i="7"/>
  <c r="AH147" i="7"/>
  <c r="AH148" i="7"/>
  <c r="AH149" i="7"/>
  <c r="AH150" i="7"/>
  <c r="AH151" i="7"/>
  <c r="AH152" i="7"/>
  <c r="AH153" i="7"/>
  <c r="AH154" i="7"/>
  <c r="AH155" i="7"/>
  <c r="AH156" i="7"/>
  <c r="AH157" i="7"/>
  <c r="AH158" i="7"/>
  <c r="AH159" i="7"/>
  <c r="AH160" i="7"/>
  <c r="AH161" i="7"/>
  <c r="AH162" i="7"/>
  <c r="AH163" i="7"/>
  <c r="AH164" i="7"/>
  <c r="AH165" i="7"/>
  <c r="AH166" i="7"/>
  <c r="AH167" i="7"/>
  <c r="AH168" i="7"/>
  <c r="AH169" i="7"/>
  <c r="AH170" i="7"/>
  <c r="AH171" i="7"/>
  <c r="AH172" i="7"/>
  <c r="AH173" i="7"/>
  <c r="AH174" i="7"/>
  <c r="AH175" i="7"/>
  <c r="AH176" i="7"/>
  <c r="AH177" i="7"/>
  <c r="AH178" i="7"/>
  <c r="AH179" i="7"/>
  <c r="AH180" i="7"/>
  <c r="AH181" i="7"/>
  <c r="AH182" i="7"/>
  <c r="AH183" i="7"/>
  <c r="AH184" i="7"/>
  <c r="AH185" i="7"/>
  <c r="AH186" i="7"/>
  <c r="AH187" i="7"/>
  <c r="AH188" i="7"/>
  <c r="AH189" i="7"/>
  <c r="AH190" i="7"/>
  <c r="AH191" i="7"/>
  <c r="AH192" i="7"/>
  <c r="AH193" i="7"/>
  <c r="AH194" i="7"/>
  <c r="AH195" i="7"/>
  <c r="AH196" i="7"/>
  <c r="AH5" i="7"/>
  <c r="AE6" i="7"/>
  <c r="AE7" i="7"/>
  <c r="AE8" i="7"/>
  <c r="AE9" i="7"/>
  <c r="AE10" i="7"/>
  <c r="AE11" i="7"/>
  <c r="AE12" i="7"/>
  <c r="AE13" i="7"/>
  <c r="AE14" i="7"/>
  <c r="AE15" i="7"/>
  <c r="AE16" i="7"/>
  <c r="AE17" i="7"/>
  <c r="AE18" i="7"/>
  <c r="AE19" i="7"/>
  <c r="AE20" i="7"/>
  <c r="AE21" i="7"/>
  <c r="AE22" i="7"/>
  <c r="AE23" i="7"/>
  <c r="AE24" i="7"/>
  <c r="AE25" i="7"/>
  <c r="AE26" i="7"/>
  <c r="AE27" i="7"/>
  <c r="AE28" i="7"/>
  <c r="AE29" i="7"/>
  <c r="AE30" i="7"/>
  <c r="AE31" i="7"/>
  <c r="AE32" i="7"/>
  <c r="AE33" i="7"/>
  <c r="AE34" i="7"/>
  <c r="AE35" i="7"/>
  <c r="AE36" i="7"/>
  <c r="AE37" i="7"/>
  <c r="AE38" i="7"/>
  <c r="AE39" i="7"/>
  <c r="AE40" i="7"/>
  <c r="AE41" i="7"/>
  <c r="AE42" i="7"/>
  <c r="AE43" i="7"/>
  <c r="AE44" i="7"/>
  <c r="AE45" i="7"/>
  <c r="AE46" i="7"/>
  <c r="AE47" i="7"/>
  <c r="AE48" i="7"/>
  <c r="AE49" i="7"/>
  <c r="AE50" i="7"/>
  <c r="AE51" i="7"/>
  <c r="AE52" i="7"/>
  <c r="AE53" i="7"/>
  <c r="AE54" i="7"/>
  <c r="AE55" i="7"/>
  <c r="AE56" i="7"/>
  <c r="AE57" i="7"/>
  <c r="AE58" i="7"/>
  <c r="AE59" i="7"/>
  <c r="AE60" i="7"/>
  <c r="AE61" i="7"/>
  <c r="AE62" i="7"/>
  <c r="AE63" i="7"/>
  <c r="AE64" i="7"/>
  <c r="AE65" i="7"/>
  <c r="AE66" i="7"/>
  <c r="AE67" i="7"/>
  <c r="AE68" i="7"/>
  <c r="AE69" i="7"/>
  <c r="AE70" i="7"/>
  <c r="AE71" i="7"/>
  <c r="AE72" i="7"/>
  <c r="AE73" i="7"/>
  <c r="AE74" i="7"/>
  <c r="AE75" i="7"/>
  <c r="AE76" i="7"/>
  <c r="AE77" i="7"/>
  <c r="AE78" i="7"/>
  <c r="AE79" i="7"/>
  <c r="AE80" i="7"/>
  <c r="AE81" i="7"/>
  <c r="AE82" i="7"/>
  <c r="AE83" i="7"/>
  <c r="AE84" i="7"/>
  <c r="AE85" i="7"/>
  <c r="AE86" i="7"/>
  <c r="AE87" i="7"/>
  <c r="AE88" i="7"/>
  <c r="AE89" i="7"/>
  <c r="AE90" i="7"/>
  <c r="AE91" i="7"/>
  <c r="AE92" i="7"/>
  <c r="AE93" i="7"/>
  <c r="AE94" i="7"/>
  <c r="AE95" i="7"/>
  <c r="AE96" i="7"/>
  <c r="AE97" i="7"/>
  <c r="AE98" i="7"/>
  <c r="AE99" i="7"/>
  <c r="AE100" i="7"/>
  <c r="AE101" i="7"/>
  <c r="AE102" i="7"/>
  <c r="AE103" i="7"/>
  <c r="AE104" i="7"/>
  <c r="AE105" i="7"/>
  <c r="AE106" i="7"/>
  <c r="AE107" i="7"/>
  <c r="AE108" i="7"/>
  <c r="AE109" i="7"/>
  <c r="AE110" i="7"/>
  <c r="AE111" i="7"/>
  <c r="AE112" i="7"/>
  <c r="AE113" i="7"/>
  <c r="AE114" i="7"/>
  <c r="AE115" i="7"/>
  <c r="AE116" i="7"/>
  <c r="AE117" i="7"/>
  <c r="AE118" i="7"/>
  <c r="AE119" i="7"/>
  <c r="AE120" i="7"/>
  <c r="AE121" i="7"/>
  <c r="AE122" i="7"/>
  <c r="AE123" i="7"/>
  <c r="AE124" i="7"/>
  <c r="AE125" i="7"/>
  <c r="AE126" i="7"/>
  <c r="AE127" i="7"/>
  <c r="AE128" i="7"/>
  <c r="AE129" i="7"/>
  <c r="AE130" i="7"/>
  <c r="AE131" i="7"/>
  <c r="AE132" i="7"/>
  <c r="AE133" i="7"/>
  <c r="AE134" i="7"/>
  <c r="AE135" i="7"/>
  <c r="AE136" i="7"/>
  <c r="AE137" i="7"/>
  <c r="AE138" i="7"/>
  <c r="AE139" i="7"/>
  <c r="AE140" i="7"/>
  <c r="AE141" i="7"/>
  <c r="AE142" i="7"/>
  <c r="AE143" i="7"/>
  <c r="AE144" i="7"/>
  <c r="AE145" i="7"/>
  <c r="AE146" i="7"/>
  <c r="AE147" i="7"/>
  <c r="AE148" i="7"/>
  <c r="AE149" i="7"/>
  <c r="AE150" i="7"/>
  <c r="AE151" i="7"/>
  <c r="AE152" i="7"/>
  <c r="AE153" i="7"/>
  <c r="AE154" i="7"/>
  <c r="AE155" i="7"/>
  <c r="AE156" i="7"/>
  <c r="AE157" i="7"/>
  <c r="AE158" i="7"/>
  <c r="AE159" i="7"/>
  <c r="AE160" i="7"/>
  <c r="AE161" i="7"/>
  <c r="AE162" i="7"/>
  <c r="AE163" i="7"/>
  <c r="AE164" i="7"/>
  <c r="AE165" i="7"/>
  <c r="AE166" i="7"/>
  <c r="AE167" i="7"/>
  <c r="AE168" i="7"/>
  <c r="AE169" i="7"/>
  <c r="AE170" i="7"/>
  <c r="AE171" i="7"/>
  <c r="AE172" i="7"/>
  <c r="AE173" i="7"/>
  <c r="AE174" i="7"/>
  <c r="AE175" i="7"/>
  <c r="AE176" i="7"/>
  <c r="AE177" i="7"/>
  <c r="AE178" i="7"/>
  <c r="AE179" i="7"/>
  <c r="AE180" i="7"/>
  <c r="AE181" i="7"/>
  <c r="AE182" i="7"/>
  <c r="AE183" i="7"/>
  <c r="AE184" i="7"/>
  <c r="AE185" i="7"/>
  <c r="AE186" i="7"/>
  <c r="AE187" i="7"/>
  <c r="AE188" i="7"/>
  <c r="AE189" i="7"/>
  <c r="AE190" i="7"/>
  <c r="AE191" i="7"/>
  <c r="AE192" i="7"/>
  <c r="AE193" i="7"/>
  <c r="AE194" i="7"/>
  <c r="AE195" i="7"/>
  <c r="AE196" i="7"/>
  <c r="AE5" i="7"/>
  <c r="AB196" i="7"/>
  <c r="AA196" i="7"/>
  <c r="Z196" i="7"/>
  <c r="AB195" i="7"/>
  <c r="AA195" i="7"/>
  <c r="Z195" i="7"/>
  <c r="AB194" i="7"/>
  <c r="AA194" i="7"/>
  <c r="Z194" i="7"/>
  <c r="AB193" i="7"/>
  <c r="AA193" i="7"/>
  <c r="Z193" i="7"/>
  <c r="AB192" i="7"/>
  <c r="AA192" i="7"/>
  <c r="Z192" i="7"/>
  <c r="AB191" i="7"/>
  <c r="AA191" i="7"/>
  <c r="Z191" i="7"/>
  <c r="AB190" i="7"/>
  <c r="AA190" i="7"/>
  <c r="Z190" i="7"/>
  <c r="AB189" i="7"/>
  <c r="AA189" i="7"/>
  <c r="Z189" i="7"/>
  <c r="AB188" i="7"/>
  <c r="AA188" i="7"/>
  <c r="Z188" i="7"/>
  <c r="AB187" i="7"/>
  <c r="AA187" i="7"/>
  <c r="Z187" i="7"/>
  <c r="AB186" i="7"/>
  <c r="AA186" i="7"/>
  <c r="Z186" i="7"/>
  <c r="AB185" i="7"/>
  <c r="AA185" i="7"/>
  <c r="Z185" i="7"/>
  <c r="AB184" i="7"/>
  <c r="AA184" i="7"/>
  <c r="Z184" i="7"/>
  <c r="AB183" i="7"/>
  <c r="AA183" i="7"/>
  <c r="Z183" i="7"/>
  <c r="AB182" i="7"/>
  <c r="AA182" i="7"/>
  <c r="Z182" i="7"/>
  <c r="AB181" i="7"/>
  <c r="AA181" i="7"/>
  <c r="Z181" i="7"/>
  <c r="AB180" i="7"/>
  <c r="AA180" i="7"/>
  <c r="Z180" i="7"/>
  <c r="AB179" i="7"/>
  <c r="AA179" i="7"/>
  <c r="Z179" i="7"/>
  <c r="AB178" i="7"/>
  <c r="AA178" i="7"/>
  <c r="Z178" i="7"/>
  <c r="AB177" i="7"/>
  <c r="AA177" i="7"/>
  <c r="Z177" i="7"/>
  <c r="AB176" i="7"/>
  <c r="AA176" i="7"/>
  <c r="Z176" i="7"/>
  <c r="AB175" i="7"/>
  <c r="AA175" i="7"/>
  <c r="Z175" i="7"/>
  <c r="AB174" i="7"/>
  <c r="AA174" i="7"/>
  <c r="Z174" i="7"/>
  <c r="AB173" i="7"/>
  <c r="AA173" i="7"/>
  <c r="Z173" i="7"/>
  <c r="AB172" i="7"/>
  <c r="AA172" i="7"/>
  <c r="Z172" i="7"/>
  <c r="AB171" i="7"/>
  <c r="AA171" i="7"/>
  <c r="Z171" i="7"/>
  <c r="AB170" i="7"/>
  <c r="AA170" i="7"/>
  <c r="Z170" i="7"/>
  <c r="AB169" i="7"/>
  <c r="AA169" i="7"/>
  <c r="Z169" i="7"/>
  <c r="AB168" i="7"/>
  <c r="AA168" i="7"/>
  <c r="Z168" i="7"/>
  <c r="AB167" i="7"/>
  <c r="AA167" i="7"/>
  <c r="Z167" i="7"/>
  <c r="AB166" i="7"/>
  <c r="AA166" i="7"/>
  <c r="Z166" i="7"/>
  <c r="AB165" i="7"/>
  <c r="AA165" i="7"/>
  <c r="Z165" i="7"/>
  <c r="AB164" i="7"/>
  <c r="AA164" i="7"/>
  <c r="Z164" i="7"/>
  <c r="AB163" i="7"/>
  <c r="AA163" i="7"/>
  <c r="Z163" i="7"/>
  <c r="AB162" i="7"/>
  <c r="AA162" i="7"/>
  <c r="Z162" i="7"/>
  <c r="AB161" i="7"/>
  <c r="AA161" i="7"/>
  <c r="Z161" i="7"/>
  <c r="AB160" i="7"/>
  <c r="AA160" i="7"/>
  <c r="Z160" i="7"/>
  <c r="AB159" i="7"/>
  <c r="AA159" i="7"/>
  <c r="Z159" i="7"/>
  <c r="AB158" i="7"/>
  <c r="AA158" i="7"/>
  <c r="Z158" i="7"/>
  <c r="AB157" i="7"/>
  <c r="AA157" i="7"/>
  <c r="Z157" i="7"/>
  <c r="AB156" i="7"/>
  <c r="AA156" i="7"/>
  <c r="Z156" i="7"/>
  <c r="AB155" i="7"/>
  <c r="AA155" i="7"/>
  <c r="Z155" i="7"/>
  <c r="AB154" i="7"/>
  <c r="AA154" i="7"/>
  <c r="Z154" i="7"/>
  <c r="AB153" i="7"/>
  <c r="AA153" i="7"/>
  <c r="Z153" i="7"/>
  <c r="AB152" i="7"/>
  <c r="AA152" i="7"/>
  <c r="Z152" i="7"/>
  <c r="AB151" i="7"/>
  <c r="AA151" i="7"/>
  <c r="Z151" i="7"/>
  <c r="AB150" i="7"/>
  <c r="AA150" i="7"/>
  <c r="Z150" i="7"/>
  <c r="AB149" i="7"/>
  <c r="AA149" i="7"/>
  <c r="Z149" i="7"/>
  <c r="AB148" i="7"/>
  <c r="AA148" i="7"/>
  <c r="Z148" i="7"/>
  <c r="AB147" i="7"/>
  <c r="AA147" i="7"/>
  <c r="Z147" i="7"/>
  <c r="AB146" i="7"/>
  <c r="AA146" i="7"/>
  <c r="Z146" i="7"/>
  <c r="AB145" i="7"/>
  <c r="AA145" i="7"/>
  <c r="Z145" i="7"/>
  <c r="AB144" i="7"/>
  <c r="AA144" i="7"/>
  <c r="Z144" i="7"/>
  <c r="AB143" i="7"/>
  <c r="AA143" i="7"/>
  <c r="Z143" i="7"/>
  <c r="AB142" i="7"/>
  <c r="AA142" i="7"/>
  <c r="Z142" i="7"/>
  <c r="AB141" i="7"/>
  <c r="AA141" i="7"/>
  <c r="Z141" i="7"/>
  <c r="AB140" i="7"/>
  <c r="AA140" i="7"/>
  <c r="Z140" i="7"/>
  <c r="AB139" i="7"/>
  <c r="AA139" i="7"/>
  <c r="Z139" i="7"/>
  <c r="AB138" i="7"/>
  <c r="AA138" i="7"/>
  <c r="Z138" i="7"/>
  <c r="AB137" i="7"/>
  <c r="AA137" i="7"/>
  <c r="Z137" i="7"/>
  <c r="AB136" i="7"/>
  <c r="AA136" i="7"/>
  <c r="Z136" i="7"/>
  <c r="AB135" i="7"/>
  <c r="AA135" i="7"/>
  <c r="Z135" i="7"/>
  <c r="AB134" i="7"/>
  <c r="AA134" i="7"/>
  <c r="Z134" i="7"/>
  <c r="AB133" i="7"/>
  <c r="AA133" i="7"/>
  <c r="Z133" i="7"/>
  <c r="AB132" i="7"/>
  <c r="AA132" i="7"/>
  <c r="Z132" i="7"/>
  <c r="AB131" i="7"/>
  <c r="AA131" i="7"/>
  <c r="Z131" i="7"/>
  <c r="AB130" i="7"/>
  <c r="AA130" i="7"/>
  <c r="Z130" i="7"/>
  <c r="AB129" i="7"/>
  <c r="AA129" i="7"/>
  <c r="Z129" i="7"/>
  <c r="AB128" i="7"/>
  <c r="AA128" i="7"/>
  <c r="Z128" i="7"/>
  <c r="AB127" i="7"/>
  <c r="AA127" i="7"/>
  <c r="Z127" i="7"/>
  <c r="AB126" i="7"/>
  <c r="AA126" i="7"/>
  <c r="Z126" i="7"/>
  <c r="AB125" i="7"/>
  <c r="AA125" i="7"/>
  <c r="Z125" i="7"/>
  <c r="AB124" i="7"/>
  <c r="AA124" i="7"/>
  <c r="Z124" i="7"/>
  <c r="AB123" i="7"/>
  <c r="AA123" i="7"/>
  <c r="Z123" i="7"/>
  <c r="AB122" i="7"/>
  <c r="AA122" i="7"/>
  <c r="Z122" i="7"/>
  <c r="AB121" i="7"/>
  <c r="AA121" i="7"/>
  <c r="Z121" i="7"/>
  <c r="AB120" i="7"/>
  <c r="AA120" i="7"/>
  <c r="Z120" i="7"/>
  <c r="AB119" i="7"/>
  <c r="AA119" i="7"/>
  <c r="Z119" i="7"/>
  <c r="AB118" i="7"/>
  <c r="AA118" i="7"/>
  <c r="Z118" i="7"/>
  <c r="AB117" i="7"/>
  <c r="AA117" i="7"/>
  <c r="Z117" i="7"/>
  <c r="AB116" i="7"/>
  <c r="AA116" i="7"/>
  <c r="Z116" i="7"/>
  <c r="AB115" i="7"/>
  <c r="AA115" i="7"/>
  <c r="Z115" i="7"/>
  <c r="AB114" i="7"/>
  <c r="AA114" i="7"/>
  <c r="Z114" i="7"/>
  <c r="AB113" i="7"/>
  <c r="AA113" i="7"/>
  <c r="Z113" i="7"/>
  <c r="AB112" i="7"/>
  <c r="AA112" i="7"/>
  <c r="Z112" i="7"/>
  <c r="AB111" i="7"/>
  <c r="AA111" i="7"/>
  <c r="Z111" i="7"/>
  <c r="AB110" i="7"/>
  <c r="AA110" i="7"/>
  <c r="Z110" i="7"/>
  <c r="AB109" i="7"/>
  <c r="AA109" i="7"/>
  <c r="Z109" i="7"/>
  <c r="AB108" i="7"/>
  <c r="AA108" i="7"/>
  <c r="Z108" i="7"/>
  <c r="AB107" i="7"/>
  <c r="AA107" i="7"/>
  <c r="Z107" i="7"/>
  <c r="AB106" i="7"/>
  <c r="AA106" i="7"/>
  <c r="Z106" i="7"/>
  <c r="AB105" i="7"/>
  <c r="AA105" i="7"/>
  <c r="Z105" i="7"/>
  <c r="AB104" i="7"/>
  <c r="AA104" i="7"/>
  <c r="Z104" i="7"/>
  <c r="AB103" i="7"/>
  <c r="AA103" i="7"/>
  <c r="Z103" i="7"/>
  <c r="AB102" i="7"/>
  <c r="AA102" i="7"/>
  <c r="Z102" i="7"/>
  <c r="AB101" i="7"/>
  <c r="AA101" i="7"/>
  <c r="Z101" i="7"/>
  <c r="AB100" i="7"/>
  <c r="AA100" i="7"/>
  <c r="Z100" i="7"/>
  <c r="AB99" i="7"/>
  <c r="AA99" i="7"/>
  <c r="Z99" i="7"/>
  <c r="AB98" i="7"/>
  <c r="AA98" i="7"/>
  <c r="Z98" i="7"/>
  <c r="AB97" i="7"/>
  <c r="AA97" i="7"/>
  <c r="Z97" i="7"/>
  <c r="AB96" i="7"/>
  <c r="AA96" i="7"/>
  <c r="Z96" i="7"/>
  <c r="AB95" i="7"/>
  <c r="AA95" i="7"/>
  <c r="Z95" i="7"/>
  <c r="AB94" i="7"/>
  <c r="AA94" i="7"/>
  <c r="Z94" i="7"/>
  <c r="AB93" i="7"/>
  <c r="AA93" i="7"/>
  <c r="Z93" i="7"/>
  <c r="AB92" i="7"/>
  <c r="AA92" i="7"/>
  <c r="Z92" i="7"/>
  <c r="AB91" i="7"/>
  <c r="AA91" i="7"/>
  <c r="Z91" i="7"/>
  <c r="AB90" i="7"/>
  <c r="AA90" i="7"/>
  <c r="Z90" i="7"/>
  <c r="AB89" i="7"/>
  <c r="AA89" i="7"/>
  <c r="Z89" i="7"/>
  <c r="AB88" i="7"/>
  <c r="AA88" i="7"/>
  <c r="Z88" i="7"/>
  <c r="AB87" i="7"/>
  <c r="AA87" i="7"/>
  <c r="Z87" i="7"/>
  <c r="AB86" i="7"/>
  <c r="AA86" i="7"/>
  <c r="Z86" i="7"/>
  <c r="AB85" i="7"/>
  <c r="AA85" i="7"/>
  <c r="Z85" i="7"/>
  <c r="AB84" i="7"/>
  <c r="AA84" i="7"/>
  <c r="Z84" i="7"/>
  <c r="AB83" i="7"/>
  <c r="AA83" i="7"/>
  <c r="Z83" i="7"/>
  <c r="AB82" i="7"/>
  <c r="AA82" i="7"/>
  <c r="Z82" i="7"/>
  <c r="AB81" i="7"/>
  <c r="AA81" i="7"/>
  <c r="Z81" i="7"/>
  <c r="AB80" i="7"/>
  <c r="AA80" i="7"/>
  <c r="Z80" i="7"/>
  <c r="AB79" i="7"/>
  <c r="AA79" i="7"/>
  <c r="Z79" i="7"/>
  <c r="AB78" i="7"/>
  <c r="AA78" i="7"/>
  <c r="Z78" i="7"/>
  <c r="AB77" i="7"/>
  <c r="AA77" i="7"/>
  <c r="Z77" i="7"/>
  <c r="AB76" i="7"/>
  <c r="AA76" i="7"/>
  <c r="Z76" i="7"/>
  <c r="AB75" i="7"/>
  <c r="AA75" i="7"/>
  <c r="Z75" i="7"/>
  <c r="AB74" i="7"/>
  <c r="AA74" i="7"/>
  <c r="Z74" i="7"/>
  <c r="AB73" i="7"/>
  <c r="AA73" i="7"/>
  <c r="Z73" i="7"/>
  <c r="AB72" i="7"/>
  <c r="AA72" i="7"/>
  <c r="Z72" i="7"/>
  <c r="AB71" i="7"/>
  <c r="AA71" i="7"/>
  <c r="Z71" i="7"/>
  <c r="AB70" i="7"/>
  <c r="AA70" i="7"/>
  <c r="Z70" i="7"/>
  <c r="AB69" i="7"/>
  <c r="AA69" i="7"/>
  <c r="Z69" i="7"/>
  <c r="AB68" i="7"/>
  <c r="AA68" i="7"/>
  <c r="Z68" i="7"/>
  <c r="AB67" i="7"/>
  <c r="AA67" i="7"/>
  <c r="Z67" i="7"/>
  <c r="AB66" i="7"/>
  <c r="AA66" i="7"/>
  <c r="Z66" i="7"/>
  <c r="AB65" i="7"/>
  <c r="AA65" i="7"/>
  <c r="Z65" i="7"/>
  <c r="AB64" i="7"/>
  <c r="AA64" i="7"/>
  <c r="Z64" i="7"/>
  <c r="AB63" i="7"/>
  <c r="AA63" i="7"/>
  <c r="Z63" i="7"/>
  <c r="AB62" i="7"/>
  <c r="AA62" i="7"/>
  <c r="Z62" i="7"/>
  <c r="AB61" i="7"/>
  <c r="AA61" i="7"/>
  <c r="Z61" i="7"/>
  <c r="AB60" i="7"/>
  <c r="AA60" i="7"/>
  <c r="Z60" i="7"/>
  <c r="AB59" i="7"/>
  <c r="AA59" i="7"/>
  <c r="Z59" i="7"/>
  <c r="AB58" i="7"/>
  <c r="AA58" i="7"/>
  <c r="Z58" i="7"/>
  <c r="AB57" i="7"/>
  <c r="AA57" i="7"/>
  <c r="Z57" i="7"/>
  <c r="AB56" i="7"/>
  <c r="AA56" i="7"/>
  <c r="Z56" i="7"/>
  <c r="AB55" i="7"/>
  <c r="AA55" i="7"/>
  <c r="Z55" i="7"/>
  <c r="AB54" i="7"/>
  <c r="AA54" i="7"/>
  <c r="Z54" i="7"/>
  <c r="AB53" i="7"/>
  <c r="AA53" i="7"/>
  <c r="Z53" i="7"/>
  <c r="AB52" i="7"/>
  <c r="AA52" i="7"/>
  <c r="Z52" i="7"/>
  <c r="AB51" i="7"/>
  <c r="AA51" i="7"/>
  <c r="Z51" i="7"/>
  <c r="AB50" i="7"/>
  <c r="AA50" i="7"/>
  <c r="Z50" i="7"/>
  <c r="AB49" i="7"/>
  <c r="AA49" i="7"/>
  <c r="Z49" i="7"/>
  <c r="AB48" i="7"/>
  <c r="AA48" i="7"/>
  <c r="Z48" i="7"/>
  <c r="AB47" i="7"/>
  <c r="AA47" i="7"/>
  <c r="Z47" i="7"/>
  <c r="AB46" i="7"/>
  <c r="AA46" i="7"/>
  <c r="Z46" i="7"/>
  <c r="AB45" i="7"/>
  <c r="AA45" i="7"/>
  <c r="Z45" i="7"/>
  <c r="AB44" i="7"/>
  <c r="AA44" i="7"/>
  <c r="Z44" i="7"/>
  <c r="AB43" i="7"/>
  <c r="AA43" i="7"/>
  <c r="Z43" i="7"/>
  <c r="AB42" i="7"/>
  <c r="AA42" i="7"/>
  <c r="Z42" i="7"/>
  <c r="AB41" i="7"/>
  <c r="AA41" i="7"/>
  <c r="Z41" i="7"/>
  <c r="AB40" i="7"/>
  <c r="AA40" i="7"/>
  <c r="Z40" i="7"/>
  <c r="AB39" i="7"/>
  <c r="AA39" i="7"/>
  <c r="Z39" i="7"/>
  <c r="AB38" i="7"/>
  <c r="AA38" i="7"/>
  <c r="Z38" i="7"/>
  <c r="AB37" i="7"/>
  <c r="AA37" i="7"/>
  <c r="Z37" i="7"/>
  <c r="AB36" i="7"/>
  <c r="AA36" i="7"/>
  <c r="Z36" i="7"/>
  <c r="AB35" i="7"/>
  <c r="AA35" i="7"/>
  <c r="Z35" i="7"/>
  <c r="AB34" i="7"/>
  <c r="AA34" i="7"/>
  <c r="Z34" i="7"/>
  <c r="AB33" i="7"/>
  <c r="AA33" i="7"/>
  <c r="Z33" i="7"/>
  <c r="AB32" i="7"/>
  <c r="AA32" i="7"/>
  <c r="Z32" i="7"/>
  <c r="AB31" i="7"/>
  <c r="AA31" i="7"/>
  <c r="Z31" i="7"/>
  <c r="AB30" i="7"/>
  <c r="AA30" i="7"/>
  <c r="Z30" i="7"/>
  <c r="AB29" i="7"/>
  <c r="AA29" i="7"/>
  <c r="Z29" i="7"/>
  <c r="AB28" i="7"/>
  <c r="AA28" i="7"/>
  <c r="Z28" i="7"/>
  <c r="AB27" i="7"/>
  <c r="AA27" i="7"/>
  <c r="Z27" i="7"/>
  <c r="AB26" i="7"/>
  <c r="AA26" i="7"/>
  <c r="Z26" i="7"/>
  <c r="AB25" i="7"/>
  <c r="AA25" i="7"/>
  <c r="Z25" i="7"/>
  <c r="AB24" i="7"/>
  <c r="AA24" i="7"/>
  <c r="Z24" i="7"/>
  <c r="AB23" i="7"/>
  <c r="AA23" i="7"/>
  <c r="Z23" i="7"/>
  <c r="AB22" i="7"/>
  <c r="AA22" i="7"/>
  <c r="Z22" i="7"/>
  <c r="AB21" i="7"/>
  <c r="AA21" i="7"/>
  <c r="Z21" i="7"/>
  <c r="AB20" i="7"/>
  <c r="AA20" i="7"/>
  <c r="Z20" i="7"/>
  <c r="AB19" i="7"/>
  <c r="AA19" i="7"/>
  <c r="Z19" i="7"/>
  <c r="AB18" i="7"/>
  <c r="AA18" i="7"/>
  <c r="Z18" i="7"/>
  <c r="AB17" i="7"/>
  <c r="AA17" i="7"/>
  <c r="Z17" i="7"/>
  <c r="AB16" i="7"/>
  <c r="AA16" i="7"/>
  <c r="Z16" i="7"/>
  <c r="AB15" i="7"/>
  <c r="AA15" i="7"/>
  <c r="Z15" i="7"/>
  <c r="AB14" i="7"/>
  <c r="AA14" i="7"/>
  <c r="Z14" i="7"/>
  <c r="AB13" i="7"/>
  <c r="AA13" i="7"/>
  <c r="Z13" i="7"/>
  <c r="AB12" i="7"/>
  <c r="AA12" i="7"/>
  <c r="Z12" i="7"/>
  <c r="AB11" i="7"/>
  <c r="AA11" i="7"/>
  <c r="Z11" i="7"/>
  <c r="AB10" i="7"/>
  <c r="AA10" i="7"/>
  <c r="Z10" i="7"/>
  <c r="AB9" i="7"/>
  <c r="AA9" i="7"/>
  <c r="Z9" i="7"/>
  <c r="AB8" i="7"/>
  <c r="AA8" i="7"/>
  <c r="Z8" i="7"/>
  <c r="AB7" i="7"/>
  <c r="AA7" i="7"/>
  <c r="Z7" i="7"/>
  <c r="AB6" i="7"/>
  <c r="AA6" i="7"/>
  <c r="Z6" i="7"/>
  <c r="AB5" i="7"/>
  <c r="AA5" i="7"/>
  <c r="Z5" i="7"/>
  <c r="P196" i="7"/>
  <c r="O196" i="7"/>
  <c r="N196" i="7"/>
  <c r="P195" i="7"/>
  <c r="O195" i="7"/>
  <c r="N195" i="7"/>
  <c r="P194" i="7"/>
  <c r="O194" i="7"/>
  <c r="N194" i="7"/>
  <c r="P193" i="7"/>
  <c r="O193" i="7"/>
  <c r="N193" i="7"/>
  <c r="P192" i="7"/>
  <c r="O192" i="7"/>
  <c r="N192" i="7"/>
  <c r="P191" i="7"/>
  <c r="O191" i="7"/>
  <c r="N191" i="7"/>
  <c r="P190" i="7"/>
  <c r="O190" i="7"/>
  <c r="N190" i="7"/>
  <c r="P189" i="7"/>
  <c r="O189" i="7"/>
  <c r="N189" i="7"/>
  <c r="P188" i="7"/>
  <c r="O188" i="7"/>
  <c r="N188" i="7"/>
  <c r="P187" i="7"/>
  <c r="O187" i="7"/>
  <c r="N187" i="7"/>
  <c r="P186" i="7"/>
  <c r="O186" i="7"/>
  <c r="N186" i="7"/>
  <c r="P185" i="7"/>
  <c r="O185" i="7"/>
  <c r="N185" i="7"/>
  <c r="P184" i="7"/>
  <c r="O184" i="7"/>
  <c r="N184" i="7"/>
  <c r="P183" i="7"/>
  <c r="O183" i="7"/>
  <c r="N183" i="7"/>
  <c r="P182" i="7"/>
  <c r="O182" i="7"/>
  <c r="N182" i="7"/>
  <c r="P181" i="7"/>
  <c r="O181" i="7"/>
  <c r="N181" i="7"/>
  <c r="P180" i="7"/>
  <c r="O180" i="7"/>
  <c r="N180" i="7"/>
  <c r="P179" i="7"/>
  <c r="O179" i="7"/>
  <c r="N179" i="7"/>
  <c r="P178" i="7"/>
  <c r="O178" i="7"/>
  <c r="N178" i="7"/>
  <c r="P177" i="7"/>
  <c r="O177" i="7"/>
  <c r="N177" i="7"/>
  <c r="P176" i="7"/>
  <c r="O176" i="7"/>
  <c r="N176" i="7"/>
  <c r="P175" i="7"/>
  <c r="O175" i="7"/>
  <c r="N175" i="7"/>
  <c r="P174" i="7"/>
  <c r="O174" i="7"/>
  <c r="N174" i="7"/>
  <c r="P173" i="7"/>
  <c r="O173" i="7"/>
  <c r="N173" i="7"/>
  <c r="P172" i="7"/>
  <c r="O172" i="7"/>
  <c r="N172" i="7"/>
  <c r="P171" i="7"/>
  <c r="O171" i="7"/>
  <c r="N171" i="7"/>
  <c r="P170" i="7"/>
  <c r="O170" i="7"/>
  <c r="N170" i="7"/>
  <c r="P169" i="7"/>
  <c r="O169" i="7"/>
  <c r="N169" i="7"/>
  <c r="P168" i="7"/>
  <c r="O168" i="7"/>
  <c r="N168" i="7"/>
  <c r="P167" i="7"/>
  <c r="O167" i="7"/>
  <c r="N167" i="7"/>
  <c r="P166" i="7"/>
  <c r="O166" i="7"/>
  <c r="N166" i="7"/>
  <c r="P165" i="7"/>
  <c r="O165" i="7"/>
  <c r="N165" i="7"/>
  <c r="P164" i="7"/>
  <c r="O164" i="7"/>
  <c r="N164" i="7"/>
  <c r="P163" i="7"/>
  <c r="O163" i="7"/>
  <c r="N163" i="7"/>
  <c r="P162" i="7"/>
  <c r="O162" i="7"/>
  <c r="N162" i="7"/>
  <c r="P161" i="7"/>
  <c r="O161" i="7"/>
  <c r="N161" i="7"/>
  <c r="P160" i="7"/>
  <c r="O160" i="7"/>
  <c r="N160" i="7"/>
  <c r="P159" i="7"/>
  <c r="O159" i="7"/>
  <c r="N159" i="7"/>
  <c r="P158" i="7"/>
  <c r="O158" i="7"/>
  <c r="N158" i="7"/>
  <c r="P157" i="7"/>
  <c r="O157" i="7"/>
  <c r="N157" i="7"/>
  <c r="P156" i="7"/>
  <c r="O156" i="7"/>
  <c r="N156" i="7"/>
  <c r="P155" i="7"/>
  <c r="O155" i="7"/>
  <c r="N155" i="7"/>
  <c r="P154" i="7"/>
  <c r="O154" i="7"/>
  <c r="N154" i="7"/>
  <c r="P153" i="7"/>
  <c r="O153" i="7"/>
  <c r="N153" i="7"/>
  <c r="P152" i="7"/>
  <c r="O152" i="7"/>
  <c r="N152" i="7"/>
  <c r="P151" i="7"/>
  <c r="O151" i="7"/>
  <c r="N151" i="7"/>
  <c r="P150" i="7"/>
  <c r="O150" i="7"/>
  <c r="N150" i="7"/>
  <c r="P149" i="7"/>
  <c r="O149" i="7"/>
  <c r="N149" i="7"/>
  <c r="P148" i="7"/>
  <c r="O148" i="7"/>
  <c r="N148" i="7"/>
  <c r="P147" i="7"/>
  <c r="O147" i="7"/>
  <c r="N147" i="7"/>
  <c r="P146" i="7"/>
  <c r="O146" i="7"/>
  <c r="N146" i="7"/>
  <c r="P145" i="7"/>
  <c r="O145" i="7"/>
  <c r="N145" i="7"/>
  <c r="P144" i="7"/>
  <c r="O144" i="7"/>
  <c r="N144" i="7"/>
  <c r="P143" i="7"/>
  <c r="O143" i="7"/>
  <c r="N143" i="7"/>
  <c r="P142" i="7"/>
  <c r="O142" i="7"/>
  <c r="N142" i="7"/>
  <c r="P141" i="7"/>
  <c r="O141" i="7"/>
  <c r="N141" i="7"/>
  <c r="P140" i="7"/>
  <c r="O140" i="7"/>
  <c r="N140" i="7"/>
  <c r="P139" i="7"/>
  <c r="O139" i="7"/>
  <c r="N139" i="7"/>
  <c r="P138" i="7"/>
  <c r="O138" i="7"/>
  <c r="N138" i="7"/>
  <c r="P137" i="7"/>
  <c r="O137" i="7"/>
  <c r="N137" i="7"/>
  <c r="P136" i="7"/>
  <c r="O136" i="7"/>
  <c r="N136" i="7"/>
  <c r="P135" i="7"/>
  <c r="O135" i="7"/>
  <c r="N135" i="7"/>
  <c r="P134" i="7"/>
  <c r="O134" i="7"/>
  <c r="N134" i="7"/>
  <c r="P133" i="7"/>
  <c r="O133" i="7"/>
  <c r="N133" i="7"/>
  <c r="P132" i="7"/>
  <c r="O132" i="7"/>
  <c r="N132" i="7"/>
  <c r="P131" i="7"/>
  <c r="O131" i="7"/>
  <c r="N131" i="7"/>
  <c r="P130" i="7"/>
  <c r="O130" i="7"/>
  <c r="N130" i="7"/>
  <c r="P129" i="7"/>
  <c r="O129" i="7"/>
  <c r="N129" i="7"/>
  <c r="P128" i="7"/>
  <c r="O128" i="7"/>
  <c r="N128" i="7"/>
  <c r="P127" i="7"/>
  <c r="O127" i="7"/>
  <c r="N127" i="7"/>
  <c r="P126" i="7"/>
  <c r="O126" i="7"/>
  <c r="N126" i="7"/>
  <c r="P125" i="7"/>
  <c r="O125" i="7"/>
  <c r="N125" i="7"/>
  <c r="P124" i="7"/>
  <c r="O124" i="7"/>
  <c r="N124" i="7"/>
  <c r="P123" i="7"/>
  <c r="O123" i="7"/>
  <c r="N123" i="7"/>
  <c r="P122" i="7"/>
  <c r="O122" i="7"/>
  <c r="N122" i="7"/>
  <c r="P121" i="7"/>
  <c r="O121" i="7"/>
  <c r="N121" i="7"/>
  <c r="P120" i="7"/>
  <c r="O120" i="7"/>
  <c r="N120" i="7"/>
  <c r="P119" i="7"/>
  <c r="O119" i="7"/>
  <c r="N119" i="7"/>
  <c r="P118" i="7"/>
  <c r="O118" i="7"/>
  <c r="N118" i="7"/>
  <c r="P117" i="7"/>
  <c r="O117" i="7"/>
  <c r="N117" i="7"/>
  <c r="P116" i="7"/>
  <c r="O116" i="7"/>
  <c r="N116" i="7"/>
  <c r="P115" i="7"/>
  <c r="O115" i="7"/>
  <c r="N115" i="7"/>
  <c r="P114" i="7"/>
  <c r="O114" i="7"/>
  <c r="N114" i="7"/>
  <c r="P113" i="7"/>
  <c r="O113" i="7"/>
  <c r="N113" i="7"/>
  <c r="P112" i="7"/>
  <c r="O112" i="7"/>
  <c r="N112" i="7"/>
  <c r="P111" i="7"/>
  <c r="O111" i="7"/>
  <c r="N111" i="7"/>
  <c r="P110" i="7"/>
  <c r="O110" i="7"/>
  <c r="N110" i="7"/>
  <c r="P109" i="7"/>
  <c r="O109" i="7"/>
  <c r="N109" i="7"/>
  <c r="P108" i="7"/>
  <c r="O108" i="7"/>
  <c r="N108" i="7"/>
  <c r="P107" i="7"/>
  <c r="O107" i="7"/>
  <c r="N107" i="7"/>
  <c r="P106" i="7"/>
  <c r="O106" i="7"/>
  <c r="N106" i="7"/>
  <c r="P105" i="7"/>
  <c r="O105" i="7"/>
  <c r="N105" i="7"/>
  <c r="P104" i="7"/>
  <c r="O104" i="7"/>
  <c r="N104" i="7"/>
  <c r="P103" i="7"/>
  <c r="O103" i="7"/>
  <c r="N103" i="7"/>
  <c r="P102" i="7"/>
  <c r="O102" i="7"/>
  <c r="N102" i="7"/>
  <c r="P101" i="7"/>
  <c r="O101" i="7"/>
  <c r="N101" i="7"/>
  <c r="P100" i="7"/>
  <c r="O100" i="7"/>
  <c r="N100" i="7"/>
  <c r="P99" i="7"/>
  <c r="O99" i="7"/>
  <c r="N99" i="7"/>
  <c r="P98" i="7"/>
  <c r="O98" i="7"/>
  <c r="N98" i="7"/>
  <c r="P97" i="7"/>
  <c r="O97" i="7"/>
  <c r="N97" i="7"/>
  <c r="P96" i="7"/>
  <c r="O96" i="7"/>
  <c r="N96" i="7"/>
  <c r="P95" i="7"/>
  <c r="O95" i="7"/>
  <c r="N95" i="7"/>
  <c r="P94" i="7"/>
  <c r="O94" i="7"/>
  <c r="N94" i="7"/>
  <c r="P93" i="7"/>
  <c r="O93" i="7"/>
  <c r="N93" i="7"/>
  <c r="P92" i="7"/>
  <c r="O92" i="7"/>
  <c r="N92" i="7"/>
  <c r="P91" i="7"/>
  <c r="O91" i="7"/>
  <c r="N91" i="7"/>
  <c r="P90" i="7"/>
  <c r="O90" i="7"/>
  <c r="N90" i="7"/>
  <c r="P89" i="7"/>
  <c r="O89" i="7"/>
  <c r="N89" i="7"/>
  <c r="P88" i="7"/>
  <c r="O88" i="7"/>
  <c r="N88" i="7"/>
  <c r="P87" i="7"/>
  <c r="O87" i="7"/>
  <c r="N87" i="7"/>
  <c r="P86" i="7"/>
  <c r="O86" i="7"/>
  <c r="N86" i="7"/>
  <c r="P85" i="7"/>
  <c r="O85" i="7"/>
  <c r="N85" i="7"/>
  <c r="P84" i="7"/>
  <c r="O84" i="7"/>
  <c r="N84" i="7"/>
  <c r="P83" i="7"/>
  <c r="O83" i="7"/>
  <c r="N83" i="7"/>
  <c r="P82" i="7"/>
  <c r="O82" i="7"/>
  <c r="N82" i="7"/>
  <c r="P81" i="7"/>
  <c r="O81" i="7"/>
  <c r="N81" i="7"/>
  <c r="P80" i="7"/>
  <c r="O80" i="7"/>
  <c r="N80" i="7"/>
  <c r="P79" i="7"/>
  <c r="O79" i="7"/>
  <c r="N79" i="7"/>
  <c r="P78" i="7"/>
  <c r="O78" i="7"/>
  <c r="N78" i="7"/>
  <c r="P77" i="7"/>
  <c r="O77" i="7"/>
  <c r="N77" i="7"/>
  <c r="P76" i="7"/>
  <c r="O76" i="7"/>
  <c r="N76" i="7"/>
  <c r="P75" i="7"/>
  <c r="O75" i="7"/>
  <c r="N75" i="7"/>
  <c r="P74" i="7"/>
  <c r="O74" i="7"/>
  <c r="N74" i="7"/>
  <c r="P73" i="7"/>
  <c r="O73" i="7"/>
  <c r="N73" i="7"/>
  <c r="P72" i="7"/>
  <c r="O72" i="7"/>
  <c r="N72" i="7"/>
  <c r="P71" i="7"/>
  <c r="O71" i="7"/>
  <c r="N71" i="7"/>
  <c r="P70" i="7"/>
  <c r="O70" i="7"/>
  <c r="N70" i="7"/>
  <c r="P69" i="7"/>
  <c r="O69" i="7"/>
  <c r="N69" i="7"/>
  <c r="P68" i="7"/>
  <c r="O68" i="7"/>
  <c r="N68" i="7"/>
  <c r="P67" i="7"/>
  <c r="O67" i="7"/>
  <c r="N67" i="7"/>
  <c r="P66" i="7"/>
  <c r="O66" i="7"/>
  <c r="N66" i="7"/>
  <c r="P65" i="7"/>
  <c r="O65" i="7"/>
  <c r="N65" i="7"/>
  <c r="P64" i="7"/>
  <c r="O64" i="7"/>
  <c r="N64" i="7"/>
  <c r="P63" i="7"/>
  <c r="O63" i="7"/>
  <c r="N63" i="7"/>
  <c r="P62" i="7"/>
  <c r="O62" i="7"/>
  <c r="N62" i="7"/>
  <c r="P61" i="7"/>
  <c r="O61" i="7"/>
  <c r="N61" i="7"/>
  <c r="P60" i="7"/>
  <c r="O60" i="7"/>
  <c r="N60" i="7"/>
  <c r="P59" i="7"/>
  <c r="O59" i="7"/>
  <c r="N59" i="7"/>
  <c r="P58" i="7"/>
  <c r="O58" i="7"/>
  <c r="N58" i="7"/>
  <c r="P57" i="7"/>
  <c r="O57" i="7"/>
  <c r="N57" i="7"/>
  <c r="P56" i="7"/>
  <c r="O56" i="7"/>
  <c r="N56" i="7"/>
  <c r="P55" i="7"/>
  <c r="O55" i="7"/>
  <c r="N55" i="7"/>
  <c r="P54" i="7"/>
  <c r="O54" i="7"/>
  <c r="N54" i="7"/>
  <c r="P53" i="7"/>
  <c r="O53" i="7"/>
  <c r="N53" i="7"/>
  <c r="P52" i="7"/>
  <c r="O52" i="7"/>
  <c r="N52" i="7"/>
  <c r="P51" i="7"/>
  <c r="O51" i="7"/>
  <c r="N51" i="7"/>
  <c r="P50" i="7"/>
  <c r="O50" i="7"/>
  <c r="N50" i="7"/>
  <c r="P49" i="7"/>
  <c r="O49" i="7"/>
  <c r="N49" i="7"/>
  <c r="P48" i="7"/>
  <c r="O48" i="7"/>
  <c r="N48" i="7"/>
  <c r="P47" i="7"/>
  <c r="O47" i="7"/>
  <c r="N47" i="7"/>
  <c r="P46" i="7"/>
  <c r="O46" i="7"/>
  <c r="N46" i="7"/>
  <c r="P45" i="7"/>
  <c r="O45" i="7"/>
  <c r="N45" i="7"/>
  <c r="P44" i="7"/>
  <c r="O44" i="7"/>
  <c r="N44" i="7"/>
  <c r="P43" i="7"/>
  <c r="O43" i="7"/>
  <c r="N43" i="7"/>
  <c r="P42" i="7"/>
  <c r="O42" i="7"/>
  <c r="N42" i="7"/>
  <c r="P41" i="7"/>
  <c r="O41" i="7"/>
  <c r="N41" i="7"/>
  <c r="P40" i="7"/>
  <c r="O40" i="7"/>
  <c r="N40" i="7"/>
  <c r="P39" i="7"/>
  <c r="O39" i="7"/>
  <c r="N39" i="7"/>
  <c r="P38" i="7"/>
  <c r="O38" i="7"/>
  <c r="N38" i="7"/>
  <c r="P37" i="7"/>
  <c r="O37" i="7"/>
  <c r="N37" i="7"/>
  <c r="P36" i="7"/>
  <c r="O36" i="7"/>
  <c r="N36" i="7"/>
  <c r="P35" i="7"/>
  <c r="O35" i="7"/>
  <c r="N35" i="7"/>
  <c r="P34" i="7"/>
  <c r="O34" i="7"/>
  <c r="N34" i="7"/>
  <c r="P33" i="7"/>
  <c r="O33" i="7"/>
  <c r="N33" i="7"/>
  <c r="P32" i="7"/>
  <c r="O32" i="7"/>
  <c r="N32" i="7"/>
  <c r="P31" i="7"/>
  <c r="O31" i="7"/>
  <c r="N31" i="7"/>
  <c r="P30" i="7"/>
  <c r="O30" i="7"/>
  <c r="N30" i="7"/>
  <c r="P29" i="7"/>
  <c r="O29" i="7"/>
  <c r="N29" i="7"/>
  <c r="P28" i="7"/>
  <c r="O28" i="7"/>
  <c r="N28" i="7"/>
  <c r="P27" i="7"/>
  <c r="O27" i="7"/>
  <c r="N27" i="7"/>
  <c r="P26" i="7"/>
  <c r="O26" i="7"/>
  <c r="N26" i="7"/>
  <c r="P25" i="7"/>
  <c r="O25" i="7"/>
  <c r="N25" i="7"/>
  <c r="P24" i="7"/>
  <c r="O24" i="7"/>
  <c r="N24" i="7"/>
  <c r="P23" i="7"/>
  <c r="O23" i="7"/>
  <c r="N23" i="7"/>
  <c r="P22" i="7"/>
  <c r="O22" i="7"/>
  <c r="N22" i="7"/>
  <c r="P21" i="7"/>
  <c r="O21" i="7"/>
  <c r="N21" i="7"/>
  <c r="P20" i="7"/>
  <c r="O20" i="7"/>
  <c r="N20" i="7"/>
  <c r="P19" i="7"/>
  <c r="O19" i="7"/>
  <c r="N19" i="7"/>
  <c r="P18" i="7"/>
  <c r="O18" i="7"/>
  <c r="N18" i="7"/>
  <c r="P17" i="7"/>
  <c r="O17" i="7"/>
  <c r="N17" i="7"/>
  <c r="P16" i="7"/>
  <c r="O16" i="7"/>
  <c r="N16" i="7"/>
  <c r="P15" i="7"/>
  <c r="O15" i="7"/>
  <c r="N15" i="7"/>
  <c r="P14" i="7"/>
  <c r="O14" i="7"/>
  <c r="N14" i="7"/>
  <c r="P13" i="7"/>
  <c r="O13" i="7"/>
  <c r="N13" i="7"/>
  <c r="P12" i="7"/>
  <c r="O12" i="7"/>
  <c r="N12" i="7"/>
  <c r="P11" i="7"/>
  <c r="O11" i="7"/>
  <c r="N11" i="7"/>
  <c r="P10" i="7"/>
  <c r="O10" i="7"/>
  <c r="N10" i="7"/>
  <c r="P9" i="7"/>
  <c r="O9" i="7"/>
  <c r="N9" i="7"/>
  <c r="P8" i="7"/>
  <c r="O8" i="7"/>
  <c r="N8" i="7"/>
  <c r="P7" i="7"/>
  <c r="O7" i="7"/>
  <c r="N7" i="7"/>
  <c r="P6" i="7"/>
  <c r="O6" i="7"/>
  <c r="N6" i="7"/>
  <c r="P5" i="7"/>
  <c r="O5" i="7"/>
  <c r="N5" i="7"/>
  <c r="C15" i="3" l="1"/>
  <c r="C4" i="3"/>
  <c r="C5" i="3" l="1"/>
  <c r="C6" i="3"/>
  <c r="C7" i="3"/>
  <c r="C8" i="3"/>
  <c r="C9" i="3"/>
  <c r="C10" i="3"/>
  <c r="C11" i="3"/>
  <c r="C12" i="3"/>
  <c r="C13" i="3"/>
  <c r="C14" i="3"/>
</calcChain>
</file>

<file path=xl/sharedStrings.xml><?xml version="1.0" encoding="utf-8"?>
<sst xmlns="http://schemas.openxmlformats.org/spreadsheetml/2006/main" count="2640" uniqueCount="487">
  <si>
    <t>Code</t>
  </si>
  <si>
    <t>EM1</t>
  </si>
  <si>
    <t>EC 14477</t>
  </si>
  <si>
    <t>ML233</t>
  </si>
  <si>
    <t>MACS 291</t>
  </si>
  <si>
    <t>PC34</t>
  </si>
  <si>
    <t>MACS 1037</t>
  </si>
  <si>
    <t>EM3</t>
  </si>
  <si>
    <t>EC 16111</t>
  </si>
  <si>
    <t>EM 216</t>
  </si>
  <si>
    <t>MACS 37</t>
  </si>
  <si>
    <t>ML239</t>
  </si>
  <si>
    <t>MACS 303</t>
  </si>
  <si>
    <t>PC37</t>
  </si>
  <si>
    <t>MACS 1140</t>
  </si>
  <si>
    <t>EM6</t>
  </si>
  <si>
    <t>EC 30195</t>
  </si>
  <si>
    <t>EM 217</t>
  </si>
  <si>
    <t>MACS 89</t>
  </si>
  <si>
    <t>ML250</t>
  </si>
  <si>
    <t>MACS 469</t>
  </si>
  <si>
    <t>PC38</t>
  </si>
  <si>
    <t>MACS 1188</t>
  </si>
  <si>
    <t>EM9</t>
  </si>
  <si>
    <t>EC 39488</t>
  </si>
  <si>
    <t>EM 219</t>
  </si>
  <si>
    <t>MACS 94</t>
  </si>
  <si>
    <t>MM 10</t>
  </si>
  <si>
    <t>IC 10039</t>
  </si>
  <si>
    <t>PC39</t>
  </si>
  <si>
    <t>MACS 1259</t>
  </si>
  <si>
    <t>EM10</t>
  </si>
  <si>
    <t>EC 39490</t>
  </si>
  <si>
    <t>EM 220</t>
  </si>
  <si>
    <t>MACS 96</t>
  </si>
  <si>
    <t>MM 12</t>
  </si>
  <si>
    <t>PLSO 50</t>
  </si>
  <si>
    <t>PC41</t>
  </si>
  <si>
    <t>MACS 1281</t>
  </si>
  <si>
    <t>EM 226</t>
  </si>
  <si>
    <t>MACS 136</t>
  </si>
  <si>
    <t>MM 21</t>
  </si>
  <si>
    <t>EC 34079A</t>
  </si>
  <si>
    <t>PC42</t>
  </si>
  <si>
    <t>MACS 13</t>
  </si>
  <si>
    <t>EM15</t>
  </si>
  <si>
    <t>EC 95297</t>
  </si>
  <si>
    <t>EM 232</t>
  </si>
  <si>
    <t>MACS 161</t>
  </si>
  <si>
    <t>MM 22</t>
  </si>
  <si>
    <t>EC 34477</t>
  </si>
  <si>
    <t>PC43</t>
  </si>
  <si>
    <t>MACS 1340</t>
  </si>
  <si>
    <t>EM18</t>
  </si>
  <si>
    <t>EC 100029</t>
  </si>
  <si>
    <t>EM 233</t>
  </si>
  <si>
    <t>MACS 164</t>
  </si>
  <si>
    <t>MM 30</t>
  </si>
  <si>
    <t>EC 39686</t>
  </si>
  <si>
    <t>PC44</t>
  </si>
  <si>
    <t>MACS 1370</t>
  </si>
  <si>
    <t>EM22</t>
  </si>
  <si>
    <t>PLSO 23</t>
  </si>
  <si>
    <t>EM 234</t>
  </si>
  <si>
    <t>MACS 166</t>
  </si>
  <si>
    <t>MM 36</t>
  </si>
  <si>
    <t>EC 95807</t>
  </si>
  <si>
    <t>PC45</t>
  </si>
  <si>
    <t>MACS 1407</t>
  </si>
  <si>
    <t>EM26</t>
  </si>
  <si>
    <t>HILL</t>
  </si>
  <si>
    <t>EM 235</t>
  </si>
  <si>
    <t>MACS167</t>
  </si>
  <si>
    <t>MM 40</t>
  </si>
  <si>
    <t>IC 9451</t>
  </si>
  <si>
    <t>PC49</t>
  </si>
  <si>
    <t>MACS 450</t>
  </si>
  <si>
    <t>EM31</t>
  </si>
  <si>
    <t>EC 100780</t>
  </si>
  <si>
    <t>EM 237</t>
  </si>
  <si>
    <t>MACS 173</t>
  </si>
  <si>
    <t>MM 44</t>
  </si>
  <si>
    <t>HOOD</t>
  </si>
  <si>
    <t>PC51</t>
  </si>
  <si>
    <t>MACS 57</t>
  </si>
  <si>
    <t>EM34</t>
  </si>
  <si>
    <t>IC 33776</t>
  </si>
  <si>
    <t>EM 242</t>
  </si>
  <si>
    <t>MACS 199</t>
  </si>
  <si>
    <t>MM 53</t>
  </si>
  <si>
    <t>EC 14460</t>
  </si>
  <si>
    <t>PC53</t>
  </si>
  <si>
    <t>MACS 58</t>
  </si>
  <si>
    <t>EM35</t>
  </si>
  <si>
    <t>IC 34382</t>
  </si>
  <si>
    <t>EM 244</t>
  </si>
  <si>
    <t>MACS 204</t>
  </si>
  <si>
    <t>MM 56</t>
  </si>
  <si>
    <t xml:space="preserve">EC 39751 </t>
  </si>
  <si>
    <t>PC61</t>
  </si>
  <si>
    <t>MONETTA</t>
  </si>
  <si>
    <t>EM45</t>
  </si>
  <si>
    <t>EC 18207</t>
  </si>
  <si>
    <t>EM 246</t>
  </si>
  <si>
    <t>MACS 221</t>
  </si>
  <si>
    <t>MM 57</t>
  </si>
  <si>
    <t>EC 94992</t>
  </si>
  <si>
    <t>PC67</t>
  </si>
  <si>
    <t>NRC 150</t>
  </si>
  <si>
    <t>EM 253</t>
  </si>
  <si>
    <t>MACS 441</t>
  </si>
  <si>
    <t>PC68</t>
  </si>
  <si>
    <t>NRC 37</t>
  </si>
  <si>
    <t>EM53</t>
  </si>
  <si>
    <t>G 76</t>
  </si>
  <si>
    <t>EM 254</t>
  </si>
  <si>
    <t>MACS 472</t>
  </si>
  <si>
    <t>MM 62</t>
  </si>
  <si>
    <t>IC 205</t>
  </si>
  <si>
    <t>PC71</t>
  </si>
  <si>
    <t>PK 1042</t>
  </si>
  <si>
    <t>EM57</t>
  </si>
  <si>
    <t>G 142</t>
  </si>
  <si>
    <t>EM 255</t>
  </si>
  <si>
    <t>MACS 798</t>
  </si>
  <si>
    <t>MM 64</t>
  </si>
  <si>
    <t>EC 14437</t>
  </si>
  <si>
    <t>PC73</t>
  </si>
  <si>
    <t>PK 416</t>
  </si>
  <si>
    <t>EM65</t>
  </si>
  <si>
    <t>JS 97 52</t>
  </si>
  <si>
    <t>EM 284</t>
  </si>
  <si>
    <t>MACS 1168</t>
  </si>
  <si>
    <t>MM 70</t>
  </si>
  <si>
    <t>EC 39776</t>
  </si>
  <si>
    <t>PC75</t>
  </si>
  <si>
    <t>PK 472</t>
  </si>
  <si>
    <t>EM67</t>
  </si>
  <si>
    <t>MRSB 352</t>
  </si>
  <si>
    <t>ML8</t>
  </si>
  <si>
    <t>EC 2574</t>
  </si>
  <si>
    <t>MM 71</t>
  </si>
  <si>
    <t>EC 39795</t>
  </si>
  <si>
    <t>PC77</t>
  </si>
  <si>
    <t>PUNJAB 1</t>
  </si>
  <si>
    <t>EM68</t>
  </si>
  <si>
    <t>PS 1370</t>
  </si>
  <si>
    <t>ML18</t>
  </si>
  <si>
    <t>JS 75 1</t>
  </si>
  <si>
    <t>PC78</t>
  </si>
  <si>
    <t>PUSA 40</t>
  </si>
  <si>
    <t>EM69</t>
  </si>
  <si>
    <t>RKS 18</t>
  </si>
  <si>
    <t>ML19</t>
  </si>
  <si>
    <t>EC 10685</t>
  </si>
  <si>
    <t>PC80</t>
  </si>
  <si>
    <t>RSC 1046</t>
  </si>
  <si>
    <t>EM70</t>
  </si>
  <si>
    <t>MACS 708</t>
  </si>
  <si>
    <t>ML32</t>
  </si>
  <si>
    <t>EC 100022</t>
  </si>
  <si>
    <t>MM 93</t>
  </si>
  <si>
    <t>Green Tur</t>
  </si>
  <si>
    <t>PC82</t>
  </si>
  <si>
    <t>SL 955</t>
  </si>
  <si>
    <t>EM76</t>
  </si>
  <si>
    <t>JS (SH) 99 14</t>
  </si>
  <si>
    <t>ML38</t>
  </si>
  <si>
    <t>EC 7951</t>
  </si>
  <si>
    <t>MM 96</t>
  </si>
  <si>
    <t>EC 14427</t>
  </si>
  <si>
    <t>PC84</t>
  </si>
  <si>
    <t>SL 958</t>
  </si>
  <si>
    <t>EM78</t>
  </si>
  <si>
    <t>MACS 985</t>
  </si>
  <si>
    <t>ML47</t>
  </si>
  <si>
    <t>IC 10678</t>
  </si>
  <si>
    <t>MM 114</t>
  </si>
  <si>
    <t>IC 202</t>
  </si>
  <si>
    <t>PC85</t>
  </si>
  <si>
    <t>SUMMER KING</t>
  </si>
  <si>
    <t>EM79</t>
  </si>
  <si>
    <t>MACS 998</t>
  </si>
  <si>
    <t>ML54</t>
  </si>
  <si>
    <t>EC 168</t>
  </si>
  <si>
    <t>MM 122</t>
  </si>
  <si>
    <t>IC 13053</t>
  </si>
  <si>
    <t>PC86</t>
  </si>
  <si>
    <t>TAMS 38</t>
  </si>
  <si>
    <t>EM80</t>
  </si>
  <si>
    <t>PS 1374</t>
  </si>
  <si>
    <t>ML58</t>
  </si>
  <si>
    <t>EC 216387</t>
  </si>
  <si>
    <t>MM 144</t>
  </si>
  <si>
    <t>EC 216376</t>
  </si>
  <si>
    <t>PC87</t>
  </si>
  <si>
    <t>TAMS 9821</t>
  </si>
  <si>
    <t>EM82</t>
  </si>
  <si>
    <t>MACS 1010</t>
  </si>
  <si>
    <t>ML62</t>
  </si>
  <si>
    <t>MACS 212</t>
  </si>
  <si>
    <t>MM 177</t>
  </si>
  <si>
    <t>EC 77214</t>
  </si>
  <si>
    <t>PC88</t>
  </si>
  <si>
    <t>TS 9976</t>
  </si>
  <si>
    <t>EM91</t>
  </si>
  <si>
    <t>SL 710</t>
  </si>
  <si>
    <t>ML80</t>
  </si>
  <si>
    <t>G 91</t>
  </si>
  <si>
    <t>MM 188</t>
  </si>
  <si>
    <t>JS 335</t>
  </si>
  <si>
    <t>PC89</t>
  </si>
  <si>
    <t>VLC 47 (ALMOR)</t>
  </si>
  <si>
    <t>EM112</t>
  </si>
  <si>
    <t>EC 36362</t>
  </si>
  <si>
    <t>ML82</t>
  </si>
  <si>
    <t>G 118</t>
  </si>
  <si>
    <t>MM 242</t>
  </si>
  <si>
    <t>DS 2309</t>
  </si>
  <si>
    <t>PC90</t>
  </si>
  <si>
    <t>VLC 86</t>
  </si>
  <si>
    <t>EM116</t>
  </si>
  <si>
    <t>EC 62736</t>
  </si>
  <si>
    <t>MM-285</t>
  </si>
  <si>
    <t>MACS 160</t>
  </si>
  <si>
    <t>PC91</t>
  </si>
  <si>
    <t>VLS 65 (ALMOR)</t>
  </si>
  <si>
    <t>EM 127</t>
  </si>
  <si>
    <t>EC 100027</t>
  </si>
  <si>
    <t>PC94</t>
  </si>
  <si>
    <t>YVMVR 1</t>
  </si>
  <si>
    <t>EM 128</t>
  </si>
  <si>
    <t>EC 100797</t>
  </si>
  <si>
    <t>MM-299</t>
  </si>
  <si>
    <t>MACS 224</t>
  </si>
  <si>
    <t>PC96</t>
  </si>
  <si>
    <t>MACS 124</t>
  </si>
  <si>
    <t>EM 129</t>
  </si>
  <si>
    <t>EC 100800</t>
  </si>
  <si>
    <t>MM-300</t>
  </si>
  <si>
    <t>NRC 142</t>
  </si>
  <si>
    <t>FC3</t>
  </si>
  <si>
    <t>JS 9560</t>
  </si>
  <si>
    <t>EM 130</t>
  </si>
  <si>
    <t>EC 107416</t>
  </si>
  <si>
    <t>MM-301</t>
  </si>
  <si>
    <t>NRC 147</t>
  </si>
  <si>
    <t>FC4</t>
  </si>
  <si>
    <t>JS 9752</t>
  </si>
  <si>
    <t>EM 131</t>
  </si>
  <si>
    <t>IC 7843</t>
  </si>
  <si>
    <t>PC1</t>
  </si>
  <si>
    <t>AGS 25</t>
  </si>
  <si>
    <t>FC6</t>
  </si>
  <si>
    <t>RVSM 1135</t>
  </si>
  <si>
    <t>EM 134</t>
  </si>
  <si>
    <t>PLSO 39</t>
  </si>
  <si>
    <t>ML104</t>
  </si>
  <si>
    <t>EC 241920</t>
  </si>
  <si>
    <t>PC2</t>
  </si>
  <si>
    <t>ANKUR</t>
  </si>
  <si>
    <t>FC7</t>
  </si>
  <si>
    <t>BLACK BOLD (private)</t>
  </si>
  <si>
    <t>EM 137</t>
  </si>
  <si>
    <t>UPSS 74</t>
  </si>
  <si>
    <t>ML111</t>
  </si>
  <si>
    <t>EC 389392</t>
  </si>
  <si>
    <t>PC3</t>
  </si>
  <si>
    <t>BHATT</t>
  </si>
  <si>
    <t>FC8</t>
  </si>
  <si>
    <t>TS 213 (PRIVATE)</t>
  </si>
  <si>
    <t>EM 139</t>
  </si>
  <si>
    <t>PICKET</t>
  </si>
  <si>
    <t>ML114</t>
  </si>
  <si>
    <t>EC 391181</t>
  </si>
  <si>
    <t>PC4</t>
  </si>
  <si>
    <t>BRAGG</t>
  </si>
  <si>
    <t>FC9</t>
  </si>
  <si>
    <t>Bandage (American seeds)</t>
  </si>
  <si>
    <t>EM 140</t>
  </si>
  <si>
    <t>EC 18595</t>
  </si>
  <si>
    <t>ML126</t>
  </si>
  <si>
    <t>EC 389159</t>
  </si>
  <si>
    <t>PC5</t>
  </si>
  <si>
    <t>CAT II47</t>
  </si>
  <si>
    <t>FC10</t>
  </si>
  <si>
    <t>Arani</t>
  </si>
  <si>
    <t>ML127</t>
  </si>
  <si>
    <t>EC 251470</t>
  </si>
  <si>
    <t>PC6</t>
  </si>
  <si>
    <t>DS 228</t>
  </si>
  <si>
    <t>FC11</t>
  </si>
  <si>
    <t>Samrudhi</t>
  </si>
  <si>
    <t>EM 142</t>
  </si>
  <si>
    <t>IC 2051</t>
  </si>
  <si>
    <t>ML133</t>
  </si>
  <si>
    <t>HIMSO 1600</t>
  </si>
  <si>
    <t>PC8</t>
  </si>
  <si>
    <t>DSB 19</t>
  </si>
  <si>
    <t>FC14</t>
  </si>
  <si>
    <t>Dsb 23</t>
  </si>
  <si>
    <t>EM 145</t>
  </si>
  <si>
    <t>IC 15088</t>
  </si>
  <si>
    <t>ML143</t>
  </si>
  <si>
    <t>TNAUS 7</t>
  </si>
  <si>
    <t>PC9</t>
  </si>
  <si>
    <t>DSB 23-2</t>
  </si>
  <si>
    <t>FC15</t>
  </si>
  <si>
    <t>KDS 726</t>
  </si>
  <si>
    <t>EM 148</t>
  </si>
  <si>
    <t>EC 11695</t>
  </si>
  <si>
    <t>ML144</t>
  </si>
  <si>
    <t>TS 17</t>
  </si>
  <si>
    <t>PC10</t>
  </si>
  <si>
    <t>DSB 283</t>
  </si>
  <si>
    <t>FC16</t>
  </si>
  <si>
    <t>KDS 753</t>
  </si>
  <si>
    <t>ML145</t>
  </si>
  <si>
    <t>TS 29</t>
  </si>
  <si>
    <t>PC13</t>
  </si>
  <si>
    <t>HIMSO 1563</t>
  </si>
  <si>
    <t>FC17</t>
  </si>
  <si>
    <t>KDS 992</t>
  </si>
  <si>
    <t>EM 151</t>
  </si>
  <si>
    <t>IC 13048</t>
  </si>
  <si>
    <t>ML165</t>
  </si>
  <si>
    <t>TS 42</t>
  </si>
  <si>
    <t>PC17</t>
  </si>
  <si>
    <t>JS 72280</t>
  </si>
  <si>
    <t>ARI 1</t>
  </si>
  <si>
    <t>AMS 1002</t>
  </si>
  <si>
    <t>EM 163</t>
  </si>
  <si>
    <t>EC 14426</t>
  </si>
  <si>
    <t>ML169</t>
  </si>
  <si>
    <t>VLS 67</t>
  </si>
  <si>
    <t>PC18</t>
  </si>
  <si>
    <t>JS 7244</t>
  </si>
  <si>
    <t>ARI 6</t>
  </si>
  <si>
    <t>EC 38828</t>
  </si>
  <si>
    <t>EM 165</t>
  </si>
  <si>
    <t>EC 14457</t>
  </si>
  <si>
    <t>ML201</t>
  </si>
  <si>
    <t>MACS 112</t>
  </si>
  <si>
    <t>PC20</t>
  </si>
  <si>
    <t>JS 8021</t>
  </si>
  <si>
    <t>ARI 7</t>
  </si>
  <si>
    <t>HARDEE</t>
  </si>
  <si>
    <t>EM 172</t>
  </si>
  <si>
    <t>JS 72 451</t>
  </si>
  <si>
    <t>ML208</t>
  </si>
  <si>
    <t>MACS 205</t>
  </si>
  <si>
    <t>PC21</t>
  </si>
  <si>
    <t>JS 9305</t>
  </si>
  <si>
    <t>ARI 12</t>
  </si>
  <si>
    <t>MACS 1460</t>
  </si>
  <si>
    <t>EM 179</t>
  </si>
  <si>
    <t>IC 38312</t>
  </si>
  <si>
    <t>ML212</t>
  </si>
  <si>
    <t>MACS 227</t>
  </si>
  <si>
    <t>PC24</t>
  </si>
  <si>
    <t>JSSH 9337</t>
  </si>
  <si>
    <t>ARI 13</t>
  </si>
  <si>
    <t>MACS 330</t>
  </si>
  <si>
    <t>EM 185</t>
  </si>
  <si>
    <t>PK 1029</t>
  </si>
  <si>
    <t>ML216</t>
  </si>
  <si>
    <t>MACS 232</t>
  </si>
  <si>
    <t>PC25</t>
  </si>
  <si>
    <t>KALITUR</t>
  </si>
  <si>
    <t>ARI 16</t>
  </si>
  <si>
    <t>MACS NRC 1667</t>
  </si>
  <si>
    <t>EM 190</t>
  </si>
  <si>
    <t>EC 34389</t>
  </si>
  <si>
    <t>ML226</t>
  </si>
  <si>
    <t>MACS 261</t>
  </si>
  <si>
    <t>PC27</t>
  </si>
  <si>
    <t>KDS 344</t>
  </si>
  <si>
    <t>ARI 19</t>
  </si>
  <si>
    <t>PS 1347</t>
  </si>
  <si>
    <t>EM 193</t>
  </si>
  <si>
    <t>JS 9971</t>
  </si>
  <si>
    <t>ML231</t>
  </si>
  <si>
    <t>MACS 288</t>
  </si>
  <si>
    <t>PC33</t>
  </si>
  <si>
    <t>LEE</t>
  </si>
  <si>
    <t>SN</t>
  </si>
  <si>
    <t>ENTRY NAME</t>
  </si>
  <si>
    <t>Parameters</t>
  </si>
  <si>
    <t>Eigenvalue</t>
  </si>
  <si>
    <t>Percentage</t>
  </si>
  <si>
    <t>Eigenvectors</t>
  </si>
  <si>
    <t>Area</t>
  </si>
  <si>
    <t>Perimeter</t>
  </si>
  <si>
    <t>Min radius</t>
  </si>
  <si>
    <t>Max radius</t>
  </si>
  <si>
    <t>Radius ratio</t>
  </si>
  <si>
    <t>Mini diameter</t>
  </si>
  <si>
    <t>Max diameter</t>
  </si>
  <si>
    <t>Eccentricity</t>
  </si>
  <si>
    <t>Solidity</t>
  </si>
  <si>
    <t>Circularity</t>
  </si>
  <si>
    <t>Radius</t>
  </si>
  <si>
    <t>Diameter</t>
  </si>
  <si>
    <t>Min diameter</t>
  </si>
  <si>
    <t>NA</t>
  </si>
  <si>
    <t xml:space="preserve">100 seed weight </t>
  </si>
  <si>
    <t>Name</t>
  </si>
  <si>
    <t>E1</t>
  </si>
  <si>
    <t>E2</t>
  </si>
  <si>
    <t>Two-way interactions</t>
  </si>
  <si>
    <t>E1/E2; R/VC</t>
  </si>
  <si>
    <t>Common genotypes</t>
  </si>
  <si>
    <t>E1-R and E2-R</t>
  </si>
  <si>
    <t>E1-VC and E2-VC</t>
  </si>
  <si>
    <t>E1-R and E1-VC</t>
  </si>
  <si>
    <t>E2-R and E2-VC</t>
  </si>
  <si>
    <t>Genotypes</t>
  </si>
  <si>
    <t>Three-way interactions</t>
  </si>
  <si>
    <t>E1-R, E2-R and E1-VC</t>
  </si>
  <si>
    <t>E1-R, E2-R and E2-VC</t>
  </si>
  <si>
    <t>E1-R, E1-VC and E2-VC</t>
  </si>
  <si>
    <t>E2-R, E1-VC and E2-VC</t>
  </si>
  <si>
    <t>Four-way interactions</t>
  </si>
  <si>
    <t>E1-R, E2-R, E1-VC and E2-VC</t>
  </si>
  <si>
    <t>FSN</t>
  </si>
  <si>
    <t>radius ratio_E1</t>
  </si>
  <si>
    <t>radius ratio_E2</t>
  </si>
  <si>
    <t>eccentricity_E1</t>
  </si>
  <si>
    <t>eccentricity_E2</t>
  </si>
  <si>
    <t>solidity_E1</t>
  </si>
  <si>
    <t>solidity_E2</t>
  </si>
  <si>
    <t>circularlity_E1</t>
  </si>
  <si>
    <t xml:space="preserve">circularlity_E2 </t>
  </si>
  <si>
    <t>mean_area</t>
  </si>
  <si>
    <t>SW</t>
  </si>
  <si>
    <t>SL</t>
  </si>
  <si>
    <t>ST</t>
  </si>
  <si>
    <t>BLACK BOLD (Private)</t>
  </si>
  <si>
    <t>Replication 1</t>
  </si>
  <si>
    <t>Replication 2</t>
  </si>
  <si>
    <t>Replication 3</t>
  </si>
  <si>
    <t>EC 39751 (yellow)</t>
  </si>
  <si>
    <t xml:space="preserve"> Replication 1</t>
  </si>
  <si>
    <t>peri_Mean</t>
  </si>
  <si>
    <t>radius ratio_mean</t>
  </si>
  <si>
    <t>max_diameter_E2</t>
  </si>
  <si>
    <t>eccentricity_mean</t>
  </si>
  <si>
    <t>solidity_mean</t>
  </si>
  <si>
    <t>circularlity_mean</t>
  </si>
  <si>
    <t xml:space="preserve"> Radius</t>
  </si>
  <si>
    <t>radius_E1</t>
  </si>
  <si>
    <t>radius_E2</t>
  </si>
  <si>
    <t>radius_mean</t>
  </si>
  <si>
    <t>min_radius_E1</t>
  </si>
  <si>
    <t>min_radius_E2</t>
  </si>
  <si>
    <t>min_radius_mean</t>
  </si>
  <si>
    <t>max_radius_E1</t>
  </si>
  <si>
    <t>max_radius_E2</t>
  </si>
  <si>
    <t>max_radius_mean</t>
  </si>
  <si>
    <t>diameter_E1</t>
  </si>
  <si>
    <t>diameter_E2</t>
  </si>
  <si>
    <t>diameter_mean</t>
  </si>
  <si>
    <t>min_diameter_E1</t>
  </si>
  <si>
    <t>min_diameter_mean</t>
  </si>
  <si>
    <t>min_diameter_E2</t>
  </si>
  <si>
    <t>max_diameter_E1</t>
  </si>
  <si>
    <t>max_diameter_mean</t>
  </si>
  <si>
    <t>VC_area_E2</t>
  </si>
  <si>
    <t>VC_area_E1</t>
  </si>
  <si>
    <t>VC_area</t>
  </si>
  <si>
    <t>VC_peri_E1</t>
  </si>
  <si>
    <t>VC_peri_E2</t>
  </si>
  <si>
    <t>VC_peri</t>
  </si>
  <si>
    <t>R_area_E1</t>
  </si>
  <si>
    <t>R_area_E2</t>
  </si>
  <si>
    <t>R_peri_E1</t>
  </si>
  <si>
    <t>R_peri_E2</t>
  </si>
  <si>
    <t>Mean</t>
  </si>
  <si>
    <t xml:space="preserve">Mean </t>
  </si>
  <si>
    <t>Supplementary Table S7 Common genotypes in E1 and E2 (two-way, three-way, and four-way interactions) obtained from PLIMAN-based and VC.</t>
  </si>
  <si>
    <t>Supplementary Table S6: 100-seed weight of all the 192 genotypes</t>
  </si>
  <si>
    <t xml:space="preserve">Supplementary Table S5: Eigenvalues and eigenvectors of the morphometric parameters from the PLIMAN-based </t>
  </si>
  <si>
    <t>Supplementary Table S4a: Correlation Coefficients</t>
  </si>
  <si>
    <t>Supplementary Table S4b: p-values</t>
  </si>
  <si>
    <t>Supplementary Table S3 Means of 192 genotypes by VC-based analysis for seed morphometric traits</t>
  </si>
  <si>
    <t>Supplementary Table S2 Means of 192 genotypes by PLIMAN-based analysis for seed morphometric traits</t>
  </si>
  <si>
    <t>Supplementary Table S1: Details of 192 soybeans used for the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</si>
</sst>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 tint="0.499984740745262"/>
      <name val="Times New Roman"/>
      <family val="1"/>
    </font>
    <font>
      <b/>
      <sz val="12"/>
      <color rgb="FF000000"/>
      <name val="Times New Roman"/>
      <family val="1"/>
    </font>
    <font>
      <sz val="12"/>
      <color theme="1" tint="0.34998626667073579"/>
      <name val="Times New Roman"/>
      <family val="1"/>
    </font>
    <font>
      <sz val="12"/>
      <color theme="2" tint="-0.499984740745262"/>
      <name val="Times New Roman"/>
      <family val="1"/>
    </font>
    <font>
      <sz val="12"/>
      <color rgb="FF000000"/>
      <name val="Times New Roman"/>
      <family val="1"/>
    </font>
    <font>
      <b/>
      <sz val="16"/>
      <color theme="1"/>
      <name val="Times New Roman"/>
      <family val="1"/>
    </font>
    <font>
      <b/>
      <sz val="12"/>
      <color rgb="FF7030A0"/>
      <name val="Times New Roman"/>
      <family val="1"/>
    </font>
    <font>
      <b/>
      <sz val="12"/>
      <color theme="9" tint="-0.499984740745262"/>
      <name val="Times New Roman"/>
      <family val="1"/>
    </font>
    <font>
      <b/>
      <sz val="12"/>
      <color theme="4" tint="-0.499984740745262"/>
      <name val="Times New Roman"/>
      <family val="1"/>
    </font>
    <font>
      <sz val="11"/>
      <color theme="1"/>
      <name val="Times New Roman"/>
      <family val="1"/>
    </font>
    <font>
      <sz val="11"/>
      <color rgb="FF7030A0"/>
      <name val="Times New Roman"/>
      <family val="1"/>
    </font>
    <font>
      <sz val="10"/>
      <color rgb="FF7030A0"/>
      <name val="Times New Roman"/>
      <family val="1"/>
    </font>
    <font>
      <sz val="11"/>
      <color theme="9" tint="-0.499984740745262"/>
      <name val="Times New Roman"/>
      <family val="1"/>
    </font>
    <font>
      <sz val="10"/>
      <color theme="9" tint="-0.499984740745262"/>
      <name val="Times New Roman"/>
      <family val="1"/>
    </font>
    <font>
      <sz val="11"/>
      <color theme="4" tint="-0.499984740745262"/>
      <name val="Times New Roman"/>
      <family val="1"/>
    </font>
    <font>
      <sz val="10"/>
      <color theme="4" tint="-0.49998474074526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1"/>
      <color theme="1"/>
      <name val="Calibri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">
    <xf numFmtId="0" fontId="0" fillId="0" borderId="0"/>
    <xf numFmtId="0" fontId="25" fillId="3" borderId="0" applyNumberFormat="0" applyBorder="0" applyAlignment="0" applyProtection="0"/>
    <xf numFmtId="0" fontId="26" fillId="4" borderId="0" applyNumberFormat="0" applyBorder="0" applyAlignment="0" applyProtection="0"/>
    <xf numFmtId="0" fontId="28" fillId="0" borderId="0"/>
  </cellStyleXfs>
  <cellXfs count="154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2" fontId="4" fillId="0" borderId="8" xfId="0" applyNumberFormat="1" applyFont="1" applyBorder="1" applyAlignment="1">
      <alignment horizontal="center" vertical="center" wrapText="1"/>
    </xf>
    <xf numFmtId="2" fontId="4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2" fontId="4" fillId="0" borderId="0" xfId="0" applyNumberFormat="1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2" fontId="5" fillId="0" borderId="8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0" fillId="0" borderId="0" xfId="0" applyBorder="1"/>
    <xf numFmtId="11" fontId="5" fillId="0" borderId="0" xfId="0" applyNumberFormat="1" applyFont="1" applyBorder="1" applyAlignment="1">
      <alignment horizontal="center"/>
    </xf>
    <xf numFmtId="11" fontId="5" fillId="0" borderId="8" xfId="0" applyNumberFormat="1" applyFont="1" applyBorder="1" applyAlignment="1">
      <alignment horizontal="center"/>
    </xf>
    <xf numFmtId="0" fontId="5" fillId="0" borderId="0" xfId="0" applyFont="1"/>
    <xf numFmtId="0" fontId="4" fillId="0" borderId="8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1" fontId="12" fillId="2" borderId="20" xfId="0" applyNumberFormat="1" applyFont="1" applyFill="1" applyBorder="1" applyAlignment="1">
      <alignment horizontal="center" vertical="center"/>
    </xf>
    <xf numFmtId="2" fontId="13" fillId="0" borderId="20" xfId="0" applyNumberFormat="1" applyFont="1" applyBorder="1" applyAlignment="1">
      <alignment horizontal="center" vertical="center"/>
    </xf>
    <xf numFmtId="1" fontId="13" fillId="0" borderId="20" xfId="0" applyNumberFormat="1" applyFont="1" applyBorder="1" applyAlignment="1">
      <alignment horizontal="center" vertical="center"/>
    </xf>
    <xf numFmtId="2" fontId="14" fillId="0" borderId="20" xfId="0" applyNumberFormat="1" applyFont="1" applyBorder="1" applyAlignment="1">
      <alignment horizontal="center" vertical="center"/>
    </xf>
    <xf numFmtId="1" fontId="14" fillId="0" borderId="20" xfId="0" applyNumberFormat="1" applyFont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 vertical="center"/>
    </xf>
    <xf numFmtId="0" fontId="16" fillId="2" borderId="19" xfId="0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/>
    </xf>
    <xf numFmtId="0" fontId="19" fillId="0" borderId="20" xfId="0" applyFont="1" applyFill="1" applyBorder="1" applyAlignment="1">
      <alignment horizontal="center" vertical="center"/>
    </xf>
    <xf numFmtId="0" fontId="20" fillId="0" borderId="20" xfId="0" applyFont="1" applyFill="1" applyBorder="1" applyAlignment="1">
      <alignment horizontal="center"/>
    </xf>
    <xf numFmtId="0" fontId="21" fillId="0" borderId="20" xfId="0" applyFont="1" applyFill="1" applyBorder="1" applyAlignment="1">
      <alignment horizontal="center" vertical="center"/>
    </xf>
    <xf numFmtId="0" fontId="20" fillId="0" borderId="21" xfId="0" applyFont="1" applyFill="1" applyBorder="1" applyAlignment="1">
      <alignment horizontal="center"/>
    </xf>
    <xf numFmtId="0" fontId="21" fillId="0" borderId="21" xfId="0" applyFont="1" applyFill="1" applyBorder="1" applyAlignment="1">
      <alignment horizontal="center" vertical="center"/>
    </xf>
    <xf numFmtId="0" fontId="16" fillId="2" borderId="20" xfId="0" applyFont="1" applyFill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2" fontId="22" fillId="0" borderId="8" xfId="0" applyNumberFormat="1" applyFont="1" applyBorder="1" applyAlignment="1">
      <alignment vertical="center"/>
    </xf>
    <xf numFmtId="1" fontId="22" fillId="0" borderId="10" xfId="0" applyNumberFormat="1" applyFont="1" applyBorder="1" applyAlignment="1">
      <alignment horizontal="center" vertical="center"/>
    </xf>
    <xf numFmtId="2" fontId="12" fillId="0" borderId="8" xfId="0" applyNumberFormat="1" applyFont="1" applyBorder="1" applyAlignment="1">
      <alignment vertical="center"/>
    </xf>
    <xf numFmtId="1" fontId="12" fillId="0" borderId="8" xfId="0" applyNumberFormat="1" applyFont="1" applyBorder="1" applyAlignment="1">
      <alignment horizontal="center" vertical="center"/>
    </xf>
    <xf numFmtId="2" fontId="13" fillId="0" borderId="22" xfId="0" applyNumberFormat="1" applyFont="1" applyBorder="1" applyAlignment="1">
      <alignment vertical="center"/>
    </xf>
    <xf numFmtId="1" fontId="13" fillId="0" borderId="22" xfId="0" applyNumberFormat="1" applyFont="1" applyBorder="1" applyAlignment="1">
      <alignment horizontal="center" vertical="center"/>
    </xf>
    <xf numFmtId="2" fontId="14" fillId="0" borderId="8" xfId="0" applyNumberFormat="1" applyFont="1" applyBorder="1" applyAlignment="1">
      <alignment vertical="center"/>
    </xf>
    <xf numFmtId="1" fontId="14" fillId="0" borderId="8" xfId="0" applyNumberFormat="1" applyFont="1" applyBorder="1" applyAlignment="1">
      <alignment horizontal="center" vertical="center"/>
    </xf>
    <xf numFmtId="0" fontId="22" fillId="0" borderId="8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23" fillId="0" borderId="8" xfId="0" applyFont="1" applyFill="1" applyBorder="1" applyAlignment="1">
      <alignment horizontal="center"/>
    </xf>
    <xf numFmtId="0" fontId="24" fillId="0" borderId="10" xfId="0" applyFont="1" applyFill="1" applyBorder="1" applyAlignment="1">
      <alignment horizontal="center" vertical="center"/>
    </xf>
    <xf numFmtId="0" fontId="16" fillId="0" borderId="8" xfId="0" applyFont="1" applyBorder="1" applyAlignment="1">
      <alignment horizontal="center"/>
    </xf>
    <xf numFmtId="0" fontId="17" fillId="0" borderId="10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/>
    </xf>
    <xf numFmtId="0" fontId="19" fillId="0" borderId="8" xfId="0" applyFont="1" applyBorder="1" applyAlignment="1">
      <alignment horizontal="center" vertical="center"/>
    </xf>
    <xf numFmtId="0" fontId="20" fillId="0" borderId="23" xfId="0" applyFont="1" applyFill="1" applyBorder="1" applyAlignment="1">
      <alignment horizontal="center"/>
    </xf>
    <xf numFmtId="0" fontId="21" fillId="0" borderId="8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/>
    </xf>
    <xf numFmtId="0" fontId="18" fillId="0" borderId="8" xfId="0" applyFont="1" applyFill="1" applyBorder="1" applyAlignment="1">
      <alignment horizontal="center"/>
    </xf>
    <xf numFmtId="0" fontId="20" fillId="0" borderId="23" xfId="0" applyFont="1" applyBorder="1" applyAlignment="1">
      <alignment horizontal="center"/>
    </xf>
    <xf numFmtId="0" fontId="21" fillId="0" borderId="8" xfId="0" applyFont="1" applyBorder="1" applyAlignment="1">
      <alignment horizontal="center" vertical="center"/>
    </xf>
    <xf numFmtId="2" fontId="15" fillId="0" borderId="0" xfId="0" applyNumberFormat="1" applyFont="1" applyAlignment="1">
      <alignment vertical="center"/>
    </xf>
    <xf numFmtId="2" fontId="4" fillId="0" borderId="8" xfId="0" applyNumberFormat="1" applyFont="1" applyBorder="1" applyAlignment="1">
      <alignment vertical="center"/>
    </xf>
    <xf numFmtId="2" fontId="0" fillId="0" borderId="0" xfId="0" applyNumberFormat="1"/>
    <xf numFmtId="0" fontId="27" fillId="0" borderId="0" xfId="0" applyFont="1"/>
    <xf numFmtId="0" fontId="29" fillId="0" borderId="24" xfId="0" applyFont="1" applyBorder="1" applyAlignment="1">
      <alignment horizontal="left"/>
    </xf>
    <xf numFmtId="0" fontId="30" fillId="0" borderId="24" xfId="0" applyFont="1" applyBorder="1" applyAlignment="1">
      <alignment horizontal="left"/>
    </xf>
    <xf numFmtId="164" fontId="30" fillId="0" borderId="24" xfId="0" applyNumberFormat="1" applyFont="1" applyBorder="1" applyAlignment="1">
      <alignment horizontal="left"/>
    </xf>
    <xf numFmtId="0" fontId="29" fillId="0" borderId="0" xfId="0" applyFont="1"/>
    <xf numFmtId="0" fontId="0" fillId="0" borderId="0" xfId="0" applyFont="1" applyAlignment="1"/>
    <xf numFmtId="164" fontId="28" fillId="0" borderId="0" xfId="0" applyNumberFormat="1" applyFont="1"/>
    <xf numFmtId="0" fontId="30" fillId="0" borderId="25" xfId="0" applyFont="1" applyBorder="1" applyAlignment="1">
      <alignment horizontal="left"/>
    </xf>
    <xf numFmtId="0" fontId="26" fillId="4" borderId="8" xfId="2" applyBorder="1" applyAlignment="1">
      <alignment horizontal="left"/>
    </xf>
    <xf numFmtId="0" fontId="0" fillId="0" borderId="0" xfId="0" applyAlignment="1">
      <alignment horizontal="left"/>
    </xf>
    <xf numFmtId="0" fontId="0" fillId="0" borderId="8" xfId="0" applyBorder="1" applyAlignment="1">
      <alignment horizontal="left"/>
    </xf>
    <xf numFmtId="2" fontId="0" fillId="0" borderId="8" xfId="0" applyNumberFormat="1" applyBorder="1" applyAlignment="1">
      <alignment horizontal="left"/>
    </xf>
    <xf numFmtId="0" fontId="0" fillId="0" borderId="0" xfId="0" applyFont="1" applyAlignment="1">
      <alignment horizontal="left"/>
    </xf>
    <xf numFmtId="164" fontId="33" fillId="0" borderId="24" xfId="0" applyNumberFormat="1" applyFont="1" applyBorder="1" applyAlignment="1">
      <alignment horizontal="left"/>
    </xf>
    <xf numFmtId="0" fontId="32" fillId="0" borderId="24" xfId="0" applyFont="1" applyBorder="1" applyAlignment="1">
      <alignment horizontal="left"/>
    </xf>
    <xf numFmtId="0" fontId="28" fillId="0" borderId="24" xfId="0" applyFont="1" applyBorder="1" applyAlignment="1">
      <alignment horizontal="left"/>
    </xf>
    <xf numFmtId="164" fontId="28" fillId="0" borderId="24" xfId="0" applyNumberFormat="1" applyFont="1" applyBorder="1" applyAlignment="1">
      <alignment horizontal="left"/>
    </xf>
    <xf numFmtId="4" fontId="28" fillId="0" borderId="24" xfId="0" applyNumberFormat="1" applyFont="1" applyBorder="1" applyAlignment="1">
      <alignment horizontal="left"/>
    </xf>
    <xf numFmtId="4" fontId="28" fillId="0" borderId="25" xfId="0" applyNumberFormat="1" applyFont="1" applyBorder="1" applyAlignment="1">
      <alignment horizontal="left"/>
    </xf>
    <xf numFmtId="4" fontId="32" fillId="0" borderId="24" xfId="0" applyNumberFormat="1" applyFont="1" applyBorder="1" applyAlignment="1">
      <alignment horizontal="left"/>
    </xf>
    <xf numFmtId="2" fontId="26" fillId="4" borderId="8" xfId="2" applyNumberFormat="1" applyBorder="1" applyAlignment="1">
      <alignment horizontal="left"/>
    </xf>
    <xf numFmtId="0" fontId="0" fillId="0" borderId="8" xfId="0" applyBorder="1"/>
    <xf numFmtId="0" fontId="1" fillId="0" borderId="5" xfId="0" applyFont="1" applyBorder="1" applyAlignment="1">
      <alignment vertical="center"/>
    </xf>
    <xf numFmtId="0" fontId="25" fillId="3" borderId="28" xfId="1" applyBorder="1" applyAlignment="1">
      <alignment horizontal="left"/>
    </xf>
    <xf numFmtId="0" fontId="26" fillId="4" borderId="28" xfId="2" applyBorder="1" applyAlignment="1">
      <alignment horizontal="left"/>
    </xf>
    <xf numFmtId="0" fontId="0" fillId="0" borderId="15" xfId="0" applyBorder="1" applyAlignment="1">
      <alignment horizontal="left"/>
    </xf>
    <xf numFmtId="0" fontId="31" fillId="0" borderId="25" xfId="0" applyFont="1" applyBorder="1" applyAlignment="1">
      <alignment horizontal="left"/>
    </xf>
    <xf numFmtId="0" fontId="31" fillId="0" borderId="26" xfId="0" applyFont="1" applyBorder="1" applyAlignment="1">
      <alignment horizontal="left"/>
    </xf>
    <xf numFmtId="0" fontId="31" fillId="0" borderId="27" xfId="0" applyFont="1" applyBorder="1" applyAlignment="1">
      <alignment horizontal="left"/>
    </xf>
    <xf numFmtId="0" fontId="30" fillId="0" borderId="25" xfId="0" applyFont="1" applyBorder="1" applyAlignment="1">
      <alignment horizontal="left"/>
    </xf>
    <xf numFmtId="0" fontId="30" fillId="0" borderId="26" xfId="0" applyFont="1" applyBorder="1" applyAlignment="1">
      <alignment horizontal="left"/>
    </xf>
    <xf numFmtId="0" fontId="30" fillId="0" borderId="27" xfId="0" applyFont="1" applyBorder="1" applyAlignment="1">
      <alignment horizontal="left"/>
    </xf>
    <xf numFmtId="164" fontId="30" fillId="0" borderId="25" xfId="0" applyNumberFormat="1" applyFont="1" applyBorder="1" applyAlignment="1">
      <alignment horizontal="left"/>
    </xf>
    <xf numFmtId="164" fontId="30" fillId="0" borderId="26" xfId="0" applyNumberFormat="1" applyFont="1" applyBorder="1" applyAlignment="1">
      <alignment horizontal="left"/>
    </xf>
    <xf numFmtId="164" fontId="30" fillId="0" borderId="27" xfId="0" applyNumberFormat="1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0" fillId="0" borderId="0" xfId="0" applyAlignment="1">
      <alignment horizontal="left"/>
    </xf>
  </cellXfs>
  <cellStyles count="4">
    <cellStyle name="Bad" xfId="1" builtinId="27"/>
    <cellStyle name="Neutral" xfId="2" builtinId="28"/>
    <cellStyle name="Normal" xfId="0" builtinId="0"/>
    <cellStyle name="Normal 2" xfId="3" xr:uid="{00000000-0005-0000-0000-00002F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4"/>
  <sheetViews>
    <sheetView tabSelected="1" workbookViewId="0">
      <selection activeCell="E15" sqref="E15"/>
    </sheetView>
  </sheetViews>
  <sheetFormatPr defaultColWidth="24.5703125" defaultRowHeight="12.75" x14ac:dyDescent="0.2"/>
  <cols>
    <col min="1" max="16384" width="24.5703125" style="1"/>
  </cols>
  <sheetData>
    <row r="1" spans="1:6" ht="27.75" customHeight="1" thickBot="1" x14ac:dyDescent="0.25">
      <c r="A1" s="131" t="s">
        <v>486</v>
      </c>
      <c r="B1" s="131"/>
      <c r="C1" s="131"/>
      <c r="D1" s="13"/>
      <c r="E1" s="13"/>
      <c r="F1" s="13"/>
    </row>
    <row r="2" spans="1:6" ht="13.5" thickBot="1" x14ac:dyDescent="0.25">
      <c r="A2" s="6" t="s">
        <v>385</v>
      </c>
      <c r="B2" s="7" t="s">
        <v>0</v>
      </c>
      <c r="C2" s="7" t="s">
        <v>416</v>
      </c>
      <c r="D2" s="12"/>
      <c r="E2" s="12"/>
      <c r="F2" s="12"/>
    </row>
    <row r="3" spans="1:6" ht="13.5" thickBot="1" x14ac:dyDescent="0.25">
      <c r="A3" s="4">
        <v>1</v>
      </c>
      <c r="B3" s="5" t="s">
        <v>1</v>
      </c>
      <c r="C3" s="5" t="s">
        <v>2</v>
      </c>
    </row>
    <row r="4" spans="1:6" ht="13.5" thickBot="1" x14ac:dyDescent="0.25">
      <c r="A4" s="4">
        <v>2</v>
      </c>
      <c r="B4" s="5" t="s">
        <v>7</v>
      </c>
      <c r="C4" s="5" t="s">
        <v>8</v>
      </c>
    </row>
    <row r="5" spans="1:6" ht="13.5" thickBot="1" x14ac:dyDescent="0.25">
      <c r="A5" s="4">
        <v>3</v>
      </c>
      <c r="B5" s="5" t="s">
        <v>15</v>
      </c>
      <c r="C5" s="5" t="s">
        <v>16</v>
      </c>
    </row>
    <row r="6" spans="1:6" ht="13.5" thickBot="1" x14ac:dyDescent="0.25">
      <c r="A6" s="4">
        <v>4</v>
      </c>
      <c r="B6" s="5" t="s">
        <v>23</v>
      </c>
      <c r="C6" s="5" t="s">
        <v>24</v>
      </c>
    </row>
    <row r="7" spans="1:6" ht="13.5" thickBot="1" x14ac:dyDescent="0.25">
      <c r="A7" s="4">
        <v>5</v>
      </c>
      <c r="B7" s="5" t="s">
        <v>31</v>
      </c>
      <c r="C7" s="5" t="s">
        <v>32</v>
      </c>
    </row>
    <row r="8" spans="1:6" ht="13.5" thickBot="1" x14ac:dyDescent="0.25">
      <c r="A8" s="4">
        <v>6</v>
      </c>
      <c r="B8" s="5" t="s">
        <v>45</v>
      </c>
      <c r="C8" s="5" t="s">
        <v>46</v>
      </c>
    </row>
    <row r="9" spans="1:6" ht="13.5" thickBot="1" x14ac:dyDescent="0.25">
      <c r="A9" s="4">
        <v>7</v>
      </c>
      <c r="B9" s="5" t="s">
        <v>53</v>
      </c>
      <c r="C9" s="5" t="s">
        <v>54</v>
      </c>
    </row>
    <row r="10" spans="1:6" ht="13.5" thickBot="1" x14ac:dyDescent="0.25">
      <c r="A10" s="4">
        <v>8</v>
      </c>
      <c r="B10" s="5" t="s">
        <v>61</v>
      </c>
      <c r="C10" s="5" t="s">
        <v>62</v>
      </c>
    </row>
    <row r="11" spans="1:6" ht="13.5" thickBot="1" x14ac:dyDescent="0.25">
      <c r="A11" s="4">
        <v>9</v>
      </c>
      <c r="B11" s="5" t="s">
        <v>69</v>
      </c>
      <c r="C11" s="5" t="s">
        <v>70</v>
      </c>
    </row>
    <row r="12" spans="1:6" ht="13.5" thickBot="1" x14ac:dyDescent="0.25">
      <c r="A12" s="4">
        <v>10</v>
      </c>
      <c r="B12" s="5" t="s">
        <v>77</v>
      </c>
      <c r="C12" s="5" t="s">
        <v>78</v>
      </c>
    </row>
    <row r="13" spans="1:6" ht="13.5" thickBot="1" x14ac:dyDescent="0.25">
      <c r="A13" s="4">
        <v>11</v>
      </c>
      <c r="B13" s="5" t="s">
        <v>85</v>
      </c>
      <c r="C13" s="5" t="s">
        <v>86</v>
      </c>
    </row>
    <row r="14" spans="1:6" ht="13.5" thickBot="1" x14ac:dyDescent="0.25">
      <c r="A14" s="4">
        <v>12</v>
      </c>
      <c r="B14" s="5" t="s">
        <v>93</v>
      </c>
      <c r="C14" s="5" t="s">
        <v>94</v>
      </c>
    </row>
    <row r="15" spans="1:6" ht="13.5" thickBot="1" x14ac:dyDescent="0.25">
      <c r="A15" s="4">
        <v>13</v>
      </c>
      <c r="B15" s="5" t="s">
        <v>101</v>
      </c>
      <c r="C15" s="5" t="s">
        <v>102</v>
      </c>
    </row>
    <row r="16" spans="1:6" ht="13.5" thickBot="1" x14ac:dyDescent="0.25">
      <c r="A16" s="4">
        <v>14</v>
      </c>
      <c r="B16" s="5" t="s">
        <v>113</v>
      </c>
      <c r="C16" s="5" t="s">
        <v>114</v>
      </c>
    </row>
    <row r="17" spans="1:3" ht="13.5" thickBot="1" x14ac:dyDescent="0.25">
      <c r="A17" s="4">
        <v>15</v>
      </c>
      <c r="B17" s="5" t="s">
        <v>121</v>
      </c>
      <c r="C17" s="5" t="s">
        <v>122</v>
      </c>
    </row>
    <row r="18" spans="1:3" ht="13.5" thickBot="1" x14ac:dyDescent="0.25">
      <c r="A18" s="4">
        <v>16</v>
      </c>
      <c r="B18" s="5" t="s">
        <v>129</v>
      </c>
      <c r="C18" s="5" t="s">
        <v>130</v>
      </c>
    </row>
    <row r="19" spans="1:3" ht="13.5" thickBot="1" x14ac:dyDescent="0.25">
      <c r="A19" s="4">
        <v>17</v>
      </c>
      <c r="B19" s="5" t="s">
        <v>137</v>
      </c>
      <c r="C19" s="5" t="s">
        <v>138</v>
      </c>
    </row>
    <row r="20" spans="1:3" ht="13.5" thickBot="1" x14ac:dyDescent="0.25">
      <c r="A20" s="4">
        <v>18</v>
      </c>
      <c r="B20" s="5" t="s">
        <v>145</v>
      </c>
      <c r="C20" s="5" t="s">
        <v>146</v>
      </c>
    </row>
    <row r="21" spans="1:3" ht="13.5" thickBot="1" x14ac:dyDescent="0.25">
      <c r="A21" s="4">
        <v>19</v>
      </c>
      <c r="B21" s="5" t="s">
        <v>151</v>
      </c>
      <c r="C21" s="5" t="s">
        <v>152</v>
      </c>
    </row>
    <row r="22" spans="1:3" ht="13.5" thickBot="1" x14ac:dyDescent="0.25">
      <c r="A22" s="4">
        <v>20</v>
      </c>
      <c r="B22" s="5" t="s">
        <v>157</v>
      </c>
      <c r="C22" s="5" t="s">
        <v>158</v>
      </c>
    </row>
    <row r="23" spans="1:3" ht="13.5" thickBot="1" x14ac:dyDescent="0.25">
      <c r="A23" s="4">
        <v>21</v>
      </c>
      <c r="B23" s="5" t="s">
        <v>165</v>
      </c>
      <c r="C23" s="5" t="s">
        <v>166</v>
      </c>
    </row>
    <row r="24" spans="1:3" ht="13.5" thickBot="1" x14ac:dyDescent="0.25">
      <c r="A24" s="4">
        <v>22</v>
      </c>
      <c r="B24" s="5" t="s">
        <v>173</v>
      </c>
      <c r="C24" s="5" t="s">
        <v>174</v>
      </c>
    </row>
    <row r="25" spans="1:3" ht="13.5" thickBot="1" x14ac:dyDescent="0.25">
      <c r="A25" s="4">
        <v>23</v>
      </c>
      <c r="B25" s="5" t="s">
        <v>181</v>
      </c>
      <c r="C25" s="5" t="s">
        <v>182</v>
      </c>
    </row>
    <row r="26" spans="1:3" ht="13.5" thickBot="1" x14ac:dyDescent="0.25">
      <c r="A26" s="4">
        <v>24</v>
      </c>
      <c r="B26" s="5" t="s">
        <v>189</v>
      </c>
      <c r="C26" s="5" t="s">
        <v>190</v>
      </c>
    </row>
    <row r="27" spans="1:3" ht="13.5" thickBot="1" x14ac:dyDescent="0.25">
      <c r="A27" s="4">
        <v>25</v>
      </c>
      <c r="B27" s="5" t="s">
        <v>197</v>
      </c>
      <c r="C27" s="5" t="s">
        <v>198</v>
      </c>
    </row>
    <row r="28" spans="1:3" ht="13.5" thickBot="1" x14ac:dyDescent="0.25">
      <c r="A28" s="4">
        <v>26</v>
      </c>
      <c r="B28" s="5" t="s">
        <v>205</v>
      </c>
      <c r="C28" s="5" t="s">
        <v>206</v>
      </c>
    </row>
    <row r="29" spans="1:3" ht="13.5" thickBot="1" x14ac:dyDescent="0.25">
      <c r="A29" s="4">
        <v>27</v>
      </c>
      <c r="B29" s="5" t="s">
        <v>213</v>
      </c>
      <c r="C29" s="5" t="s">
        <v>214</v>
      </c>
    </row>
    <row r="30" spans="1:3" ht="13.5" thickBot="1" x14ac:dyDescent="0.25">
      <c r="A30" s="4">
        <v>28</v>
      </c>
      <c r="B30" s="5" t="s">
        <v>221</v>
      </c>
      <c r="C30" s="5" t="s">
        <v>222</v>
      </c>
    </row>
    <row r="31" spans="1:3" ht="13.5" thickBot="1" x14ac:dyDescent="0.25">
      <c r="A31" s="4">
        <v>29</v>
      </c>
      <c r="B31" s="5" t="s">
        <v>227</v>
      </c>
      <c r="C31" s="5" t="s">
        <v>228</v>
      </c>
    </row>
    <row r="32" spans="1:3" ht="13.5" thickBot="1" x14ac:dyDescent="0.25">
      <c r="A32" s="4">
        <v>30</v>
      </c>
      <c r="B32" s="5" t="s">
        <v>231</v>
      </c>
      <c r="C32" s="5" t="s">
        <v>232</v>
      </c>
    </row>
    <row r="33" spans="1:6" ht="13.5" thickBot="1" x14ac:dyDescent="0.25">
      <c r="A33" s="4">
        <v>31</v>
      </c>
      <c r="B33" s="5" t="s">
        <v>237</v>
      </c>
      <c r="C33" s="5" t="s">
        <v>238</v>
      </c>
    </row>
    <row r="34" spans="1:6" ht="13.5" thickBot="1" x14ac:dyDescent="0.25">
      <c r="A34" s="4">
        <v>32</v>
      </c>
      <c r="B34" s="5" t="s">
        <v>243</v>
      </c>
      <c r="C34" s="5" t="s">
        <v>244</v>
      </c>
    </row>
    <row r="35" spans="1:6" ht="13.5" thickBot="1" x14ac:dyDescent="0.25">
      <c r="A35" s="4">
        <v>33</v>
      </c>
      <c r="B35" s="5" t="s">
        <v>249</v>
      </c>
      <c r="C35" s="5" t="s">
        <v>250</v>
      </c>
    </row>
    <row r="36" spans="1:6" ht="13.5" thickBot="1" x14ac:dyDescent="0.25">
      <c r="A36" s="4">
        <v>34</v>
      </c>
      <c r="B36" s="5" t="s">
        <v>255</v>
      </c>
      <c r="C36" s="5" t="s">
        <v>256</v>
      </c>
    </row>
    <row r="37" spans="1:6" ht="13.5" thickBot="1" x14ac:dyDescent="0.25">
      <c r="A37" s="4">
        <v>35</v>
      </c>
      <c r="B37" s="5" t="s">
        <v>263</v>
      </c>
      <c r="C37" s="5" t="s">
        <v>264</v>
      </c>
    </row>
    <row r="38" spans="1:6" ht="13.5" thickBot="1" x14ac:dyDescent="0.25">
      <c r="A38" s="4">
        <v>36</v>
      </c>
      <c r="B38" s="5" t="s">
        <v>271</v>
      </c>
      <c r="C38" s="5" t="s">
        <v>272</v>
      </c>
    </row>
    <row r="39" spans="1:6" ht="13.5" thickBot="1" x14ac:dyDescent="0.25">
      <c r="A39" s="4">
        <v>37</v>
      </c>
      <c r="B39" s="5" t="s">
        <v>279</v>
      </c>
      <c r="C39" s="5" t="s">
        <v>280</v>
      </c>
      <c r="D39" s="8"/>
      <c r="E39" s="9"/>
      <c r="F39" s="9"/>
    </row>
    <row r="40" spans="1:6" ht="13.5" thickBot="1" x14ac:dyDescent="0.25">
      <c r="A40" s="4">
        <v>38</v>
      </c>
      <c r="B40" s="5" t="s">
        <v>293</v>
      </c>
      <c r="C40" s="5" t="s">
        <v>294</v>
      </c>
      <c r="D40" s="8"/>
      <c r="E40" s="9"/>
      <c r="F40" s="9"/>
    </row>
    <row r="41" spans="1:6" ht="13.5" thickBot="1" x14ac:dyDescent="0.25">
      <c r="A41" s="4">
        <v>39</v>
      </c>
      <c r="B41" s="5" t="s">
        <v>301</v>
      </c>
      <c r="C41" s="5" t="s">
        <v>302</v>
      </c>
      <c r="D41" s="8"/>
      <c r="E41" s="9"/>
      <c r="F41" s="9"/>
    </row>
    <row r="42" spans="1:6" ht="13.5" thickBot="1" x14ac:dyDescent="0.25">
      <c r="A42" s="4">
        <v>40</v>
      </c>
      <c r="B42" s="5" t="s">
        <v>309</v>
      </c>
      <c r="C42" s="5" t="s">
        <v>310</v>
      </c>
      <c r="D42" s="8"/>
      <c r="E42" s="9"/>
      <c r="F42" s="9"/>
    </row>
    <row r="43" spans="1:6" ht="13.5" thickBot="1" x14ac:dyDescent="0.25">
      <c r="A43" s="4">
        <v>41</v>
      </c>
      <c r="B43" s="5" t="s">
        <v>323</v>
      </c>
      <c r="C43" s="5" t="s">
        <v>324</v>
      </c>
      <c r="D43" s="8"/>
      <c r="E43" s="9"/>
      <c r="F43" s="9"/>
    </row>
    <row r="44" spans="1:6" ht="13.5" thickBot="1" x14ac:dyDescent="0.25">
      <c r="A44" s="4">
        <v>42</v>
      </c>
      <c r="B44" s="5" t="s">
        <v>331</v>
      </c>
      <c r="C44" s="5" t="s">
        <v>332</v>
      </c>
      <c r="D44" s="8"/>
      <c r="E44" s="9"/>
      <c r="F44" s="9"/>
    </row>
    <row r="45" spans="1:6" ht="13.5" thickBot="1" x14ac:dyDescent="0.25">
      <c r="A45" s="4">
        <v>43</v>
      </c>
      <c r="B45" s="5" t="s">
        <v>339</v>
      </c>
      <c r="C45" s="5" t="s">
        <v>340</v>
      </c>
      <c r="D45" s="8"/>
      <c r="E45" s="9"/>
      <c r="F45" s="9"/>
    </row>
    <row r="46" spans="1:6" ht="13.5" thickBot="1" x14ac:dyDescent="0.25">
      <c r="A46" s="4">
        <v>44</v>
      </c>
      <c r="B46" s="5" t="s">
        <v>347</v>
      </c>
      <c r="C46" s="5" t="s">
        <v>348</v>
      </c>
      <c r="D46" s="8"/>
      <c r="E46" s="9"/>
      <c r="F46" s="9"/>
    </row>
    <row r="47" spans="1:6" ht="13.5" thickBot="1" x14ac:dyDescent="0.25">
      <c r="A47" s="4">
        <v>45</v>
      </c>
      <c r="B47" s="5" t="s">
        <v>355</v>
      </c>
      <c r="C47" s="5" t="s">
        <v>356</v>
      </c>
      <c r="D47" s="8"/>
      <c r="E47" s="9"/>
      <c r="F47" s="9"/>
    </row>
    <row r="48" spans="1:6" ht="13.5" thickBot="1" x14ac:dyDescent="0.25">
      <c r="A48" s="4">
        <v>46</v>
      </c>
      <c r="B48" s="5" t="s">
        <v>363</v>
      </c>
      <c r="C48" s="5" t="s">
        <v>364</v>
      </c>
      <c r="D48" s="8"/>
      <c r="E48" s="9"/>
      <c r="F48" s="9"/>
    </row>
    <row r="49" spans="1:6" ht="13.5" thickBot="1" x14ac:dyDescent="0.25">
      <c r="A49" s="4">
        <v>47</v>
      </c>
      <c r="B49" s="5" t="s">
        <v>371</v>
      </c>
      <c r="C49" s="5" t="s">
        <v>372</v>
      </c>
      <c r="D49" s="8"/>
      <c r="E49" s="9"/>
      <c r="F49" s="9"/>
    </row>
    <row r="50" spans="1:6" ht="13.5" thickBot="1" x14ac:dyDescent="0.25">
      <c r="A50" s="4">
        <v>48</v>
      </c>
      <c r="B50" s="5" t="s">
        <v>379</v>
      </c>
      <c r="C50" s="5" t="s">
        <v>380</v>
      </c>
      <c r="D50" s="8"/>
      <c r="E50" s="9"/>
      <c r="F50" s="9"/>
    </row>
    <row r="51" spans="1:6" ht="13.5" thickBot="1" x14ac:dyDescent="0.25">
      <c r="A51" s="4">
        <v>49</v>
      </c>
      <c r="B51" s="5" t="s">
        <v>9</v>
      </c>
      <c r="C51" s="5" t="s">
        <v>10</v>
      </c>
      <c r="D51" s="8"/>
      <c r="E51" s="9"/>
      <c r="F51" s="9"/>
    </row>
    <row r="52" spans="1:6" ht="13.5" thickBot="1" x14ac:dyDescent="0.25">
      <c r="A52" s="4">
        <v>50</v>
      </c>
      <c r="B52" s="5" t="s">
        <v>17</v>
      </c>
      <c r="C52" s="5" t="s">
        <v>18</v>
      </c>
      <c r="D52" s="8"/>
      <c r="E52" s="9"/>
      <c r="F52" s="9"/>
    </row>
    <row r="53" spans="1:6" ht="13.5" thickBot="1" x14ac:dyDescent="0.25">
      <c r="A53" s="4">
        <v>51</v>
      </c>
      <c r="B53" s="5" t="s">
        <v>25</v>
      </c>
      <c r="C53" s="5" t="s">
        <v>26</v>
      </c>
      <c r="D53" s="8"/>
      <c r="E53" s="9"/>
      <c r="F53" s="9"/>
    </row>
    <row r="54" spans="1:6" ht="13.5" thickBot="1" x14ac:dyDescent="0.25">
      <c r="A54" s="4">
        <v>52</v>
      </c>
      <c r="B54" s="5" t="s">
        <v>33</v>
      </c>
      <c r="C54" s="5" t="s">
        <v>34</v>
      </c>
      <c r="D54" s="8"/>
      <c r="E54" s="8"/>
      <c r="F54" s="8"/>
    </row>
    <row r="55" spans="1:6" ht="13.5" thickBot="1" x14ac:dyDescent="0.25">
      <c r="A55" s="5">
        <v>53</v>
      </c>
      <c r="B55" s="5" t="s">
        <v>39</v>
      </c>
      <c r="C55" s="5" t="s">
        <v>40</v>
      </c>
    </row>
    <row r="56" spans="1:6" ht="13.5" thickBot="1" x14ac:dyDescent="0.25">
      <c r="A56" s="5">
        <v>54</v>
      </c>
      <c r="B56" s="5" t="s">
        <v>47</v>
      </c>
      <c r="C56" s="5" t="s">
        <v>48</v>
      </c>
    </row>
    <row r="57" spans="1:6" ht="13.5" thickBot="1" x14ac:dyDescent="0.25">
      <c r="A57" s="5">
        <v>55</v>
      </c>
      <c r="B57" s="5" t="s">
        <v>55</v>
      </c>
      <c r="C57" s="5" t="s">
        <v>56</v>
      </c>
    </row>
    <row r="58" spans="1:6" ht="13.5" thickBot="1" x14ac:dyDescent="0.25">
      <c r="A58" s="5">
        <v>56</v>
      </c>
      <c r="B58" s="5" t="s">
        <v>63</v>
      </c>
      <c r="C58" s="5" t="s">
        <v>64</v>
      </c>
    </row>
    <row r="59" spans="1:6" ht="13.5" thickBot="1" x14ac:dyDescent="0.25">
      <c r="A59" s="5">
        <v>57</v>
      </c>
      <c r="B59" s="5" t="s">
        <v>71</v>
      </c>
      <c r="C59" s="5" t="s">
        <v>72</v>
      </c>
    </row>
    <row r="60" spans="1:6" ht="13.5" thickBot="1" x14ac:dyDescent="0.25">
      <c r="A60" s="5">
        <v>58</v>
      </c>
      <c r="B60" s="5" t="s">
        <v>79</v>
      </c>
      <c r="C60" s="5" t="s">
        <v>80</v>
      </c>
    </row>
    <row r="61" spans="1:6" ht="13.5" thickBot="1" x14ac:dyDescent="0.25">
      <c r="A61" s="5">
        <v>59</v>
      </c>
      <c r="B61" s="5" t="s">
        <v>87</v>
      </c>
      <c r="C61" s="5" t="s">
        <v>88</v>
      </c>
    </row>
    <row r="62" spans="1:6" ht="13.5" thickBot="1" x14ac:dyDescent="0.25">
      <c r="A62" s="5">
        <v>60</v>
      </c>
      <c r="B62" s="5" t="s">
        <v>95</v>
      </c>
      <c r="C62" s="5" t="s">
        <v>96</v>
      </c>
    </row>
    <row r="63" spans="1:6" ht="13.5" thickBot="1" x14ac:dyDescent="0.25">
      <c r="A63" s="5">
        <v>61</v>
      </c>
      <c r="B63" s="5" t="s">
        <v>103</v>
      </c>
      <c r="C63" s="5" t="s">
        <v>104</v>
      </c>
    </row>
    <row r="64" spans="1:6" ht="13.5" thickBot="1" x14ac:dyDescent="0.25">
      <c r="A64" s="5">
        <v>62</v>
      </c>
      <c r="B64" s="5" t="s">
        <v>109</v>
      </c>
      <c r="C64" s="5" t="s">
        <v>110</v>
      </c>
    </row>
    <row r="65" spans="1:3" ht="13.5" thickBot="1" x14ac:dyDescent="0.25">
      <c r="A65" s="5">
        <v>63</v>
      </c>
      <c r="B65" s="5" t="s">
        <v>115</v>
      </c>
      <c r="C65" s="5" t="s">
        <v>116</v>
      </c>
    </row>
    <row r="66" spans="1:3" ht="13.5" thickBot="1" x14ac:dyDescent="0.25">
      <c r="A66" s="5">
        <v>64</v>
      </c>
      <c r="B66" s="5" t="s">
        <v>123</v>
      </c>
      <c r="C66" s="5" t="s">
        <v>124</v>
      </c>
    </row>
    <row r="67" spans="1:3" ht="13.5" thickBot="1" x14ac:dyDescent="0.25">
      <c r="A67" s="5">
        <v>65</v>
      </c>
      <c r="B67" s="5" t="s">
        <v>131</v>
      </c>
      <c r="C67" s="5" t="s">
        <v>132</v>
      </c>
    </row>
    <row r="68" spans="1:3" ht="13.5" thickBot="1" x14ac:dyDescent="0.25">
      <c r="A68" s="5">
        <v>66</v>
      </c>
      <c r="B68" s="5" t="s">
        <v>139</v>
      </c>
      <c r="C68" s="5" t="s">
        <v>140</v>
      </c>
    </row>
    <row r="69" spans="1:3" ht="13.5" thickBot="1" x14ac:dyDescent="0.25">
      <c r="A69" s="5">
        <v>67</v>
      </c>
      <c r="B69" s="5" t="s">
        <v>147</v>
      </c>
      <c r="C69" s="5" t="s">
        <v>148</v>
      </c>
    </row>
    <row r="70" spans="1:3" ht="13.5" thickBot="1" x14ac:dyDescent="0.25">
      <c r="A70" s="5">
        <v>68</v>
      </c>
      <c r="B70" s="5" t="s">
        <v>153</v>
      </c>
      <c r="C70" s="5" t="s">
        <v>154</v>
      </c>
    </row>
    <row r="71" spans="1:3" ht="13.5" thickBot="1" x14ac:dyDescent="0.25">
      <c r="A71" s="5">
        <v>69</v>
      </c>
      <c r="B71" s="5" t="s">
        <v>159</v>
      </c>
      <c r="C71" s="5" t="s">
        <v>160</v>
      </c>
    </row>
    <row r="72" spans="1:3" ht="13.5" thickBot="1" x14ac:dyDescent="0.25">
      <c r="A72" s="5">
        <v>70</v>
      </c>
      <c r="B72" s="5" t="s">
        <v>167</v>
      </c>
      <c r="C72" s="5" t="s">
        <v>168</v>
      </c>
    </row>
    <row r="73" spans="1:3" ht="13.5" thickBot="1" x14ac:dyDescent="0.25">
      <c r="A73" s="5">
        <v>71</v>
      </c>
      <c r="B73" s="5" t="s">
        <v>175</v>
      </c>
      <c r="C73" s="5" t="s">
        <v>176</v>
      </c>
    </row>
    <row r="74" spans="1:3" ht="13.5" thickBot="1" x14ac:dyDescent="0.25">
      <c r="A74" s="5">
        <v>72</v>
      </c>
      <c r="B74" s="5" t="s">
        <v>183</v>
      </c>
      <c r="C74" s="5" t="s">
        <v>184</v>
      </c>
    </row>
    <row r="75" spans="1:3" ht="13.5" thickBot="1" x14ac:dyDescent="0.25">
      <c r="A75" s="5">
        <v>73</v>
      </c>
      <c r="B75" s="5" t="s">
        <v>191</v>
      </c>
      <c r="C75" s="5" t="s">
        <v>192</v>
      </c>
    </row>
    <row r="76" spans="1:3" ht="13.5" thickBot="1" x14ac:dyDescent="0.25">
      <c r="A76" s="5">
        <v>74</v>
      </c>
      <c r="B76" s="5" t="s">
        <v>199</v>
      </c>
      <c r="C76" s="5" t="s">
        <v>200</v>
      </c>
    </row>
    <row r="77" spans="1:3" ht="13.5" thickBot="1" x14ac:dyDescent="0.25">
      <c r="A77" s="5">
        <v>75</v>
      </c>
      <c r="B77" s="5" t="s">
        <v>207</v>
      </c>
      <c r="C77" s="5" t="s">
        <v>208</v>
      </c>
    </row>
    <row r="78" spans="1:3" ht="13.5" thickBot="1" x14ac:dyDescent="0.25">
      <c r="A78" s="5">
        <v>76</v>
      </c>
      <c r="B78" s="5" t="s">
        <v>215</v>
      </c>
      <c r="C78" s="5" t="s">
        <v>216</v>
      </c>
    </row>
    <row r="79" spans="1:3" ht="13.5" thickBot="1" x14ac:dyDescent="0.25">
      <c r="A79" s="5">
        <v>77</v>
      </c>
      <c r="B79" s="5" t="s">
        <v>257</v>
      </c>
      <c r="C79" s="5" t="s">
        <v>258</v>
      </c>
    </row>
    <row r="80" spans="1:3" ht="13.5" thickBot="1" x14ac:dyDescent="0.25">
      <c r="A80" s="5">
        <v>78</v>
      </c>
      <c r="B80" s="5" t="s">
        <v>265</v>
      </c>
      <c r="C80" s="5" t="s">
        <v>266</v>
      </c>
    </row>
    <row r="81" spans="1:3" ht="13.5" thickBot="1" x14ac:dyDescent="0.25">
      <c r="A81" s="5">
        <v>79</v>
      </c>
      <c r="B81" s="5" t="s">
        <v>273</v>
      </c>
      <c r="C81" s="5" t="s">
        <v>274</v>
      </c>
    </row>
    <row r="82" spans="1:3" ht="13.5" thickBot="1" x14ac:dyDescent="0.25">
      <c r="A82" s="5">
        <v>80</v>
      </c>
      <c r="B82" s="5" t="s">
        <v>281</v>
      </c>
      <c r="C82" s="5" t="s">
        <v>282</v>
      </c>
    </row>
    <row r="83" spans="1:3" ht="13.5" thickBot="1" x14ac:dyDescent="0.25">
      <c r="A83" s="5">
        <v>81</v>
      </c>
      <c r="B83" s="5" t="s">
        <v>287</v>
      </c>
      <c r="C83" s="5" t="s">
        <v>288</v>
      </c>
    </row>
    <row r="84" spans="1:3" ht="13.5" thickBot="1" x14ac:dyDescent="0.25">
      <c r="A84" s="5">
        <v>82</v>
      </c>
      <c r="B84" s="5" t="s">
        <v>295</v>
      </c>
      <c r="C84" s="5" t="s">
        <v>296</v>
      </c>
    </row>
    <row r="85" spans="1:3" ht="13.5" thickBot="1" x14ac:dyDescent="0.25">
      <c r="A85" s="5">
        <v>83</v>
      </c>
      <c r="B85" s="5" t="s">
        <v>303</v>
      </c>
      <c r="C85" s="5" t="s">
        <v>304</v>
      </c>
    </row>
    <row r="86" spans="1:3" ht="13.5" thickBot="1" x14ac:dyDescent="0.25">
      <c r="A86" s="5">
        <v>84</v>
      </c>
      <c r="B86" s="5" t="s">
        <v>311</v>
      </c>
      <c r="C86" s="5" t="s">
        <v>312</v>
      </c>
    </row>
    <row r="87" spans="1:3" ht="13.5" thickBot="1" x14ac:dyDescent="0.25">
      <c r="A87" s="5">
        <v>85</v>
      </c>
      <c r="B87" s="5" t="s">
        <v>317</v>
      </c>
      <c r="C87" s="5" t="s">
        <v>318</v>
      </c>
    </row>
    <row r="88" spans="1:3" ht="13.5" thickBot="1" x14ac:dyDescent="0.25">
      <c r="A88" s="5">
        <v>86</v>
      </c>
      <c r="B88" s="5" t="s">
        <v>325</v>
      </c>
      <c r="C88" s="5" t="s">
        <v>326</v>
      </c>
    </row>
    <row r="89" spans="1:3" ht="13.5" thickBot="1" x14ac:dyDescent="0.25">
      <c r="A89" s="5">
        <v>87</v>
      </c>
      <c r="B89" s="5" t="s">
        <v>333</v>
      </c>
      <c r="C89" s="5" t="s">
        <v>334</v>
      </c>
    </row>
    <row r="90" spans="1:3" ht="13.5" thickBot="1" x14ac:dyDescent="0.25">
      <c r="A90" s="5">
        <v>88</v>
      </c>
      <c r="B90" s="5" t="s">
        <v>341</v>
      </c>
      <c r="C90" s="5" t="s">
        <v>342</v>
      </c>
    </row>
    <row r="91" spans="1:3" ht="13.5" thickBot="1" x14ac:dyDescent="0.25">
      <c r="A91" s="5">
        <v>89</v>
      </c>
      <c r="B91" s="5" t="s">
        <v>349</v>
      </c>
      <c r="C91" s="5" t="s">
        <v>350</v>
      </c>
    </row>
    <row r="92" spans="1:3" ht="13.5" thickBot="1" x14ac:dyDescent="0.25">
      <c r="A92" s="5">
        <v>90</v>
      </c>
      <c r="B92" s="5" t="s">
        <v>357</v>
      </c>
      <c r="C92" s="5" t="s">
        <v>358</v>
      </c>
    </row>
    <row r="93" spans="1:3" ht="13.5" thickBot="1" x14ac:dyDescent="0.25">
      <c r="A93" s="5">
        <v>91</v>
      </c>
      <c r="B93" s="5" t="s">
        <v>365</v>
      </c>
      <c r="C93" s="5" t="s">
        <v>366</v>
      </c>
    </row>
    <row r="94" spans="1:3" ht="13.5" thickBot="1" x14ac:dyDescent="0.25">
      <c r="A94" s="5">
        <v>92</v>
      </c>
      <c r="B94" s="5" t="s">
        <v>373</v>
      </c>
      <c r="C94" s="5" t="s">
        <v>374</v>
      </c>
    </row>
    <row r="95" spans="1:3" ht="13.5" thickBot="1" x14ac:dyDescent="0.25">
      <c r="A95" s="5">
        <v>93</v>
      </c>
      <c r="B95" s="5" t="s">
        <v>381</v>
      </c>
      <c r="C95" s="5" t="s">
        <v>382</v>
      </c>
    </row>
    <row r="96" spans="1:3" ht="13.5" thickBot="1" x14ac:dyDescent="0.25">
      <c r="A96" s="5">
        <v>94</v>
      </c>
      <c r="B96" s="5" t="s">
        <v>3</v>
      </c>
      <c r="C96" s="5" t="s">
        <v>4</v>
      </c>
    </row>
    <row r="97" spans="1:3" ht="13.5" thickBot="1" x14ac:dyDescent="0.25">
      <c r="A97" s="5">
        <v>95</v>
      </c>
      <c r="B97" s="5" t="s">
        <v>11</v>
      </c>
      <c r="C97" s="5" t="s">
        <v>12</v>
      </c>
    </row>
    <row r="98" spans="1:3" ht="13.5" thickBot="1" x14ac:dyDescent="0.25">
      <c r="A98" s="5">
        <v>96</v>
      </c>
      <c r="B98" s="5" t="s">
        <v>19</v>
      </c>
      <c r="C98" s="5" t="s">
        <v>20</v>
      </c>
    </row>
    <row r="99" spans="1:3" ht="13.5" thickBot="1" x14ac:dyDescent="0.25">
      <c r="A99" s="5">
        <v>97</v>
      </c>
      <c r="B99" s="5" t="s">
        <v>27</v>
      </c>
      <c r="C99" s="5" t="s">
        <v>28</v>
      </c>
    </row>
    <row r="100" spans="1:3" ht="13.5" thickBot="1" x14ac:dyDescent="0.25">
      <c r="A100" s="5">
        <v>98</v>
      </c>
      <c r="B100" s="5" t="s">
        <v>35</v>
      </c>
      <c r="C100" s="5" t="s">
        <v>36</v>
      </c>
    </row>
    <row r="101" spans="1:3" ht="13.5" thickBot="1" x14ac:dyDescent="0.25">
      <c r="A101" s="5">
        <v>99</v>
      </c>
      <c r="B101" s="5" t="s">
        <v>41</v>
      </c>
      <c r="C101" s="5" t="s">
        <v>42</v>
      </c>
    </row>
    <row r="102" spans="1:3" ht="13.5" thickBot="1" x14ac:dyDescent="0.25">
      <c r="A102" s="5">
        <v>100</v>
      </c>
      <c r="B102" s="5" t="s">
        <v>49</v>
      </c>
      <c r="C102" s="5" t="s">
        <v>50</v>
      </c>
    </row>
    <row r="103" spans="1:3" ht="13.5" thickBot="1" x14ac:dyDescent="0.25">
      <c r="A103" s="5">
        <v>101</v>
      </c>
      <c r="B103" s="5" t="s">
        <v>57</v>
      </c>
      <c r="C103" s="5" t="s">
        <v>58</v>
      </c>
    </row>
    <row r="104" spans="1:3" ht="13.5" thickBot="1" x14ac:dyDescent="0.25">
      <c r="A104" s="5">
        <v>102</v>
      </c>
      <c r="B104" s="5" t="s">
        <v>65</v>
      </c>
      <c r="C104" s="5" t="s">
        <v>66</v>
      </c>
    </row>
    <row r="105" spans="1:3" ht="13.5" thickBot="1" x14ac:dyDescent="0.25">
      <c r="A105" s="5">
        <v>103</v>
      </c>
      <c r="B105" s="5" t="s">
        <v>73</v>
      </c>
      <c r="C105" s="5" t="s">
        <v>74</v>
      </c>
    </row>
    <row r="106" spans="1:3" ht="13.5" thickBot="1" x14ac:dyDescent="0.25">
      <c r="A106" s="5">
        <v>104</v>
      </c>
      <c r="B106" s="5" t="s">
        <v>81</v>
      </c>
      <c r="C106" s="5" t="s">
        <v>82</v>
      </c>
    </row>
    <row r="107" spans="1:3" ht="13.5" thickBot="1" x14ac:dyDescent="0.25">
      <c r="A107" s="5">
        <v>105</v>
      </c>
      <c r="B107" s="5" t="s">
        <v>89</v>
      </c>
      <c r="C107" s="5" t="s">
        <v>90</v>
      </c>
    </row>
    <row r="108" spans="1:3" ht="13.5" thickBot="1" x14ac:dyDescent="0.25">
      <c r="A108" s="5">
        <v>106</v>
      </c>
      <c r="B108" s="5" t="s">
        <v>97</v>
      </c>
      <c r="C108" s="5" t="s">
        <v>98</v>
      </c>
    </row>
    <row r="109" spans="1:3" ht="13.5" thickBot="1" x14ac:dyDescent="0.25">
      <c r="A109" s="5">
        <v>107</v>
      </c>
      <c r="B109" s="5" t="s">
        <v>105</v>
      </c>
      <c r="C109" s="5" t="s">
        <v>106</v>
      </c>
    </row>
    <row r="110" spans="1:3" ht="13.5" thickBot="1" x14ac:dyDescent="0.25">
      <c r="A110" s="5">
        <v>108</v>
      </c>
      <c r="B110" s="5" t="s">
        <v>117</v>
      </c>
      <c r="C110" s="5" t="s">
        <v>118</v>
      </c>
    </row>
    <row r="111" spans="1:3" ht="13.5" thickBot="1" x14ac:dyDescent="0.25">
      <c r="A111" s="5">
        <v>109</v>
      </c>
      <c r="B111" s="5" t="s">
        <v>125</v>
      </c>
      <c r="C111" s="5" t="s">
        <v>126</v>
      </c>
    </row>
    <row r="112" spans="1:3" ht="13.5" thickBot="1" x14ac:dyDescent="0.25">
      <c r="A112" s="5">
        <v>110</v>
      </c>
      <c r="B112" s="5" t="s">
        <v>133</v>
      </c>
      <c r="C112" s="5" t="s">
        <v>134</v>
      </c>
    </row>
    <row r="113" spans="1:3" ht="13.5" thickBot="1" x14ac:dyDescent="0.25">
      <c r="A113" s="5">
        <v>111</v>
      </c>
      <c r="B113" s="5" t="s">
        <v>141</v>
      </c>
      <c r="C113" s="5" t="s">
        <v>142</v>
      </c>
    </row>
    <row r="114" spans="1:3" ht="13.5" thickBot="1" x14ac:dyDescent="0.25">
      <c r="A114" s="5">
        <v>112</v>
      </c>
      <c r="B114" s="5" t="s">
        <v>161</v>
      </c>
      <c r="C114" s="5" t="s">
        <v>162</v>
      </c>
    </row>
    <row r="115" spans="1:3" ht="13.5" thickBot="1" x14ac:dyDescent="0.25">
      <c r="A115" s="5">
        <v>113</v>
      </c>
      <c r="B115" s="5" t="s">
        <v>169</v>
      </c>
      <c r="C115" s="5" t="s">
        <v>170</v>
      </c>
    </row>
    <row r="116" spans="1:3" ht="13.5" thickBot="1" x14ac:dyDescent="0.25">
      <c r="A116" s="5">
        <v>114</v>
      </c>
      <c r="B116" s="5" t="s">
        <v>177</v>
      </c>
      <c r="C116" s="5" t="s">
        <v>178</v>
      </c>
    </row>
    <row r="117" spans="1:3" ht="13.5" thickBot="1" x14ac:dyDescent="0.25">
      <c r="A117" s="5">
        <v>115</v>
      </c>
      <c r="B117" s="5" t="s">
        <v>185</v>
      </c>
      <c r="C117" s="5" t="s">
        <v>186</v>
      </c>
    </row>
    <row r="118" spans="1:3" ht="13.5" thickBot="1" x14ac:dyDescent="0.25">
      <c r="A118" s="5">
        <v>116</v>
      </c>
      <c r="B118" s="5" t="s">
        <v>193</v>
      </c>
      <c r="C118" s="5" t="s">
        <v>194</v>
      </c>
    </row>
    <row r="119" spans="1:3" ht="13.5" thickBot="1" x14ac:dyDescent="0.25">
      <c r="A119" s="5">
        <v>117</v>
      </c>
      <c r="B119" s="5" t="s">
        <v>201</v>
      </c>
      <c r="C119" s="5" t="s">
        <v>202</v>
      </c>
    </row>
    <row r="120" spans="1:3" ht="13.5" thickBot="1" x14ac:dyDescent="0.25">
      <c r="A120" s="5">
        <v>118</v>
      </c>
      <c r="B120" s="5" t="s">
        <v>209</v>
      </c>
      <c r="C120" s="5" t="s">
        <v>210</v>
      </c>
    </row>
    <row r="121" spans="1:3" ht="13.5" thickBot="1" x14ac:dyDescent="0.25">
      <c r="A121" s="5">
        <v>119</v>
      </c>
      <c r="B121" s="5" t="s">
        <v>217</v>
      </c>
      <c r="C121" s="5" t="s">
        <v>218</v>
      </c>
    </row>
    <row r="122" spans="1:3" ht="13.5" thickBot="1" x14ac:dyDescent="0.25">
      <c r="A122" s="5">
        <v>120</v>
      </c>
      <c r="B122" s="5" t="s">
        <v>223</v>
      </c>
      <c r="C122" s="5" t="s">
        <v>224</v>
      </c>
    </row>
    <row r="123" spans="1:3" ht="13.5" thickBot="1" x14ac:dyDescent="0.25">
      <c r="A123" s="5">
        <v>121</v>
      </c>
      <c r="B123" s="5" t="s">
        <v>233</v>
      </c>
      <c r="C123" s="5" t="s">
        <v>234</v>
      </c>
    </row>
    <row r="124" spans="1:3" ht="13.5" thickBot="1" x14ac:dyDescent="0.25">
      <c r="A124" s="5">
        <v>122</v>
      </c>
      <c r="B124" s="5" t="s">
        <v>239</v>
      </c>
      <c r="C124" s="5" t="s">
        <v>240</v>
      </c>
    </row>
    <row r="125" spans="1:3" ht="13.5" thickBot="1" x14ac:dyDescent="0.25">
      <c r="A125" s="5">
        <v>123</v>
      </c>
      <c r="B125" s="5" t="s">
        <v>245</v>
      </c>
      <c r="C125" s="5" t="s">
        <v>246</v>
      </c>
    </row>
    <row r="126" spans="1:3" ht="13.5" thickBot="1" x14ac:dyDescent="0.25">
      <c r="A126" s="5">
        <v>124</v>
      </c>
      <c r="B126" s="5" t="s">
        <v>251</v>
      </c>
      <c r="C126" s="5" t="s">
        <v>252</v>
      </c>
    </row>
    <row r="127" spans="1:3" ht="13.5" thickBot="1" x14ac:dyDescent="0.25">
      <c r="A127" s="5">
        <v>125</v>
      </c>
      <c r="B127" s="5" t="s">
        <v>259</v>
      </c>
      <c r="C127" s="5" t="s">
        <v>260</v>
      </c>
    </row>
    <row r="128" spans="1:3" ht="13.5" thickBot="1" x14ac:dyDescent="0.25">
      <c r="A128" s="5">
        <v>126</v>
      </c>
      <c r="B128" s="5" t="s">
        <v>267</v>
      </c>
      <c r="C128" s="5" t="s">
        <v>268</v>
      </c>
    </row>
    <row r="129" spans="1:3" ht="13.5" thickBot="1" x14ac:dyDescent="0.25">
      <c r="A129" s="5">
        <v>127</v>
      </c>
      <c r="B129" s="5" t="s">
        <v>275</v>
      </c>
      <c r="C129" s="5" t="s">
        <v>276</v>
      </c>
    </row>
    <row r="130" spans="1:3" ht="13.5" thickBot="1" x14ac:dyDescent="0.25">
      <c r="A130" s="5">
        <v>128</v>
      </c>
      <c r="B130" s="5" t="s">
        <v>283</v>
      </c>
      <c r="C130" s="5" t="s">
        <v>284</v>
      </c>
    </row>
    <row r="131" spans="1:3" ht="13.5" thickBot="1" x14ac:dyDescent="0.25">
      <c r="A131" s="5">
        <v>129</v>
      </c>
      <c r="B131" s="5" t="s">
        <v>289</v>
      </c>
      <c r="C131" s="5" t="s">
        <v>290</v>
      </c>
    </row>
    <row r="132" spans="1:3" ht="13.5" thickBot="1" x14ac:dyDescent="0.25">
      <c r="A132" s="5">
        <v>130</v>
      </c>
      <c r="B132" s="5" t="s">
        <v>297</v>
      </c>
      <c r="C132" s="5" t="s">
        <v>298</v>
      </c>
    </row>
    <row r="133" spans="1:3" ht="13.5" thickBot="1" x14ac:dyDescent="0.25">
      <c r="A133" s="5">
        <v>131</v>
      </c>
      <c r="B133" s="5" t="s">
        <v>305</v>
      </c>
      <c r="C133" s="5" t="s">
        <v>306</v>
      </c>
    </row>
    <row r="134" spans="1:3" ht="13.5" thickBot="1" x14ac:dyDescent="0.25">
      <c r="A134" s="5">
        <v>132</v>
      </c>
      <c r="B134" s="5" t="s">
        <v>313</v>
      </c>
      <c r="C134" s="5" t="s">
        <v>314</v>
      </c>
    </row>
    <row r="135" spans="1:3" ht="13.5" thickBot="1" x14ac:dyDescent="0.25">
      <c r="A135" s="5">
        <v>133</v>
      </c>
      <c r="B135" s="5" t="s">
        <v>319</v>
      </c>
      <c r="C135" s="5" t="s">
        <v>320</v>
      </c>
    </row>
    <row r="136" spans="1:3" ht="13.5" thickBot="1" x14ac:dyDescent="0.25">
      <c r="A136" s="5">
        <v>134</v>
      </c>
      <c r="B136" s="5" t="s">
        <v>327</v>
      </c>
      <c r="C136" s="5" t="s">
        <v>328</v>
      </c>
    </row>
    <row r="137" spans="1:3" ht="13.5" thickBot="1" x14ac:dyDescent="0.25">
      <c r="A137" s="5">
        <v>135</v>
      </c>
      <c r="B137" s="5" t="s">
        <v>335</v>
      </c>
      <c r="C137" s="5" t="s">
        <v>336</v>
      </c>
    </row>
    <row r="138" spans="1:3" ht="13.5" thickBot="1" x14ac:dyDescent="0.25">
      <c r="A138" s="5">
        <v>136</v>
      </c>
      <c r="B138" s="5" t="s">
        <v>343</v>
      </c>
      <c r="C138" s="5" t="s">
        <v>344</v>
      </c>
    </row>
    <row r="139" spans="1:3" ht="13.5" thickBot="1" x14ac:dyDescent="0.25">
      <c r="A139" s="5">
        <v>137</v>
      </c>
      <c r="B139" s="5" t="s">
        <v>351</v>
      </c>
      <c r="C139" s="5" t="s">
        <v>352</v>
      </c>
    </row>
    <row r="140" spans="1:3" ht="13.5" thickBot="1" x14ac:dyDescent="0.25">
      <c r="A140" s="5">
        <v>138</v>
      </c>
      <c r="B140" s="5" t="s">
        <v>359</v>
      </c>
      <c r="C140" s="5" t="s">
        <v>360</v>
      </c>
    </row>
    <row r="141" spans="1:3" ht="13.5" thickBot="1" x14ac:dyDescent="0.25">
      <c r="A141" s="5">
        <v>139</v>
      </c>
      <c r="B141" s="5" t="s">
        <v>367</v>
      </c>
      <c r="C141" s="5" t="s">
        <v>368</v>
      </c>
    </row>
    <row r="142" spans="1:3" ht="13.5" thickBot="1" x14ac:dyDescent="0.25">
      <c r="A142" s="5">
        <v>140</v>
      </c>
      <c r="B142" s="5" t="s">
        <v>375</v>
      </c>
      <c r="C142" s="5" t="s">
        <v>376</v>
      </c>
    </row>
    <row r="143" spans="1:3" ht="13.5" thickBot="1" x14ac:dyDescent="0.25">
      <c r="A143" s="5">
        <v>141</v>
      </c>
      <c r="B143" s="5" t="s">
        <v>383</v>
      </c>
      <c r="C143" s="10" t="s">
        <v>384</v>
      </c>
    </row>
    <row r="144" spans="1:3" ht="13.5" thickBot="1" x14ac:dyDescent="0.25">
      <c r="A144" s="5">
        <v>142</v>
      </c>
      <c r="B144" s="5" t="s">
        <v>5</v>
      </c>
      <c r="C144" s="11" t="s">
        <v>6</v>
      </c>
    </row>
    <row r="145" spans="1:3" ht="13.5" thickBot="1" x14ac:dyDescent="0.25">
      <c r="A145" s="5">
        <v>143</v>
      </c>
      <c r="B145" s="5" t="s">
        <v>13</v>
      </c>
      <c r="C145" s="11" t="s">
        <v>14</v>
      </c>
    </row>
    <row r="146" spans="1:3" ht="13.5" thickBot="1" x14ac:dyDescent="0.25">
      <c r="A146" s="5">
        <v>144</v>
      </c>
      <c r="B146" s="5" t="s">
        <v>21</v>
      </c>
      <c r="C146" s="11" t="s">
        <v>22</v>
      </c>
    </row>
    <row r="147" spans="1:3" ht="13.5" thickBot="1" x14ac:dyDescent="0.25">
      <c r="A147" s="5">
        <v>145</v>
      </c>
      <c r="B147" s="5" t="s">
        <v>29</v>
      </c>
      <c r="C147" s="11" t="s">
        <v>30</v>
      </c>
    </row>
    <row r="148" spans="1:3" ht="13.5" thickBot="1" x14ac:dyDescent="0.25">
      <c r="A148" s="5">
        <v>146</v>
      </c>
      <c r="B148" s="5" t="s">
        <v>37</v>
      </c>
      <c r="C148" s="11" t="s">
        <v>38</v>
      </c>
    </row>
    <row r="149" spans="1:3" ht="13.5" thickBot="1" x14ac:dyDescent="0.25">
      <c r="A149" s="5">
        <v>147</v>
      </c>
      <c r="B149" s="5" t="s">
        <v>43</v>
      </c>
      <c r="C149" s="11" t="s">
        <v>44</v>
      </c>
    </row>
    <row r="150" spans="1:3" ht="13.5" thickBot="1" x14ac:dyDescent="0.25">
      <c r="A150" s="5">
        <v>148</v>
      </c>
      <c r="B150" s="5" t="s">
        <v>51</v>
      </c>
      <c r="C150" s="11" t="s">
        <v>52</v>
      </c>
    </row>
    <row r="151" spans="1:3" ht="13.5" thickBot="1" x14ac:dyDescent="0.25">
      <c r="A151" s="5">
        <v>149</v>
      </c>
      <c r="B151" s="5" t="s">
        <v>59</v>
      </c>
      <c r="C151" s="11" t="s">
        <v>60</v>
      </c>
    </row>
    <row r="152" spans="1:3" ht="13.5" thickBot="1" x14ac:dyDescent="0.25">
      <c r="A152" s="5">
        <v>150</v>
      </c>
      <c r="B152" s="5" t="s">
        <v>67</v>
      </c>
      <c r="C152" s="11" t="s">
        <v>68</v>
      </c>
    </row>
    <row r="153" spans="1:3" ht="13.5" thickBot="1" x14ac:dyDescent="0.25">
      <c r="A153" s="5">
        <v>151</v>
      </c>
      <c r="B153" s="5" t="s">
        <v>75</v>
      </c>
      <c r="C153" s="11" t="s">
        <v>76</v>
      </c>
    </row>
    <row r="154" spans="1:3" ht="13.5" thickBot="1" x14ac:dyDescent="0.25">
      <c r="A154" s="5">
        <v>152</v>
      </c>
      <c r="B154" s="5" t="s">
        <v>83</v>
      </c>
      <c r="C154" s="11" t="s">
        <v>84</v>
      </c>
    </row>
    <row r="155" spans="1:3" ht="13.5" thickBot="1" x14ac:dyDescent="0.25">
      <c r="A155" s="5">
        <v>153</v>
      </c>
      <c r="B155" s="5" t="s">
        <v>91</v>
      </c>
      <c r="C155" s="11" t="s">
        <v>92</v>
      </c>
    </row>
    <row r="156" spans="1:3" ht="13.5" thickBot="1" x14ac:dyDescent="0.25">
      <c r="A156" s="5">
        <v>154</v>
      </c>
      <c r="B156" s="5" t="s">
        <v>99</v>
      </c>
      <c r="C156" s="11" t="s">
        <v>100</v>
      </c>
    </row>
    <row r="157" spans="1:3" ht="13.5" thickBot="1" x14ac:dyDescent="0.25">
      <c r="A157" s="5">
        <v>155</v>
      </c>
      <c r="B157" s="5" t="s">
        <v>107</v>
      </c>
      <c r="C157" s="11" t="s">
        <v>108</v>
      </c>
    </row>
    <row r="158" spans="1:3" ht="13.5" thickBot="1" x14ac:dyDescent="0.25">
      <c r="A158" s="5">
        <v>156</v>
      </c>
      <c r="B158" s="5" t="s">
        <v>111</v>
      </c>
      <c r="C158" s="11" t="s">
        <v>112</v>
      </c>
    </row>
    <row r="159" spans="1:3" ht="13.5" thickBot="1" x14ac:dyDescent="0.25">
      <c r="A159" s="5">
        <v>157</v>
      </c>
      <c r="B159" s="5" t="s">
        <v>119</v>
      </c>
      <c r="C159" s="5" t="s">
        <v>120</v>
      </c>
    </row>
    <row r="160" spans="1:3" ht="13.5" thickBot="1" x14ac:dyDescent="0.25">
      <c r="A160" s="5">
        <v>158</v>
      </c>
      <c r="B160" s="5" t="s">
        <v>127</v>
      </c>
      <c r="C160" s="5" t="s">
        <v>128</v>
      </c>
    </row>
    <row r="161" spans="1:3" ht="13.5" thickBot="1" x14ac:dyDescent="0.25">
      <c r="A161" s="5">
        <v>159</v>
      </c>
      <c r="B161" s="5" t="s">
        <v>135</v>
      </c>
      <c r="C161" s="5" t="s">
        <v>136</v>
      </c>
    </row>
    <row r="162" spans="1:3" ht="13.5" thickBot="1" x14ac:dyDescent="0.25">
      <c r="A162" s="5">
        <v>160</v>
      </c>
      <c r="B162" s="5" t="s">
        <v>143</v>
      </c>
      <c r="C162" s="5" t="s">
        <v>144</v>
      </c>
    </row>
    <row r="163" spans="1:3" ht="13.5" thickBot="1" x14ac:dyDescent="0.25">
      <c r="A163" s="5">
        <v>161</v>
      </c>
      <c r="B163" s="5" t="s">
        <v>149</v>
      </c>
      <c r="C163" s="5" t="s">
        <v>150</v>
      </c>
    </row>
    <row r="164" spans="1:3" ht="13.5" thickBot="1" x14ac:dyDescent="0.25">
      <c r="A164" s="5">
        <v>162</v>
      </c>
      <c r="B164" s="5" t="s">
        <v>155</v>
      </c>
      <c r="C164" s="5" t="s">
        <v>156</v>
      </c>
    </row>
    <row r="165" spans="1:3" ht="13.5" thickBot="1" x14ac:dyDescent="0.25">
      <c r="A165" s="5">
        <v>163</v>
      </c>
      <c r="B165" s="5" t="s">
        <v>163</v>
      </c>
      <c r="C165" s="5" t="s">
        <v>164</v>
      </c>
    </row>
    <row r="166" spans="1:3" ht="13.5" thickBot="1" x14ac:dyDescent="0.25">
      <c r="A166" s="5">
        <v>164</v>
      </c>
      <c r="B166" s="5" t="s">
        <v>171</v>
      </c>
      <c r="C166" s="5" t="s">
        <v>172</v>
      </c>
    </row>
    <row r="167" spans="1:3" ht="13.5" thickBot="1" x14ac:dyDescent="0.25">
      <c r="A167" s="5">
        <v>165</v>
      </c>
      <c r="B167" s="5" t="s">
        <v>179</v>
      </c>
      <c r="C167" s="5" t="s">
        <v>180</v>
      </c>
    </row>
    <row r="168" spans="1:3" ht="13.5" thickBot="1" x14ac:dyDescent="0.25">
      <c r="A168" s="5">
        <v>166</v>
      </c>
      <c r="B168" s="5" t="s">
        <v>187</v>
      </c>
      <c r="C168" s="5" t="s">
        <v>188</v>
      </c>
    </row>
    <row r="169" spans="1:3" ht="13.5" thickBot="1" x14ac:dyDescent="0.25">
      <c r="A169" s="5">
        <v>167</v>
      </c>
      <c r="B169" s="5" t="s">
        <v>195</v>
      </c>
      <c r="C169" s="5" t="s">
        <v>196</v>
      </c>
    </row>
    <row r="170" spans="1:3" ht="13.5" thickBot="1" x14ac:dyDescent="0.25">
      <c r="A170" s="5">
        <v>168</v>
      </c>
      <c r="B170" s="5" t="s">
        <v>203</v>
      </c>
      <c r="C170" s="5" t="s">
        <v>204</v>
      </c>
    </row>
    <row r="171" spans="1:3" ht="13.5" thickBot="1" x14ac:dyDescent="0.25">
      <c r="A171" s="5">
        <v>169</v>
      </c>
      <c r="B171" s="5" t="s">
        <v>211</v>
      </c>
      <c r="C171" s="5" t="s">
        <v>212</v>
      </c>
    </row>
    <row r="172" spans="1:3" ht="13.5" thickBot="1" x14ac:dyDescent="0.25">
      <c r="A172" s="5">
        <v>170</v>
      </c>
      <c r="B172" s="5" t="s">
        <v>219</v>
      </c>
      <c r="C172" s="5" t="s">
        <v>220</v>
      </c>
    </row>
    <row r="173" spans="1:3" ht="13.5" thickBot="1" x14ac:dyDescent="0.25">
      <c r="A173" s="5">
        <v>171</v>
      </c>
      <c r="B173" s="5" t="s">
        <v>225</v>
      </c>
      <c r="C173" s="5" t="s">
        <v>226</v>
      </c>
    </row>
    <row r="174" spans="1:3" ht="13.5" thickBot="1" x14ac:dyDescent="0.25">
      <c r="A174" s="5">
        <v>172</v>
      </c>
      <c r="B174" s="5" t="s">
        <v>229</v>
      </c>
      <c r="C174" s="5" t="s">
        <v>230</v>
      </c>
    </row>
    <row r="175" spans="1:3" ht="13.5" thickBot="1" x14ac:dyDescent="0.25">
      <c r="A175" s="5">
        <v>173</v>
      </c>
      <c r="B175" s="5" t="s">
        <v>235</v>
      </c>
      <c r="C175" s="5" t="s">
        <v>236</v>
      </c>
    </row>
    <row r="176" spans="1:3" ht="13.5" thickBot="1" x14ac:dyDescent="0.25">
      <c r="A176" s="5">
        <v>174</v>
      </c>
      <c r="B176" s="5" t="s">
        <v>241</v>
      </c>
      <c r="C176" s="5" t="s">
        <v>242</v>
      </c>
    </row>
    <row r="177" spans="1:3" ht="13.5" thickBot="1" x14ac:dyDescent="0.25">
      <c r="A177" s="5">
        <v>175</v>
      </c>
      <c r="B177" s="5" t="s">
        <v>247</v>
      </c>
      <c r="C177" s="5" t="s">
        <v>248</v>
      </c>
    </row>
    <row r="178" spans="1:3" ht="13.5" thickBot="1" x14ac:dyDescent="0.25">
      <c r="A178" s="5">
        <v>176</v>
      </c>
      <c r="B178" s="5" t="s">
        <v>253</v>
      </c>
      <c r="C178" s="5" t="s">
        <v>254</v>
      </c>
    </row>
    <row r="179" spans="1:3" ht="13.5" thickBot="1" x14ac:dyDescent="0.25">
      <c r="A179" s="5">
        <v>177</v>
      </c>
      <c r="B179" s="5" t="s">
        <v>261</v>
      </c>
      <c r="C179" s="5" t="s">
        <v>262</v>
      </c>
    </row>
    <row r="180" spans="1:3" ht="13.5" thickBot="1" x14ac:dyDescent="0.25">
      <c r="A180" s="5">
        <v>178</v>
      </c>
      <c r="B180" s="5" t="s">
        <v>269</v>
      </c>
      <c r="C180" s="5" t="s">
        <v>270</v>
      </c>
    </row>
    <row r="181" spans="1:3" ht="13.5" thickBot="1" x14ac:dyDescent="0.25">
      <c r="A181" s="5">
        <v>179</v>
      </c>
      <c r="B181" s="5" t="s">
        <v>277</v>
      </c>
      <c r="C181" s="5" t="s">
        <v>278</v>
      </c>
    </row>
    <row r="182" spans="1:3" ht="13.5" thickBot="1" x14ac:dyDescent="0.25">
      <c r="A182" s="5">
        <v>180</v>
      </c>
      <c r="B182" s="5" t="s">
        <v>285</v>
      </c>
      <c r="C182" s="5" t="s">
        <v>286</v>
      </c>
    </row>
    <row r="183" spans="1:3" ht="13.5" thickBot="1" x14ac:dyDescent="0.25">
      <c r="A183" s="5">
        <v>181</v>
      </c>
      <c r="B183" s="5" t="s">
        <v>291</v>
      </c>
      <c r="C183" s="5" t="s">
        <v>292</v>
      </c>
    </row>
    <row r="184" spans="1:3" ht="13.5" thickBot="1" x14ac:dyDescent="0.25">
      <c r="A184" s="5">
        <v>182</v>
      </c>
      <c r="B184" s="5" t="s">
        <v>299</v>
      </c>
      <c r="C184" s="5" t="s">
        <v>300</v>
      </c>
    </row>
    <row r="185" spans="1:3" ht="13.5" thickBot="1" x14ac:dyDescent="0.25">
      <c r="A185" s="5">
        <v>183</v>
      </c>
      <c r="B185" s="5" t="s">
        <v>307</v>
      </c>
      <c r="C185" s="5" t="s">
        <v>308</v>
      </c>
    </row>
    <row r="186" spans="1:3" ht="13.5" thickBot="1" x14ac:dyDescent="0.25">
      <c r="A186" s="5">
        <v>184</v>
      </c>
      <c r="B186" s="5" t="s">
        <v>315</v>
      </c>
      <c r="C186" s="5" t="s">
        <v>316</v>
      </c>
    </row>
    <row r="187" spans="1:3" ht="13.5" thickBot="1" x14ac:dyDescent="0.25">
      <c r="A187" s="5">
        <v>185</v>
      </c>
      <c r="B187" s="5" t="s">
        <v>321</v>
      </c>
      <c r="C187" s="5" t="s">
        <v>322</v>
      </c>
    </row>
    <row r="188" spans="1:3" ht="13.5" thickBot="1" x14ac:dyDescent="0.25">
      <c r="A188" s="5">
        <v>186</v>
      </c>
      <c r="B188" s="5" t="s">
        <v>329</v>
      </c>
      <c r="C188" s="5" t="s">
        <v>330</v>
      </c>
    </row>
    <row r="189" spans="1:3" ht="13.5" thickBot="1" x14ac:dyDescent="0.25">
      <c r="A189" s="5">
        <v>187</v>
      </c>
      <c r="B189" s="5" t="s">
        <v>337</v>
      </c>
      <c r="C189" s="5" t="s">
        <v>338</v>
      </c>
    </row>
    <row r="190" spans="1:3" ht="13.5" thickBot="1" x14ac:dyDescent="0.25">
      <c r="A190" s="5">
        <v>188</v>
      </c>
      <c r="B190" s="5" t="s">
        <v>345</v>
      </c>
      <c r="C190" s="5" t="s">
        <v>346</v>
      </c>
    </row>
    <row r="191" spans="1:3" ht="13.5" thickBot="1" x14ac:dyDescent="0.25">
      <c r="A191" s="5">
        <v>189</v>
      </c>
      <c r="B191" s="5" t="s">
        <v>353</v>
      </c>
      <c r="C191" s="5" t="s">
        <v>354</v>
      </c>
    </row>
    <row r="192" spans="1:3" ht="13.5" thickBot="1" x14ac:dyDescent="0.25">
      <c r="A192" s="5">
        <v>190</v>
      </c>
      <c r="B192" s="5" t="s">
        <v>361</v>
      </c>
      <c r="C192" s="5" t="s">
        <v>362</v>
      </c>
    </row>
    <row r="193" spans="1:3" ht="13.5" thickBot="1" x14ac:dyDescent="0.25">
      <c r="A193" s="2">
        <v>191</v>
      </c>
      <c r="B193" s="3" t="s">
        <v>369</v>
      </c>
      <c r="C193" s="3" t="s">
        <v>370</v>
      </c>
    </row>
    <row r="194" spans="1:3" ht="13.5" thickBot="1" x14ac:dyDescent="0.25">
      <c r="A194" s="2">
        <v>192</v>
      </c>
      <c r="B194" s="2" t="s">
        <v>377</v>
      </c>
      <c r="C194" s="2" t="s">
        <v>378</v>
      </c>
    </row>
  </sheetData>
  <conditionalFormatting sqref="B1:B1048576">
    <cfRule type="duplicateValues" dxfId="4" priority="14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AB634-9607-4316-AD2D-33ECF2A8687E}">
  <dimension ref="A1:AM212"/>
  <sheetViews>
    <sheetView workbookViewId="0">
      <selection sqref="A1:R1"/>
    </sheetView>
  </sheetViews>
  <sheetFormatPr defaultRowHeight="15" x14ac:dyDescent="0.25"/>
  <cols>
    <col min="1" max="1" width="4.42578125" bestFit="1" customWidth="1"/>
    <col min="2" max="2" width="8.140625" bestFit="1" customWidth="1"/>
    <col min="3" max="3" width="24.85546875" bestFit="1" customWidth="1"/>
    <col min="4" max="5" width="10" bestFit="1" customWidth="1"/>
    <col min="6" max="6" width="10.85546875" bestFit="1" customWidth="1"/>
    <col min="7" max="8" width="9.7109375" bestFit="1" customWidth="1"/>
    <col min="9" max="9" width="10.5703125" bestFit="1" customWidth="1"/>
    <col min="10" max="11" width="9.42578125" bestFit="1" customWidth="1"/>
    <col min="12" max="12" width="12.42578125" bestFit="1" customWidth="1"/>
    <col min="13" max="14" width="14" bestFit="1" customWidth="1"/>
    <col min="15" max="15" width="17" bestFit="1" customWidth="1"/>
    <col min="16" max="17" width="14.28515625" bestFit="1" customWidth="1"/>
    <col min="18" max="18" width="17.42578125" bestFit="1" customWidth="1"/>
    <col min="19" max="20" width="14.140625" bestFit="1" customWidth="1"/>
    <col min="21" max="21" width="17.28515625" bestFit="1" customWidth="1"/>
    <col min="22" max="23" width="12.140625" bestFit="1" customWidth="1"/>
    <col min="24" max="24" width="15.28515625" bestFit="1" customWidth="1"/>
    <col min="25" max="26" width="16.7109375" bestFit="1" customWidth="1"/>
    <col min="27" max="27" width="19.85546875" bestFit="1" customWidth="1"/>
    <col min="28" max="29" width="17" bestFit="1" customWidth="1"/>
    <col min="30" max="30" width="20.140625" bestFit="1" customWidth="1"/>
    <col min="31" max="32" width="14.42578125" bestFit="1" customWidth="1"/>
    <col min="33" max="33" width="17.5703125" bestFit="1" customWidth="1"/>
    <col min="34" max="35" width="10.5703125" bestFit="1" customWidth="1"/>
    <col min="36" max="36" width="13.7109375" bestFit="1" customWidth="1"/>
    <col min="37" max="37" width="13.42578125" bestFit="1" customWidth="1"/>
    <col min="38" max="38" width="13.85546875" bestFit="1" customWidth="1"/>
    <col min="39" max="39" width="16.42578125" bestFit="1" customWidth="1"/>
  </cols>
  <sheetData>
    <row r="1" spans="1:39" x14ac:dyDescent="0.25">
      <c r="A1" s="134" t="s">
        <v>485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</row>
    <row r="2" spans="1:39" x14ac:dyDescent="0.25">
      <c r="A2" s="119" t="s">
        <v>424</v>
      </c>
      <c r="B2" s="119" t="s">
        <v>0</v>
      </c>
      <c r="C2" s="119" t="s">
        <v>386</v>
      </c>
      <c r="D2" s="119" t="s">
        <v>473</v>
      </c>
      <c r="E2" s="119" t="s">
        <v>474</v>
      </c>
      <c r="F2" s="117" t="s">
        <v>433</v>
      </c>
      <c r="G2" s="120" t="s">
        <v>475</v>
      </c>
      <c r="H2" s="120" t="s">
        <v>476</v>
      </c>
      <c r="I2" s="129" t="s">
        <v>443</v>
      </c>
      <c r="J2" s="119" t="s">
        <v>450</v>
      </c>
      <c r="K2" s="119" t="s">
        <v>451</v>
      </c>
      <c r="L2" s="119" t="s">
        <v>452</v>
      </c>
      <c r="M2" s="119" t="s">
        <v>453</v>
      </c>
      <c r="N2" s="119" t="s">
        <v>454</v>
      </c>
      <c r="O2" s="119" t="s">
        <v>455</v>
      </c>
      <c r="P2" s="120" t="s">
        <v>456</v>
      </c>
      <c r="Q2" s="119" t="s">
        <v>457</v>
      </c>
      <c r="R2" s="119" t="s">
        <v>458</v>
      </c>
      <c r="S2" s="119" t="s">
        <v>425</v>
      </c>
      <c r="T2" s="119" t="s">
        <v>426</v>
      </c>
      <c r="U2" s="119" t="s">
        <v>444</v>
      </c>
      <c r="V2" s="119" t="s">
        <v>459</v>
      </c>
      <c r="W2" s="119" t="s">
        <v>460</v>
      </c>
      <c r="X2" s="119" t="s">
        <v>461</v>
      </c>
      <c r="Y2" s="119" t="s">
        <v>462</v>
      </c>
      <c r="Z2" s="119" t="s">
        <v>464</v>
      </c>
      <c r="AA2" s="119" t="s">
        <v>463</v>
      </c>
      <c r="AB2" s="119" t="s">
        <v>465</v>
      </c>
      <c r="AC2" s="119" t="s">
        <v>445</v>
      </c>
      <c r="AD2" s="119" t="s">
        <v>466</v>
      </c>
      <c r="AE2" s="119" t="s">
        <v>427</v>
      </c>
      <c r="AF2" s="119" t="s">
        <v>428</v>
      </c>
      <c r="AG2" s="119" t="s">
        <v>446</v>
      </c>
      <c r="AH2" s="119" t="s">
        <v>429</v>
      </c>
      <c r="AI2" s="119" t="s">
        <v>430</v>
      </c>
      <c r="AJ2" s="119" t="s">
        <v>447</v>
      </c>
      <c r="AK2" s="119" t="s">
        <v>431</v>
      </c>
      <c r="AL2" s="119" t="s">
        <v>432</v>
      </c>
      <c r="AM2" s="119" t="s">
        <v>448</v>
      </c>
    </row>
    <row r="3" spans="1:39" x14ac:dyDescent="0.25">
      <c r="A3" s="119">
        <v>1</v>
      </c>
      <c r="B3" s="119" t="s">
        <v>1</v>
      </c>
      <c r="C3" s="119" t="s">
        <v>2</v>
      </c>
      <c r="D3" s="119">
        <v>135.4</v>
      </c>
      <c r="E3" s="119">
        <v>135.4</v>
      </c>
      <c r="F3" s="119">
        <v>135.4</v>
      </c>
      <c r="G3" s="120">
        <v>195.15144000000001</v>
      </c>
      <c r="H3" s="120">
        <v>195.15144000000001</v>
      </c>
      <c r="I3" s="120">
        <f>AVERAGE(G3:H3)</f>
        <v>195.15144000000001</v>
      </c>
      <c r="J3" s="120">
        <v>24.978026666666668</v>
      </c>
      <c r="K3" s="120">
        <v>24.97636</v>
      </c>
      <c r="L3" s="120">
        <f>AVERAGE(J3:K3)</f>
        <v>24.977193333333332</v>
      </c>
      <c r="M3" s="120">
        <v>18.224800000000002</v>
      </c>
      <c r="N3" s="120">
        <v>18.224800000000002</v>
      </c>
      <c r="O3" s="120">
        <f>AVERAGE(M3:N3)</f>
        <v>18.224800000000002</v>
      </c>
      <c r="P3" s="120">
        <v>31.413360000000001</v>
      </c>
      <c r="Q3" s="120">
        <v>31.413360000000001</v>
      </c>
      <c r="R3" s="120">
        <f>AVERAGE(P3:Q3)</f>
        <v>31.413360000000001</v>
      </c>
      <c r="S3" s="120">
        <v>0.46288000000000001</v>
      </c>
      <c r="T3" s="120">
        <v>0.46288000000000001</v>
      </c>
      <c r="U3" s="120">
        <f>AVERAGE(S3:T3)</f>
        <v>0.46288000000000001</v>
      </c>
      <c r="V3" s="120">
        <v>49.956053333333337</v>
      </c>
      <c r="W3" s="120">
        <v>49.952719999999999</v>
      </c>
      <c r="X3" s="120">
        <f>AVERAGE(V3:W3)</f>
        <v>49.954386666666664</v>
      </c>
      <c r="Y3" s="120">
        <v>36.746159999999996</v>
      </c>
      <c r="Z3" s="120">
        <v>37.839120000000001</v>
      </c>
      <c r="AA3" s="120">
        <f>AVERAGE(Y3:Z3)</f>
        <v>37.292639999999999</v>
      </c>
      <c r="AB3" s="120">
        <v>62.826720000000002</v>
      </c>
      <c r="AC3" s="120">
        <v>62.826720000000002</v>
      </c>
      <c r="AD3" s="120">
        <f>AVERAGE(AB3:AC3)</f>
        <v>62.826720000000002</v>
      </c>
      <c r="AE3" s="120">
        <v>0.66333333333333344</v>
      </c>
      <c r="AF3" s="120">
        <v>0.66333333333333344</v>
      </c>
      <c r="AG3" s="120">
        <f>AVERAGE(AE3:AF3)</f>
        <v>0.66333333333333344</v>
      </c>
      <c r="AH3" s="120">
        <v>0.98</v>
      </c>
      <c r="AI3" s="120">
        <v>0.98</v>
      </c>
      <c r="AJ3" s="120">
        <f>AVERAGE(AH3:AI3)</f>
        <v>0.98</v>
      </c>
      <c r="AK3" s="120">
        <v>20.16333333333333</v>
      </c>
      <c r="AL3" s="120">
        <v>20.16333333333333</v>
      </c>
      <c r="AM3" s="120">
        <f>AVERAGE(AK3:AL3)</f>
        <v>20.16333333333333</v>
      </c>
    </row>
    <row r="4" spans="1:39" x14ac:dyDescent="0.25">
      <c r="A4" s="119">
        <v>2</v>
      </c>
      <c r="B4" s="119" t="s">
        <v>7</v>
      </c>
      <c r="C4" s="119" t="s">
        <v>8</v>
      </c>
      <c r="D4" s="119">
        <v>61.7</v>
      </c>
      <c r="E4" s="119">
        <v>109.4</v>
      </c>
      <c r="F4" s="119">
        <v>85.550000000000011</v>
      </c>
      <c r="G4" s="120">
        <v>173.76392000000001</v>
      </c>
      <c r="H4" s="120">
        <v>173.76392000000001</v>
      </c>
      <c r="I4" s="120">
        <f t="shared" ref="I4:I67" si="0">AVERAGE(G4:H4)</f>
        <v>173.76392000000001</v>
      </c>
      <c r="J4" s="120">
        <v>14.114759999999999</v>
      </c>
      <c r="K4" s="120">
        <v>21.751840000000001</v>
      </c>
      <c r="L4" s="120">
        <f t="shared" ref="L4:L67" si="1">AVERAGE(J4:K4)</f>
        <v>17.933299999999999</v>
      </c>
      <c r="M4" s="120">
        <v>12.072720000000002</v>
      </c>
      <c r="N4" s="120">
        <v>16.483720000000002</v>
      </c>
      <c r="O4" s="120">
        <f t="shared" ref="O4:O67" si="2">AVERAGE(M4:N4)</f>
        <v>14.278220000000001</v>
      </c>
      <c r="P4" s="120">
        <v>15.6134</v>
      </c>
      <c r="Q4" s="120">
        <v>27.513200000000001</v>
      </c>
      <c r="R4" s="120">
        <f t="shared" ref="R4:R67" si="3">AVERAGE(P4:Q4)</f>
        <v>21.563300000000002</v>
      </c>
      <c r="S4" s="120">
        <v>0.34495999999999999</v>
      </c>
      <c r="T4" s="120">
        <v>0.44792000000000004</v>
      </c>
      <c r="U4" s="120">
        <f t="shared" ref="U4:U67" si="4">AVERAGE(S4:T4)</f>
        <v>0.39644000000000001</v>
      </c>
      <c r="V4" s="120">
        <v>28.229519999999997</v>
      </c>
      <c r="W4" s="120">
        <v>43.503680000000003</v>
      </c>
      <c r="X4" s="120">
        <f t="shared" ref="X4:X67" si="5">AVERAGE(V4:W4)</f>
        <v>35.866599999999998</v>
      </c>
      <c r="Y4" s="120">
        <v>36.259520000000002</v>
      </c>
      <c r="Z4" s="120">
        <v>41.010639999999995</v>
      </c>
      <c r="AA4" s="120">
        <f t="shared" ref="AA4:AA67" si="6">AVERAGE(Y4:Z4)</f>
        <v>38.635080000000002</v>
      </c>
      <c r="AB4" s="120">
        <v>31.910666666666668</v>
      </c>
      <c r="AC4" s="120">
        <v>31.226800000000001</v>
      </c>
      <c r="AD4" s="120">
        <f t="shared" ref="AD4:AD67" si="7">AVERAGE(AB4:AC4)</f>
        <v>31.568733333333334</v>
      </c>
      <c r="AE4" s="120">
        <v>0.42333333333333334</v>
      </c>
      <c r="AF4" s="120">
        <v>0.62666666666666659</v>
      </c>
      <c r="AG4" s="120">
        <f t="shared" ref="AG4:AG67" si="8">AVERAGE(AE4:AF4)</f>
        <v>0.52499999999999991</v>
      </c>
      <c r="AH4" s="120">
        <v>0.9966666666666667</v>
      </c>
      <c r="AI4" s="120">
        <v>0.96</v>
      </c>
      <c r="AJ4" s="120">
        <f t="shared" ref="AJ4:AJ67" si="9">AVERAGE(AH4:AI4)</f>
        <v>0.97833333333333328</v>
      </c>
      <c r="AK4" s="120">
        <v>1.0533333333333335</v>
      </c>
      <c r="AL4" s="120">
        <v>20.573333333333334</v>
      </c>
      <c r="AM4" s="120">
        <f t="shared" ref="AM4:AM67" si="10">AVERAGE(AK4:AL4)</f>
        <v>10.813333333333334</v>
      </c>
    </row>
    <row r="5" spans="1:39" x14ac:dyDescent="0.25">
      <c r="A5" s="119">
        <v>3</v>
      </c>
      <c r="B5" s="119" t="s">
        <v>15</v>
      </c>
      <c r="C5" s="119" t="s">
        <v>16</v>
      </c>
      <c r="D5" s="119">
        <v>69.599999999999994</v>
      </c>
      <c r="E5" s="119">
        <v>100.8</v>
      </c>
      <c r="F5" s="119">
        <v>85.199999999999989</v>
      </c>
      <c r="G5" s="120">
        <v>153.22648000000001</v>
      </c>
      <c r="H5" s="120">
        <v>153.22648000000001</v>
      </c>
      <c r="I5" s="120">
        <f t="shared" si="0"/>
        <v>153.22648000000001</v>
      </c>
      <c r="J5" s="120">
        <v>20.418200000000002</v>
      </c>
      <c r="K5" s="120">
        <v>20.855666666666668</v>
      </c>
      <c r="L5" s="120">
        <f t="shared" si="1"/>
        <v>20.636933333333335</v>
      </c>
      <c r="M5" s="120">
        <v>5.8894799999999998</v>
      </c>
      <c r="N5" s="120">
        <v>5.8894799999999998</v>
      </c>
      <c r="O5" s="120">
        <f t="shared" si="2"/>
        <v>5.8894799999999998</v>
      </c>
      <c r="P5" s="120">
        <v>23.436600000000002</v>
      </c>
      <c r="Q5" s="120">
        <v>23.436600000000002</v>
      </c>
      <c r="R5" s="120">
        <f t="shared" si="3"/>
        <v>23.436600000000002</v>
      </c>
      <c r="S5" s="120">
        <v>0.74007999999999996</v>
      </c>
      <c r="T5" s="120">
        <v>0.36080000000000001</v>
      </c>
      <c r="U5" s="120">
        <f t="shared" si="4"/>
        <v>0.55044000000000004</v>
      </c>
      <c r="V5" s="120">
        <v>40.836400000000005</v>
      </c>
      <c r="W5" s="120">
        <v>41.711333333333336</v>
      </c>
      <c r="X5" s="120">
        <f t="shared" si="5"/>
        <v>41.27386666666667</v>
      </c>
      <c r="Y5" s="120">
        <v>42.049946666666663</v>
      </c>
      <c r="Z5" s="120">
        <v>39.973999999999997</v>
      </c>
      <c r="AA5" s="120">
        <f t="shared" si="6"/>
        <v>41.01197333333333</v>
      </c>
      <c r="AB5" s="120">
        <v>46.873200000000004</v>
      </c>
      <c r="AC5" s="120">
        <v>46.873200000000004</v>
      </c>
      <c r="AD5" s="120">
        <f t="shared" si="7"/>
        <v>46.873200000000004</v>
      </c>
      <c r="AE5" s="120">
        <v>0.51666666666666672</v>
      </c>
      <c r="AF5" s="120">
        <v>0.48333333333333334</v>
      </c>
      <c r="AG5" s="120">
        <f t="shared" si="8"/>
        <v>0.5</v>
      </c>
      <c r="AH5" s="120">
        <v>0.91666666666666663</v>
      </c>
      <c r="AI5" s="120">
        <v>0.98666666666666669</v>
      </c>
      <c r="AJ5" s="120">
        <f t="shared" si="9"/>
        <v>0.95166666666666666</v>
      </c>
      <c r="AK5" s="120">
        <v>0.55999999999999994</v>
      </c>
      <c r="AL5" s="120">
        <v>17.82</v>
      </c>
      <c r="AM5" s="120">
        <f t="shared" si="10"/>
        <v>9.19</v>
      </c>
    </row>
    <row r="6" spans="1:39" x14ac:dyDescent="0.25">
      <c r="A6" s="119">
        <v>4</v>
      </c>
      <c r="B6" s="119" t="s">
        <v>23</v>
      </c>
      <c r="C6" s="119" t="s">
        <v>24</v>
      </c>
      <c r="D6" s="119">
        <v>124.4</v>
      </c>
      <c r="E6" s="119">
        <v>149.1</v>
      </c>
      <c r="F6" s="119">
        <v>136.75</v>
      </c>
      <c r="G6" s="120">
        <v>123.71304000000002</v>
      </c>
      <c r="H6" s="120">
        <v>226.79448000000002</v>
      </c>
      <c r="I6" s="120">
        <f t="shared" si="0"/>
        <v>175.25376000000003</v>
      </c>
      <c r="J6" s="120">
        <v>20.769319999999997</v>
      </c>
      <c r="K6" s="120">
        <v>25.791479999999996</v>
      </c>
      <c r="L6" s="120">
        <f t="shared" si="1"/>
        <v>23.280399999999997</v>
      </c>
      <c r="M6" s="120">
        <v>19.04496</v>
      </c>
      <c r="N6" s="120">
        <v>19.04496</v>
      </c>
      <c r="O6" s="120">
        <f t="shared" si="2"/>
        <v>19.04496</v>
      </c>
      <c r="P6" s="120">
        <v>22.352440000000001</v>
      </c>
      <c r="Q6" s="120">
        <v>32.474640000000001</v>
      </c>
      <c r="R6" s="120">
        <f t="shared" si="3"/>
        <v>27.413540000000001</v>
      </c>
      <c r="S6" s="120">
        <v>0.30975999999999998</v>
      </c>
      <c r="T6" s="120">
        <v>0.42328000000000005</v>
      </c>
      <c r="U6" s="120">
        <f t="shared" si="4"/>
        <v>0.36652000000000001</v>
      </c>
      <c r="V6" s="120">
        <v>41.538639999999994</v>
      </c>
      <c r="W6" s="120">
        <v>51.582959999999993</v>
      </c>
      <c r="X6" s="120">
        <f t="shared" si="5"/>
        <v>46.560799999999993</v>
      </c>
      <c r="Y6" s="120">
        <v>38.763120000000001</v>
      </c>
      <c r="Z6" s="120">
        <v>42.077199999999998</v>
      </c>
      <c r="AA6" s="120">
        <f t="shared" si="6"/>
        <v>40.420159999999996</v>
      </c>
      <c r="AB6" s="120">
        <v>45.238480000000003</v>
      </c>
      <c r="AC6" s="120">
        <v>64.949280000000002</v>
      </c>
      <c r="AD6" s="120">
        <f t="shared" si="7"/>
        <v>55.093879999999999</v>
      </c>
      <c r="AE6" s="120">
        <v>0.41666666666666669</v>
      </c>
      <c r="AF6" s="120">
        <v>0.48666666666666664</v>
      </c>
      <c r="AG6" s="120">
        <f t="shared" si="8"/>
        <v>0.45166666666666666</v>
      </c>
      <c r="AH6" s="120">
        <v>1</v>
      </c>
      <c r="AI6" s="120">
        <v>0.97666666666666657</v>
      </c>
      <c r="AJ6" s="120">
        <f t="shared" si="9"/>
        <v>0.98833333333333329</v>
      </c>
      <c r="AK6" s="120">
        <v>1.1266666666666667</v>
      </c>
      <c r="AL6" s="120">
        <v>23.8</v>
      </c>
      <c r="AM6" s="120">
        <f t="shared" si="10"/>
        <v>12.463333333333333</v>
      </c>
    </row>
    <row r="7" spans="1:39" x14ac:dyDescent="0.25">
      <c r="A7" s="119">
        <v>5</v>
      </c>
      <c r="B7" s="119" t="s">
        <v>31</v>
      </c>
      <c r="C7" s="119" t="s">
        <v>32</v>
      </c>
      <c r="D7" s="119">
        <v>87.5</v>
      </c>
      <c r="E7" s="119">
        <v>145</v>
      </c>
      <c r="F7" s="119">
        <v>116.25</v>
      </c>
      <c r="G7" s="120">
        <v>175.14904000000001</v>
      </c>
      <c r="H7" s="120">
        <v>175.14904000000001</v>
      </c>
      <c r="I7" s="120">
        <f t="shared" si="0"/>
        <v>175.14904000000001</v>
      </c>
      <c r="J7" s="120">
        <v>16.701080000000001</v>
      </c>
      <c r="K7" s="120">
        <v>22.361680000000003</v>
      </c>
      <c r="L7" s="120">
        <f t="shared" si="1"/>
        <v>19.531380000000002</v>
      </c>
      <c r="M7" s="120">
        <v>14.996960000000001</v>
      </c>
      <c r="N7" s="120">
        <v>17.779959999999999</v>
      </c>
      <c r="O7" s="120">
        <f t="shared" si="2"/>
        <v>16.388460000000002</v>
      </c>
      <c r="P7" s="120">
        <v>18.269680000000001</v>
      </c>
      <c r="Q7" s="120">
        <v>27.436200000000003</v>
      </c>
      <c r="R7" s="120">
        <f t="shared" si="3"/>
        <v>22.852940000000004</v>
      </c>
      <c r="S7" s="120">
        <v>0.32208000000000009</v>
      </c>
      <c r="T7" s="120">
        <v>0.41008</v>
      </c>
      <c r="U7" s="120">
        <f t="shared" si="4"/>
        <v>0.36608000000000007</v>
      </c>
      <c r="V7" s="120">
        <v>33.402160000000002</v>
      </c>
      <c r="W7" s="120">
        <v>44.723360000000007</v>
      </c>
      <c r="X7" s="120">
        <f t="shared" si="5"/>
        <v>39.062760000000004</v>
      </c>
      <c r="Y7" s="120">
        <v>40.215120000000006</v>
      </c>
      <c r="Z7" s="120">
        <v>44.348480000000002</v>
      </c>
      <c r="AA7" s="120">
        <f t="shared" si="6"/>
        <v>42.281800000000004</v>
      </c>
      <c r="AB7" s="120">
        <v>36.539360000000002</v>
      </c>
      <c r="AC7" s="120">
        <v>54.872400000000006</v>
      </c>
      <c r="AD7" s="120">
        <f t="shared" si="7"/>
        <v>45.705880000000008</v>
      </c>
      <c r="AE7" s="120">
        <v>0.48333333333333334</v>
      </c>
      <c r="AF7" s="120">
        <v>0.54333333333333333</v>
      </c>
      <c r="AG7" s="120">
        <f t="shared" si="8"/>
        <v>0.51333333333333331</v>
      </c>
      <c r="AH7" s="120">
        <v>1</v>
      </c>
      <c r="AI7" s="120">
        <v>0.97333333333333327</v>
      </c>
      <c r="AJ7" s="120">
        <f t="shared" si="9"/>
        <v>0.98666666666666658</v>
      </c>
      <c r="AK7" s="120">
        <v>1.1566666666666665</v>
      </c>
      <c r="AL7" s="120">
        <v>19.453333333333333</v>
      </c>
      <c r="AM7" s="120">
        <f t="shared" si="10"/>
        <v>10.305</v>
      </c>
    </row>
    <row r="8" spans="1:39" x14ac:dyDescent="0.25">
      <c r="A8" s="119">
        <v>7</v>
      </c>
      <c r="B8" s="119" t="s">
        <v>45</v>
      </c>
      <c r="C8" s="119" t="s">
        <v>46</v>
      </c>
      <c r="D8" s="119">
        <v>107.5</v>
      </c>
      <c r="E8" s="119">
        <v>132.08000000000001</v>
      </c>
      <c r="F8" s="119">
        <v>119.79</v>
      </c>
      <c r="G8" s="120">
        <v>127.87103999999999</v>
      </c>
      <c r="H8" s="120">
        <v>127.87103999999999</v>
      </c>
      <c r="I8" s="120">
        <f t="shared" si="0"/>
        <v>127.87103999999999</v>
      </c>
      <c r="J8" s="120">
        <v>20.981373333333334</v>
      </c>
      <c r="K8" s="120">
        <v>24.869200000000003</v>
      </c>
      <c r="L8" s="120">
        <f t="shared" si="1"/>
        <v>22.925286666666668</v>
      </c>
      <c r="M8" s="120">
        <v>18.084879999999998</v>
      </c>
      <c r="N8" s="120">
        <v>17.250200000000003</v>
      </c>
      <c r="O8" s="120">
        <f t="shared" si="2"/>
        <v>17.667540000000002</v>
      </c>
      <c r="P8" s="120">
        <v>22.945120000000003</v>
      </c>
      <c r="Q8" s="120">
        <v>31.573520000000002</v>
      </c>
      <c r="R8" s="120">
        <f t="shared" si="3"/>
        <v>27.259320000000002</v>
      </c>
      <c r="S8" s="120">
        <v>0.33704000000000001</v>
      </c>
      <c r="T8" s="120">
        <v>0.4884</v>
      </c>
      <c r="U8" s="120">
        <f t="shared" si="4"/>
        <v>0.41271999999999998</v>
      </c>
      <c r="V8" s="120">
        <v>41.962746666666668</v>
      </c>
      <c r="W8" s="120">
        <v>49.738400000000006</v>
      </c>
      <c r="X8" s="120">
        <f t="shared" si="5"/>
        <v>45.850573333333337</v>
      </c>
      <c r="Y8" s="120">
        <v>38.85904</v>
      </c>
      <c r="Z8" s="120">
        <v>44.356400000000001</v>
      </c>
      <c r="AA8" s="120">
        <f t="shared" si="6"/>
        <v>41.60772</v>
      </c>
      <c r="AB8" s="120">
        <v>45.890240000000006</v>
      </c>
      <c r="AC8" s="120">
        <v>63.147040000000004</v>
      </c>
      <c r="AD8" s="120">
        <f t="shared" si="7"/>
        <v>54.518640000000005</v>
      </c>
      <c r="AE8" s="120">
        <v>0.51666666666666672</v>
      </c>
      <c r="AF8" s="120">
        <v>0.50666666666666671</v>
      </c>
      <c r="AG8" s="120">
        <f t="shared" si="8"/>
        <v>0.51166666666666671</v>
      </c>
      <c r="AH8" s="120">
        <v>0.99333333333333329</v>
      </c>
      <c r="AI8" s="120">
        <v>0.96666666666666667</v>
      </c>
      <c r="AJ8" s="120">
        <f t="shared" si="9"/>
        <v>0.98</v>
      </c>
      <c r="AK8" s="120">
        <v>1.0566666666666666</v>
      </c>
      <c r="AL8" s="120">
        <v>23.84</v>
      </c>
      <c r="AM8" s="120">
        <f t="shared" si="10"/>
        <v>12.448333333333334</v>
      </c>
    </row>
    <row r="9" spans="1:39" x14ac:dyDescent="0.25">
      <c r="A9" s="119">
        <v>8</v>
      </c>
      <c r="B9" s="119" t="s">
        <v>53</v>
      </c>
      <c r="C9" s="119" t="s">
        <v>54</v>
      </c>
      <c r="D9" s="119">
        <v>106.3</v>
      </c>
      <c r="E9" s="119">
        <v>113.1</v>
      </c>
      <c r="F9" s="119">
        <v>109.69999999999999</v>
      </c>
      <c r="G9" s="120">
        <v>117.45800000000001</v>
      </c>
      <c r="H9" s="120">
        <v>117.45800000000001</v>
      </c>
      <c r="I9" s="120">
        <f t="shared" si="0"/>
        <v>117.45800000000001</v>
      </c>
      <c r="J9" s="120">
        <v>18.630040000000005</v>
      </c>
      <c r="K9" s="120">
        <v>21.226040000000001</v>
      </c>
      <c r="L9" s="120">
        <f t="shared" si="1"/>
        <v>19.928040000000003</v>
      </c>
      <c r="M9" s="120">
        <v>15.224880000000001</v>
      </c>
      <c r="N9" s="120">
        <v>16.323560000000001</v>
      </c>
      <c r="O9" s="120">
        <f t="shared" si="2"/>
        <v>15.77422</v>
      </c>
      <c r="P9" s="120">
        <v>21.196120000000001</v>
      </c>
      <c r="Q9" s="120">
        <v>26.121920000000003</v>
      </c>
      <c r="R9" s="120">
        <f t="shared" si="3"/>
        <v>23.659020000000002</v>
      </c>
      <c r="S9" s="120">
        <v>0.36871999999999999</v>
      </c>
      <c r="T9" s="120">
        <v>0.42768000000000006</v>
      </c>
      <c r="U9" s="120">
        <f t="shared" si="4"/>
        <v>0.3982</v>
      </c>
      <c r="V9" s="120">
        <v>37.260080000000009</v>
      </c>
      <c r="W9" s="120">
        <v>42.452080000000002</v>
      </c>
      <c r="X9" s="120">
        <f t="shared" si="5"/>
        <v>39.856080000000006</v>
      </c>
      <c r="Y9" s="120">
        <v>40.829279999999997</v>
      </c>
      <c r="Z9" s="120">
        <v>37.483599999999996</v>
      </c>
      <c r="AA9" s="120">
        <f t="shared" si="6"/>
        <v>39.156439999999996</v>
      </c>
      <c r="AB9" s="120">
        <v>42.392240000000001</v>
      </c>
      <c r="AC9" s="120">
        <v>52.243840000000006</v>
      </c>
      <c r="AD9" s="120">
        <f t="shared" si="7"/>
        <v>47.318040000000003</v>
      </c>
      <c r="AE9" s="120">
        <v>0.57333333333333325</v>
      </c>
      <c r="AF9" s="120">
        <v>0.63</v>
      </c>
      <c r="AG9" s="120">
        <f t="shared" si="8"/>
        <v>0.60166666666666657</v>
      </c>
      <c r="AH9" s="120">
        <v>0.9966666666666667</v>
      </c>
      <c r="AI9" s="120">
        <v>0.98666666666666669</v>
      </c>
      <c r="AJ9" s="120">
        <f t="shared" si="9"/>
        <v>0.9916666666666667</v>
      </c>
      <c r="AK9" s="120">
        <v>1.02</v>
      </c>
      <c r="AL9" s="120">
        <v>18.623333333333335</v>
      </c>
      <c r="AM9" s="120">
        <f t="shared" si="10"/>
        <v>9.8216666666666672</v>
      </c>
    </row>
    <row r="10" spans="1:39" x14ac:dyDescent="0.25">
      <c r="A10" s="119">
        <v>9</v>
      </c>
      <c r="B10" s="119" t="s">
        <v>61</v>
      </c>
      <c r="C10" s="119" t="s">
        <v>62</v>
      </c>
      <c r="D10" s="119">
        <v>96.8</v>
      </c>
      <c r="E10" s="119">
        <v>117.6</v>
      </c>
      <c r="F10" s="119">
        <v>107.19999999999999</v>
      </c>
      <c r="G10" s="120">
        <v>128.68504000000001</v>
      </c>
      <c r="H10" s="120">
        <v>192.14272000000003</v>
      </c>
      <c r="I10" s="120">
        <f t="shared" si="0"/>
        <v>160.41388000000001</v>
      </c>
      <c r="J10" s="120">
        <v>19.069599999999998</v>
      </c>
      <c r="K10" s="120">
        <v>21.87416</v>
      </c>
      <c r="L10" s="120">
        <f t="shared" si="1"/>
        <v>20.471879999999999</v>
      </c>
      <c r="M10" s="120">
        <v>15.52012</v>
      </c>
      <c r="N10" s="120">
        <v>16.253160000000005</v>
      </c>
      <c r="O10" s="120">
        <f t="shared" si="2"/>
        <v>15.886640000000003</v>
      </c>
      <c r="P10" s="120">
        <v>21.482119999999998</v>
      </c>
      <c r="Q10" s="120">
        <v>29.023720000000001</v>
      </c>
      <c r="R10" s="120">
        <f t="shared" si="3"/>
        <v>25.25292</v>
      </c>
      <c r="S10" s="120">
        <v>0.53415999999999997</v>
      </c>
      <c r="T10" s="120">
        <v>0.48048000000000002</v>
      </c>
      <c r="U10" s="120">
        <f t="shared" si="4"/>
        <v>0.50731999999999999</v>
      </c>
      <c r="V10" s="120">
        <v>38.139199999999995</v>
      </c>
      <c r="W10" s="120">
        <v>43.74832</v>
      </c>
      <c r="X10" s="120">
        <f t="shared" si="5"/>
        <v>40.943759999999997</v>
      </c>
      <c r="Y10" s="120">
        <v>32.391919999999999</v>
      </c>
      <c r="Z10" s="120">
        <v>32.391919999999999</v>
      </c>
      <c r="AA10" s="120">
        <f t="shared" si="6"/>
        <v>32.391919999999999</v>
      </c>
      <c r="AB10" s="120">
        <v>47.752426666666672</v>
      </c>
      <c r="AC10" s="120">
        <v>58.047440000000002</v>
      </c>
      <c r="AD10" s="120">
        <f t="shared" si="7"/>
        <v>52.899933333333337</v>
      </c>
      <c r="AE10" s="120">
        <v>0.49</v>
      </c>
      <c r="AF10" s="120">
        <v>0.66333333333333344</v>
      </c>
      <c r="AG10" s="120">
        <f t="shared" si="8"/>
        <v>0.57666666666666666</v>
      </c>
      <c r="AH10" s="120">
        <v>1.04</v>
      </c>
      <c r="AI10" s="120">
        <v>0.97333333333333327</v>
      </c>
      <c r="AJ10" s="120">
        <f t="shared" si="9"/>
        <v>1.0066666666666666</v>
      </c>
      <c r="AK10" s="120">
        <v>0.69333333333333336</v>
      </c>
      <c r="AL10" s="120">
        <v>24.516666666666666</v>
      </c>
      <c r="AM10" s="120">
        <f t="shared" si="10"/>
        <v>12.605</v>
      </c>
    </row>
    <row r="11" spans="1:39" x14ac:dyDescent="0.25">
      <c r="A11" s="119">
        <v>10</v>
      </c>
      <c r="B11" s="119" t="s">
        <v>69</v>
      </c>
      <c r="C11" s="119" t="s">
        <v>70</v>
      </c>
      <c r="D11" s="119">
        <v>90.3</v>
      </c>
      <c r="E11" s="119">
        <v>136.1</v>
      </c>
      <c r="F11" s="119">
        <v>113.19999999999999</v>
      </c>
      <c r="G11" s="120">
        <v>119.73808000000001</v>
      </c>
      <c r="H11" s="120">
        <v>176.50336000000001</v>
      </c>
      <c r="I11" s="120">
        <f t="shared" si="0"/>
        <v>148.12072000000001</v>
      </c>
      <c r="J11" s="120">
        <v>19.056839999999998</v>
      </c>
      <c r="K11" s="120">
        <v>23.819840000000003</v>
      </c>
      <c r="L11" s="120">
        <f t="shared" si="1"/>
        <v>21.43834</v>
      </c>
      <c r="M11" s="120">
        <v>15.896320000000001</v>
      </c>
      <c r="N11" s="120">
        <v>20.109693333333336</v>
      </c>
      <c r="O11" s="120">
        <f t="shared" si="2"/>
        <v>18.003006666666668</v>
      </c>
      <c r="P11" s="120">
        <v>21.336479999999998</v>
      </c>
      <c r="Q11" s="120">
        <v>27.35744</v>
      </c>
      <c r="R11" s="120">
        <f t="shared" si="3"/>
        <v>24.346959999999999</v>
      </c>
      <c r="S11" s="120">
        <v>0.35904000000000003</v>
      </c>
      <c r="T11" s="120">
        <v>0.36344000000000004</v>
      </c>
      <c r="U11" s="120">
        <f t="shared" si="4"/>
        <v>0.36124000000000001</v>
      </c>
      <c r="V11" s="120">
        <v>38.113679999999995</v>
      </c>
      <c r="W11" s="120">
        <v>47.639680000000006</v>
      </c>
      <c r="X11" s="120">
        <f t="shared" si="5"/>
        <v>42.87668</v>
      </c>
      <c r="Y11" s="120">
        <v>36.222560000000001</v>
      </c>
      <c r="Z11" s="120">
        <v>49.764000000000003</v>
      </c>
      <c r="AA11" s="120">
        <f t="shared" si="6"/>
        <v>42.993279999999999</v>
      </c>
      <c r="AB11" s="120">
        <v>42.672959999999996</v>
      </c>
      <c r="AC11" s="120">
        <v>54.714880000000001</v>
      </c>
      <c r="AD11" s="120">
        <f t="shared" si="7"/>
        <v>48.693919999999999</v>
      </c>
      <c r="AE11" s="120">
        <v>0.51</v>
      </c>
      <c r="AF11" s="120">
        <v>0.48</v>
      </c>
      <c r="AG11" s="120">
        <f t="shared" si="8"/>
        <v>0.495</v>
      </c>
      <c r="AH11" s="120">
        <v>0.9966666666666667</v>
      </c>
      <c r="AI11" s="120">
        <v>0.98666666666666669</v>
      </c>
      <c r="AJ11" s="120">
        <f t="shared" si="9"/>
        <v>0.9916666666666667</v>
      </c>
      <c r="AK11" s="120">
        <v>1.0433333333333332</v>
      </c>
      <c r="AL11" s="120">
        <v>17.34</v>
      </c>
      <c r="AM11" s="120">
        <f t="shared" si="10"/>
        <v>9.1916666666666664</v>
      </c>
    </row>
    <row r="12" spans="1:39" x14ac:dyDescent="0.25">
      <c r="A12" s="119">
        <v>11</v>
      </c>
      <c r="B12" s="119" t="s">
        <v>77</v>
      </c>
      <c r="C12" s="119" t="s">
        <v>78</v>
      </c>
      <c r="D12" s="119">
        <v>111.59</v>
      </c>
      <c r="E12" s="119">
        <v>154.5</v>
      </c>
      <c r="F12" s="119">
        <v>133.04500000000002</v>
      </c>
      <c r="G12" s="120">
        <v>234.40120000000002</v>
      </c>
      <c r="H12" s="120">
        <v>234.40120000000002</v>
      </c>
      <c r="I12" s="120">
        <f t="shared" si="0"/>
        <v>234.40120000000002</v>
      </c>
      <c r="J12" s="120">
        <v>21.495320000000003</v>
      </c>
      <c r="K12" s="120">
        <v>28.801959999999998</v>
      </c>
      <c r="L12" s="120">
        <f t="shared" si="1"/>
        <v>25.14864</v>
      </c>
      <c r="M12" s="120">
        <v>17.247119999999999</v>
      </c>
      <c r="N12" s="120">
        <v>17.247119999999999</v>
      </c>
      <c r="O12" s="120">
        <f t="shared" si="2"/>
        <v>17.247119999999999</v>
      </c>
      <c r="P12" s="120">
        <v>24.686640000000001</v>
      </c>
      <c r="Q12" s="120">
        <v>34.606439999999999</v>
      </c>
      <c r="R12" s="120">
        <f t="shared" si="3"/>
        <v>29.646540000000002</v>
      </c>
      <c r="S12" s="120">
        <v>0.38192000000000004</v>
      </c>
      <c r="T12" s="120">
        <v>0.40040000000000003</v>
      </c>
      <c r="U12" s="120">
        <f t="shared" si="4"/>
        <v>0.39116000000000006</v>
      </c>
      <c r="V12" s="120">
        <v>42.990640000000006</v>
      </c>
      <c r="W12" s="120">
        <v>57.603919999999995</v>
      </c>
      <c r="X12" s="120">
        <f t="shared" si="5"/>
        <v>50.297280000000001</v>
      </c>
      <c r="Y12" s="120">
        <v>38.66872</v>
      </c>
      <c r="Z12" s="120">
        <v>39.429279999999999</v>
      </c>
      <c r="AA12" s="120">
        <f t="shared" si="6"/>
        <v>39.048999999999999</v>
      </c>
      <c r="AB12" s="120">
        <v>49.373280000000001</v>
      </c>
      <c r="AC12" s="120">
        <v>69.212879999999998</v>
      </c>
      <c r="AD12" s="120">
        <f t="shared" si="7"/>
        <v>59.293080000000003</v>
      </c>
      <c r="AE12" s="120">
        <v>0.59</v>
      </c>
      <c r="AF12" s="120">
        <v>0.51</v>
      </c>
      <c r="AG12" s="120">
        <f t="shared" si="8"/>
        <v>0.55000000000000004</v>
      </c>
      <c r="AH12" s="120">
        <v>0.98999999999999988</v>
      </c>
      <c r="AI12" s="120">
        <v>0.96666666666666667</v>
      </c>
      <c r="AJ12" s="120">
        <f t="shared" si="9"/>
        <v>0.97833333333333328</v>
      </c>
      <c r="AK12" s="120">
        <v>0.99333333333333329</v>
      </c>
      <c r="AL12" s="120">
        <v>21.103333333333335</v>
      </c>
      <c r="AM12" s="120">
        <f t="shared" si="10"/>
        <v>11.048333333333334</v>
      </c>
    </row>
    <row r="13" spans="1:39" x14ac:dyDescent="0.25">
      <c r="A13" s="119">
        <v>12</v>
      </c>
      <c r="B13" s="119" t="s">
        <v>85</v>
      </c>
      <c r="C13" s="119" t="s">
        <v>86</v>
      </c>
      <c r="D13" s="119">
        <v>184.2</v>
      </c>
      <c r="E13" s="119">
        <v>184.2</v>
      </c>
      <c r="F13" s="119">
        <v>184.2</v>
      </c>
      <c r="G13" s="120">
        <v>224.26976000000002</v>
      </c>
      <c r="H13" s="120">
        <v>224.26976000000002</v>
      </c>
      <c r="I13" s="120">
        <f t="shared" si="0"/>
        <v>224.26976000000002</v>
      </c>
      <c r="J13" s="120">
        <v>19.000080000000001</v>
      </c>
      <c r="K13" s="120">
        <v>27.930320000000005</v>
      </c>
      <c r="L13" s="120">
        <f t="shared" si="1"/>
        <v>23.465200000000003</v>
      </c>
      <c r="M13" s="120">
        <v>15.58656</v>
      </c>
      <c r="N13" s="120">
        <v>15.58656</v>
      </c>
      <c r="O13" s="120">
        <f t="shared" si="2"/>
        <v>15.58656</v>
      </c>
      <c r="P13" s="120">
        <v>21.994720000000001</v>
      </c>
      <c r="Q13" s="120">
        <v>33.980319999999999</v>
      </c>
      <c r="R13" s="120">
        <f t="shared" si="3"/>
        <v>27.98752</v>
      </c>
      <c r="S13" s="120">
        <v>0.37664000000000003</v>
      </c>
      <c r="T13" s="120">
        <v>0.41360000000000002</v>
      </c>
      <c r="U13" s="120">
        <f t="shared" si="4"/>
        <v>0.39512000000000003</v>
      </c>
      <c r="V13" s="120">
        <v>38.000160000000001</v>
      </c>
      <c r="W13" s="120">
        <v>55.860640000000011</v>
      </c>
      <c r="X13" s="120">
        <f t="shared" si="5"/>
        <v>46.930400000000006</v>
      </c>
      <c r="Y13" s="120">
        <v>32.201839999999997</v>
      </c>
      <c r="Z13" s="120">
        <v>39.184640000000002</v>
      </c>
      <c r="AA13" s="120">
        <f t="shared" si="6"/>
        <v>35.693240000000003</v>
      </c>
      <c r="AB13" s="120">
        <v>43.989440000000002</v>
      </c>
      <c r="AC13" s="120">
        <v>43.989440000000002</v>
      </c>
      <c r="AD13" s="120">
        <f t="shared" si="7"/>
        <v>43.989440000000002</v>
      </c>
      <c r="AE13" s="120">
        <v>0.53333333333333333</v>
      </c>
      <c r="AF13" s="120">
        <v>0.54666666666666675</v>
      </c>
      <c r="AG13" s="120">
        <f t="shared" si="8"/>
        <v>0.54</v>
      </c>
      <c r="AH13" s="120">
        <v>0.98</v>
      </c>
      <c r="AI13" s="120">
        <v>0.98</v>
      </c>
      <c r="AJ13" s="120">
        <f t="shared" si="9"/>
        <v>0.98</v>
      </c>
      <c r="AK13" s="120">
        <v>1</v>
      </c>
      <c r="AL13" s="120">
        <v>20.360000000000003</v>
      </c>
      <c r="AM13" s="120">
        <f t="shared" si="10"/>
        <v>10.680000000000001</v>
      </c>
    </row>
    <row r="14" spans="1:39" x14ac:dyDescent="0.25">
      <c r="A14" s="119">
        <v>13</v>
      </c>
      <c r="B14" s="119" t="s">
        <v>93</v>
      </c>
      <c r="C14" s="119" t="s">
        <v>94</v>
      </c>
      <c r="D14" s="119">
        <v>13.33</v>
      </c>
      <c r="E14" s="119">
        <v>13.33</v>
      </c>
      <c r="F14" s="119">
        <v>13.33</v>
      </c>
      <c r="G14" s="120">
        <v>166.51232000000002</v>
      </c>
      <c r="H14" s="120">
        <v>166.51232000000002</v>
      </c>
      <c r="I14" s="120">
        <f t="shared" si="0"/>
        <v>166.51232000000002</v>
      </c>
      <c r="J14" s="120">
        <v>5.7447600000000003</v>
      </c>
      <c r="K14" s="120">
        <v>7.72112</v>
      </c>
      <c r="L14" s="120">
        <f t="shared" si="1"/>
        <v>6.7329400000000001</v>
      </c>
      <c r="M14" s="120">
        <v>0.51829333333333338</v>
      </c>
      <c r="N14" s="120">
        <v>0.51829333333333338</v>
      </c>
      <c r="O14" s="120">
        <f t="shared" si="2"/>
        <v>0.51829333333333338</v>
      </c>
      <c r="P14" s="120">
        <v>13.984080000000001</v>
      </c>
      <c r="Q14" s="120">
        <v>13.984080000000001</v>
      </c>
      <c r="R14" s="120">
        <f t="shared" si="3"/>
        <v>13.984080000000001</v>
      </c>
      <c r="S14" s="120">
        <v>2.4534400000000001</v>
      </c>
      <c r="T14" s="120">
        <v>2.4534400000000001</v>
      </c>
      <c r="U14" s="120">
        <f t="shared" si="4"/>
        <v>2.4534400000000001</v>
      </c>
      <c r="V14" s="120">
        <v>11.489520000000001</v>
      </c>
      <c r="W14" s="120">
        <v>15.44224</v>
      </c>
      <c r="X14" s="120">
        <f t="shared" si="5"/>
        <v>13.46588</v>
      </c>
      <c r="Y14" s="120">
        <v>32.369039999999991</v>
      </c>
      <c r="Z14" s="120">
        <v>45.058640000000004</v>
      </c>
      <c r="AA14" s="120">
        <f t="shared" si="6"/>
        <v>38.713839999999998</v>
      </c>
      <c r="AB14" s="120">
        <v>35.326666666666668</v>
      </c>
      <c r="AC14" s="120">
        <v>35.326666666666668</v>
      </c>
      <c r="AD14" s="120">
        <f t="shared" si="7"/>
        <v>35.326666666666668</v>
      </c>
      <c r="AE14" s="120">
        <v>0.93333333333333324</v>
      </c>
      <c r="AF14" s="120">
        <v>0.93333333333333324</v>
      </c>
      <c r="AG14" s="120">
        <f t="shared" si="8"/>
        <v>0.93333333333333324</v>
      </c>
      <c r="AH14" s="120">
        <v>0.93</v>
      </c>
      <c r="AI14" s="120">
        <v>0.93</v>
      </c>
      <c r="AJ14" s="120">
        <f t="shared" si="9"/>
        <v>0.93</v>
      </c>
      <c r="AK14" s="120">
        <v>26.586666666666662</v>
      </c>
      <c r="AL14" s="120">
        <v>56.586666666666666</v>
      </c>
      <c r="AM14" s="120">
        <f t="shared" si="10"/>
        <v>41.586666666666666</v>
      </c>
    </row>
    <row r="15" spans="1:39" x14ac:dyDescent="0.25">
      <c r="A15" s="119">
        <v>14</v>
      </c>
      <c r="B15" s="119" t="s">
        <v>101</v>
      </c>
      <c r="C15" s="119" t="s">
        <v>102</v>
      </c>
      <c r="D15" s="119">
        <v>130</v>
      </c>
      <c r="E15" s="119">
        <v>130</v>
      </c>
      <c r="F15" s="119">
        <v>130</v>
      </c>
      <c r="G15" s="120">
        <v>141.05696</v>
      </c>
      <c r="H15" s="120">
        <v>141.05696</v>
      </c>
      <c r="I15" s="120">
        <f t="shared" si="0"/>
        <v>141.05696</v>
      </c>
      <c r="J15" s="120">
        <v>23.327920000000002</v>
      </c>
      <c r="K15" s="120">
        <v>23.327920000000002</v>
      </c>
      <c r="L15" s="120">
        <f t="shared" si="1"/>
        <v>23.327920000000002</v>
      </c>
      <c r="M15" s="120">
        <v>19.450640000000003</v>
      </c>
      <c r="N15" s="120">
        <v>19.450640000000003</v>
      </c>
      <c r="O15" s="120">
        <f t="shared" si="2"/>
        <v>19.450640000000003</v>
      </c>
      <c r="P15" s="120">
        <v>26.639800000000005</v>
      </c>
      <c r="Q15" s="120">
        <v>26.639800000000005</v>
      </c>
      <c r="R15" s="120">
        <f t="shared" si="3"/>
        <v>26.639800000000005</v>
      </c>
      <c r="S15" s="120">
        <v>0.36080000000000001</v>
      </c>
      <c r="T15" s="120">
        <v>0.36080000000000001</v>
      </c>
      <c r="U15" s="120">
        <f t="shared" si="4"/>
        <v>0.36080000000000001</v>
      </c>
      <c r="V15" s="120">
        <v>46.655840000000005</v>
      </c>
      <c r="W15" s="120">
        <v>46.655840000000005</v>
      </c>
      <c r="X15" s="120">
        <f t="shared" si="5"/>
        <v>46.655840000000005</v>
      </c>
      <c r="Y15" s="120">
        <v>36.752720000000004</v>
      </c>
      <c r="Z15" s="120">
        <v>48.766080000000009</v>
      </c>
      <c r="AA15" s="120">
        <f t="shared" si="6"/>
        <v>42.759400000000007</v>
      </c>
      <c r="AB15" s="120">
        <v>53.279600000000009</v>
      </c>
      <c r="AC15" s="120">
        <v>53.279600000000009</v>
      </c>
      <c r="AD15" s="120">
        <f t="shared" si="7"/>
        <v>53.279600000000009</v>
      </c>
      <c r="AE15" s="120">
        <v>0.61333333333333329</v>
      </c>
      <c r="AF15" s="120">
        <v>0.61333333333333329</v>
      </c>
      <c r="AG15" s="120">
        <f t="shared" si="8"/>
        <v>0.61333333333333329</v>
      </c>
      <c r="AH15" s="120">
        <v>0.9966666666666667</v>
      </c>
      <c r="AI15" s="120">
        <v>0.9966666666666667</v>
      </c>
      <c r="AJ15" s="120">
        <f t="shared" si="9"/>
        <v>0.9966666666666667</v>
      </c>
      <c r="AK15" s="120">
        <v>1.0900000000000001</v>
      </c>
      <c r="AL15" s="120">
        <v>1.0900000000000001</v>
      </c>
      <c r="AM15" s="120">
        <f t="shared" si="10"/>
        <v>1.0900000000000001</v>
      </c>
    </row>
    <row r="16" spans="1:39" x14ac:dyDescent="0.25">
      <c r="A16" s="119">
        <v>16</v>
      </c>
      <c r="B16" s="119" t="s">
        <v>113</v>
      </c>
      <c r="C16" s="119" t="s">
        <v>114</v>
      </c>
      <c r="D16" s="119">
        <v>75.069999999999993</v>
      </c>
      <c r="E16" s="119">
        <v>129.07</v>
      </c>
      <c r="F16" s="119">
        <v>102.07</v>
      </c>
      <c r="G16" s="120">
        <v>174.09128000000001</v>
      </c>
      <c r="H16" s="120">
        <v>174.09128000000001</v>
      </c>
      <c r="I16" s="120">
        <f t="shared" si="0"/>
        <v>174.09128000000001</v>
      </c>
      <c r="J16" s="120">
        <v>15.26976</v>
      </c>
      <c r="K16" s="120">
        <v>15.26976</v>
      </c>
      <c r="L16" s="120">
        <f t="shared" si="1"/>
        <v>15.26976</v>
      </c>
      <c r="M16" s="120">
        <v>11.812240000000001</v>
      </c>
      <c r="N16" s="120">
        <v>17.59384</v>
      </c>
      <c r="O16" s="120">
        <f t="shared" si="2"/>
        <v>14.703040000000001</v>
      </c>
      <c r="P16" s="120">
        <v>17.806799999999999</v>
      </c>
      <c r="Q16" s="120">
        <v>28.206640000000004</v>
      </c>
      <c r="R16" s="120">
        <f t="shared" si="3"/>
        <v>23.006720000000001</v>
      </c>
      <c r="S16" s="120">
        <v>0.40744000000000002</v>
      </c>
      <c r="T16" s="120">
        <v>0.42944000000000004</v>
      </c>
      <c r="U16" s="120">
        <f t="shared" si="4"/>
        <v>0.41844000000000003</v>
      </c>
      <c r="V16" s="120">
        <v>30.53952</v>
      </c>
      <c r="W16" s="120">
        <v>30.53952</v>
      </c>
      <c r="X16" s="120">
        <f t="shared" si="5"/>
        <v>30.53952</v>
      </c>
      <c r="Y16" s="120">
        <v>35.580159999999999</v>
      </c>
      <c r="Z16" s="120">
        <v>46.359279999999991</v>
      </c>
      <c r="AA16" s="120">
        <f t="shared" si="6"/>
        <v>40.969719999999995</v>
      </c>
      <c r="AB16" s="120">
        <v>35.613599999999998</v>
      </c>
      <c r="AC16" s="120">
        <v>56.413280000000007</v>
      </c>
      <c r="AD16" s="120">
        <f t="shared" si="7"/>
        <v>46.013440000000003</v>
      </c>
      <c r="AE16" s="120">
        <v>0.62333333333333341</v>
      </c>
      <c r="AF16" s="120">
        <v>0.57666666666666666</v>
      </c>
      <c r="AG16" s="120">
        <f t="shared" si="8"/>
        <v>0.60000000000000009</v>
      </c>
      <c r="AH16" s="120">
        <v>0.98999999999999988</v>
      </c>
      <c r="AI16" s="120">
        <v>0.98</v>
      </c>
      <c r="AJ16" s="120">
        <f t="shared" si="9"/>
        <v>0.98499999999999988</v>
      </c>
      <c r="AK16" s="120">
        <v>1.02</v>
      </c>
      <c r="AL16" s="120">
        <v>17.946666666666669</v>
      </c>
      <c r="AM16" s="120">
        <f t="shared" si="10"/>
        <v>9.4833333333333343</v>
      </c>
    </row>
    <row r="17" spans="1:39" x14ac:dyDescent="0.25">
      <c r="A17" s="119">
        <v>17</v>
      </c>
      <c r="B17" s="119" t="s">
        <v>121</v>
      </c>
      <c r="C17" s="119" t="s">
        <v>122</v>
      </c>
      <c r="D17" s="119">
        <v>86.1</v>
      </c>
      <c r="E17" s="119">
        <v>156.80000000000001</v>
      </c>
      <c r="F17" s="119">
        <v>121.45</v>
      </c>
      <c r="G17" s="120">
        <v>105.26208000000001</v>
      </c>
      <c r="H17" s="120">
        <v>105.26208000000001</v>
      </c>
      <c r="I17" s="120">
        <f t="shared" si="0"/>
        <v>105.26208000000001</v>
      </c>
      <c r="J17" s="120">
        <v>17.353160000000003</v>
      </c>
      <c r="K17" s="120">
        <v>17.353160000000003</v>
      </c>
      <c r="L17" s="120">
        <f t="shared" si="1"/>
        <v>17.353160000000003</v>
      </c>
      <c r="M17" s="120">
        <v>14.480399999999998</v>
      </c>
      <c r="N17" s="120">
        <v>19.589680000000001</v>
      </c>
      <c r="O17" s="120">
        <f t="shared" si="2"/>
        <v>17.035039999999999</v>
      </c>
      <c r="P17" s="120">
        <v>19.6966</v>
      </c>
      <c r="Q17" s="120">
        <v>33.986480000000007</v>
      </c>
      <c r="R17" s="120">
        <f t="shared" si="3"/>
        <v>26.841540000000002</v>
      </c>
      <c r="S17" s="120">
        <v>0.35904000000000003</v>
      </c>
      <c r="T17" s="120">
        <v>0.46816000000000008</v>
      </c>
      <c r="U17" s="120">
        <f t="shared" si="4"/>
        <v>0.41360000000000008</v>
      </c>
      <c r="V17" s="120">
        <v>34.706320000000005</v>
      </c>
      <c r="W17" s="120">
        <v>34.706320000000005</v>
      </c>
      <c r="X17" s="120">
        <f t="shared" si="5"/>
        <v>34.706320000000005</v>
      </c>
      <c r="Y17" s="120">
        <v>42.643413333333335</v>
      </c>
      <c r="Z17" s="120">
        <v>43.36992</v>
      </c>
      <c r="AA17" s="120">
        <f t="shared" si="6"/>
        <v>43.006666666666668</v>
      </c>
      <c r="AB17" s="120">
        <v>39.3932</v>
      </c>
      <c r="AC17" s="120">
        <v>39.3932</v>
      </c>
      <c r="AD17" s="120">
        <f t="shared" si="7"/>
        <v>39.3932</v>
      </c>
      <c r="AE17" s="120">
        <v>0.6</v>
      </c>
      <c r="AF17" s="120">
        <v>0.56000000000000005</v>
      </c>
      <c r="AG17" s="120">
        <f t="shared" si="8"/>
        <v>0.58000000000000007</v>
      </c>
      <c r="AH17" s="120">
        <v>0.99333333333333329</v>
      </c>
      <c r="AI17" s="120">
        <v>0.94999999999999984</v>
      </c>
      <c r="AJ17" s="120">
        <f t="shared" si="9"/>
        <v>0.97166666666666657</v>
      </c>
      <c r="AK17" s="120">
        <v>1.0866666666666667</v>
      </c>
      <c r="AL17" s="120">
        <v>23.603333333333335</v>
      </c>
      <c r="AM17" s="120">
        <f t="shared" si="10"/>
        <v>12.345000000000001</v>
      </c>
    </row>
    <row r="18" spans="1:39" x14ac:dyDescent="0.25">
      <c r="A18" s="119">
        <v>18</v>
      </c>
      <c r="B18" s="119" t="s">
        <v>129</v>
      </c>
      <c r="C18" s="119" t="s">
        <v>130</v>
      </c>
      <c r="D18" s="119">
        <v>76.599999999999994</v>
      </c>
      <c r="E18" s="119">
        <v>103.5</v>
      </c>
      <c r="F18" s="119">
        <v>90.05</v>
      </c>
      <c r="G18" s="120">
        <v>103.55400000000002</v>
      </c>
      <c r="H18" s="120">
        <v>103.55400000000002</v>
      </c>
      <c r="I18" s="120">
        <f t="shared" si="0"/>
        <v>103.55400000000002</v>
      </c>
      <c r="J18" s="120">
        <v>15.983880000000001</v>
      </c>
      <c r="K18" s="120">
        <v>20.905333333333335</v>
      </c>
      <c r="L18" s="120">
        <f t="shared" si="1"/>
        <v>18.444606666666669</v>
      </c>
      <c r="M18" s="120">
        <v>12.236400000000001</v>
      </c>
      <c r="N18" s="120">
        <v>14.457960000000002</v>
      </c>
      <c r="O18" s="120">
        <f t="shared" si="2"/>
        <v>13.347180000000002</v>
      </c>
      <c r="P18" s="120">
        <v>18.412240000000001</v>
      </c>
      <c r="Q18" s="120">
        <v>26.069559999999996</v>
      </c>
      <c r="R18" s="120">
        <f t="shared" si="3"/>
        <v>22.240899999999996</v>
      </c>
      <c r="S18" s="120">
        <v>0.40568000000000004</v>
      </c>
      <c r="T18" s="120">
        <v>0.50159999999999993</v>
      </c>
      <c r="U18" s="120">
        <f t="shared" si="4"/>
        <v>0.45363999999999999</v>
      </c>
      <c r="V18" s="120">
        <v>31.967760000000002</v>
      </c>
      <c r="W18" s="120">
        <v>41.81066666666667</v>
      </c>
      <c r="X18" s="120">
        <f t="shared" si="5"/>
        <v>36.889213333333338</v>
      </c>
      <c r="Y18" s="120">
        <v>34.701040000000006</v>
      </c>
      <c r="Z18" s="120">
        <v>38.832639999999998</v>
      </c>
      <c r="AA18" s="120">
        <f t="shared" si="6"/>
        <v>36.766840000000002</v>
      </c>
      <c r="AB18" s="120">
        <v>36.824480000000001</v>
      </c>
      <c r="AC18" s="120">
        <v>52.139119999999991</v>
      </c>
      <c r="AD18" s="120">
        <f t="shared" si="7"/>
        <v>44.481799999999993</v>
      </c>
      <c r="AE18" s="120">
        <v>0.58333333333333337</v>
      </c>
      <c r="AF18" s="120">
        <v>0.52999999999999992</v>
      </c>
      <c r="AG18" s="120">
        <f t="shared" si="8"/>
        <v>0.55666666666666664</v>
      </c>
      <c r="AH18" s="120">
        <v>0.98666666666666669</v>
      </c>
      <c r="AI18" s="120">
        <v>0.91999999999999993</v>
      </c>
      <c r="AJ18" s="120">
        <f t="shared" si="9"/>
        <v>0.95333333333333337</v>
      </c>
      <c r="AK18" s="120">
        <v>0.98333333333333339</v>
      </c>
      <c r="AL18" s="120">
        <v>22.83666666666667</v>
      </c>
      <c r="AM18" s="120">
        <f t="shared" si="10"/>
        <v>11.910000000000002</v>
      </c>
    </row>
    <row r="19" spans="1:39" x14ac:dyDescent="0.25">
      <c r="A19" s="119">
        <v>19</v>
      </c>
      <c r="B19" s="119" t="s">
        <v>137</v>
      </c>
      <c r="C19" s="119" t="s">
        <v>138</v>
      </c>
      <c r="D19" s="119">
        <v>191.6</v>
      </c>
      <c r="E19" s="119">
        <v>191.6</v>
      </c>
      <c r="F19" s="119">
        <v>191.6</v>
      </c>
      <c r="G19" s="120">
        <v>219.55823999999998</v>
      </c>
      <c r="H19" s="120">
        <v>219.55823999999998</v>
      </c>
      <c r="I19" s="120">
        <f t="shared" si="0"/>
        <v>219.55823999999998</v>
      </c>
      <c r="J19" s="120">
        <v>27.63288</v>
      </c>
      <c r="K19" s="120">
        <v>27.63288</v>
      </c>
      <c r="L19" s="120">
        <f t="shared" si="1"/>
        <v>27.63288</v>
      </c>
      <c r="M19" s="120">
        <v>20.608280000000004</v>
      </c>
      <c r="N19" s="120">
        <v>20.608280000000004</v>
      </c>
      <c r="O19" s="120">
        <f t="shared" si="2"/>
        <v>20.608280000000004</v>
      </c>
      <c r="P19" s="120">
        <v>33.072600000000001</v>
      </c>
      <c r="Q19" s="120">
        <v>33.072600000000001</v>
      </c>
      <c r="R19" s="120">
        <f t="shared" si="3"/>
        <v>33.072600000000001</v>
      </c>
      <c r="S19" s="120">
        <v>0.40128000000000003</v>
      </c>
      <c r="T19" s="120">
        <v>0.40128000000000003</v>
      </c>
      <c r="U19" s="120">
        <f t="shared" si="4"/>
        <v>0.40128000000000003</v>
      </c>
      <c r="V19" s="120">
        <v>55.26576</v>
      </c>
      <c r="W19" s="120">
        <v>55.26576</v>
      </c>
      <c r="X19" s="120">
        <f t="shared" si="5"/>
        <v>55.26576</v>
      </c>
      <c r="Y19" s="120">
        <v>42.158773333333329</v>
      </c>
      <c r="Z19" s="120">
        <v>38.710320000000003</v>
      </c>
      <c r="AA19" s="120">
        <f t="shared" si="6"/>
        <v>40.434546666666662</v>
      </c>
      <c r="AB19" s="120">
        <v>65.851600000000005</v>
      </c>
      <c r="AC19" s="120">
        <v>66.145200000000003</v>
      </c>
      <c r="AD19" s="120">
        <f t="shared" si="7"/>
        <v>65.998400000000004</v>
      </c>
      <c r="AE19" s="120">
        <v>0.51666666666666672</v>
      </c>
      <c r="AF19" s="120">
        <v>0.51666666666666672</v>
      </c>
      <c r="AG19" s="120">
        <f t="shared" si="8"/>
        <v>0.51666666666666672</v>
      </c>
      <c r="AH19" s="120">
        <v>0.94333333333333336</v>
      </c>
      <c r="AI19" s="120">
        <v>0.94333333333333336</v>
      </c>
      <c r="AJ19" s="120">
        <f t="shared" si="9"/>
        <v>0.94333333333333336</v>
      </c>
      <c r="AK19" s="120">
        <v>20.256666666666664</v>
      </c>
      <c r="AL19" s="120">
        <v>20.256666666666664</v>
      </c>
      <c r="AM19" s="120">
        <f t="shared" si="10"/>
        <v>20.256666666666664</v>
      </c>
    </row>
    <row r="20" spans="1:39" x14ac:dyDescent="0.25">
      <c r="A20" s="119">
        <v>20</v>
      </c>
      <c r="B20" s="119" t="s">
        <v>145</v>
      </c>
      <c r="C20" s="119" t="s">
        <v>146</v>
      </c>
      <c r="D20" s="119">
        <v>92.3</v>
      </c>
      <c r="E20" s="119">
        <v>165.9</v>
      </c>
      <c r="F20" s="119">
        <v>129.1</v>
      </c>
      <c r="G20" s="120">
        <v>134.06800000000001</v>
      </c>
      <c r="H20" s="120">
        <v>215.42488000000003</v>
      </c>
      <c r="I20" s="120">
        <f t="shared" si="0"/>
        <v>174.74644000000001</v>
      </c>
      <c r="J20" s="120">
        <v>21.05444</v>
      </c>
      <c r="K20" s="120">
        <v>28.108520000000002</v>
      </c>
      <c r="L20" s="120">
        <f t="shared" si="1"/>
        <v>24.581479999999999</v>
      </c>
      <c r="M20" s="120">
        <v>17.598679999999998</v>
      </c>
      <c r="N20" s="120">
        <v>21.23264</v>
      </c>
      <c r="O20" s="120">
        <f t="shared" si="2"/>
        <v>19.415659999999999</v>
      </c>
      <c r="P20" s="120">
        <v>23.916200000000003</v>
      </c>
      <c r="Q20" s="120">
        <v>34.862079999999999</v>
      </c>
      <c r="R20" s="120">
        <f t="shared" si="3"/>
        <v>29.389140000000001</v>
      </c>
      <c r="S20" s="120">
        <v>0.35992000000000002</v>
      </c>
      <c r="T20" s="120">
        <v>0.41008</v>
      </c>
      <c r="U20" s="120">
        <f t="shared" si="4"/>
        <v>0.38500000000000001</v>
      </c>
      <c r="V20" s="120">
        <v>42.108879999999999</v>
      </c>
      <c r="W20" s="120">
        <v>56.217040000000004</v>
      </c>
      <c r="X20" s="120">
        <f t="shared" si="5"/>
        <v>49.162959999999998</v>
      </c>
      <c r="Y20" s="120">
        <v>46.43330666666666</v>
      </c>
      <c r="Z20" s="120">
        <v>43.520400000000002</v>
      </c>
      <c r="AA20" s="120">
        <f t="shared" si="6"/>
        <v>44.976853333333331</v>
      </c>
      <c r="AB20" s="120">
        <v>47.832400000000007</v>
      </c>
      <c r="AC20" s="120">
        <v>69.724159999999998</v>
      </c>
      <c r="AD20" s="120">
        <f t="shared" si="7"/>
        <v>58.778280000000002</v>
      </c>
      <c r="AE20" s="120">
        <v>0.56000000000000005</v>
      </c>
      <c r="AF20" s="120">
        <v>0.62</v>
      </c>
      <c r="AG20" s="120">
        <f t="shared" si="8"/>
        <v>0.59000000000000008</v>
      </c>
      <c r="AH20" s="120">
        <v>0.98999999999999988</v>
      </c>
      <c r="AI20" s="120">
        <v>0.96333333333333326</v>
      </c>
      <c r="AJ20" s="120">
        <f t="shared" si="9"/>
        <v>0.97666666666666657</v>
      </c>
      <c r="AK20" s="120">
        <v>0.98666666666666669</v>
      </c>
      <c r="AL20" s="120">
        <v>19.23</v>
      </c>
      <c r="AM20" s="120">
        <f t="shared" si="10"/>
        <v>10.108333333333334</v>
      </c>
    </row>
    <row r="21" spans="1:39" x14ac:dyDescent="0.25">
      <c r="A21" s="119">
        <v>21</v>
      </c>
      <c r="B21" s="119" t="s">
        <v>151</v>
      </c>
      <c r="C21" s="119" t="s">
        <v>152</v>
      </c>
      <c r="D21" s="119">
        <v>78.3</v>
      </c>
      <c r="E21" s="119">
        <v>166.1</v>
      </c>
      <c r="F21" s="119">
        <v>122.19999999999999</v>
      </c>
      <c r="G21" s="120">
        <v>202.46424000000002</v>
      </c>
      <c r="H21" s="120">
        <v>202.46424000000002</v>
      </c>
      <c r="I21" s="120">
        <f t="shared" si="0"/>
        <v>202.46424000000002</v>
      </c>
      <c r="J21" s="120">
        <v>15.694800000000001</v>
      </c>
      <c r="K21" s="120">
        <v>27.084640000000004</v>
      </c>
      <c r="L21" s="120">
        <f t="shared" si="1"/>
        <v>21.389720000000004</v>
      </c>
      <c r="M21" s="120">
        <v>13.249720000000002</v>
      </c>
      <c r="N21" s="120">
        <v>22.70092</v>
      </c>
      <c r="O21" s="120">
        <f t="shared" si="2"/>
        <v>17.97532</v>
      </c>
      <c r="P21" s="120">
        <v>17.383520000000001</v>
      </c>
      <c r="Q21" s="120">
        <v>31.924200000000003</v>
      </c>
      <c r="R21" s="120">
        <f t="shared" si="3"/>
        <v>24.653860000000002</v>
      </c>
      <c r="S21" s="120">
        <v>0.34848000000000007</v>
      </c>
      <c r="T21" s="120">
        <v>0.37223999999999996</v>
      </c>
      <c r="U21" s="120">
        <f t="shared" si="4"/>
        <v>0.36036000000000001</v>
      </c>
      <c r="V21" s="120">
        <v>31.389600000000002</v>
      </c>
      <c r="W21" s="120">
        <v>54.169280000000008</v>
      </c>
      <c r="X21" s="120">
        <f t="shared" si="5"/>
        <v>42.779440000000008</v>
      </c>
      <c r="Y21" s="120">
        <v>39.497040000000005</v>
      </c>
      <c r="Z21" s="120">
        <v>38.940000000000005</v>
      </c>
      <c r="AA21" s="120">
        <f t="shared" si="6"/>
        <v>39.218520000000005</v>
      </c>
      <c r="AB21" s="120">
        <v>34.767040000000001</v>
      </c>
      <c r="AC21" s="120">
        <v>63.848400000000005</v>
      </c>
      <c r="AD21" s="120">
        <f t="shared" si="7"/>
        <v>49.307720000000003</v>
      </c>
      <c r="AE21" s="120">
        <v>0.52666666666666673</v>
      </c>
      <c r="AF21" s="120">
        <v>0.53666666666666674</v>
      </c>
      <c r="AG21" s="120">
        <f t="shared" si="8"/>
        <v>0.53166666666666673</v>
      </c>
      <c r="AH21" s="120">
        <v>1</v>
      </c>
      <c r="AI21" s="120">
        <v>0.98</v>
      </c>
      <c r="AJ21" s="120">
        <f t="shared" si="9"/>
        <v>0.99</v>
      </c>
      <c r="AK21" s="120">
        <v>1.1000000000000001</v>
      </c>
      <c r="AL21" s="120">
        <v>17.900000000000002</v>
      </c>
      <c r="AM21" s="120">
        <f t="shared" si="10"/>
        <v>9.5000000000000018</v>
      </c>
    </row>
    <row r="22" spans="1:39" x14ac:dyDescent="0.25">
      <c r="A22" s="119">
        <v>22</v>
      </c>
      <c r="B22" s="119" t="s">
        <v>157</v>
      </c>
      <c r="C22" s="119" t="s">
        <v>158</v>
      </c>
      <c r="D22" s="119">
        <v>98.3</v>
      </c>
      <c r="E22" s="119">
        <v>203.6</v>
      </c>
      <c r="F22" s="119">
        <v>150.94999999999999</v>
      </c>
      <c r="G22" s="120">
        <v>110.858</v>
      </c>
      <c r="H22" s="120">
        <v>110.858</v>
      </c>
      <c r="I22" s="120">
        <f t="shared" si="0"/>
        <v>110.858</v>
      </c>
      <c r="J22" s="120">
        <v>18.148240000000001</v>
      </c>
      <c r="K22" s="120">
        <v>18.148240000000001</v>
      </c>
      <c r="L22" s="120">
        <f t="shared" si="1"/>
        <v>18.148240000000001</v>
      </c>
      <c r="M22" s="120">
        <v>15.246440000000002</v>
      </c>
      <c r="N22" s="120">
        <v>23.444520000000001</v>
      </c>
      <c r="O22" s="120">
        <f t="shared" si="2"/>
        <v>19.345480000000002</v>
      </c>
      <c r="P22" s="120">
        <v>19.862920000000003</v>
      </c>
      <c r="Q22" s="120">
        <v>38.238199999999999</v>
      </c>
      <c r="R22" s="120">
        <f t="shared" si="3"/>
        <v>29.050560000000001</v>
      </c>
      <c r="S22" s="120">
        <v>0.3449600000000001</v>
      </c>
      <c r="T22" s="120">
        <v>0.44703999999999994</v>
      </c>
      <c r="U22" s="120">
        <f t="shared" si="4"/>
        <v>0.39600000000000002</v>
      </c>
      <c r="V22" s="120">
        <v>36.296480000000003</v>
      </c>
      <c r="W22" s="120">
        <v>36.296480000000003</v>
      </c>
      <c r="X22" s="120">
        <f t="shared" si="5"/>
        <v>36.296480000000003</v>
      </c>
      <c r="Y22" s="120">
        <v>42.791760000000011</v>
      </c>
      <c r="Z22" s="120">
        <v>35.260719999999999</v>
      </c>
      <c r="AA22" s="120">
        <f t="shared" si="6"/>
        <v>39.026240000000001</v>
      </c>
      <c r="AB22" s="120">
        <v>39.725840000000005</v>
      </c>
      <c r="AC22" s="120">
        <v>76.476399999999998</v>
      </c>
      <c r="AD22" s="120">
        <f t="shared" si="7"/>
        <v>58.101120000000002</v>
      </c>
      <c r="AE22" s="120">
        <v>0.50666666666666671</v>
      </c>
      <c r="AF22" s="120">
        <v>0.52333333333333332</v>
      </c>
      <c r="AG22" s="120">
        <f t="shared" si="8"/>
        <v>0.51500000000000001</v>
      </c>
      <c r="AH22" s="120">
        <v>0.9966666666666667</v>
      </c>
      <c r="AI22" s="120">
        <v>0.95666666666666667</v>
      </c>
      <c r="AJ22" s="120">
        <f t="shared" si="9"/>
        <v>0.97666666666666668</v>
      </c>
      <c r="AK22" s="120">
        <v>1.0766666666666667</v>
      </c>
      <c r="AL22" s="120">
        <v>22.536666666666665</v>
      </c>
      <c r="AM22" s="120">
        <f t="shared" si="10"/>
        <v>11.806666666666667</v>
      </c>
    </row>
    <row r="23" spans="1:39" x14ac:dyDescent="0.25">
      <c r="A23" s="119">
        <v>23</v>
      </c>
      <c r="B23" s="119" t="s">
        <v>165</v>
      </c>
      <c r="C23" s="119" t="s">
        <v>166</v>
      </c>
      <c r="D23" s="119">
        <v>235.9</v>
      </c>
      <c r="E23" s="119">
        <v>235.9</v>
      </c>
      <c r="F23" s="119">
        <v>235.9</v>
      </c>
      <c r="G23" s="120">
        <v>249.39287999999999</v>
      </c>
      <c r="H23" s="120">
        <v>249.39287999999999</v>
      </c>
      <c r="I23" s="120">
        <f t="shared" si="0"/>
        <v>249.39287999999999</v>
      </c>
      <c r="J23" s="120">
        <v>30.898560000000003</v>
      </c>
      <c r="K23" s="120">
        <v>30.898560000000003</v>
      </c>
      <c r="L23" s="120">
        <f t="shared" si="1"/>
        <v>30.898560000000003</v>
      </c>
      <c r="M23" s="120">
        <v>24.9678</v>
      </c>
      <c r="N23" s="120">
        <v>24.9678</v>
      </c>
      <c r="O23" s="120">
        <f t="shared" si="2"/>
        <v>24.9678</v>
      </c>
      <c r="P23" s="120">
        <v>37.09948</v>
      </c>
      <c r="Q23" s="120">
        <v>37.09948</v>
      </c>
      <c r="R23" s="120">
        <f t="shared" si="3"/>
        <v>37.09948</v>
      </c>
      <c r="S23" s="120">
        <v>0.40128000000000003</v>
      </c>
      <c r="T23" s="120">
        <v>0.40128000000000003</v>
      </c>
      <c r="U23" s="120">
        <f t="shared" si="4"/>
        <v>0.40128000000000003</v>
      </c>
      <c r="V23" s="120">
        <v>61.797120000000007</v>
      </c>
      <c r="W23" s="120">
        <v>61.797120000000007</v>
      </c>
      <c r="X23" s="120">
        <f t="shared" si="5"/>
        <v>61.797120000000007</v>
      </c>
      <c r="Y23" s="120">
        <v>35.405920000000002</v>
      </c>
      <c r="Z23" s="120">
        <v>43.196559999999998</v>
      </c>
      <c r="AA23" s="120">
        <f t="shared" si="6"/>
        <v>39.30124</v>
      </c>
      <c r="AB23" s="120">
        <v>74.19896</v>
      </c>
      <c r="AC23" s="120">
        <v>74.19896</v>
      </c>
      <c r="AD23" s="120">
        <f t="shared" si="7"/>
        <v>74.19896</v>
      </c>
      <c r="AE23" s="120">
        <v>0.45666666666666672</v>
      </c>
      <c r="AF23" s="120">
        <v>0.45666666666666672</v>
      </c>
      <c r="AG23" s="120">
        <f t="shared" si="8"/>
        <v>0.45666666666666672</v>
      </c>
      <c r="AH23" s="120">
        <v>0.98666666666666669</v>
      </c>
      <c r="AI23" s="120">
        <v>0.98666666666666669</v>
      </c>
      <c r="AJ23" s="120">
        <f t="shared" si="9"/>
        <v>0.98666666666666669</v>
      </c>
      <c r="AK23" s="120">
        <v>20.349999999999998</v>
      </c>
      <c r="AL23" s="120">
        <v>20.349999999999998</v>
      </c>
      <c r="AM23" s="120">
        <f t="shared" si="10"/>
        <v>20.349999999999998</v>
      </c>
    </row>
    <row r="24" spans="1:39" x14ac:dyDescent="0.25">
      <c r="A24" s="119">
        <v>24</v>
      </c>
      <c r="B24" s="119" t="s">
        <v>173</v>
      </c>
      <c r="C24" s="119" t="s">
        <v>174</v>
      </c>
      <c r="D24" s="119">
        <v>112.1</v>
      </c>
      <c r="E24" s="119">
        <v>112.1</v>
      </c>
      <c r="F24" s="119">
        <v>112.1</v>
      </c>
      <c r="G24" s="120">
        <v>178.95768000000001</v>
      </c>
      <c r="H24" s="120">
        <v>178.95768000000001</v>
      </c>
      <c r="I24" s="120">
        <f t="shared" si="0"/>
        <v>178.95768000000001</v>
      </c>
      <c r="J24" s="120">
        <v>21.781760000000002</v>
      </c>
      <c r="K24" s="120">
        <v>21.781760000000002</v>
      </c>
      <c r="L24" s="120">
        <f t="shared" si="1"/>
        <v>21.781760000000002</v>
      </c>
      <c r="M24" s="120">
        <v>17.638279999999998</v>
      </c>
      <c r="N24" s="120">
        <v>18.49169333333333</v>
      </c>
      <c r="O24" s="120">
        <f t="shared" si="2"/>
        <v>18.064986666666663</v>
      </c>
      <c r="P24" s="120">
        <v>27.031400000000001</v>
      </c>
      <c r="Q24" s="120">
        <v>27.031400000000001</v>
      </c>
      <c r="R24" s="120">
        <f t="shared" si="3"/>
        <v>27.031400000000001</v>
      </c>
      <c r="S24" s="120">
        <v>0.41008</v>
      </c>
      <c r="T24" s="120">
        <v>0.41008</v>
      </c>
      <c r="U24" s="120">
        <f t="shared" si="4"/>
        <v>0.41008</v>
      </c>
      <c r="V24" s="120">
        <v>43.563520000000004</v>
      </c>
      <c r="W24" s="120">
        <v>43.563520000000004</v>
      </c>
      <c r="X24" s="120">
        <f t="shared" si="5"/>
        <v>43.563520000000004</v>
      </c>
      <c r="Y24" s="120">
        <v>49.087013333333338</v>
      </c>
      <c r="Z24" s="120">
        <v>54.803760000000011</v>
      </c>
      <c r="AA24" s="120">
        <f t="shared" si="6"/>
        <v>51.945386666666678</v>
      </c>
      <c r="AB24" s="120">
        <v>54.062800000000003</v>
      </c>
      <c r="AC24" s="120">
        <v>54.062800000000003</v>
      </c>
      <c r="AD24" s="120">
        <f t="shared" si="7"/>
        <v>54.062800000000003</v>
      </c>
      <c r="AE24" s="120">
        <v>0.53999999999999992</v>
      </c>
      <c r="AF24" s="120">
        <v>0.53999999999999992</v>
      </c>
      <c r="AG24" s="120">
        <f t="shared" si="8"/>
        <v>0.53999999999999992</v>
      </c>
      <c r="AH24" s="120">
        <v>0.95666666666666667</v>
      </c>
      <c r="AI24" s="120">
        <v>0.95666666666666667</v>
      </c>
      <c r="AJ24" s="120">
        <f t="shared" si="9"/>
        <v>0.95666666666666667</v>
      </c>
      <c r="AK24" s="120">
        <v>21.72</v>
      </c>
      <c r="AL24" s="120">
        <v>21.72</v>
      </c>
      <c r="AM24" s="120">
        <f t="shared" si="10"/>
        <v>21.72</v>
      </c>
    </row>
    <row r="25" spans="1:39" x14ac:dyDescent="0.25">
      <c r="A25" s="119">
        <v>25</v>
      </c>
      <c r="B25" s="119" t="s">
        <v>181</v>
      </c>
      <c r="C25" s="119" t="s">
        <v>182</v>
      </c>
      <c r="D25" s="119">
        <v>107.1</v>
      </c>
      <c r="E25" s="119">
        <v>163.9</v>
      </c>
      <c r="F25" s="119">
        <v>135.5</v>
      </c>
      <c r="G25" s="120">
        <v>124.86496000000001</v>
      </c>
      <c r="H25" s="120">
        <v>218.31832</v>
      </c>
      <c r="I25" s="120">
        <f t="shared" si="0"/>
        <v>171.59164000000001</v>
      </c>
      <c r="J25" s="120">
        <v>20.415120000000002</v>
      </c>
      <c r="K25" s="120">
        <v>26.842639999999999</v>
      </c>
      <c r="L25" s="120">
        <f t="shared" si="1"/>
        <v>23.628880000000002</v>
      </c>
      <c r="M25" s="120">
        <v>17.79888</v>
      </c>
      <c r="N25" s="120">
        <v>21.04476</v>
      </c>
      <c r="O25" s="120">
        <f t="shared" si="2"/>
        <v>19.42182</v>
      </c>
      <c r="P25" s="120">
        <v>22.981200000000001</v>
      </c>
      <c r="Q25" s="120">
        <v>33.24156</v>
      </c>
      <c r="R25" s="120">
        <f t="shared" si="3"/>
        <v>28.11138</v>
      </c>
      <c r="S25" s="120">
        <v>0.34408</v>
      </c>
      <c r="T25" s="120">
        <v>0.43472</v>
      </c>
      <c r="U25" s="120">
        <f t="shared" si="4"/>
        <v>0.38939999999999997</v>
      </c>
      <c r="V25" s="120">
        <v>40.830240000000003</v>
      </c>
      <c r="W25" s="120">
        <v>53.685279999999999</v>
      </c>
      <c r="X25" s="120">
        <f t="shared" si="5"/>
        <v>47.257760000000005</v>
      </c>
      <c r="Y25" s="120">
        <v>38.003679999999996</v>
      </c>
      <c r="Z25" s="120">
        <v>45.323519999999995</v>
      </c>
      <c r="AA25" s="120">
        <f t="shared" si="6"/>
        <v>41.663599999999995</v>
      </c>
      <c r="AB25" s="120">
        <v>45.962400000000002</v>
      </c>
      <c r="AC25" s="120">
        <v>66.48312</v>
      </c>
      <c r="AD25" s="120">
        <f t="shared" si="7"/>
        <v>56.222760000000001</v>
      </c>
      <c r="AE25" s="120">
        <v>0.51</v>
      </c>
      <c r="AF25" s="120">
        <v>0.56666666666666676</v>
      </c>
      <c r="AG25" s="120">
        <f t="shared" si="8"/>
        <v>0.53833333333333333</v>
      </c>
      <c r="AH25" s="120">
        <v>0.99333333333333329</v>
      </c>
      <c r="AI25" s="120">
        <v>0.94666666666666666</v>
      </c>
      <c r="AJ25" s="120">
        <f t="shared" si="9"/>
        <v>0.97</v>
      </c>
      <c r="AK25" s="120">
        <v>1.0799999999999998</v>
      </c>
      <c r="AL25" s="120">
        <v>22.319999999999997</v>
      </c>
      <c r="AM25" s="120">
        <f t="shared" si="10"/>
        <v>11.699999999999998</v>
      </c>
    </row>
    <row r="26" spans="1:39" x14ac:dyDescent="0.25">
      <c r="A26" s="119">
        <v>26</v>
      </c>
      <c r="B26" s="119" t="s">
        <v>189</v>
      </c>
      <c r="C26" s="119" t="s">
        <v>190</v>
      </c>
      <c r="D26" s="119">
        <v>89.8</v>
      </c>
      <c r="E26" s="119">
        <v>134.5</v>
      </c>
      <c r="F26" s="119">
        <v>112.15</v>
      </c>
      <c r="G26" s="120">
        <v>106.35503999999999</v>
      </c>
      <c r="H26" s="120">
        <v>185.27871999999999</v>
      </c>
      <c r="I26" s="120">
        <f t="shared" si="0"/>
        <v>145.81688</v>
      </c>
      <c r="J26" s="120">
        <v>17.839706666666668</v>
      </c>
      <c r="K26" s="120">
        <v>23.070520000000002</v>
      </c>
      <c r="L26" s="120">
        <f t="shared" si="1"/>
        <v>20.455113333333337</v>
      </c>
      <c r="M26" s="120">
        <v>15.848799999999999</v>
      </c>
      <c r="N26" s="120">
        <v>18.11524</v>
      </c>
      <c r="O26" s="120">
        <f t="shared" si="2"/>
        <v>16.982019999999999</v>
      </c>
      <c r="P26" s="120">
        <v>19.274199999999997</v>
      </c>
      <c r="Q26" s="120">
        <v>28.376919999999998</v>
      </c>
      <c r="R26" s="120">
        <f t="shared" si="3"/>
        <v>23.825559999999996</v>
      </c>
      <c r="S26" s="120">
        <v>0.32296000000000008</v>
      </c>
      <c r="T26" s="120">
        <v>0.42504000000000008</v>
      </c>
      <c r="U26" s="120">
        <f t="shared" si="4"/>
        <v>0.37400000000000011</v>
      </c>
      <c r="V26" s="120">
        <v>35.679413333333336</v>
      </c>
      <c r="W26" s="120">
        <v>46.141040000000004</v>
      </c>
      <c r="X26" s="120">
        <f t="shared" si="5"/>
        <v>40.910226666666674</v>
      </c>
      <c r="Y26" s="120">
        <v>34.376959999999997</v>
      </c>
      <c r="Z26" s="120">
        <v>51.849600000000009</v>
      </c>
      <c r="AA26" s="120">
        <f t="shared" si="6"/>
        <v>43.113280000000003</v>
      </c>
      <c r="AB26" s="120">
        <v>38.548399999999994</v>
      </c>
      <c r="AC26" s="120">
        <v>56.753839999999997</v>
      </c>
      <c r="AD26" s="120">
        <f t="shared" si="7"/>
        <v>47.651119999999992</v>
      </c>
      <c r="AE26" s="120">
        <v>0.47333333333333333</v>
      </c>
      <c r="AF26" s="120">
        <v>0.53666666666666674</v>
      </c>
      <c r="AG26" s="120">
        <f t="shared" si="8"/>
        <v>0.505</v>
      </c>
      <c r="AH26" s="120">
        <v>1</v>
      </c>
      <c r="AI26" s="120">
        <v>0.96333333333333337</v>
      </c>
      <c r="AJ26" s="120">
        <f t="shared" si="9"/>
        <v>0.98166666666666669</v>
      </c>
      <c r="AK26" s="120">
        <v>1.1133333333333333</v>
      </c>
      <c r="AL26" s="120">
        <v>20.696666666666669</v>
      </c>
      <c r="AM26" s="120">
        <f t="shared" si="10"/>
        <v>10.905000000000001</v>
      </c>
    </row>
    <row r="27" spans="1:39" x14ac:dyDescent="0.25">
      <c r="A27" s="119">
        <v>27</v>
      </c>
      <c r="B27" s="119" t="s">
        <v>197</v>
      </c>
      <c r="C27" s="119" t="s">
        <v>198</v>
      </c>
      <c r="D27" s="119">
        <v>92.9</v>
      </c>
      <c r="E27" s="119">
        <v>175.3</v>
      </c>
      <c r="F27" s="119">
        <v>134.10000000000002</v>
      </c>
      <c r="G27" s="120">
        <v>110.91696000000002</v>
      </c>
      <c r="H27" s="120">
        <v>240.40192000000002</v>
      </c>
      <c r="I27" s="120">
        <f t="shared" si="0"/>
        <v>175.65944000000002</v>
      </c>
      <c r="J27" s="120">
        <v>18.573720000000002</v>
      </c>
      <c r="K27" s="120">
        <v>18.770266666666668</v>
      </c>
      <c r="L27" s="120">
        <f t="shared" si="1"/>
        <v>18.671993333333333</v>
      </c>
      <c r="M27" s="120">
        <v>16.787760000000002</v>
      </c>
      <c r="N27" s="120">
        <v>22.640426666666666</v>
      </c>
      <c r="O27" s="120">
        <f t="shared" si="2"/>
        <v>19.714093333333334</v>
      </c>
      <c r="P27" s="120">
        <v>20.104479999999999</v>
      </c>
      <c r="Q27" s="120">
        <v>35.925999999999995</v>
      </c>
      <c r="R27" s="120">
        <f t="shared" si="3"/>
        <v>28.015239999999999</v>
      </c>
      <c r="S27" s="120">
        <v>0.31680000000000003</v>
      </c>
      <c r="T27" s="120">
        <v>0.45584000000000008</v>
      </c>
      <c r="U27" s="120">
        <f t="shared" si="4"/>
        <v>0.38632000000000005</v>
      </c>
      <c r="V27" s="120">
        <v>37.147440000000003</v>
      </c>
      <c r="W27" s="120">
        <v>37.540533333333336</v>
      </c>
      <c r="X27" s="120">
        <f t="shared" si="5"/>
        <v>37.343986666666666</v>
      </c>
      <c r="Y27" s="120">
        <v>38.911519999999996</v>
      </c>
      <c r="Z27" s="120">
        <v>46.590720000000005</v>
      </c>
      <c r="AA27" s="120">
        <f t="shared" si="6"/>
        <v>42.75112</v>
      </c>
      <c r="AB27" s="120">
        <v>40.208959999999998</v>
      </c>
      <c r="AC27" s="120">
        <v>71.85199999999999</v>
      </c>
      <c r="AD27" s="120">
        <f t="shared" si="7"/>
        <v>56.030479999999997</v>
      </c>
      <c r="AE27" s="120">
        <v>0.45666666666666661</v>
      </c>
      <c r="AF27" s="120">
        <v>0.5066666666666666</v>
      </c>
      <c r="AG27" s="120">
        <f t="shared" si="8"/>
        <v>0.48166666666666658</v>
      </c>
      <c r="AH27" s="120">
        <v>1</v>
      </c>
      <c r="AI27" s="120">
        <v>0.94</v>
      </c>
      <c r="AJ27" s="120">
        <f t="shared" si="9"/>
        <v>0.97</v>
      </c>
      <c r="AK27" s="120">
        <v>1.1200000000000001</v>
      </c>
      <c r="AL27" s="120">
        <v>22.516666666666666</v>
      </c>
      <c r="AM27" s="120">
        <f t="shared" si="10"/>
        <v>11.818333333333333</v>
      </c>
    </row>
    <row r="28" spans="1:39" x14ac:dyDescent="0.25">
      <c r="A28" s="119">
        <v>28</v>
      </c>
      <c r="B28" s="119" t="s">
        <v>205</v>
      </c>
      <c r="C28" s="119" t="s">
        <v>206</v>
      </c>
      <c r="D28" s="119">
        <v>113.4</v>
      </c>
      <c r="E28" s="119">
        <v>175.6</v>
      </c>
      <c r="F28" s="119">
        <v>144.5</v>
      </c>
      <c r="G28" s="120">
        <v>152.43096</v>
      </c>
      <c r="H28" s="120">
        <v>219.67352000000002</v>
      </c>
      <c r="I28" s="120">
        <f t="shared" si="0"/>
        <v>186.05224000000001</v>
      </c>
      <c r="J28" s="120">
        <v>21.589040000000001</v>
      </c>
      <c r="K28" s="120">
        <v>21.589040000000001</v>
      </c>
      <c r="L28" s="120">
        <f t="shared" si="1"/>
        <v>21.589040000000001</v>
      </c>
      <c r="M28" s="120">
        <v>15.69392</v>
      </c>
      <c r="N28" s="120">
        <v>24.008600000000001</v>
      </c>
      <c r="O28" s="120">
        <f t="shared" si="2"/>
        <v>19.85126</v>
      </c>
      <c r="P28" s="120">
        <v>26.515280000000001</v>
      </c>
      <c r="Q28" s="120">
        <v>35.596879999999999</v>
      </c>
      <c r="R28" s="120">
        <f t="shared" si="3"/>
        <v>31.056080000000001</v>
      </c>
      <c r="S28" s="120">
        <v>0.45232</v>
      </c>
      <c r="T28" s="120">
        <v>0.39599999999999996</v>
      </c>
      <c r="U28" s="120">
        <f t="shared" si="4"/>
        <v>0.42415999999999998</v>
      </c>
      <c r="V28" s="120">
        <v>43.178080000000001</v>
      </c>
      <c r="W28" s="120">
        <v>43.178080000000001</v>
      </c>
      <c r="X28" s="120">
        <f t="shared" si="5"/>
        <v>43.178080000000001</v>
      </c>
      <c r="Y28" s="120">
        <v>37.55048</v>
      </c>
      <c r="Z28" s="120">
        <v>39.950240000000001</v>
      </c>
      <c r="AA28" s="120">
        <f t="shared" si="6"/>
        <v>38.750360000000001</v>
      </c>
      <c r="AB28" s="120">
        <v>53.030560000000001</v>
      </c>
      <c r="AC28" s="120">
        <v>71.193759999999997</v>
      </c>
      <c r="AD28" s="120">
        <f t="shared" si="7"/>
        <v>62.112160000000003</v>
      </c>
      <c r="AE28" s="120">
        <v>0.63666666666666671</v>
      </c>
      <c r="AF28" s="120">
        <v>0.59333333333333338</v>
      </c>
      <c r="AG28" s="120">
        <f t="shared" si="8"/>
        <v>0.61499999999999999</v>
      </c>
      <c r="AH28" s="120">
        <v>0.98</v>
      </c>
      <c r="AI28" s="120">
        <v>0.98999999999999988</v>
      </c>
      <c r="AJ28" s="120">
        <f t="shared" si="9"/>
        <v>0.98499999999999988</v>
      </c>
      <c r="AK28" s="120">
        <v>0.82333333333333325</v>
      </c>
      <c r="AL28" s="120">
        <v>17.490000000000002</v>
      </c>
      <c r="AM28" s="120">
        <f t="shared" si="10"/>
        <v>9.1566666666666681</v>
      </c>
    </row>
    <row r="29" spans="1:39" x14ac:dyDescent="0.25">
      <c r="A29" s="119">
        <v>29</v>
      </c>
      <c r="B29" s="119" t="s">
        <v>213</v>
      </c>
      <c r="C29" s="119" t="s">
        <v>214</v>
      </c>
      <c r="D29" s="119">
        <v>106.3</v>
      </c>
      <c r="E29" s="119">
        <v>194.7</v>
      </c>
      <c r="F29" s="119">
        <v>150.5</v>
      </c>
      <c r="G29" s="120">
        <v>121.91696000000002</v>
      </c>
      <c r="H29" s="120">
        <v>232.91752</v>
      </c>
      <c r="I29" s="120">
        <f t="shared" si="0"/>
        <v>177.41723999999999</v>
      </c>
      <c r="J29" s="120">
        <v>19.451960000000003</v>
      </c>
      <c r="K29" s="120">
        <v>19.451960000000003</v>
      </c>
      <c r="L29" s="120">
        <f t="shared" si="1"/>
        <v>19.451960000000003</v>
      </c>
      <c r="M29" s="120">
        <v>16.436199999999999</v>
      </c>
      <c r="N29" s="120">
        <v>22.646360000000001</v>
      </c>
      <c r="O29" s="120">
        <f t="shared" si="2"/>
        <v>19.54128</v>
      </c>
      <c r="P29" s="120">
        <v>21.686719999999998</v>
      </c>
      <c r="Q29" s="120">
        <v>33.096360000000004</v>
      </c>
      <c r="R29" s="120">
        <f t="shared" si="3"/>
        <v>27.391539999999999</v>
      </c>
      <c r="S29" s="120">
        <v>0.34848000000000007</v>
      </c>
      <c r="T29" s="120">
        <v>0.39776000000000006</v>
      </c>
      <c r="U29" s="120">
        <f t="shared" si="4"/>
        <v>0.37312000000000006</v>
      </c>
      <c r="V29" s="120">
        <v>38.903920000000006</v>
      </c>
      <c r="W29" s="120">
        <v>38.903920000000006</v>
      </c>
      <c r="X29" s="120">
        <f t="shared" si="5"/>
        <v>38.903920000000006</v>
      </c>
      <c r="Y29" s="120">
        <v>31.091280000000001</v>
      </c>
      <c r="Z29" s="120">
        <v>38.468319999999999</v>
      </c>
      <c r="AA29" s="120">
        <f t="shared" si="6"/>
        <v>34.779800000000002</v>
      </c>
      <c r="AB29" s="120">
        <v>43.373439999999995</v>
      </c>
      <c r="AC29" s="120">
        <v>66.192720000000008</v>
      </c>
      <c r="AD29" s="120">
        <f t="shared" si="7"/>
        <v>54.783079999999998</v>
      </c>
      <c r="AE29" s="120">
        <v>0.50666666666666671</v>
      </c>
      <c r="AF29" s="120">
        <v>0.39666666666666667</v>
      </c>
      <c r="AG29" s="120">
        <f t="shared" si="8"/>
        <v>0.45166666666666666</v>
      </c>
      <c r="AH29" s="120">
        <v>0.98999999999999988</v>
      </c>
      <c r="AI29" s="120">
        <v>0.98666666666666669</v>
      </c>
      <c r="AJ29" s="120">
        <f t="shared" si="9"/>
        <v>0.98833333333333329</v>
      </c>
      <c r="AK29" s="120">
        <v>1.0266666666666666</v>
      </c>
      <c r="AL29" s="120">
        <v>20.8</v>
      </c>
      <c r="AM29" s="120">
        <f t="shared" si="10"/>
        <v>10.913333333333334</v>
      </c>
    </row>
    <row r="30" spans="1:39" x14ac:dyDescent="0.25">
      <c r="A30" s="119">
        <v>30</v>
      </c>
      <c r="B30" s="119" t="s">
        <v>221</v>
      </c>
      <c r="C30" s="119" t="s">
        <v>222</v>
      </c>
      <c r="D30" s="119">
        <v>85.06</v>
      </c>
      <c r="E30" s="119">
        <v>141.19999999999999</v>
      </c>
      <c r="F30" s="119">
        <v>113.13</v>
      </c>
      <c r="G30" s="120">
        <v>123.22199999999999</v>
      </c>
      <c r="H30" s="120">
        <v>185.47232</v>
      </c>
      <c r="I30" s="120">
        <f t="shared" si="0"/>
        <v>154.34716</v>
      </c>
      <c r="J30" s="120">
        <v>23.224959999999999</v>
      </c>
      <c r="K30" s="120">
        <v>23.224959999999999</v>
      </c>
      <c r="L30" s="120">
        <f t="shared" si="1"/>
        <v>23.224959999999999</v>
      </c>
      <c r="M30" s="120">
        <v>16.452093333333334</v>
      </c>
      <c r="N30" s="120">
        <v>18.707920000000001</v>
      </c>
      <c r="O30" s="120">
        <f t="shared" si="2"/>
        <v>17.580006666666669</v>
      </c>
      <c r="P30" s="120">
        <v>20.478480000000001</v>
      </c>
      <c r="Q30" s="120">
        <v>27.407160000000001</v>
      </c>
      <c r="R30" s="120">
        <f t="shared" si="3"/>
        <v>23.942820000000001</v>
      </c>
      <c r="S30" s="120">
        <v>0.38807999999999998</v>
      </c>
      <c r="T30" s="120">
        <v>0.47079999999999994</v>
      </c>
      <c r="U30" s="120">
        <f t="shared" si="4"/>
        <v>0.42943999999999993</v>
      </c>
      <c r="V30" s="120">
        <v>46.449919999999999</v>
      </c>
      <c r="W30" s="120">
        <v>46.449919999999999</v>
      </c>
      <c r="X30" s="120">
        <f t="shared" si="5"/>
        <v>46.449919999999999</v>
      </c>
      <c r="Y30" s="120">
        <v>27.996319999999997</v>
      </c>
      <c r="Z30" s="120">
        <v>37.415840000000003</v>
      </c>
      <c r="AA30" s="120">
        <f t="shared" si="6"/>
        <v>32.70608</v>
      </c>
      <c r="AB30" s="120">
        <v>40.956960000000002</v>
      </c>
      <c r="AC30" s="120">
        <v>54.814320000000002</v>
      </c>
      <c r="AD30" s="120">
        <f t="shared" si="7"/>
        <v>47.885640000000002</v>
      </c>
      <c r="AE30" s="120">
        <v>0.4466666666666666</v>
      </c>
      <c r="AF30" s="120">
        <v>0.51333333333333331</v>
      </c>
      <c r="AG30" s="120">
        <f t="shared" si="8"/>
        <v>0.48</v>
      </c>
      <c r="AH30" s="120">
        <v>0.98333333333333339</v>
      </c>
      <c r="AI30" s="120">
        <v>0.96</v>
      </c>
      <c r="AJ30" s="120">
        <f t="shared" si="9"/>
        <v>0.97166666666666668</v>
      </c>
      <c r="AK30" s="120">
        <v>0.8566666666666668</v>
      </c>
      <c r="AL30" s="120">
        <v>17.739999999999998</v>
      </c>
      <c r="AM30" s="120">
        <f t="shared" si="10"/>
        <v>9.298333333333332</v>
      </c>
    </row>
    <row r="31" spans="1:39" x14ac:dyDescent="0.25">
      <c r="A31" s="119">
        <v>31</v>
      </c>
      <c r="B31" s="119" t="s">
        <v>227</v>
      </c>
      <c r="C31" s="119" t="s">
        <v>228</v>
      </c>
      <c r="D31" s="119">
        <v>98.9</v>
      </c>
      <c r="E31" s="119">
        <v>201.6</v>
      </c>
      <c r="F31" s="119">
        <v>150.25</v>
      </c>
      <c r="G31" s="120">
        <v>116.60000000000001</v>
      </c>
      <c r="H31" s="120">
        <v>116.60000000000001</v>
      </c>
      <c r="I31" s="120">
        <f t="shared" si="0"/>
        <v>116.60000000000001</v>
      </c>
      <c r="J31" s="120">
        <v>19.11008</v>
      </c>
      <c r="K31" s="120">
        <v>19.11008</v>
      </c>
      <c r="L31" s="120">
        <f t="shared" si="1"/>
        <v>19.11008</v>
      </c>
      <c r="M31" s="120">
        <v>16.35436</v>
      </c>
      <c r="N31" s="120">
        <v>23.570800000000002</v>
      </c>
      <c r="O31" s="120">
        <f t="shared" si="2"/>
        <v>19.962580000000003</v>
      </c>
      <c r="P31" s="120">
        <v>21.568360000000002</v>
      </c>
      <c r="Q31" s="120">
        <v>37.644200000000005</v>
      </c>
      <c r="R31" s="120">
        <f t="shared" si="3"/>
        <v>29.606280000000005</v>
      </c>
      <c r="S31" s="120">
        <v>0.34936000000000006</v>
      </c>
      <c r="T31" s="120">
        <v>0.43560000000000004</v>
      </c>
      <c r="U31" s="120">
        <f t="shared" si="4"/>
        <v>0.39248000000000005</v>
      </c>
      <c r="V31" s="120">
        <v>38.22016</v>
      </c>
      <c r="W31" s="120">
        <v>38.22016</v>
      </c>
      <c r="X31" s="120">
        <f t="shared" si="5"/>
        <v>38.22016</v>
      </c>
      <c r="Y31" s="120">
        <v>32.70872</v>
      </c>
      <c r="Z31" s="120">
        <v>47.141600000000004</v>
      </c>
      <c r="AA31" s="120">
        <f t="shared" si="6"/>
        <v>39.925160000000005</v>
      </c>
      <c r="AB31" s="120">
        <v>43.136720000000004</v>
      </c>
      <c r="AC31" s="120">
        <v>75.28840000000001</v>
      </c>
      <c r="AD31" s="120">
        <f t="shared" si="7"/>
        <v>59.212560000000011</v>
      </c>
      <c r="AE31" s="120">
        <v>0.55999999999999994</v>
      </c>
      <c r="AF31" s="120">
        <v>0.54333333333333333</v>
      </c>
      <c r="AG31" s="120">
        <f t="shared" si="8"/>
        <v>0.55166666666666664</v>
      </c>
      <c r="AH31" s="120">
        <v>0.9966666666666667</v>
      </c>
      <c r="AI31" s="120">
        <v>0.96</v>
      </c>
      <c r="AJ31" s="120">
        <f t="shared" si="9"/>
        <v>0.97833333333333328</v>
      </c>
      <c r="AK31" s="120">
        <v>1.0766666666666669</v>
      </c>
      <c r="AL31" s="120">
        <v>21.493333333333336</v>
      </c>
      <c r="AM31" s="120">
        <f t="shared" si="10"/>
        <v>11.285000000000002</v>
      </c>
    </row>
    <row r="32" spans="1:39" x14ac:dyDescent="0.25">
      <c r="A32" s="119">
        <v>32</v>
      </c>
      <c r="B32" s="119" t="s">
        <v>231</v>
      </c>
      <c r="C32" s="119" t="s">
        <v>232</v>
      </c>
      <c r="D32" s="119">
        <v>99.02</v>
      </c>
      <c r="E32" s="119">
        <v>183.8</v>
      </c>
      <c r="F32" s="119">
        <v>141.41</v>
      </c>
      <c r="G32" s="120">
        <v>128.45096000000001</v>
      </c>
      <c r="H32" s="120">
        <v>128.45096000000001</v>
      </c>
      <c r="I32" s="120">
        <f t="shared" si="0"/>
        <v>128.45096000000001</v>
      </c>
      <c r="J32" s="120">
        <v>20.231093333333334</v>
      </c>
      <c r="K32" s="120">
        <v>20.231093333333334</v>
      </c>
      <c r="L32" s="120">
        <f t="shared" si="1"/>
        <v>20.231093333333334</v>
      </c>
      <c r="M32" s="120">
        <v>15.84704</v>
      </c>
      <c r="N32" s="120">
        <v>21.182480000000002</v>
      </c>
      <c r="O32" s="120">
        <f t="shared" si="2"/>
        <v>18.514760000000003</v>
      </c>
      <c r="P32" s="120">
        <v>22.642839999999996</v>
      </c>
      <c r="Q32" s="120">
        <v>29.905480000000001</v>
      </c>
      <c r="R32" s="120">
        <f t="shared" si="3"/>
        <v>26.274159999999998</v>
      </c>
      <c r="S32" s="120">
        <v>0.38368000000000002</v>
      </c>
      <c r="T32" s="120">
        <v>0.37311999999999995</v>
      </c>
      <c r="U32" s="120">
        <f t="shared" si="4"/>
        <v>0.37839999999999996</v>
      </c>
      <c r="V32" s="120">
        <v>40.462186666666668</v>
      </c>
      <c r="W32" s="120">
        <v>40.462186666666668</v>
      </c>
      <c r="X32" s="120">
        <f t="shared" si="5"/>
        <v>40.462186666666668</v>
      </c>
      <c r="Y32" s="120">
        <v>31.69408</v>
      </c>
      <c r="Z32" s="120">
        <v>42.364960000000004</v>
      </c>
      <c r="AA32" s="120">
        <f t="shared" si="6"/>
        <v>37.029520000000005</v>
      </c>
      <c r="AB32" s="120">
        <v>45.285679999999992</v>
      </c>
      <c r="AC32" s="120">
        <v>59.810960000000001</v>
      </c>
      <c r="AD32" s="120">
        <f t="shared" si="7"/>
        <v>52.548319999999997</v>
      </c>
      <c r="AE32" s="120">
        <v>0.55666666666666664</v>
      </c>
      <c r="AF32" s="120">
        <v>0.51666666666666672</v>
      </c>
      <c r="AG32" s="120">
        <f t="shared" si="8"/>
        <v>0.53666666666666663</v>
      </c>
      <c r="AH32" s="120">
        <v>0.98999999999999988</v>
      </c>
      <c r="AI32" s="120">
        <v>0.98999999999999988</v>
      </c>
      <c r="AJ32" s="120">
        <f t="shared" si="9"/>
        <v>0.98999999999999988</v>
      </c>
      <c r="AK32" s="120">
        <v>0.97000000000000008</v>
      </c>
      <c r="AL32" s="120">
        <v>17.526666666666667</v>
      </c>
      <c r="AM32" s="120">
        <f t="shared" si="10"/>
        <v>9.2483333333333331</v>
      </c>
    </row>
    <row r="33" spans="1:39" x14ac:dyDescent="0.25">
      <c r="A33" s="119">
        <v>33</v>
      </c>
      <c r="B33" s="119" t="s">
        <v>237</v>
      </c>
      <c r="C33" s="119" t="s">
        <v>238</v>
      </c>
      <c r="D33" s="119">
        <v>99.48</v>
      </c>
      <c r="E33" s="119">
        <v>152.80000000000001</v>
      </c>
      <c r="F33" s="119">
        <v>126.14000000000001</v>
      </c>
      <c r="G33" s="120">
        <v>118.33800000000001</v>
      </c>
      <c r="H33" s="120">
        <v>118.33800000000001</v>
      </c>
      <c r="I33" s="120">
        <f t="shared" si="0"/>
        <v>118.33800000000001</v>
      </c>
      <c r="J33" s="120">
        <v>18.3964</v>
      </c>
      <c r="K33" s="120">
        <v>18.556480000000001</v>
      </c>
      <c r="L33" s="120">
        <f t="shared" si="1"/>
        <v>18.47644</v>
      </c>
      <c r="M33" s="120">
        <v>14.422866666666666</v>
      </c>
      <c r="N33" s="120">
        <v>19.188786666666669</v>
      </c>
      <c r="O33" s="120">
        <f t="shared" si="2"/>
        <v>16.805826666666668</v>
      </c>
      <c r="P33" s="120">
        <v>21.61148</v>
      </c>
      <c r="Q33" s="120">
        <v>29.986439999999998</v>
      </c>
      <c r="R33" s="120">
        <f t="shared" si="3"/>
        <v>25.798960000000001</v>
      </c>
      <c r="S33" s="120">
        <v>0.41536000000000001</v>
      </c>
      <c r="T33" s="120">
        <v>0.42416000000000004</v>
      </c>
      <c r="U33" s="120">
        <f t="shared" si="4"/>
        <v>0.41976000000000002</v>
      </c>
      <c r="V33" s="120">
        <v>36.7928</v>
      </c>
      <c r="W33" s="120">
        <v>37.112960000000001</v>
      </c>
      <c r="X33" s="120">
        <f t="shared" si="5"/>
        <v>36.95288</v>
      </c>
      <c r="Y33" s="120">
        <v>27.888080000000002</v>
      </c>
      <c r="Z33" s="120">
        <v>37.521440000000005</v>
      </c>
      <c r="AA33" s="120">
        <f t="shared" si="6"/>
        <v>32.704760000000007</v>
      </c>
      <c r="AB33" s="120">
        <v>43.22296</v>
      </c>
      <c r="AC33" s="120">
        <v>59.972879999999996</v>
      </c>
      <c r="AD33" s="120">
        <f t="shared" si="7"/>
        <v>51.597920000000002</v>
      </c>
      <c r="AE33" s="120">
        <v>0.65</v>
      </c>
      <c r="AF33" s="120">
        <v>0.56999999999999995</v>
      </c>
      <c r="AG33" s="120">
        <f t="shared" si="8"/>
        <v>0.61</v>
      </c>
      <c r="AH33" s="120">
        <v>0.98999999999999988</v>
      </c>
      <c r="AI33" s="120">
        <v>0.98333333333333339</v>
      </c>
      <c r="AJ33" s="120">
        <f t="shared" si="9"/>
        <v>0.98666666666666658</v>
      </c>
      <c r="AK33" s="120">
        <v>0.98666666666666669</v>
      </c>
      <c r="AL33" s="120">
        <v>20.063333333333333</v>
      </c>
      <c r="AM33" s="120">
        <f t="shared" si="10"/>
        <v>10.525</v>
      </c>
    </row>
    <row r="34" spans="1:39" x14ac:dyDescent="0.25">
      <c r="A34" s="119">
        <v>34</v>
      </c>
      <c r="B34" s="119" t="s">
        <v>243</v>
      </c>
      <c r="C34" s="119" t="s">
        <v>244</v>
      </c>
      <c r="D34" s="119">
        <v>120.8</v>
      </c>
      <c r="E34" s="119">
        <v>156.91999999999999</v>
      </c>
      <c r="F34" s="119">
        <v>138.85999999999999</v>
      </c>
      <c r="G34" s="120">
        <v>124.06504</v>
      </c>
      <c r="H34" s="120">
        <v>209.01584000000003</v>
      </c>
      <c r="I34" s="120">
        <f t="shared" si="0"/>
        <v>166.54044000000002</v>
      </c>
      <c r="J34" s="120">
        <v>20.50224</v>
      </c>
      <c r="K34" s="120">
        <v>25.1812</v>
      </c>
      <c r="L34" s="120">
        <f t="shared" si="1"/>
        <v>22.841720000000002</v>
      </c>
      <c r="M34" s="120">
        <v>18.364720000000002</v>
      </c>
      <c r="N34" s="120">
        <v>18.231840000000002</v>
      </c>
      <c r="O34" s="120">
        <f t="shared" si="2"/>
        <v>18.298280000000002</v>
      </c>
      <c r="P34" s="120">
        <v>22.444839999999999</v>
      </c>
      <c r="Q34" s="120">
        <v>31.286200000000004</v>
      </c>
      <c r="R34" s="120">
        <f t="shared" si="3"/>
        <v>26.865520000000004</v>
      </c>
      <c r="S34" s="120">
        <v>0.32384000000000007</v>
      </c>
      <c r="T34" s="120">
        <v>0.46376000000000001</v>
      </c>
      <c r="U34" s="120">
        <f t="shared" si="4"/>
        <v>0.39380000000000004</v>
      </c>
      <c r="V34" s="120">
        <v>41.004480000000001</v>
      </c>
      <c r="W34" s="120">
        <v>50.362400000000001</v>
      </c>
      <c r="X34" s="120">
        <f t="shared" si="5"/>
        <v>45.683440000000004</v>
      </c>
      <c r="Y34" s="120">
        <v>36.729440000000004</v>
      </c>
      <c r="Z34" s="120">
        <v>36.463680000000004</v>
      </c>
      <c r="AA34" s="120">
        <f t="shared" si="6"/>
        <v>36.596560000000004</v>
      </c>
      <c r="AB34" s="120">
        <v>44.889679999999998</v>
      </c>
      <c r="AC34" s="120">
        <v>62.572400000000009</v>
      </c>
      <c r="AD34" s="120">
        <f t="shared" si="7"/>
        <v>53.731040000000007</v>
      </c>
      <c r="AE34" s="120">
        <v>0.46666666666666662</v>
      </c>
      <c r="AF34" s="120">
        <v>0.53666666666666663</v>
      </c>
      <c r="AG34" s="120">
        <f t="shared" si="8"/>
        <v>0.50166666666666659</v>
      </c>
      <c r="AH34" s="120">
        <v>0.9966666666666667</v>
      </c>
      <c r="AI34" s="120">
        <v>0.95000000000000007</v>
      </c>
      <c r="AJ34" s="120">
        <f t="shared" si="9"/>
        <v>0.97333333333333338</v>
      </c>
      <c r="AK34" s="120">
        <v>1.0900000000000001</v>
      </c>
      <c r="AL34" s="120">
        <v>21.88</v>
      </c>
      <c r="AM34" s="120">
        <f t="shared" si="10"/>
        <v>11.484999999999999</v>
      </c>
    </row>
    <row r="35" spans="1:39" x14ac:dyDescent="0.25">
      <c r="A35" s="119">
        <v>35</v>
      </c>
      <c r="B35" s="119" t="s">
        <v>249</v>
      </c>
      <c r="C35" s="119" t="s">
        <v>250</v>
      </c>
      <c r="D35" s="119">
        <v>106.8</v>
      </c>
      <c r="E35" s="119">
        <v>175.46</v>
      </c>
      <c r="F35" s="119">
        <v>141.13</v>
      </c>
      <c r="G35" s="120">
        <v>122.24696</v>
      </c>
      <c r="H35" s="120">
        <v>221.89288000000002</v>
      </c>
      <c r="I35" s="120">
        <f t="shared" si="0"/>
        <v>172.06992000000002</v>
      </c>
      <c r="J35" s="120">
        <v>19.38552</v>
      </c>
      <c r="K35" s="120">
        <v>27.758853333333334</v>
      </c>
      <c r="L35" s="120">
        <f t="shared" si="1"/>
        <v>23.572186666666667</v>
      </c>
      <c r="M35" s="120">
        <v>16.87312</v>
      </c>
      <c r="N35" s="120">
        <v>20.43404</v>
      </c>
      <c r="O35" s="120">
        <f t="shared" si="2"/>
        <v>18.653579999999998</v>
      </c>
      <c r="P35" s="120">
        <v>21.472253333333331</v>
      </c>
      <c r="Q35" s="120">
        <v>34.220120000000001</v>
      </c>
      <c r="R35" s="120">
        <f t="shared" si="3"/>
        <v>27.846186666666668</v>
      </c>
      <c r="S35" s="120">
        <v>0.33176</v>
      </c>
      <c r="T35" s="120">
        <v>0.45408000000000004</v>
      </c>
      <c r="U35" s="120">
        <f t="shared" si="4"/>
        <v>0.39292000000000005</v>
      </c>
      <c r="V35" s="120">
        <v>38.771039999999999</v>
      </c>
      <c r="W35" s="120">
        <v>55.517706666666669</v>
      </c>
      <c r="X35" s="120">
        <f t="shared" si="5"/>
        <v>47.144373333333334</v>
      </c>
      <c r="Y35" s="120">
        <v>33.74624</v>
      </c>
      <c r="Z35" s="120">
        <v>40.868079999999999</v>
      </c>
      <c r="AA35" s="120">
        <f t="shared" si="6"/>
        <v>37.307159999999996</v>
      </c>
      <c r="AB35" s="120">
        <v>42.277839999999998</v>
      </c>
      <c r="AC35" s="120">
        <v>68.440240000000003</v>
      </c>
      <c r="AD35" s="120">
        <f t="shared" si="7"/>
        <v>55.35904</v>
      </c>
      <c r="AE35" s="120">
        <v>0.45666666666666661</v>
      </c>
      <c r="AF35" s="120">
        <v>0.58000000000000007</v>
      </c>
      <c r="AG35" s="120">
        <f t="shared" si="8"/>
        <v>0.51833333333333331</v>
      </c>
      <c r="AH35" s="120">
        <v>0.98999999999999988</v>
      </c>
      <c r="AI35" s="120">
        <v>0.93666666666666665</v>
      </c>
      <c r="AJ35" s="120">
        <f t="shared" si="9"/>
        <v>0.96333333333333326</v>
      </c>
      <c r="AK35" s="120">
        <v>1.0133333333333334</v>
      </c>
      <c r="AL35" s="120">
        <v>21.400000000000002</v>
      </c>
      <c r="AM35" s="120">
        <f t="shared" si="10"/>
        <v>11.206666666666667</v>
      </c>
    </row>
    <row r="36" spans="1:39" x14ac:dyDescent="0.25">
      <c r="A36" s="119">
        <v>36</v>
      </c>
      <c r="B36" s="119" t="s">
        <v>255</v>
      </c>
      <c r="C36" s="119" t="s">
        <v>256</v>
      </c>
      <c r="D36" s="119">
        <v>112.2</v>
      </c>
      <c r="E36" s="119">
        <v>130.30000000000001</v>
      </c>
      <c r="F36" s="119">
        <v>121.25</v>
      </c>
      <c r="G36" s="120">
        <v>117.87600000000002</v>
      </c>
      <c r="H36" s="120">
        <v>117.87600000000002</v>
      </c>
      <c r="I36" s="120">
        <f t="shared" si="0"/>
        <v>117.87600000000002</v>
      </c>
      <c r="J36" s="120">
        <v>19.465600000000002</v>
      </c>
      <c r="K36" s="120">
        <v>22.279746666666668</v>
      </c>
      <c r="L36" s="120">
        <f t="shared" si="1"/>
        <v>20.872673333333335</v>
      </c>
      <c r="M36" s="120">
        <v>17.441599999999998</v>
      </c>
      <c r="N36" s="120">
        <v>17.629480000000001</v>
      </c>
      <c r="O36" s="120">
        <f t="shared" si="2"/>
        <v>17.535539999999997</v>
      </c>
      <c r="P36" s="120">
        <v>21.231760000000001</v>
      </c>
      <c r="Q36" s="120">
        <v>26.543440000000004</v>
      </c>
      <c r="R36" s="120">
        <f t="shared" si="3"/>
        <v>23.887600000000003</v>
      </c>
      <c r="S36" s="120">
        <v>0.32208000000000003</v>
      </c>
      <c r="T36" s="120">
        <v>0.41096000000000005</v>
      </c>
      <c r="U36" s="120">
        <f t="shared" si="4"/>
        <v>0.36652000000000007</v>
      </c>
      <c r="V36" s="120">
        <v>38.931200000000004</v>
      </c>
      <c r="W36" s="120">
        <v>44.559493333333336</v>
      </c>
      <c r="X36" s="120">
        <f t="shared" si="5"/>
        <v>41.74534666666667</v>
      </c>
      <c r="Y36" s="120">
        <v>34.883199999999995</v>
      </c>
      <c r="Z36" s="120">
        <v>35.258960000000002</v>
      </c>
      <c r="AA36" s="120">
        <f t="shared" si="6"/>
        <v>35.071079999999995</v>
      </c>
      <c r="AB36" s="120">
        <v>42.463520000000003</v>
      </c>
      <c r="AC36" s="120">
        <v>53.086880000000008</v>
      </c>
      <c r="AD36" s="120">
        <f t="shared" si="7"/>
        <v>47.775200000000005</v>
      </c>
      <c r="AE36" s="120">
        <v>0.45999999999999996</v>
      </c>
      <c r="AF36" s="120">
        <v>0.52333333333333332</v>
      </c>
      <c r="AG36" s="120">
        <f t="shared" si="8"/>
        <v>0.49166666666666664</v>
      </c>
      <c r="AH36" s="120">
        <v>0.9966666666666667</v>
      </c>
      <c r="AI36" s="120">
        <v>0.96333333333333326</v>
      </c>
      <c r="AJ36" s="120">
        <f t="shared" si="9"/>
        <v>0.98</v>
      </c>
      <c r="AK36" s="120">
        <v>1.0933333333333335</v>
      </c>
      <c r="AL36" s="120">
        <v>18.599999999999998</v>
      </c>
      <c r="AM36" s="120">
        <f t="shared" si="10"/>
        <v>9.8466666666666658</v>
      </c>
    </row>
    <row r="37" spans="1:39" x14ac:dyDescent="0.25">
      <c r="A37" s="119">
        <v>37</v>
      </c>
      <c r="B37" s="119" t="s">
        <v>263</v>
      </c>
      <c r="C37" s="119" t="s">
        <v>264</v>
      </c>
      <c r="D37" s="119">
        <v>74.900000000000006</v>
      </c>
      <c r="E37" s="119">
        <v>152.6</v>
      </c>
      <c r="F37" s="119">
        <v>113.75</v>
      </c>
      <c r="G37" s="120">
        <v>106.78800000000001</v>
      </c>
      <c r="H37" s="120">
        <v>199.87263999999996</v>
      </c>
      <c r="I37" s="120">
        <f t="shared" si="0"/>
        <v>153.33031999999997</v>
      </c>
      <c r="J37" s="120">
        <v>16.794799999999999</v>
      </c>
      <c r="K37" s="120">
        <v>16.794799999999999</v>
      </c>
      <c r="L37" s="120">
        <f t="shared" si="1"/>
        <v>16.794799999999999</v>
      </c>
      <c r="M37" s="120">
        <v>13.622840000000002</v>
      </c>
      <c r="N37" s="120">
        <v>20.454280000000001</v>
      </c>
      <c r="O37" s="120">
        <f t="shared" si="2"/>
        <v>17.03856</v>
      </c>
      <c r="P37" s="120">
        <v>19.067400000000003</v>
      </c>
      <c r="Q37" s="120">
        <v>31.336360000000003</v>
      </c>
      <c r="R37" s="120">
        <f t="shared" si="3"/>
        <v>25.201880000000003</v>
      </c>
      <c r="S37" s="120">
        <v>0.37576000000000004</v>
      </c>
      <c r="T37" s="120">
        <v>0.40920000000000001</v>
      </c>
      <c r="U37" s="120">
        <f t="shared" si="4"/>
        <v>0.39248000000000005</v>
      </c>
      <c r="V37" s="120">
        <v>33.589599999999997</v>
      </c>
      <c r="W37" s="120">
        <v>33.589599999999997</v>
      </c>
      <c r="X37" s="120">
        <f t="shared" si="5"/>
        <v>33.589599999999997</v>
      </c>
      <c r="Y37" s="120">
        <v>27.245680000000004</v>
      </c>
      <c r="Z37" s="120">
        <v>40.908560000000001</v>
      </c>
      <c r="AA37" s="120">
        <f t="shared" si="6"/>
        <v>34.077120000000001</v>
      </c>
      <c r="AB37" s="120">
        <v>38.134800000000006</v>
      </c>
      <c r="AC37" s="120">
        <v>62.672720000000005</v>
      </c>
      <c r="AD37" s="120">
        <f t="shared" si="7"/>
        <v>50.403760000000005</v>
      </c>
      <c r="AE37" s="120">
        <v>0.51333333333333331</v>
      </c>
      <c r="AF37" s="120">
        <v>0.54999999999999993</v>
      </c>
      <c r="AG37" s="120">
        <f t="shared" si="8"/>
        <v>0.53166666666666662</v>
      </c>
      <c r="AH37" s="120">
        <v>0.98999999999999988</v>
      </c>
      <c r="AI37" s="120">
        <v>0.96333333333333326</v>
      </c>
      <c r="AJ37" s="120">
        <f t="shared" si="9"/>
        <v>0.97666666666666657</v>
      </c>
      <c r="AK37" s="120">
        <v>1.0200000000000002</v>
      </c>
      <c r="AL37" s="120">
        <v>19.22</v>
      </c>
      <c r="AM37" s="120">
        <f t="shared" si="10"/>
        <v>10.119999999999999</v>
      </c>
    </row>
    <row r="38" spans="1:39" x14ac:dyDescent="0.25">
      <c r="A38" s="119">
        <v>38</v>
      </c>
      <c r="B38" s="119" t="s">
        <v>271</v>
      </c>
      <c r="C38" s="119" t="s">
        <v>272</v>
      </c>
      <c r="D38" s="119">
        <v>89.8</v>
      </c>
      <c r="E38" s="119">
        <v>164.46</v>
      </c>
      <c r="F38" s="119">
        <v>127.13</v>
      </c>
      <c r="G38" s="120">
        <v>115.83792000000001</v>
      </c>
      <c r="H38" s="120">
        <v>115.83792000000001</v>
      </c>
      <c r="I38" s="120">
        <f t="shared" si="0"/>
        <v>115.83792000000001</v>
      </c>
      <c r="J38" s="120">
        <v>17.920760000000001</v>
      </c>
      <c r="K38" s="120">
        <v>18.155186666666669</v>
      </c>
      <c r="L38" s="120">
        <f t="shared" si="1"/>
        <v>18.037973333333333</v>
      </c>
      <c r="M38" s="120">
        <v>15.062520000000001</v>
      </c>
      <c r="N38" s="120">
        <v>23.388200000000001</v>
      </c>
      <c r="O38" s="120">
        <f t="shared" si="2"/>
        <v>19.225360000000002</v>
      </c>
      <c r="P38" s="120">
        <v>20.43322666666667</v>
      </c>
      <c r="Q38" s="120">
        <v>31.356159999999999</v>
      </c>
      <c r="R38" s="120">
        <f t="shared" si="3"/>
        <v>25.894693333333336</v>
      </c>
      <c r="S38" s="120">
        <v>0.35728000000000004</v>
      </c>
      <c r="T38" s="120">
        <v>0.35816000000000003</v>
      </c>
      <c r="U38" s="120">
        <f t="shared" si="4"/>
        <v>0.35772000000000004</v>
      </c>
      <c r="V38" s="120">
        <v>35.841520000000003</v>
      </c>
      <c r="W38" s="120">
        <v>36.310373333333338</v>
      </c>
      <c r="X38" s="120">
        <f t="shared" si="5"/>
        <v>36.075946666666667</v>
      </c>
      <c r="Y38" s="120">
        <v>30.125040000000002</v>
      </c>
      <c r="Z38" s="120">
        <v>46.776400000000002</v>
      </c>
      <c r="AA38" s="120">
        <f t="shared" si="6"/>
        <v>38.450720000000004</v>
      </c>
      <c r="AB38" s="120">
        <v>40.633119999999998</v>
      </c>
      <c r="AC38" s="120">
        <v>62.712319999999998</v>
      </c>
      <c r="AD38" s="120">
        <f t="shared" si="7"/>
        <v>51.672719999999998</v>
      </c>
      <c r="AE38" s="120">
        <v>0.55666666666666664</v>
      </c>
      <c r="AF38" s="120">
        <v>0.4366666666666667</v>
      </c>
      <c r="AG38" s="120">
        <f t="shared" si="8"/>
        <v>0.4966666666666667</v>
      </c>
      <c r="AH38" s="120">
        <v>0.98999999999999988</v>
      </c>
      <c r="AI38" s="120">
        <v>0.98</v>
      </c>
      <c r="AJ38" s="120">
        <f t="shared" si="9"/>
        <v>0.98499999999999988</v>
      </c>
      <c r="AK38" s="120">
        <v>0.96</v>
      </c>
      <c r="AL38" s="120">
        <v>17.53</v>
      </c>
      <c r="AM38" s="120">
        <f t="shared" si="10"/>
        <v>9.245000000000001</v>
      </c>
    </row>
    <row r="39" spans="1:39" x14ac:dyDescent="0.25">
      <c r="A39" s="119">
        <v>39</v>
      </c>
      <c r="B39" s="119" t="s">
        <v>279</v>
      </c>
      <c r="C39" s="119" t="s">
        <v>280</v>
      </c>
      <c r="D39" s="119">
        <v>49.46</v>
      </c>
      <c r="E39" s="119">
        <v>49.46</v>
      </c>
      <c r="F39" s="119">
        <v>49.46</v>
      </c>
      <c r="G39" s="120">
        <v>128.78272000000001</v>
      </c>
      <c r="H39" s="120">
        <v>128.78272000000001</v>
      </c>
      <c r="I39" s="120">
        <f t="shared" si="0"/>
        <v>128.78272000000001</v>
      </c>
      <c r="J39" s="120">
        <v>17.764706666666665</v>
      </c>
      <c r="K39" s="120">
        <v>18.418786666666666</v>
      </c>
      <c r="L39" s="120">
        <f t="shared" si="1"/>
        <v>18.091746666666666</v>
      </c>
      <c r="M39" s="120">
        <v>14.160199999999998</v>
      </c>
      <c r="N39" s="120">
        <v>14.160199999999998</v>
      </c>
      <c r="O39" s="120">
        <f t="shared" si="2"/>
        <v>14.160199999999998</v>
      </c>
      <c r="P39" s="120">
        <v>19.501680000000004</v>
      </c>
      <c r="Q39" s="120">
        <v>19.501680000000004</v>
      </c>
      <c r="R39" s="120">
        <f t="shared" si="3"/>
        <v>19.501680000000004</v>
      </c>
      <c r="S39" s="120">
        <v>1.8331999999999999</v>
      </c>
      <c r="T39" s="120">
        <v>1.8331999999999999</v>
      </c>
      <c r="U39" s="120">
        <f t="shared" si="4"/>
        <v>1.8331999999999999</v>
      </c>
      <c r="V39" s="120">
        <v>35.529413333333331</v>
      </c>
      <c r="W39" s="120">
        <v>36.837573333333332</v>
      </c>
      <c r="X39" s="120">
        <f t="shared" si="5"/>
        <v>36.183493333333331</v>
      </c>
      <c r="Y39" s="120">
        <v>22.895840000000003</v>
      </c>
      <c r="Z39" s="120">
        <v>22.895840000000003</v>
      </c>
      <c r="AA39" s="120">
        <f t="shared" si="6"/>
        <v>22.895840000000003</v>
      </c>
      <c r="AB39" s="120">
        <v>39.003360000000008</v>
      </c>
      <c r="AC39" s="120">
        <v>39.003360000000008</v>
      </c>
      <c r="AD39" s="120">
        <f t="shared" si="7"/>
        <v>39.003360000000008</v>
      </c>
      <c r="AE39" s="120">
        <v>0.48999999999999994</v>
      </c>
      <c r="AF39" s="120">
        <v>0.48999999999999994</v>
      </c>
      <c r="AG39" s="120">
        <f t="shared" si="8"/>
        <v>0.48999999999999994</v>
      </c>
      <c r="AH39" s="120">
        <v>0.96</v>
      </c>
      <c r="AI39" s="120">
        <v>0.96</v>
      </c>
      <c r="AJ39" s="120">
        <f t="shared" si="9"/>
        <v>0.96</v>
      </c>
      <c r="AK39" s="120">
        <v>20.58</v>
      </c>
      <c r="AL39" s="120">
        <v>20.58</v>
      </c>
      <c r="AM39" s="120">
        <f t="shared" si="10"/>
        <v>20.58</v>
      </c>
    </row>
    <row r="40" spans="1:39" x14ac:dyDescent="0.25">
      <c r="A40" s="119">
        <v>41</v>
      </c>
      <c r="B40" s="119" t="s">
        <v>293</v>
      </c>
      <c r="C40" s="119" t="s">
        <v>294</v>
      </c>
      <c r="D40" s="119">
        <v>113.7</v>
      </c>
      <c r="E40" s="119">
        <v>161.30000000000001</v>
      </c>
      <c r="F40" s="119">
        <v>137.5</v>
      </c>
      <c r="G40" s="120">
        <v>118.85192000000001</v>
      </c>
      <c r="H40" s="120">
        <v>221.17831999999999</v>
      </c>
      <c r="I40" s="120">
        <f t="shared" si="0"/>
        <v>170.01512</v>
      </c>
      <c r="J40" s="120">
        <v>19.673719999999999</v>
      </c>
      <c r="K40" s="120">
        <v>26.546960000000002</v>
      </c>
      <c r="L40" s="120">
        <f t="shared" si="1"/>
        <v>23.110340000000001</v>
      </c>
      <c r="M40" s="120">
        <v>17.353159999999999</v>
      </c>
      <c r="N40" s="120">
        <v>20.094359999999998</v>
      </c>
      <c r="O40" s="120">
        <f t="shared" si="2"/>
        <v>18.723759999999999</v>
      </c>
      <c r="P40" s="120">
        <v>21.470680000000002</v>
      </c>
      <c r="Q40" s="120">
        <v>33.198</v>
      </c>
      <c r="R40" s="120">
        <f t="shared" si="3"/>
        <v>27.334340000000001</v>
      </c>
      <c r="S40" s="120">
        <v>0.32824000000000003</v>
      </c>
      <c r="T40" s="120">
        <v>0.44792000000000004</v>
      </c>
      <c r="U40" s="120">
        <f t="shared" si="4"/>
        <v>0.38808000000000004</v>
      </c>
      <c r="V40" s="120">
        <v>39.347439999999999</v>
      </c>
      <c r="W40" s="120">
        <v>53.093920000000004</v>
      </c>
      <c r="X40" s="120">
        <f t="shared" si="5"/>
        <v>46.220680000000002</v>
      </c>
      <c r="Y40" s="120">
        <v>34.706319999999998</v>
      </c>
      <c r="Z40" s="120">
        <v>40.188719999999996</v>
      </c>
      <c r="AA40" s="120">
        <f t="shared" si="6"/>
        <v>37.447519999999997</v>
      </c>
      <c r="AB40" s="120">
        <v>42.941360000000003</v>
      </c>
      <c r="AC40" s="120">
        <v>66.396000000000001</v>
      </c>
      <c r="AD40" s="120">
        <f t="shared" si="7"/>
        <v>54.668680000000002</v>
      </c>
      <c r="AE40" s="120">
        <v>0.47666666666666663</v>
      </c>
      <c r="AF40" s="120">
        <v>0.53999999999999992</v>
      </c>
      <c r="AG40" s="120">
        <f t="shared" si="8"/>
        <v>0.5083333333333333</v>
      </c>
      <c r="AH40" s="120">
        <v>1</v>
      </c>
      <c r="AI40" s="120">
        <v>0.97333333333333327</v>
      </c>
      <c r="AJ40" s="120">
        <f t="shared" si="9"/>
        <v>0.98666666666666658</v>
      </c>
      <c r="AK40" s="120">
        <v>1.1033333333333333</v>
      </c>
      <c r="AL40" s="120">
        <v>21.74</v>
      </c>
      <c r="AM40" s="120">
        <f t="shared" si="10"/>
        <v>11.421666666666665</v>
      </c>
    </row>
    <row r="41" spans="1:39" x14ac:dyDescent="0.25">
      <c r="A41" s="119">
        <v>42</v>
      </c>
      <c r="B41" s="119" t="s">
        <v>301</v>
      </c>
      <c r="C41" s="119" t="s">
        <v>302</v>
      </c>
      <c r="D41" s="119">
        <v>101.5</v>
      </c>
      <c r="E41" s="119">
        <v>101.5</v>
      </c>
      <c r="F41" s="119">
        <v>101.5</v>
      </c>
      <c r="G41" s="120">
        <v>138.732</v>
      </c>
      <c r="H41" s="120">
        <v>138.732</v>
      </c>
      <c r="I41" s="120">
        <f t="shared" si="0"/>
        <v>138.732</v>
      </c>
      <c r="J41" s="120">
        <v>20.75070666666667</v>
      </c>
      <c r="K41" s="120">
        <v>20.412480000000002</v>
      </c>
      <c r="L41" s="120">
        <f t="shared" si="1"/>
        <v>20.581593333333338</v>
      </c>
      <c r="M41" s="120">
        <v>16.441480000000002</v>
      </c>
      <c r="N41" s="120">
        <v>16.441480000000002</v>
      </c>
      <c r="O41" s="120">
        <f t="shared" si="2"/>
        <v>16.441480000000002</v>
      </c>
      <c r="P41" s="120">
        <v>24.118040000000004</v>
      </c>
      <c r="Q41" s="120">
        <v>23.542640000000002</v>
      </c>
      <c r="R41" s="120">
        <f t="shared" si="3"/>
        <v>23.830340000000003</v>
      </c>
      <c r="S41" s="120">
        <v>0.37840000000000001</v>
      </c>
      <c r="T41" s="120">
        <v>0.37840000000000001</v>
      </c>
      <c r="U41" s="120">
        <f t="shared" si="4"/>
        <v>0.37840000000000001</v>
      </c>
      <c r="V41" s="120">
        <v>41.501413333333339</v>
      </c>
      <c r="W41" s="120">
        <v>40.824960000000004</v>
      </c>
      <c r="X41" s="120">
        <f t="shared" si="5"/>
        <v>41.163186666666675</v>
      </c>
      <c r="Y41" s="120">
        <v>32.882960000000004</v>
      </c>
      <c r="Z41" s="120">
        <v>32.882960000000004</v>
      </c>
      <c r="AA41" s="120">
        <f t="shared" si="6"/>
        <v>32.882960000000004</v>
      </c>
      <c r="AB41" s="120">
        <v>47.085280000000004</v>
      </c>
      <c r="AC41" s="120">
        <v>47.085280000000004</v>
      </c>
      <c r="AD41" s="120">
        <f t="shared" si="7"/>
        <v>47.085280000000004</v>
      </c>
      <c r="AE41" s="120">
        <v>0.56333333333333335</v>
      </c>
      <c r="AF41" s="120">
        <v>0.56333333333333335</v>
      </c>
      <c r="AG41" s="120">
        <f t="shared" si="8"/>
        <v>0.56333333333333335</v>
      </c>
      <c r="AH41" s="120">
        <v>0.98</v>
      </c>
      <c r="AI41" s="120">
        <v>0.98</v>
      </c>
      <c r="AJ41" s="120">
        <f t="shared" si="9"/>
        <v>0.98</v>
      </c>
      <c r="AK41" s="120">
        <v>0.87666666666666659</v>
      </c>
      <c r="AL41" s="120">
        <v>0.87666666666666659</v>
      </c>
      <c r="AM41" s="120">
        <f t="shared" si="10"/>
        <v>0.87666666666666659</v>
      </c>
    </row>
    <row r="42" spans="1:39" x14ac:dyDescent="0.25">
      <c r="A42" s="119">
        <v>43</v>
      </c>
      <c r="B42" s="119" t="s">
        <v>309</v>
      </c>
      <c r="C42" s="119" t="s">
        <v>310</v>
      </c>
      <c r="D42" s="119">
        <v>92.04</v>
      </c>
      <c r="E42" s="119">
        <v>134.05000000000001</v>
      </c>
      <c r="F42" s="119">
        <v>113.04500000000002</v>
      </c>
      <c r="G42" s="120">
        <v>121.61704000000002</v>
      </c>
      <c r="H42" s="120">
        <v>205.89184</v>
      </c>
      <c r="I42" s="120">
        <f t="shared" si="0"/>
        <v>163.75444000000002</v>
      </c>
      <c r="J42" s="120">
        <v>17.795360000000002</v>
      </c>
      <c r="K42" s="120">
        <v>24.506679999999999</v>
      </c>
      <c r="L42" s="120">
        <f t="shared" si="1"/>
        <v>21.151020000000003</v>
      </c>
      <c r="M42" s="120">
        <v>14.545960000000001</v>
      </c>
      <c r="N42" s="120">
        <v>14.545960000000001</v>
      </c>
      <c r="O42" s="120">
        <f t="shared" si="2"/>
        <v>14.545960000000001</v>
      </c>
      <c r="P42" s="120">
        <v>22.159666666666666</v>
      </c>
      <c r="Q42" s="120">
        <v>31.249240000000004</v>
      </c>
      <c r="R42" s="120">
        <f t="shared" si="3"/>
        <v>26.704453333333333</v>
      </c>
      <c r="S42" s="120">
        <v>0.33616000000000001</v>
      </c>
      <c r="T42" s="120">
        <v>0.45760000000000006</v>
      </c>
      <c r="U42" s="120">
        <f t="shared" si="4"/>
        <v>0.39688000000000001</v>
      </c>
      <c r="V42" s="120">
        <v>35.590720000000005</v>
      </c>
      <c r="W42" s="120">
        <v>49.013359999999999</v>
      </c>
      <c r="X42" s="120">
        <f t="shared" si="5"/>
        <v>42.302040000000005</v>
      </c>
      <c r="Y42" s="120">
        <v>29.091920000000002</v>
      </c>
      <c r="Z42" s="120">
        <v>36.8324</v>
      </c>
      <c r="AA42" s="120">
        <f t="shared" si="6"/>
        <v>32.962159999999997</v>
      </c>
      <c r="AB42" s="120">
        <v>40.135040000000004</v>
      </c>
      <c r="AC42" s="120">
        <v>40.135040000000004</v>
      </c>
      <c r="AD42" s="120">
        <f t="shared" si="7"/>
        <v>40.135040000000004</v>
      </c>
      <c r="AE42" s="120">
        <v>0.55999999999999994</v>
      </c>
      <c r="AF42" s="120">
        <v>0.56999999999999995</v>
      </c>
      <c r="AG42" s="120">
        <f t="shared" si="8"/>
        <v>0.56499999999999995</v>
      </c>
      <c r="AH42" s="120">
        <v>0.91</v>
      </c>
      <c r="AI42" s="120">
        <v>0.95666666666666667</v>
      </c>
      <c r="AJ42" s="120">
        <f t="shared" si="9"/>
        <v>0.93333333333333335</v>
      </c>
      <c r="AK42" s="120">
        <v>0.89666666666666661</v>
      </c>
      <c r="AL42" s="120">
        <v>22.49</v>
      </c>
      <c r="AM42" s="120">
        <f t="shared" si="10"/>
        <v>11.693333333333333</v>
      </c>
    </row>
    <row r="43" spans="1:39" x14ac:dyDescent="0.25">
      <c r="A43" s="119">
        <v>45</v>
      </c>
      <c r="B43" s="119" t="s">
        <v>323</v>
      </c>
      <c r="C43" s="119" t="s">
        <v>324</v>
      </c>
      <c r="D43" s="119">
        <v>156.30000000000001</v>
      </c>
      <c r="E43" s="119">
        <v>156.30000000000001</v>
      </c>
      <c r="F43" s="119">
        <v>156.30000000000001</v>
      </c>
      <c r="G43" s="120">
        <v>237.50408000000002</v>
      </c>
      <c r="H43" s="120">
        <v>237.50408000000002</v>
      </c>
      <c r="I43" s="120">
        <f t="shared" si="0"/>
        <v>237.50408000000002</v>
      </c>
      <c r="J43" s="120">
        <v>28.99072</v>
      </c>
      <c r="K43" s="120">
        <v>28.99072</v>
      </c>
      <c r="L43" s="120">
        <f t="shared" si="1"/>
        <v>28.99072</v>
      </c>
      <c r="M43" s="120">
        <v>21.769880000000001</v>
      </c>
      <c r="N43" s="120">
        <v>21.769880000000001</v>
      </c>
      <c r="O43" s="120">
        <f t="shared" si="2"/>
        <v>21.769880000000001</v>
      </c>
      <c r="P43" s="120">
        <v>35.867919999999998</v>
      </c>
      <c r="Q43" s="120">
        <v>35.867919999999998</v>
      </c>
      <c r="R43" s="120">
        <f t="shared" si="3"/>
        <v>35.867919999999998</v>
      </c>
      <c r="S43" s="120">
        <v>0.44175999999999999</v>
      </c>
      <c r="T43" s="120">
        <v>0.44175999999999999</v>
      </c>
      <c r="U43" s="120">
        <f t="shared" si="4"/>
        <v>0.44175999999999999</v>
      </c>
      <c r="V43" s="120">
        <v>57.981439999999999</v>
      </c>
      <c r="W43" s="120">
        <v>57.981439999999999</v>
      </c>
      <c r="X43" s="120">
        <f t="shared" si="5"/>
        <v>57.981439999999999</v>
      </c>
      <c r="Y43" s="120">
        <v>49.538133333333342</v>
      </c>
      <c r="Z43" s="120">
        <v>43.539760000000001</v>
      </c>
      <c r="AA43" s="120">
        <f t="shared" si="6"/>
        <v>46.538946666666675</v>
      </c>
      <c r="AB43" s="120">
        <v>71.735839999999996</v>
      </c>
      <c r="AC43" s="120">
        <v>71.735839999999996</v>
      </c>
      <c r="AD43" s="120">
        <f t="shared" si="7"/>
        <v>71.735839999999996</v>
      </c>
      <c r="AE43" s="120">
        <v>0.57666666666666666</v>
      </c>
      <c r="AF43" s="120">
        <v>0.57666666666666666</v>
      </c>
      <c r="AG43" s="120">
        <f t="shared" si="8"/>
        <v>0.57666666666666666</v>
      </c>
      <c r="AH43" s="120">
        <v>0.97333333333333327</v>
      </c>
      <c r="AI43" s="120">
        <v>0.97333333333333327</v>
      </c>
      <c r="AJ43" s="120">
        <f t="shared" si="9"/>
        <v>0.97333333333333327</v>
      </c>
      <c r="AK43" s="120">
        <v>21.273333333333337</v>
      </c>
      <c r="AL43" s="120">
        <v>21.273333333333337</v>
      </c>
      <c r="AM43" s="120">
        <f t="shared" si="10"/>
        <v>21.273333333333337</v>
      </c>
    </row>
    <row r="44" spans="1:39" x14ac:dyDescent="0.25">
      <c r="A44" s="119">
        <v>46</v>
      </c>
      <c r="B44" s="119" t="s">
        <v>331</v>
      </c>
      <c r="C44" s="119" t="s">
        <v>332</v>
      </c>
      <c r="D44" s="119">
        <v>71.8</v>
      </c>
      <c r="E44" s="119">
        <v>204.2</v>
      </c>
      <c r="F44" s="119">
        <v>138</v>
      </c>
      <c r="G44" s="120">
        <v>193.23832000000002</v>
      </c>
      <c r="H44" s="120">
        <v>193.23832000000002</v>
      </c>
      <c r="I44" s="120">
        <f t="shared" si="0"/>
        <v>193.23832000000002</v>
      </c>
      <c r="J44" s="120">
        <v>15.662239999999999</v>
      </c>
      <c r="K44" s="120">
        <v>15.828906666666667</v>
      </c>
      <c r="L44" s="120">
        <f t="shared" si="1"/>
        <v>15.745573333333333</v>
      </c>
      <c r="M44" s="120">
        <v>14.011360000000002</v>
      </c>
      <c r="N44" s="120">
        <v>14.011360000000002</v>
      </c>
      <c r="O44" s="120">
        <f t="shared" si="2"/>
        <v>14.011360000000002</v>
      </c>
      <c r="P44" s="120">
        <v>17.23348</v>
      </c>
      <c r="Q44" s="120">
        <v>30.285640000000001</v>
      </c>
      <c r="R44" s="120">
        <f t="shared" si="3"/>
        <v>23.75956</v>
      </c>
      <c r="S44" s="120">
        <v>0.32472000000000006</v>
      </c>
      <c r="T44" s="120">
        <v>0.39864000000000005</v>
      </c>
      <c r="U44" s="120">
        <f t="shared" si="4"/>
        <v>0.36168000000000006</v>
      </c>
      <c r="V44" s="120">
        <v>31.324479999999998</v>
      </c>
      <c r="W44" s="120">
        <v>31.657813333333333</v>
      </c>
      <c r="X44" s="120">
        <f t="shared" si="5"/>
        <v>31.491146666666666</v>
      </c>
      <c r="Y44" s="120">
        <v>28.022720000000003</v>
      </c>
      <c r="Z44" s="120">
        <v>40.288159999999998</v>
      </c>
      <c r="AA44" s="120">
        <f t="shared" si="6"/>
        <v>34.155439999999999</v>
      </c>
      <c r="AB44" s="120">
        <v>34.46696</v>
      </c>
      <c r="AC44" s="120">
        <v>34.46696</v>
      </c>
      <c r="AD44" s="120">
        <f t="shared" si="7"/>
        <v>34.46696</v>
      </c>
      <c r="AE44" s="120">
        <v>0.48</v>
      </c>
      <c r="AF44" s="120">
        <v>0.54333333333333333</v>
      </c>
      <c r="AG44" s="120">
        <f t="shared" si="8"/>
        <v>0.51166666666666671</v>
      </c>
      <c r="AH44" s="120">
        <v>0.9966666666666667</v>
      </c>
      <c r="AI44" s="120">
        <v>0.98666666666666669</v>
      </c>
      <c r="AJ44" s="120">
        <f t="shared" si="9"/>
        <v>0.9916666666666667</v>
      </c>
      <c r="AK44" s="120">
        <v>1.1033333333333333</v>
      </c>
      <c r="AL44" s="120">
        <v>18.203333333333333</v>
      </c>
      <c r="AM44" s="120">
        <f t="shared" si="10"/>
        <v>9.6533333333333324</v>
      </c>
    </row>
    <row r="45" spans="1:39" x14ac:dyDescent="0.25">
      <c r="A45" s="119">
        <v>47</v>
      </c>
      <c r="B45" s="119" t="s">
        <v>339</v>
      </c>
      <c r="C45" s="119" t="s">
        <v>340</v>
      </c>
      <c r="D45" s="119">
        <v>77.599999999999994</v>
      </c>
      <c r="E45" s="119">
        <v>128.04</v>
      </c>
      <c r="F45" s="119">
        <v>102.82</v>
      </c>
      <c r="G45" s="120">
        <v>179.40296000000001</v>
      </c>
      <c r="H45" s="120">
        <v>179.40296000000001</v>
      </c>
      <c r="I45" s="120">
        <f t="shared" si="0"/>
        <v>179.40296000000001</v>
      </c>
      <c r="J45" s="120">
        <v>14.475119999999999</v>
      </c>
      <c r="K45" s="120">
        <v>15.803453333333332</v>
      </c>
      <c r="L45" s="120">
        <f t="shared" si="1"/>
        <v>15.139286666666665</v>
      </c>
      <c r="M45" s="120">
        <v>13.869933333333334</v>
      </c>
      <c r="N45" s="120">
        <v>16.100919999999999</v>
      </c>
      <c r="O45" s="120">
        <f t="shared" si="2"/>
        <v>14.985426666666665</v>
      </c>
      <c r="P45" s="120">
        <v>16.012040000000002</v>
      </c>
      <c r="Q45" s="120">
        <v>27.363600000000002</v>
      </c>
      <c r="R45" s="120">
        <f t="shared" si="3"/>
        <v>21.687820000000002</v>
      </c>
      <c r="S45" s="120">
        <v>0.54120000000000001</v>
      </c>
      <c r="T45" s="120">
        <v>0.46991999999999995</v>
      </c>
      <c r="U45" s="120">
        <f t="shared" si="4"/>
        <v>0.50556000000000001</v>
      </c>
      <c r="V45" s="120">
        <v>28.950239999999997</v>
      </c>
      <c r="W45" s="120">
        <v>31.606906666666664</v>
      </c>
      <c r="X45" s="120">
        <f t="shared" si="5"/>
        <v>30.27857333333333</v>
      </c>
      <c r="Y45" s="120">
        <v>25.122240000000001</v>
      </c>
      <c r="Z45" s="120">
        <v>32.201839999999997</v>
      </c>
      <c r="AA45" s="120">
        <f t="shared" si="6"/>
        <v>28.662039999999998</v>
      </c>
      <c r="AB45" s="120">
        <v>34.881546666666672</v>
      </c>
      <c r="AC45" s="120">
        <v>34.881546666666672</v>
      </c>
      <c r="AD45" s="120">
        <f t="shared" si="7"/>
        <v>34.881546666666672</v>
      </c>
      <c r="AE45" s="120">
        <v>0.48666666666666664</v>
      </c>
      <c r="AF45" s="120">
        <v>0.55666666666666664</v>
      </c>
      <c r="AG45" s="120">
        <f t="shared" si="8"/>
        <v>0.52166666666666661</v>
      </c>
      <c r="AH45" s="120">
        <v>0.99333333333333329</v>
      </c>
      <c r="AI45" s="120">
        <v>0.96</v>
      </c>
      <c r="AJ45" s="120">
        <f t="shared" si="9"/>
        <v>0.97666666666666657</v>
      </c>
      <c r="AK45" s="120">
        <v>1.0833333333333335</v>
      </c>
      <c r="AL45" s="120">
        <v>18.96</v>
      </c>
      <c r="AM45" s="120">
        <f t="shared" si="10"/>
        <v>10.021666666666667</v>
      </c>
    </row>
    <row r="46" spans="1:39" x14ac:dyDescent="0.25">
      <c r="A46" s="119">
        <v>48</v>
      </c>
      <c r="B46" s="119" t="s">
        <v>347</v>
      </c>
      <c r="C46" s="119" t="s">
        <v>348</v>
      </c>
      <c r="D46" s="119">
        <v>85.3</v>
      </c>
      <c r="E46" s="119">
        <v>184.02</v>
      </c>
      <c r="F46" s="119">
        <v>134.66</v>
      </c>
      <c r="G46" s="120">
        <v>106.06200000000001</v>
      </c>
      <c r="H46" s="120">
        <v>106.06200000000001</v>
      </c>
      <c r="I46" s="120">
        <f t="shared" si="0"/>
        <v>106.06200000000001</v>
      </c>
      <c r="J46" s="120">
        <v>17.34524</v>
      </c>
      <c r="K46" s="120">
        <v>17.34524</v>
      </c>
      <c r="L46" s="120">
        <f t="shared" si="1"/>
        <v>17.34524</v>
      </c>
      <c r="M46" s="120">
        <v>14.834600000000002</v>
      </c>
      <c r="N46" s="120">
        <v>23.588840000000001</v>
      </c>
      <c r="O46" s="120">
        <f t="shared" si="2"/>
        <v>19.21172</v>
      </c>
      <c r="P46" s="120">
        <v>19.993760000000002</v>
      </c>
      <c r="Q46" s="120">
        <v>35.023119999999999</v>
      </c>
      <c r="R46" s="120">
        <f t="shared" si="3"/>
        <v>27.50844</v>
      </c>
      <c r="S46" s="120">
        <v>0.35112000000000004</v>
      </c>
      <c r="T46" s="120">
        <v>0.39335999999999999</v>
      </c>
      <c r="U46" s="120">
        <f t="shared" si="4"/>
        <v>0.37224000000000002</v>
      </c>
      <c r="V46" s="120">
        <v>34.690480000000001</v>
      </c>
      <c r="W46" s="120">
        <v>34.690480000000001</v>
      </c>
      <c r="X46" s="120">
        <f t="shared" si="5"/>
        <v>34.690480000000001</v>
      </c>
      <c r="Y46" s="120">
        <v>29.669200000000004</v>
      </c>
      <c r="Z46" s="120">
        <v>47.177680000000002</v>
      </c>
      <c r="AA46" s="120">
        <f t="shared" si="6"/>
        <v>38.423439999999999</v>
      </c>
      <c r="AB46" s="120">
        <v>39.397600000000004</v>
      </c>
      <c r="AC46" s="120">
        <v>70.046239999999997</v>
      </c>
      <c r="AD46" s="120">
        <f t="shared" si="7"/>
        <v>54.721919999999997</v>
      </c>
      <c r="AE46" s="120">
        <v>0.59333333333333327</v>
      </c>
      <c r="AF46" s="120">
        <v>0.56666666666666676</v>
      </c>
      <c r="AG46" s="120">
        <f t="shared" si="8"/>
        <v>0.58000000000000007</v>
      </c>
      <c r="AH46" s="120">
        <v>0.9966666666666667</v>
      </c>
      <c r="AI46" s="120">
        <v>0.98333333333333339</v>
      </c>
      <c r="AJ46" s="120">
        <f t="shared" si="9"/>
        <v>0.99</v>
      </c>
      <c r="AK46" s="120">
        <v>1.08</v>
      </c>
      <c r="AL46" s="120">
        <v>18.826666666666668</v>
      </c>
      <c r="AM46" s="120">
        <f t="shared" si="10"/>
        <v>9.9533333333333331</v>
      </c>
    </row>
    <row r="47" spans="1:39" x14ac:dyDescent="0.25">
      <c r="A47" s="119">
        <v>49</v>
      </c>
      <c r="B47" s="119" t="s">
        <v>355</v>
      </c>
      <c r="C47" s="119" t="s">
        <v>356</v>
      </c>
      <c r="D47" s="119">
        <v>85.6</v>
      </c>
      <c r="E47" s="119">
        <v>115.9</v>
      </c>
      <c r="F47" s="119">
        <v>100.75</v>
      </c>
      <c r="G47" s="120">
        <v>106.06200000000001</v>
      </c>
      <c r="H47" s="120">
        <v>156.15336000000002</v>
      </c>
      <c r="I47" s="120">
        <f t="shared" si="0"/>
        <v>131.10768000000002</v>
      </c>
      <c r="J47" s="120">
        <v>17.34524</v>
      </c>
      <c r="K47" s="120">
        <v>20.043586666666666</v>
      </c>
      <c r="L47" s="120">
        <f t="shared" si="1"/>
        <v>18.694413333333333</v>
      </c>
      <c r="M47" s="120">
        <v>14.834600000000002</v>
      </c>
      <c r="N47" s="120">
        <v>15.184839999999999</v>
      </c>
      <c r="O47" s="120">
        <f t="shared" si="2"/>
        <v>15.009720000000002</v>
      </c>
      <c r="P47" s="120">
        <v>19.993760000000002</v>
      </c>
      <c r="Q47" s="120">
        <v>24.453440000000001</v>
      </c>
      <c r="R47" s="120">
        <f t="shared" si="3"/>
        <v>22.223600000000001</v>
      </c>
      <c r="S47" s="120">
        <v>0.35112000000000004</v>
      </c>
      <c r="T47" s="120">
        <v>0.43384</v>
      </c>
      <c r="U47" s="120">
        <f t="shared" si="4"/>
        <v>0.39248000000000005</v>
      </c>
      <c r="V47" s="120">
        <v>34.690480000000001</v>
      </c>
      <c r="W47" s="120">
        <v>40.087173333333332</v>
      </c>
      <c r="X47" s="120">
        <f t="shared" si="5"/>
        <v>37.388826666666667</v>
      </c>
      <c r="Y47" s="120">
        <v>29.669200000000004</v>
      </c>
      <c r="Z47" s="120">
        <v>30.369679999999999</v>
      </c>
      <c r="AA47" s="120">
        <f t="shared" si="6"/>
        <v>30.019440000000003</v>
      </c>
      <c r="AB47" s="120">
        <v>39.397600000000004</v>
      </c>
      <c r="AC47" s="120">
        <v>48.906880000000001</v>
      </c>
      <c r="AD47" s="120">
        <f t="shared" si="7"/>
        <v>44.152240000000006</v>
      </c>
      <c r="AE47" s="120">
        <v>0.59333333333333327</v>
      </c>
      <c r="AF47" s="120">
        <v>0.54999999999999993</v>
      </c>
      <c r="AG47" s="120">
        <f t="shared" si="8"/>
        <v>0.57166666666666655</v>
      </c>
      <c r="AH47" s="120">
        <v>0.9966666666666667</v>
      </c>
      <c r="AI47" s="120">
        <v>0.97000000000000008</v>
      </c>
      <c r="AJ47" s="120">
        <f t="shared" si="9"/>
        <v>0.98333333333333339</v>
      </c>
      <c r="AK47" s="120">
        <v>1.08</v>
      </c>
      <c r="AL47" s="120">
        <v>19.440000000000001</v>
      </c>
      <c r="AM47" s="120">
        <f t="shared" si="10"/>
        <v>10.260000000000002</v>
      </c>
    </row>
    <row r="48" spans="1:39" x14ac:dyDescent="0.25">
      <c r="A48" s="119">
        <v>50</v>
      </c>
      <c r="B48" s="119" t="s">
        <v>363</v>
      </c>
      <c r="C48" s="119" t="s">
        <v>364</v>
      </c>
      <c r="D48" s="119">
        <v>67.7</v>
      </c>
      <c r="E48" s="119">
        <v>165.3</v>
      </c>
      <c r="F48" s="119">
        <v>116.5</v>
      </c>
      <c r="G48" s="120">
        <v>271.42544000000004</v>
      </c>
      <c r="H48" s="120">
        <v>271.42544000000004</v>
      </c>
      <c r="I48" s="120">
        <f t="shared" si="0"/>
        <v>271.42544000000004</v>
      </c>
      <c r="J48" s="120">
        <v>15.741880000000002</v>
      </c>
      <c r="K48" s="120">
        <v>15.909533333333334</v>
      </c>
      <c r="L48" s="120">
        <f t="shared" si="1"/>
        <v>15.825706666666669</v>
      </c>
      <c r="M48" s="120">
        <v>13.0922</v>
      </c>
      <c r="N48" s="120">
        <v>20.149800000000003</v>
      </c>
      <c r="O48" s="120">
        <f t="shared" si="2"/>
        <v>16.621000000000002</v>
      </c>
      <c r="P48" s="120">
        <v>17.927800000000001</v>
      </c>
      <c r="Q48" s="120">
        <v>40.253840000000004</v>
      </c>
      <c r="R48" s="120">
        <f t="shared" si="3"/>
        <v>29.090820000000001</v>
      </c>
      <c r="S48" s="120">
        <v>0.36168</v>
      </c>
      <c r="T48" s="120">
        <v>0.54912000000000005</v>
      </c>
      <c r="U48" s="120">
        <f t="shared" si="4"/>
        <v>0.45540000000000003</v>
      </c>
      <c r="V48" s="120">
        <v>31.483760000000004</v>
      </c>
      <c r="W48" s="120">
        <v>31.819066666666668</v>
      </c>
      <c r="X48" s="120">
        <f t="shared" si="5"/>
        <v>31.651413333333338</v>
      </c>
      <c r="Y48" s="120">
        <v>26.1844</v>
      </c>
      <c r="Z48" s="120">
        <v>40.299600000000005</v>
      </c>
      <c r="AA48" s="120">
        <f t="shared" si="6"/>
        <v>33.242000000000004</v>
      </c>
      <c r="AB48" s="120">
        <v>35.855600000000003</v>
      </c>
      <c r="AC48" s="120">
        <v>80.507680000000008</v>
      </c>
      <c r="AD48" s="120">
        <f t="shared" si="7"/>
        <v>58.181640000000002</v>
      </c>
      <c r="AE48" s="120">
        <v>0.6166666666666667</v>
      </c>
      <c r="AF48" s="120">
        <v>0.59666666666666668</v>
      </c>
      <c r="AG48" s="120">
        <f t="shared" si="8"/>
        <v>0.60666666666666669</v>
      </c>
      <c r="AH48" s="120">
        <v>1</v>
      </c>
      <c r="AI48" s="120">
        <v>0.97000000000000008</v>
      </c>
      <c r="AJ48" s="120">
        <f t="shared" si="9"/>
        <v>0.9850000000000001</v>
      </c>
      <c r="AK48" s="120">
        <v>1.1166666666666667</v>
      </c>
      <c r="AL48" s="120">
        <v>27.360000000000003</v>
      </c>
      <c r="AM48" s="120">
        <f t="shared" si="10"/>
        <v>14.238333333333335</v>
      </c>
    </row>
    <row r="49" spans="1:39" x14ac:dyDescent="0.25">
      <c r="A49" s="119">
        <v>51</v>
      </c>
      <c r="B49" s="119" t="s">
        <v>371</v>
      </c>
      <c r="C49" s="119" t="s">
        <v>372</v>
      </c>
      <c r="D49" s="119">
        <v>68.5</v>
      </c>
      <c r="E49" s="119">
        <v>190.5</v>
      </c>
      <c r="F49" s="119">
        <v>129.5</v>
      </c>
      <c r="G49" s="120">
        <v>131.69074666666668</v>
      </c>
      <c r="H49" s="120">
        <v>258.65928000000002</v>
      </c>
      <c r="I49" s="120">
        <f t="shared" si="0"/>
        <v>195.17501333333337</v>
      </c>
      <c r="J49" s="120">
        <v>16.450333333333333</v>
      </c>
      <c r="K49" s="120">
        <v>28.53576</v>
      </c>
      <c r="L49" s="120">
        <f t="shared" si="1"/>
        <v>22.493046666666665</v>
      </c>
      <c r="M49" s="120">
        <v>12.939973333333333</v>
      </c>
      <c r="N49" s="120">
        <v>20.903080000000003</v>
      </c>
      <c r="O49" s="120">
        <f t="shared" si="2"/>
        <v>16.921526666666669</v>
      </c>
      <c r="P49" s="120">
        <v>16.956280000000003</v>
      </c>
      <c r="Q49" s="120">
        <v>36.85</v>
      </c>
      <c r="R49" s="120">
        <f t="shared" si="3"/>
        <v>26.90314</v>
      </c>
      <c r="S49" s="120">
        <v>0.38720000000000004</v>
      </c>
      <c r="T49" s="120">
        <v>0.47520000000000007</v>
      </c>
      <c r="U49" s="120">
        <f t="shared" si="4"/>
        <v>0.43120000000000003</v>
      </c>
      <c r="V49" s="120">
        <v>32.900666666666666</v>
      </c>
      <c r="W49" s="120">
        <v>57.07152</v>
      </c>
      <c r="X49" s="120">
        <f t="shared" si="5"/>
        <v>44.986093333333329</v>
      </c>
      <c r="Y49" s="120">
        <v>20.098319999999998</v>
      </c>
      <c r="Z49" s="120">
        <v>41.806160000000006</v>
      </c>
      <c r="AA49" s="120">
        <f t="shared" si="6"/>
        <v>30.952240000000003</v>
      </c>
      <c r="AB49" s="120">
        <v>33.912560000000006</v>
      </c>
      <c r="AC49" s="120">
        <v>73.7</v>
      </c>
      <c r="AD49" s="120">
        <f t="shared" si="7"/>
        <v>53.806280000000001</v>
      </c>
      <c r="AE49" s="120">
        <v>0.60666666666666669</v>
      </c>
      <c r="AF49" s="120">
        <v>0.56000000000000005</v>
      </c>
      <c r="AG49" s="120">
        <f t="shared" si="8"/>
        <v>0.58333333333333337</v>
      </c>
      <c r="AH49" s="120">
        <v>0.66</v>
      </c>
      <c r="AI49" s="120">
        <v>0.94666666666666666</v>
      </c>
      <c r="AJ49" s="120">
        <f t="shared" si="9"/>
        <v>0.80333333333333334</v>
      </c>
      <c r="AK49" s="120">
        <v>0.43333333333333329</v>
      </c>
      <c r="AL49" s="120">
        <v>25.696666666666669</v>
      </c>
      <c r="AM49" s="120">
        <f t="shared" si="10"/>
        <v>13.065000000000001</v>
      </c>
    </row>
    <row r="50" spans="1:39" x14ac:dyDescent="0.25">
      <c r="A50" s="119">
        <v>52</v>
      </c>
      <c r="B50" s="119" t="s">
        <v>379</v>
      </c>
      <c r="C50" s="119" t="s">
        <v>380</v>
      </c>
      <c r="D50" s="119">
        <v>107.9</v>
      </c>
      <c r="E50" s="119">
        <v>256.3</v>
      </c>
      <c r="F50" s="119">
        <v>182.10000000000002</v>
      </c>
      <c r="G50" s="120">
        <v>128.75104000000002</v>
      </c>
      <c r="H50" s="120">
        <v>128.75104000000002</v>
      </c>
      <c r="I50" s="120">
        <f t="shared" si="0"/>
        <v>128.75104000000002</v>
      </c>
      <c r="J50" s="120">
        <v>20.179720000000003</v>
      </c>
      <c r="K50" s="120">
        <v>20.301506666666668</v>
      </c>
      <c r="L50" s="120">
        <f t="shared" si="1"/>
        <v>20.240613333333336</v>
      </c>
      <c r="M50" s="120">
        <v>16.229399999999998</v>
      </c>
      <c r="N50" s="120">
        <v>23.21968</v>
      </c>
      <c r="O50" s="120">
        <f t="shared" si="2"/>
        <v>19.724539999999998</v>
      </c>
      <c r="P50" s="120">
        <v>22.756799999999998</v>
      </c>
      <c r="Q50" s="120">
        <v>35.232120000000002</v>
      </c>
      <c r="R50" s="120">
        <f t="shared" si="3"/>
        <v>28.99446</v>
      </c>
      <c r="S50" s="120">
        <v>0.37400000000000005</v>
      </c>
      <c r="T50" s="120">
        <v>0.40392000000000006</v>
      </c>
      <c r="U50" s="120">
        <f t="shared" si="4"/>
        <v>0.38896000000000008</v>
      </c>
      <c r="V50" s="120">
        <v>40.359440000000006</v>
      </c>
      <c r="W50" s="120">
        <v>40.603013333333337</v>
      </c>
      <c r="X50" s="120">
        <f t="shared" si="5"/>
        <v>40.481226666666672</v>
      </c>
      <c r="Y50" s="120">
        <v>32.458799999999997</v>
      </c>
      <c r="Z50" s="120">
        <v>46.439360000000001</v>
      </c>
      <c r="AA50" s="120">
        <f t="shared" si="6"/>
        <v>39.449079999999995</v>
      </c>
      <c r="AB50" s="120">
        <v>45.513599999999997</v>
      </c>
      <c r="AC50" s="120">
        <v>70.464240000000004</v>
      </c>
      <c r="AD50" s="120">
        <f t="shared" si="7"/>
        <v>57.98892</v>
      </c>
      <c r="AE50" s="120">
        <v>0.53666666666666663</v>
      </c>
      <c r="AF50" s="120">
        <v>0.4466666666666666</v>
      </c>
      <c r="AG50" s="120">
        <f t="shared" si="8"/>
        <v>0.49166666666666659</v>
      </c>
      <c r="AH50" s="120">
        <v>0.98999999999999988</v>
      </c>
      <c r="AI50" s="120">
        <v>0.98</v>
      </c>
      <c r="AJ50" s="120">
        <f t="shared" si="9"/>
        <v>0.98499999999999988</v>
      </c>
      <c r="AK50" s="120">
        <v>1.0133333333333334</v>
      </c>
      <c r="AL50" s="120">
        <v>21.396666666666665</v>
      </c>
      <c r="AM50" s="120">
        <f t="shared" si="10"/>
        <v>11.204999999999998</v>
      </c>
    </row>
    <row r="51" spans="1:39" x14ac:dyDescent="0.25">
      <c r="A51" s="119">
        <v>54</v>
      </c>
      <c r="B51" s="119" t="s">
        <v>9</v>
      </c>
      <c r="C51" s="119" t="s">
        <v>10</v>
      </c>
      <c r="D51" s="119">
        <v>86.6</v>
      </c>
      <c r="E51" s="119">
        <v>242.9</v>
      </c>
      <c r="F51" s="119">
        <v>164.75</v>
      </c>
      <c r="G51" s="120">
        <v>257.67455999999999</v>
      </c>
      <c r="H51" s="120">
        <v>257.67455999999999</v>
      </c>
      <c r="I51" s="120">
        <f t="shared" si="0"/>
        <v>257.67455999999999</v>
      </c>
      <c r="J51" s="120">
        <v>17.458760000000002</v>
      </c>
      <c r="K51" s="120">
        <v>17.458760000000002</v>
      </c>
      <c r="L51" s="120">
        <f t="shared" si="1"/>
        <v>17.458760000000002</v>
      </c>
      <c r="M51" s="120">
        <v>14.49756</v>
      </c>
      <c r="N51" s="120">
        <v>24.94624</v>
      </c>
      <c r="O51" s="120">
        <f t="shared" si="2"/>
        <v>19.721899999999998</v>
      </c>
      <c r="P51" s="120">
        <v>20.214919999999999</v>
      </c>
      <c r="Q51" s="120">
        <v>41.759520000000002</v>
      </c>
      <c r="R51" s="120">
        <f t="shared" si="3"/>
        <v>30.987220000000001</v>
      </c>
      <c r="S51" s="120">
        <v>0.36959999999999998</v>
      </c>
      <c r="T51" s="120">
        <v>0.44792000000000004</v>
      </c>
      <c r="U51" s="120">
        <f t="shared" si="4"/>
        <v>0.40876000000000001</v>
      </c>
      <c r="V51" s="120">
        <v>34.917520000000003</v>
      </c>
      <c r="W51" s="120">
        <v>34.917520000000003</v>
      </c>
      <c r="X51" s="120">
        <f t="shared" si="5"/>
        <v>34.917520000000003</v>
      </c>
      <c r="Y51" s="120">
        <v>28.99512</v>
      </c>
      <c r="Z51" s="120">
        <v>49.892479999999999</v>
      </c>
      <c r="AA51" s="120">
        <f t="shared" si="6"/>
        <v>39.443799999999996</v>
      </c>
      <c r="AB51" s="120">
        <v>40.429839999999999</v>
      </c>
      <c r="AC51" s="120">
        <v>83.519040000000004</v>
      </c>
      <c r="AD51" s="120">
        <f t="shared" si="7"/>
        <v>61.974440000000001</v>
      </c>
      <c r="AE51" s="120">
        <v>0.6333333333333333</v>
      </c>
      <c r="AF51" s="120">
        <v>0.65</v>
      </c>
      <c r="AG51" s="120">
        <f t="shared" si="8"/>
        <v>0.64166666666666661</v>
      </c>
      <c r="AH51" s="120">
        <v>0.9966666666666667</v>
      </c>
      <c r="AI51" s="120">
        <v>0.97333333333333327</v>
      </c>
      <c r="AJ51" s="120">
        <f t="shared" si="9"/>
        <v>0.98499999999999999</v>
      </c>
      <c r="AK51" s="120">
        <v>1.0866666666666667</v>
      </c>
      <c r="AL51" s="120">
        <v>19.636666666666667</v>
      </c>
      <c r="AM51" s="120">
        <f t="shared" si="10"/>
        <v>10.361666666666666</v>
      </c>
    </row>
    <row r="52" spans="1:39" x14ac:dyDescent="0.25">
      <c r="A52" s="119">
        <v>55</v>
      </c>
      <c r="B52" s="119" t="s">
        <v>17</v>
      </c>
      <c r="C52" s="119" t="s">
        <v>18</v>
      </c>
      <c r="D52" s="119">
        <v>32.299999999999997</v>
      </c>
      <c r="E52" s="119">
        <v>65.42</v>
      </c>
      <c r="F52" s="119">
        <v>48.86</v>
      </c>
      <c r="G52" s="120">
        <v>209.06336000000002</v>
      </c>
      <c r="H52" s="120">
        <v>209.06336000000002</v>
      </c>
      <c r="I52" s="120">
        <f t="shared" si="0"/>
        <v>209.06336000000002</v>
      </c>
      <c r="J52" s="120">
        <v>14.553666666666667</v>
      </c>
      <c r="K52" s="120">
        <v>20.860400000000002</v>
      </c>
      <c r="L52" s="120">
        <f t="shared" si="1"/>
        <v>17.707033333333335</v>
      </c>
      <c r="M52" s="120">
        <v>16.820946666666668</v>
      </c>
      <c r="N52" s="120">
        <v>14.757159999999999</v>
      </c>
      <c r="O52" s="120">
        <f t="shared" si="2"/>
        <v>15.789053333333333</v>
      </c>
      <c r="P52" s="120">
        <v>18.79874666666667</v>
      </c>
      <c r="Q52" s="120">
        <v>27.205200000000001</v>
      </c>
      <c r="R52" s="120">
        <f t="shared" si="3"/>
        <v>23.001973333333336</v>
      </c>
      <c r="S52" s="120">
        <v>0.71984000000000004</v>
      </c>
      <c r="T52" s="120">
        <v>0.59223999999999999</v>
      </c>
      <c r="U52" s="120">
        <f t="shared" si="4"/>
        <v>0.65603999999999996</v>
      </c>
      <c r="V52" s="120">
        <v>29.107333333333333</v>
      </c>
      <c r="W52" s="120">
        <v>41.720800000000004</v>
      </c>
      <c r="X52" s="120">
        <f t="shared" si="5"/>
        <v>35.41406666666667</v>
      </c>
      <c r="Y52" s="120">
        <v>18.915599999999998</v>
      </c>
      <c r="Z52" s="120">
        <v>29.514319999999998</v>
      </c>
      <c r="AA52" s="120">
        <f t="shared" si="6"/>
        <v>24.214959999999998</v>
      </c>
      <c r="AB52" s="120">
        <v>36.580720000000007</v>
      </c>
      <c r="AC52" s="120">
        <v>54.410400000000003</v>
      </c>
      <c r="AD52" s="120">
        <f t="shared" si="7"/>
        <v>45.495560000000005</v>
      </c>
      <c r="AE52" s="120">
        <v>0.56666666666666665</v>
      </c>
      <c r="AF52" s="120">
        <v>0.54333333333333333</v>
      </c>
      <c r="AG52" s="120">
        <f t="shared" si="8"/>
        <v>0.55499999999999994</v>
      </c>
      <c r="AH52" s="120">
        <v>0.93</v>
      </c>
      <c r="AI52" s="120">
        <v>0.92333333333333334</v>
      </c>
      <c r="AJ52" s="120">
        <f t="shared" si="9"/>
        <v>0.92666666666666675</v>
      </c>
      <c r="AK52" s="120">
        <v>0.60666666666666658</v>
      </c>
      <c r="AL52" s="120">
        <v>34.466666666666669</v>
      </c>
      <c r="AM52" s="120">
        <f t="shared" si="10"/>
        <v>17.536666666666669</v>
      </c>
    </row>
    <row r="53" spans="1:39" x14ac:dyDescent="0.25">
      <c r="A53" s="119">
        <v>56</v>
      </c>
      <c r="B53" s="119" t="s">
        <v>25</v>
      </c>
      <c r="C53" s="119" t="s">
        <v>26</v>
      </c>
      <c r="D53" s="119">
        <v>89.1</v>
      </c>
      <c r="E53" s="119">
        <v>198.6</v>
      </c>
      <c r="F53" s="119">
        <v>143.85</v>
      </c>
      <c r="G53" s="120">
        <v>107.19896</v>
      </c>
      <c r="H53" s="120">
        <v>250.77976000000001</v>
      </c>
      <c r="I53" s="120">
        <f t="shared" si="0"/>
        <v>178.98936</v>
      </c>
      <c r="J53" s="120">
        <v>17.53004</v>
      </c>
      <c r="K53" s="120">
        <v>32.611280000000001</v>
      </c>
      <c r="L53" s="120">
        <f t="shared" si="1"/>
        <v>25.07066</v>
      </c>
      <c r="M53" s="120">
        <v>14.853960000000001</v>
      </c>
      <c r="N53" s="120">
        <v>21.611919999999998</v>
      </c>
      <c r="O53" s="120">
        <f t="shared" si="2"/>
        <v>18.232939999999999</v>
      </c>
      <c r="P53" s="120">
        <v>19.788560000000004</v>
      </c>
      <c r="Q53" s="120">
        <v>38.614400000000003</v>
      </c>
      <c r="R53" s="120">
        <f t="shared" si="3"/>
        <v>29.201480000000004</v>
      </c>
      <c r="S53" s="120">
        <v>0.35288000000000003</v>
      </c>
      <c r="T53" s="120">
        <v>0.47960000000000003</v>
      </c>
      <c r="U53" s="120">
        <f t="shared" si="4"/>
        <v>0.41624000000000005</v>
      </c>
      <c r="V53" s="120">
        <v>35.060079999999999</v>
      </c>
      <c r="W53" s="120">
        <v>65.222560000000001</v>
      </c>
      <c r="X53" s="120">
        <f t="shared" si="5"/>
        <v>50.14132</v>
      </c>
      <c r="Y53" s="120">
        <v>29.707920000000001</v>
      </c>
      <c r="Z53" s="120">
        <v>43.223839999999996</v>
      </c>
      <c r="AA53" s="120">
        <f t="shared" si="6"/>
        <v>36.465879999999999</v>
      </c>
      <c r="AB53" s="120">
        <v>39.577120000000008</v>
      </c>
      <c r="AC53" s="120">
        <v>77.228800000000007</v>
      </c>
      <c r="AD53" s="120">
        <f t="shared" si="7"/>
        <v>58.402960000000007</v>
      </c>
      <c r="AE53" s="120">
        <v>0.56666666666666676</v>
      </c>
      <c r="AF53" s="120">
        <v>0.59666666666666668</v>
      </c>
      <c r="AG53" s="120">
        <f t="shared" si="8"/>
        <v>0.58166666666666678</v>
      </c>
      <c r="AH53" s="120">
        <v>0.99333333333333329</v>
      </c>
      <c r="AI53" s="120">
        <v>0.97000000000000008</v>
      </c>
      <c r="AJ53" s="120">
        <f t="shared" si="9"/>
        <v>0.98166666666666669</v>
      </c>
      <c r="AK53" s="120">
        <v>1.08</v>
      </c>
      <c r="AL53" s="120">
        <v>20.25333333333333</v>
      </c>
      <c r="AM53" s="120">
        <f t="shared" si="10"/>
        <v>10.666666666666664</v>
      </c>
    </row>
    <row r="54" spans="1:39" x14ac:dyDescent="0.25">
      <c r="A54" s="119">
        <v>57</v>
      </c>
      <c r="B54" s="119" t="s">
        <v>33</v>
      </c>
      <c r="C54" s="119" t="s">
        <v>34</v>
      </c>
      <c r="D54" s="119">
        <v>84.38</v>
      </c>
      <c r="E54" s="119">
        <v>154.5</v>
      </c>
      <c r="F54" s="119">
        <v>119.44</v>
      </c>
      <c r="G54" s="120">
        <v>207.35176000000001</v>
      </c>
      <c r="H54" s="120">
        <v>207.35176000000001</v>
      </c>
      <c r="I54" s="120">
        <f t="shared" si="0"/>
        <v>207.35176000000001</v>
      </c>
      <c r="J54" s="120">
        <v>16.58624</v>
      </c>
      <c r="K54" s="120">
        <v>25.310666666666666</v>
      </c>
      <c r="L54" s="120">
        <f t="shared" si="1"/>
        <v>20.948453333333333</v>
      </c>
      <c r="M54" s="120">
        <v>14.65596</v>
      </c>
      <c r="N54" s="120">
        <v>18.088400000000004</v>
      </c>
      <c r="O54" s="120">
        <f t="shared" si="2"/>
        <v>16.37218</v>
      </c>
      <c r="P54" s="120">
        <v>18.245920000000002</v>
      </c>
      <c r="Q54" s="120">
        <v>31.996359999999999</v>
      </c>
      <c r="R54" s="120">
        <f t="shared" si="3"/>
        <v>25.12114</v>
      </c>
      <c r="S54" s="120">
        <v>0.33</v>
      </c>
      <c r="T54" s="120">
        <v>0.49280000000000007</v>
      </c>
      <c r="U54" s="120">
        <f t="shared" si="4"/>
        <v>0.41140000000000004</v>
      </c>
      <c r="V54" s="120">
        <v>33.17248</v>
      </c>
      <c r="W54" s="120">
        <v>50.621333333333332</v>
      </c>
      <c r="X54" s="120">
        <f t="shared" si="5"/>
        <v>41.896906666666666</v>
      </c>
      <c r="Y54" s="120">
        <v>29.311920000000001</v>
      </c>
      <c r="Z54" s="120">
        <v>36.176800000000007</v>
      </c>
      <c r="AA54" s="120">
        <f t="shared" si="6"/>
        <v>32.74436</v>
      </c>
      <c r="AB54" s="120">
        <v>36.491840000000003</v>
      </c>
      <c r="AC54" s="120">
        <v>63.992719999999998</v>
      </c>
      <c r="AD54" s="120">
        <f t="shared" si="7"/>
        <v>50.242280000000001</v>
      </c>
      <c r="AE54" s="120">
        <v>0.51</v>
      </c>
      <c r="AF54" s="120">
        <v>0.58333333333333337</v>
      </c>
      <c r="AG54" s="120">
        <f t="shared" si="8"/>
        <v>0.54666666666666663</v>
      </c>
      <c r="AH54" s="120">
        <v>1</v>
      </c>
      <c r="AI54" s="120">
        <v>0.95666666666666667</v>
      </c>
      <c r="AJ54" s="120">
        <f t="shared" si="9"/>
        <v>0.97833333333333328</v>
      </c>
      <c r="AK54" s="120">
        <v>1.1233333333333333</v>
      </c>
      <c r="AL54" s="120">
        <v>22.133333333333336</v>
      </c>
      <c r="AM54" s="120">
        <f t="shared" si="10"/>
        <v>11.628333333333336</v>
      </c>
    </row>
    <row r="55" spans="1:39" x14ac:dyDescent="0.25">
      <c r="A55" s="119">
        <v>58</v>
      </c>
      <c r="B55" s="119" t="s">
        <v>39</v>
      </c>
      <c r="C55" s="119" t="s">
        <v>40</v>
      </c>
      <c r="D55" s="119">
        <v>83.9</v>
      </c>
      <c r="E55" s="119">
        <v>172.1</v>
      </c>
      <c r="F55" s="119">
        <v>128</v>
      </c>
      <c r="G55" s="120">
        <v>99.828586666666681</v>
      </c>
      <c r="H55" s="120">
        <v>99.828586666666681</v>
      </c>
      <c r="I55" s="120">
        <f t="shared" si="0"/>
        <v>99.828586666666681</v>
      </c>
      <c r="J55" s="120">
        <v>16.441480000000002</v>
      </c>
      <c r="K55" s="120">
        <v>25.776520000000001</v>
      </c>
      <c r="L55" s="120">
        <f t="shared" si="1"/>
        <v>21.109000000000002</v>
      </c>
      <c r="M55" s="120">
        <v>14.712719999999999</v>
      </c>
      <c r="N55" s="120">
        <v>19.009319999999999</v>
      </c>
      <c r="O55" s="120">
        <f t="shared" si="2"/>
        <v>16.86102</v>
      </c>
      <c r="P55" s="120">
        <v>17.94584</v>
      </c>
      <c r="Q55" s="120">
        <v>32.391040000000004</v>
      </c>
      <c r="R55" s="120">
        <f t="shared" si="3"/>
        <v>25.168440000000004</v>
      </c>
      <c r="S55" s="120">
        <v>0.32295999999999997</v>
      </c>
      <c r="T55" s="120">
        <v>0.46200000000000002</v>
      </c>
      <c r="U55" s="120">
        <f t="shared" si="4"/>
        <v>0.39248</v>
      </c>
      <c r="V55" s="120">
        <v>32.882960000000004</v>
      </c>
      <c r="W55" s="120">
        <v>51.553040000000003</v>
      </c>
      <c r="X55" s="120">
        <f t="shared" si="5"/>
        <v>42.218000000000004</v>
      </c>
      <c r="Y55" s="120">
        <v>29.425439999999998</v>
      </c>
      <c r="Z55" s="120">
        <v>38.018639999999998</v>
      </c>
      <c r="AA55" s="120">
        <f t="shared" si="6"/>
        <v>33.72204</v>
      </c>
      <c r="AB55" s="120">
        <v>35.891680000000001</v>
      </c>
      <c r="AC55" s="120">
        <v>64.782080000000008</v>
      </c>
      <c r="AD55" s="120">
        <f t="shared" si="7"/>
        <v>50.336880000000008</v>
      </c>
      <c r="AE55" s="120">
        <v>0.46333333333333332</v>
      </c>
      <c r="AF55" s="120">
        <v>0.49</v>
      </c>
      <c r="AG55" s="120">
        <f t="shared" si="8"/>
        <v>0.47666666666666668</v>
      </c>
      <c r="AH55" s="120">
        <v>0.99333333333333329</v>
      </c>
      <c r="AI55" s="120">
        <v>0.92666666666666675</v>
      </c>
      <c r="AJ55" s="120">
        <f t="shared" si="9"/>
        <v>0.96</v>
      </c>
      <c r="AK55" s="120">
        <v>1.1033333333333333</v>
      </c>
      <c r="AL55" s="120">
        <v>22.643333333333334</v>
      </c>
      <c r="AM55" s="120">
        <f t="shared" si="10"/>
        <v>11.873333333333333</v>
      </c>
    </row>
    <row r="56" spans="1:39" x14ac:dyDescent="0.25">
      <c r="A56" s="119">
        <v>59</v>
      </c>
      <c r="B56" s="119" t="s">
        <v>47</v>
      </c>
      <c r="C56" s="119" t="s">
        <v>48</v>
      </c>
      <c r="D56" s="119">
        <v>116.1</v>
      </c>
      <c r="E56" s="119">
        <v>179.4</v>
      </c>
      <c r="F56" s="119">
        <v>147.75</v>
      </c>
      <c r="G56" s="120">
        <v>129.58704</v>
      </c>
      <c r="H56" s="120">
        <v>228.62752</v>
      </c>
      <c r="I56" s="120">
        <f t="shared" si="0"/>
        <v>179.10728</v>
      </c>
      <c r="J56" s="120">
        <v>20.591999999999999</v>
      </c>
      <c r="K56" s="120">
        <v>20.591999999999999</v>
      </c>
      <c r="L56" s="120">
        <f t="shared" si="1"/>
        <v>20.591999999999999</v>
      </c>
      <c r="M56" s="120">
        <v>17.563040000000001</v>
      </c>
      <c r="N56" s="120">
        <v>23.579160000000002</v>
      </c>
      <c r="O56" s="120">
        <f t="shared" si="2"/>
        <v>20.571100000000001</v>
      </c>
      <c r="P56" s="120">
        <v>23.118106666666666</v>
      </c>
      <c r="Q56" s="120">
        <v>36.409559999999999</v>
      </c>
      <c r="R56" s="120">
        <f t="shared" si="3"/>
        <v>29.763833333333331</v>
      </c>
      <c r="S56" s="120">
        <v>0.34495999999999999</v>
      </c>
      <c r="T56" s="120">
        <v>0.40920000000000006</v>
      </c>
      <c r="U56" s="120">
        <f t="shared" si="4"/>
        <v>0.37708000000000003</v>
      </c>
      <c r="V56" s="120">
        <v>41.183999999999997</v>
      </c>
      <c r="W56" s="120">
        <v>41.183999999999997</v>
      </c>
      <c r="X56" s="120">
        <f t="shared" si="5"/>
        <v>41.183999999999997</v>
      </c>
      <c r="Y56" s="120">
        <v>35.126080000000002</v>
      </c>
      <c r="Z56" s="120">
        <v>47.158320000000003</v>
      </c>
      <c r="AA56" s="120">
        <f t="shared" si="6"/>
        <v>41.142200000000003</v>
      </c>
      <c r="AB56" s="120">
        <v>45.640319999999996</v>
      </c>
      <c r="AC56" s="120">
        <v>72.819119999999998</v>
      </c>
      <c r="AD56" s="120">
        <f t="shared" si="7"/>
        <v>59.22972</v>
      </c>
      <c r="AE56" s="120">
        <v>0.52</v>
      </c>
      <c r="AF56" s="120">
        <v>0.56333333333333335</v>
      </c>
      <c r="AG56" s="120">
        <f t="shared" si="8"/>
        <v>0.54166666666666674</v>
      </c>
      <c r="AH56" s="120">
        <v>0.98999999999999988</v>
      </c>
      <c r="AI56" s="120">
        <v>0.98</v>
      </c>
      <c r="AJ56" s="120">
        <f t="shared" si="9"/>
        <v>0.98499999999999988</v>
      </c>
      <c r="AK56" s="120">
        <v>1</v>
      </c>
      <c r="AL56" s="120">
        <v>18.313333333333333</v>
      </c>
      <c r="AM56" s="120">
        <f t="shared" si="10"/>
        <v>9.6566666666666663</v>
      </c>
    </row>
    <row r="57" spans="1:39" x14ac:dyDescent="0.25">
      <c r="A57" s="119">
        <v>60</v>
      </c>
      <c r="B57" s="119" t="s">
        <v>55</v>
      </c>
      <c r="C57" s="119" t="s">
        <v>56</v>
      </c>
      <c r="D57" s="119">
        <v>105.3</v>
      </c>
      <c r="E57" s="119">
        <v>156.30000000000001</v>
      </c>
      <c r="F57" s="119">
        <v>130.80000000000001</v>
      </c>
      <c r="G57" s="120">
        <v>119.67296</v>
      </c>
      <c r="H57" s="120">
        <v>221.09736000000001</v>
      </c>
      <c r="I57" s="120">
        <f t="shared" si="0"/>
        <v>170.38516000000001</v>
      </c>
      <c r="J57" s="120">
        <v>19.37584</v>
      </c>
      <c r="K57" s="120">
        <v>19.37584</v>
      </c>
      <c r="L57" s="120">
        <f t="shared" si="1"/>
        <v>19.37584</v>
      </c>
      <c r="M57" s="120">
        <v>16.152840000000001</v>
      </c>
      <c r="N57" s="120">
        <v>21.507840000000002</v>
      </c>
      <c r="O57" s="120">
        <f t="shared" si="2"/>
        <v>18.83034</v>
      </c>
      <c r="P57" s="120">
        <v>21.615880000000001</v>
      </c>
      <c r="Q57" s="120">
        <v>33.545160000000003</v>
      </c>
      <c r="R57" s="120">
        <f t="shared" si="3"/>
        <v>27.58052</v>
      </c>
      <c r="S57" s="120">
        <v>0.35376000000000002</v>
      </c>
      <c r="T57" s="120">
        <v>0.45407999999999998</v>
      </c>
      <c r="U57" s="120">
        <f t="shared" si="4"/>
        <v>0.40392</v>
      </c>
      <c r="V57" s="120">
        <v>38.75168</v>
      </c>
      <c r="W57" s="120">
        <v>38.75168</v>
      </c>
      <c r="X57" s="120">
        <f t="shared" si="5"/>
        <v>38.75168</v>
      </c>
      <c r="Y57" s="120">
        <v>32.305680000000002</v>
      </c>
      <c r="Z57" s="120">
        <v>41.96808</v>
      </c>
      <c r="AA57" s="120">
        <f t="shared" si="6"/>
        <v>37.136880000000005</v>
      </c>
      <c r="AB57" s="120">
        <v>43.231760000000001</v>
      </c>
      <c r="AC57" s="120">
        <v>67.090320000000006</v>
      </c>
      <c r="AD57" s="120">
        <f t="shared" si="7"/>
        <v>55.16104</v>
      </c>
      <c r="AE57" s="120">
        <v>0.55333333333333334</v>
      </c>
      <c r="AF57" s="120">
        <v>0.53333333333333333</v>
      </c>
      <c r="AG57" s="120">
        <f t="shared" si="8"/>
        <v>0.54333333333333333</v>
      </c>
      <c r="AH57" s="120">
        <v>0.9966666666666667</v>
      </c>
      <c r="AI57" s="120">
        <v>0.97000000000000008</v>
      </c>
      <c r="AJ57" s="120">
        <f t="shared" si="9"/>
        <v>0.98333333333333339</v>
      </c>
      <c r="AK57" s="120">
        <v>1.0433333333333332</v>
      </c>
      <c r="AL57" s="120">
        <v>20.34</v>
      </c>
      <c r="AM57" s="120">
        <f t="shared" si="10"/>
        <v>10.691666666666666</v>
      </c>
    </row>
    <row r="58" spans="1:39" x14ac:dyDescent="0.25">
      <c r="A58" s="119">
        <v>61</v>
      </c>
      <c r="B58" s="119" t="s">
        <v>63</v>
      </c>
      <c r="C58" s="119" t="s">
        <v>64</v>
      </c>
      <c r="D58" s="119">
        <v>137.5</v>
      </c>
      <c r="E58" s="119">
        <v>141.5</v>
      </c>
      <c r="F58" s="119">
        <v>139.5</v>
      </c>
      <c r="G58" s="120">
        <v>139.15</v>
      </c>
      <c r="H58" s="120">
        <v>212.56312</v>
      </c>
      <c r="I58" s="120">
        <f t="shared" si="0"/>
        <v>175.85656</v>
      </c>
      <c r="J58" s="120">
        <v>22.827200000000005</v>
      </c>
      <c r="K58" s="120">
        <v>22.827200000000005</v>
      </c>
      <c r="L58" s="120">
        <f t="shared" si="1"/>
        <v>22.827200000000005</v>
      </c>
      <c r="M58" s="120">
        <v>19.040559999999999</v>
      </c>
      <c r="N58" s="120">
        <v>19.184880000000003</v>
      </c>
      <c r="O58" s="120">
        <f t="shared" si="2"/>
        <v>19.112720000000003</v>
      </c>
      <c r="P58" s="120">
        <v>26.467986666666672</v>
      </c>
      <c r="Q58" s="120">
        <v>33.862840000000006</v>
      </c>
      <c r="R58" s="120">
        <f t="shared" si="3"/>
        <v>30.165413333333341</v>
      </c>
      <c r="S58" s="120">
        <v>0.35992000000000002</v>
      </c>
      <c r="T58" s="120">
        <v>0.47960000000000003</v>
      </c>
      <c r="U58" s="120">
        <f t="shared" si="4"/>
        <v>0.41976000000000002</v>
      </c>
      <c r="V58" s="120">
        <v>45.65440000000001</v>
      </c>
      <c r="W58" s="120">
        <v>45.65440000000001</v>
      </c>
      <c r="X58" s="120">
        <f t="shared" si="5"/>
        <v>45.65440000000001</v>
      </c>
      <c r="Y58" s="120">
        <v>38.081119999999999</v>
      </c>
      <c r="Z58" s="120">
        <v>38.369760000000007</v>
      </c>
      <c r="AA58" s="120">
        <f t="shared" si="6"/>
        <v>38.225440000000006</v>
      </c>
      <c r="AB58" s="120">
        <v>51.727280000000007</v>
      </c>
      <c r="AC58" s="120">
        <v>67.725680000000011</v>
      </c>
      <c r="AD58" s="120">
        <f t="shared" si="7"/>
        <v>59.726480000000009</v>
      </c>
      <c r="AE58" s="120">
        <v>0.60333333333333339</v>
      </c>
      <c r="AF58" s="120">
        <v>0.62333333333333341</v>
      </c>
      <c r="AG58" s="120">
        <f t="shared" si="8"/>
        <v>0.6133333333333334</v>
      </c>
      <c r="AH58" s="120">
        <v>0.99333333333333329</v>
      </c>
      <c r="AI58" s="120">
        <v>0.94666666666666666</v>
      </c>
      <c r="AJ58" s="120">
        <f t="shared" si="9"/>
        <v>0.97</v>
      </c>
      <c r="AK58" s="120">
        <v>1.08</v>
      </c>
      <c r="AL58" s="120">
        <v>20.563333333333333</v>
      </c>
      <c r="AM58" s="120">
        <f t="shared" si="10"/>
        <v>10.821666666666665</v>
      </c>
    </row>
    <row r="59" spans="1:39" x14ac:dyDescent="0.25">
      <c r="A59" s="119">
        <v>62</v>
      </c>
      <c r="B59" s="119" t="s">
        <v>71</v>
      </c>
      <c r="C59" s="119" t="s">
        <v>72</v>
      </c>
      <c r="D59" s="119">
        <v>189.46</v>
      </c>
      <c r="E59" s="119">
        <v>189.46</v>
      </c>
      <c r="F59" s="119">
        <v>189.46</v>
      </c>
      <c r="G59" s="120">
        <v>208.53800000000001</v>
      </c>
      <c r="H59" s="120">
        <v>208.53800000000001</v>
      </c>
      <c r="I59" s="120">
        <f t="shared" si="0"/>
        <v>208.53800000000001</v>
      </c>
      <c r="J59" s="120">
        <v>28.53032</v>
      </c>
      <c r="K59" s="120">
        <v>28.53032</v>
      </c>
      <c r="L59" s="120">
        <f t="shared" si="1"/>
        <v>28.53032</v>
      </c>
      <c r="M59" s="120">
        <v>17.45524</v>
      </c>
      <c r="N59" s="120">
        <v>17.45524</v>
      </c>
      <c r="O59" s="120">
        <f t="shared" si="2"/>
        <v>17.45524</v>
      </c>
      <c r="P59" s="120">
        <v>36.371733333333331</v>
      </c>
      <c r="Q59" s="120">
        <v>31.764480000000002</v>
      </c>
      <c r="R59" s="120">
        <f t="shared" si="3"/>
        <v>34.068106666666665</v>
      </c>
      <c r="S59" s="120">
        <v>0.75944000000000011</v>
      </c>
      <c r="T59" s="120">
        <v>0.75944000000000011</v>
      </c>
      <c r="U59" s="120">
        <f t="shared" si="4"/>
        <v>0.75944000000000011</v>
      </c>
      <c r="V59" s="120">
        <v>57.060639999999999</v>
      </c>
      <c r="W59" s="120">
        <v>57.060639999999999</v>
      </c>
      <c r="X59" s="120">
        <f t="shared" si="5"/>
        <v>57.060639999999999</v>
      </c>
      <c r="Y59" s="120">
        <v>30.770346666666669</v>
      </c>
      <c r="Z59" s="120">
        <v>34.91048</v>
      </c>
      <c r="AA59" s="120">
        <f t="shared" si="6"/>
        <v>32.840413333333331</v>
      </c>
      <c r="AB59" s="120">
        <v>72.746799999999993</v>
      </c>
      <c r="AC59" s="120">
        <v>72.746799999999993</v>
      </c>
      <c r="AD59" s="120">
        <f t="shared" si="7"/>
        <v>72.746799999999993</v>
      </c>
      <c r="AE59" s="120">
        <v>0.57333333333333336</v>
      </c>
      <c r="AF59" s="120">
        <v>0.57333333333333336</v>
      </c>
      <c r="AG59" s="120">
        <f t="shared" si="8"/>
        <v>0.57333333333333336</v>
      </c>
      <c r="AH59" s="120">
        <v>0.93666666666666665</v>
      </c>
      <c r="AI59" s="120">
        <v>0.93666666666666665</v>
      </c>
      <c r="AJ59" s="120">
        <f t="shared" si="9"/>
        <v>0.93666666666666665</v>
      </c>
      <c r="AK59" s="120">
        <v>18.656666666666666</v>
      </c>
      <c r="AL59" s="120">
        <v>18.656666666666666</v>
      </c>
      <c r="AM59" s="120">
        <f t="shared" si="10"/>
        <v>18.656666666666666</v>
      </c>
    </row>
    <row r="60" spans="1:39" x14ac:dyDescent="0.25">
      <c r="A60" s="119">
        <v>63</v>
      </c>
      <c r="B60" s="119" t="s">
        <v>79</v>
      </c>
      <c r="C60" s="119" t="s">
        <v>80</v>
      </c>
      <c r="D60" s="119">
        <v>87.7</v>
      </c>
      <c r="E60" s="119">
        <v>173.7</v>
      </c>
      <c r="F60" s="119">
        <v>130.69999999999999</v>
      </c>
      <c r="G60" s="120">
        <v>255.19736</v>
      </c>
      <c r="H60" s="120">
        <v>255.19736</v>
      </c>
      <c r="I60" s="120">
        <f t="shared" si="0"/>
        <v>255.19736</v>
      </c>
      <c r="J60" s="120">
        <v>11.389306666666668</v>
      </c>
      <c r="K60" s="120">
        <v>11.389306666666668</v>
      </c>
      <c r="L60" s="120">
        <f t="shared" si="1"/>
        <v>11.389306666666668</v>
      </c>
      <c r="M60" s="120">
        <v>19.709800000000001</v>
      </c>
      <c r="N60" s="120">
        <v>18.81949333333333</v>
      </c>
      <c r="O60" s="120">
        <f t="shared" si="2"/>
        <v>19.264646666666664</v>
      </c>
      <c r="P60" s="120">
        <v>13.11148</v>
      </c>
      <c r="Q60" s="120">
        <v>36.769040000000004</v>
      </c>
      <c r="R60" s="120">
        <f t="shared" si="3"/>
        <v>24.940260000000002</v>
      </c>
      <c r="S60" s="120">
        <v>0.63624000000000003</v>
      </c>
      <c r="T60" s="120">
        <v>0.49720000000000003</v>
      </c>
      <c r="U60" s="120">
        <f t="shared" si="4"/>
        <v>0.56672</v>
      </c>
      <c r="V60" s="120">
        <v>22.778613333333336</v>
      </c>
      <c r="W60" s="120">
        <v>22.778613333333336</v>
      </c>
      <c r="X60" s="120">
        <f t="shared" si="5"/>
        <v>22.778613333333336</v>
      </c>
      <c r="Y60" s="120">
        <v>16.882746666666666</v>
      </c>
      <c r="Z60" s="120">
        <v>16.882746666666666</v>
      </c>
      <c r="AA60" s="120">
        <f t="shared" si="6"/>
        <v>16.882746666666666</v>
      </c>
      <c r="AB60" s="120">
        <v>26.22296</v>
      </c>
      <c r="AC60" s="120">
        <v>73.538080000000008</v>
      </c>
      <c r="AD60" s="120">
        <f t="shared" si="7"/>
        <v>49.880520000000004</v>
      </c>
      <c r="AE60" s="120">
        <v>0.58333333333333337</v>
      </c>
      <c r="AF60" s="120">
        <v>0.59666666666666668</v>
      </c>
      <c r="AG60" s="120">
        <f t="shared" si="8"/>
        <v>0.59000000000000008</v>
      </c>
      <c r="AH60" s="120">
        <v>0.96333333333333326</v>
      </c>
      <c r="AI60" s="120">
        <v>0.92333333333333334</v>
      </c>
      <c r="AJ60" s="120">
        <f t="shared" si="9"/>
        <v>0.94333333333333336</v>
      </c>
      <c r="AK60" s="120">
        <v>1.9666666666666668</v>
      </c>
      <c r="AL60" s="120">
        <v>27.5</v>
      </c>
      <c r="AM60" s="120">
        <f t="shared" si="10"/>
        <v>14.733333333333334</v>
      </c>
    </row>
    <row r="61" spans="1:39" x14ac:dyDescent="0.25">
      <c r="A61" s="119">
        <v>64</v>
      </c>
      <c r="B61" s="119" t="s">
        <v>87</v>
      </c>
      <c r="C61" s="119" t="s">
        <v>88</v>
      </c>
      <c r="D61" s="119">
        <v>105.7</v>
      </c>
      <c r="E61" s="119">
        <v>150.30000000000001</v>
      </c>
      <c r="F61" s="119">
        <v>128</v>
      </c>
      <c r="G61" s="120">
        <v>119.59904</v>
      </c>
      <c r="H61" s="120">
        <v>216.44216000000003</v>
      </c>
      <c r="I61" s="120">
        <f t="shared" si="0"/>
        <v>168.0206</v>
      </c>
      <c r="J61" s="120">
        <v>19.011520000000001</v>
      </c>
      <c r="K61" s="120">
        <v>26.209480000000003</v>
      </c>
      <c r="L61" s="120">
        <f t="shared" si="1"/>
        <v>22.610500000000002</v>
      </c>
      <c r="M61" s="120">
        <v>16.485480000000003</v>
      </c>
      <c r="N61" s="120">
        <v>19.50872</v>
      </c>
      <c r="O61" s="120">
        <f t="shared" si="2"/>
        <v>17.997100000000003</v>
      </c>
      <c r="P61" s="120">
        <v>21.229560000000003</v>
      </c>
      <c r="Q61" s="120">
        <v>32.194359999999996</v>
      </c>
      <c r="R61" s="120">
        <f t="shared" si="3"/>
        <v>26.711959999999998</v>
      </c>
      <c r="S61" s="120">
        <v>0.34232000000000001</v>
      </c>
      <c r="T61" s="120">
        <v>0.45760000000000006</v>
      </c>
      <c r="U61" s="120">
        <f t="shared" si="4"/>
        <v>0.39996000000000004</v>
      </c>
      <c r="V61" s="120">
        <v>38.023040000000002</v>
      </c>
      <c r="W61" s="120">
        <v>52.418960000000006</v>
      </c>
      <c r="X61" s="120">
        <f t="shared" si="5"/>
        <v>45.221000000000004</v>
      </c>
      <c r="Y61" s="120">
        <v>32.970960000000005</v>
      </c>
      <c r="Z61" s="120">
        <v>32.970960000000005</v>
      </c>
      <c r="AA61" s="120">
        <f t="shared" si="6"/>
        <v>32.970960000000005</v>
      </c>
      <c r="AB61" s="120">
        <v>42.459120000000006</v>
      </c>
      <c r="AC61" s="120">
        <v>64.388719999999992</v>
      </c>
      <c r="AD61" s="120">
        <f t="shared" si="7"/>
        <v>53.423919999999995</v>
      </c>
      <c r="AE61" s="120">
        <v>0.46666666666666662</v>
      </c>
      <c r="AF61" s="120">
        <v>0.45666666666666672</v>
      </c>
      <c r="AG61" s="120">
        <f t="shared" si="8"/>
        <v>0.46166666666666667</v>
      </c>
      <c r="AH61" s="120">
        <v>0.98666666666666669</v>
      </c>
      <c r="AI61" s="120">
        <v>0.94666666666666666</v>
      </c>
      <c r="AJ61" s="120">
        <f t="shared" si="9"/>
        <v>0.96666666666666667</v>
      </c>
      <c r="AK61" s="120">
        <v>1.0133333333333334</v>
      </c>
      <c r="AL61" s="120">
        <v>21.636666666666667</v>
      </c>
      <c r="AM61" s="120">
        <f t="shared" si="10"/>
        <v>11.324999999999999</v>
      </c>
    </row>
    <row r="62" spans="1:39" x14ac:dyDescent="0.25">
      <c r="A62" s="119">
        <v>65</v>
      </c>
      <c r="B62" s="119" t="s">
        <v>95</v>
      </c>
      <c r="C62" s="119" t="s">
        <v>96</v>
      </c>
      <c r="D62" s="119">
        <v>105.8</v>
      </c>
      <c r="E62" s="119">
        <v>120.8</v>
      </c>
      <c r="F62" s="119">
        <v>113.3</v>
      </c>
      <c r="G62" s="120">
        <v>117.37925333333334</v>
      </c>
      <c r="H62" s="120">
        <v>195.19456000000002</v>
      </c>
      <c r="I62" s="120">
        <f t="shared" si="0"/>
        <v>156.28690666666668</v>
      </c>
      <c r="J62" s="120">
        <v>17.77908</v>
      </c>
      <c r="K62" s="120">
        <v>17.77908</v>
      </c>
      <c r="L62" s="120">
        <f t="shared" si="1"/>
        <v>17.77908</v>
      </c>
      <c r="M62" s="120">
        <v>15.719880000000002</v>
      </c>
      <c r="N62" s="120">
        <v>19.0916</v>
      </c>
      <c r="O62" s="120">
        <f t="shared" si="2"/>
        <v>17.405740000000002</v>
      </c>
      <c r="P62" s="120">
        <v>21.570519999999998</v>
      </c>
      <c r="Q62" s="120">
        <v>30.657439999999998</v>
      </c>
      <c r="R62" s="120">
        <f t="shared" si="3"/>
        <v>26.113979999999998</v>
      </c>
      <c r="S62" s="120">
        <v>0.47872000000000003</v>
      </c>
      <c r="T62" s="120">
        <v>0.43120000000000003</v>
      </c>
      <c r="U62" s="120">
        <f t="shared" si="4"/>
        <v>0.45496000000000003</v>
      </c>
      <c r="V62" s="120">
        <v>35.558160000000001</v>
      </c>
      <c r="W62" s="120">
        <v>35.558160000000001</v>
      </c>
      <c r="X62" s="120">
        <f t="shared" si="5"/>
        <v>35.558160000000001</v>
      </c>
      <c r="Y62" s="120">
        <v>31.439760000000003</v>
      </c>
      <c r="Z62" s="120">
        <v>38.183199999999999</v>
      </c>
      <c r="AA62" s="120">
        <f t="shared" si="6"/>
        <v>34.811480000000003</v>
      </c>
      <c r="AB62" s="120">
        <v>39.511119999999998</v>
      </c>
      <c r="AC62" s="120">
        <v>61.314879999999995</v>
      </c>
      <c r="AD62" s="120">
        <f t="shared" si="7"/>
        <v>50.412999999999997</v>
      </c>
      <c r="AE62" s="120">
        <v>0.46333333333333332</v>
      </c>
      <c r="AF62" s="120">
        <v>0.58333333333333337</v>
      </c>
      <c r="AG62" s="120">
        <f t="shared" si="8"/>
        <v>0.52333333333333332</v>
      </c>
      <c r="AH62" s="120">
        <v>1.1433333333333333</v>
      </c>
      <c r="AI62" s="120">
        <v>0.95666666666666667</v>
      </c>
      <c r="AJ62" s="120">
        <f t="shared" si="9"/>
        <v>1.05</v>
      </c>
      <c r="AK62" s="120">
        <v>1.1333333333333335</v>
      </c>
      <c r="AL62" s="120">
        <v>19.706666666666667</v>
      </c>
      <c r="AM62" s="120">
        <f t="shared" si="10"/>
        <v>10.42</v>
      </c>
    </row>
    <row r="63" spans="1:39" x14ac:dyDescent="0.25">
      <c r="A63" s="119">
        <v>66</v>
      </c>
      <c r="B63" s="119" t="s">
        <v>103</v>
      </c>
      <c r="C63" s="119" t="s">
        <v>104</v>
      </c>
      <c r="D63" s="119">
        <v>137.02000000000001</v>
      </c>
      <c r="E63" s="119">
        <v>170</v>
      </c>
      <c r="F63" s="119">
        <v>153.51</v>
      </c>
      <c r="G63" s="120">
        <v>153.72103999999999</v>
      </c>
      <c r="H63" s="120">
        <v>246.27856</v>
      </c>
      <c r="I63" s="120">
        <f t="shared" si="0"/>
        <v>199.99979999999999</v>
      </c>
      <c r="J63" s="120">
        <v>25.869573333333335</v>
      </c>
      <c r="K63" s="120">
        <v>29.026799999999998</v>
      </c>
      <c r="L63" s="120">
        <f t="shared" si="1"/>
        <v>27.448186666666665</v>
      </c>
      <c r="M63" s="120">
        <v>18.857520000000005</v>
      </c>
      <c r="N63" s="120">
        <v>23.398440000000004</v>
      </c>
      <c r="O63" s="120">
        <f t="shared" si="2"/>
        <v>21.127980000000004</v>
      </c>
      <c r="P63" s="120">
        <v>25.828000000000003</v>
      </c>
      <c r="Q63" s="120">
        <v>35.476320000000001</v>
      </c>
      <c r="R63" s="120">
        <f t="shared" si="3"/>
        <v>30.652160000000002</v>
      </c>
      <c r="S63" s="120">
        <v>0.32472000000000001</v>
      </c>
      <c r="T63" s="120">
        <v>0.44087999999999994</v>
      </c>
      <c r="U63" s="120">
        <f t="shared" si="4"/>
        <v>0.38279999999999997</v>
      </c>
      <c r="V63" s="120">
        <v>51.73914666666667</v>
      </c>
      <c r="W63" s="120">
        <v>58.053599999999996</v>
      </c>
      <c r="X63" s="120">
        <f t="shared" si="5"/>
        <v>54.896373333333329</v>
      </c>
      <c r="Y63" s="120">
        <v>37.715040000000009</v>
      </c>
      <c r="Z63" s="120">
        <v>43.951600000000006</v>
      </c>
      <c r="AA63" s="120">
        <f t="shared" si="6"/>
        <v>40.833320000000008</v>
      </c>
      <c r="AB63" s="120">
        <v>51.656000000000006</v>
      </c>
      <c r="AC63" s="120">
        <v>70.952640000000002</v>
      </c>
      <c r="AD63" s="120">
        <f t="shared" si="7"/>
        <v>61.304320000000004</v>
      </c>
      <c r="AE63" s="120">
        <v>0.43</v>
      </c>
      <c r="AF63" s="120">
        <v>0.5</v>
      </c>
      <c r="AG63" s="120">
        <f t="shared" si="8"/>
        <v>0.46499999999999997</v>
      </c>
      <c r="AH63" s="120">
        <v>0.87666666666666659</v>
      </c>
      <c r="AI63" s="120">
        <v>0.96333333333333326</v>
      </c>
      <c r="AJ63" s="120">
        <f t="shared" si="9"/>
        <v>0.91999999999999993</v>
      </c>
      <c r="AK63" s="120">
        <v>0.89666666666666661</v>
      </c>
      <c r="AL63" s="120">
        <v>22.493333333333336</v>
      </c>
      <c r="AM63" s="120">
        <f t="shared" si="10"/>
        <v>11.695000000000002</v>
      </c>
    </row>
    <row r="64" spans="1:39" x14ac:dyDescent="0.25">
      <c r="A64" s="119">
        <v>67</v>
      </c>
      <c r="B64" s="119" t="s">
        <v>109</v>
      </c>
      <c r="C64" s="119" t="s">
        <v>110</v>
      </c>
      <c r="D64" s="119">
        <v>129.69999999999999</v>
      </c>
      <c r="E64" s="119">
        <v>182.7</v>
      </c>
      <c r="F64" s="119">
        <v>156.19999999999999</v>
      </c>
      <c r="G64" s="120">
        <v>151.69791999999998</v>
      </c>
      <c r="H64" s="120">
        <v>221.10528000000002</v>
      </c>
      <c r="I64" s="120">
        <f t="shared" si="0"/>
        <v>186.4016</v>
      </c>
      <c r="J64" s="120">
        <v>24.3306</v>
      </c>
      <c r="K64" s="120">
        <v>28.15428</v>
      </c>
      <c r="L64" s="120">
        <f t="shared" si="1"/>
        <v>26.242440000000002</v>
      </c>
      <c r="M64" s="120">
        <v>18.987760000000002</v>
      </c>
      <c r="N64" s="120">
        <v>19.758200000000002</v>
      </c>
      <c r="O64" s="120">
        <f t="shared" si="2"/>
        <v>19.372980000000002</v>
      </c>
      <c r="P64" s="120">
        <v>27.567319999999999</v>
      </c>
      <c r="Q64" s="120">
        <v>35.409440000000004</v>
      </c>
      <c r="R64" s="120">
        <f t="shared" si="3"/>
        <v>31.488379999999999</v>
      </c>
      <c r="S64" s="120">
        <v>0.38544</v>
      </c>
      <c r="T64" s="120">
        <v>0.48312000000000005</v>
      </c>
      <c r="U64" s="120">
        <f t="shared" si="4"/>
        <v>0.43428</v>
      </c>
      <c r="V64" s="120">
        <v>48.661200000000001</v>
      </c>
      <c r="W64" s="120">
        <v>56.30856</v>
      </c>
      <c r="X64" s="120">
        <f t="shared" si="5"/>
        <v>52.484880000000004</v>
      </c>
      <c r="Y64" s="120">
        <v>39.309733333333334</v>
      </c>
      <c r="Z64" s="120">
        <v>39.516400000000004</v>
      </c>
      <c r="AA64" s="120">
        <f t="shared" si="6"/>
        <v>39.413066666666666</v>
      </c>
      <c r="AB64" s="120">
        <v>55.134639999999997</v>
      </c>
      <c r="AC64" s="120">
        <v>70.818880000000007</v>
      </c>
      <c r="AD64" s="120">
        <f t="shared" si="7"/>
        <v>62.976759999999999</v>
      </c>
      <c r="AE64" s="120">
        <v>0.58333333333333337</v>
      </c>
      <c r="AF64" s="120">
        <v>0.59333333333333338</v>
      </c>
      <c r="AG64" s="120">
        <f t="shared" si="8"/>
        <v>0.58833333333333337</v>
      </c>
      <c r="AH64" s="120">
        <v>0.98999999999999988</v>
      </c>
      <c r="AI64" s="120">
        <v>0.94999999999999984</v>
      </c>
      <c r="AJ64" s="120">
        <f t="shared" si="9"/>
        <v>0.96999999999999986</v>
      </c>
      <c r="AK64" s="120">
        <v>0.97333333333333327</v>
      </c>
      <c r="AL64" s="120">
        <v>19.896666666666665</v>
      </c>
      <c r="AM64" s="120">
        <f t="shared" si="10"/>
        <v>10.434999999999999</v>
      </c>
    </row>
    <row r="65" spans="1:39" x14ac:dyDescent="0.25">
      <c r="A65" s="119">
        <v>68</v>
      </c>
      <c r="B65" s="119" t="s">
        <v>115</v>
      </c>
      <c r="C65" s="119" t="s">
        <v>116</v>
      </c>
      <c r="D65" s="119">
        <v>161.4</v>
      </c>
      <c r="E65" s="119">
        <v>163.5</v>
      </c>
      <c r="F65" s="119">
        <v>162.44999999999999</v>
      </c>
      <c r="G65" s="120">
        <v>148.44104000000002</v>
      </c>
      <c r="H65" s="120">
        <v>242.6028</v>
      </c>
      <c r="I65" s="120">
        <f t="shared" si="0"/>
        <v>195.52192000000002</v>
      </c>
      <c r="J65" s="120">
        <v>22.850519999999999</v>
      </c>
      <c r="K65" s="120">
        <v>29.453773333333334</v>
      </c>
      <c r="L65" s="120">
        <f t="shared" si="1"/>
        <v>26.152146666666667</v>
      </c>
      <c r="M65" s="120">
        <v>18.77084</v>
      </c>
      <c r="N65" s="120">
        <v>19.184880000000003</v>
      </c>
      <c r="O65" s="120">
        <f t="shared" si="2"/>
        <v>18.97786</v>
      </c>
      <c r="P65" s="120">
        <v>27.457759999999997</v>
      </c>
      <c r="Q65" s="120">
        <v>37.799959999999999</v>
      </c>
      <c r="R65" s="120">
        <f t="shared" si="3"/>
        <v>32.628859999999996</v>
      </c>
      <c r="S65" s="120">
        <v>0.38895999999999997</v>
      </c>
      <c r="T65" s="120">
        <v>0.55088000000000004</v>
      </c>
      <c r="U65" s="120">
        <f t="shared" si="4"/>
        <v>0.46992</v>
      </c>
      <c r="V65" s="120">
        <v>45.701039999999999</v>
      </c>
      <c r="W65" s="120">
        <v>58.907546666666669</v>
      </c>
      <c r="X65" s="120">
        <f t="shared" si="5"/>
        <v>52.304293333333334</v>
      </c>
      <c r="Y65" s="120">
        <v>37.541679999999999</v>
      </c>
      <c r="Z65" s="120">
        <v>38.369760000000007</v>
      </c>
      <c r="AA65" s="120">
        <f t="shared" si="6"/>
        <v>37.955719999999999</v>
      </c>
      <c r="AB65" s="120">
        <v>54.915519999999994</v>
      </c>
      <c r="AC65" s="120">
        <v>75.599919999999997</v>
      </c>
      <c r="AD65" s="120">
        <f t="shared" si="7"/>
        <v>65.257719999999992</v>
      </c>
      <c r="AE65" s="120">
        <v>0.62666666666666659</v>
      </c>
      <c r="AF65" s="120">
        <v>0.63</v>
      </c>
      <c r="AG65" s="120">
        <f t="shared" si="8"/>
        <v>0.6283333333333333</v>
      </c>
      <c r="AH65" s="120">
        <v>0.98</v>
      </c>
      <c r="AI65" s="120">
        <v>0.94666666666666666</v>
      </c>
      <c r="AJ65" s="120">
        <f t="shared" si="9"/>
        <v>0.96333333333333337</v>
      </c>
      <c r="AK65" s="120">
        <v>0.97333333333333327</v>
      </c>
      <c r="AL65" s="120">
        <v>22.703333333333333</v>
      </c>
      <c r="AM65" s="120">
        <f t="shared" si="10"/>
        <v>11.838333333333333</v>
      </c>
    </row>
    <row r="66" spans="1:39" x14ac:dyDescent="0.25">
      <c r="A66" s="119">
        <v>69</v>
      </c>
      <c r="B66" s="119" t="s">
        <v>123</v>
      </c>
      <c r="C66" s="119" t="s">
        <v>124</v>
      </c>
      <c r="D66" s="119">
        <v>139.1</v>
      </c>
      <c r="E66" s="119">
        <v>179.5</v>
      </c>
      <c r="F66" s="119">
        <v>159.30000000000001</v>
      </c>
      <c r="G66" s="120">
        <v>141.988</v>
      </c>
      <c r="H66" s="120">
        <v>141.988</v>
      </c>
      <c r="I66" s="120">
        <f t="shared" si="0"/>
        <v>141.988</v>
      </c>
      <c r="J66" s="120">
        <v>22.075239999999997</v>
      </c>
      <c r="K66" s="120">
        <v>32.110213333333334</v>
      </c>
      <c r="L66" s="120">
        <f t="shared" si="1"/>
        <v>27.092726666666664</v>
      </c>
      <c r="M66" s="120">
        <v>18.171560000000003</v>
      </c>
      <c r="N66" s="120">
        <v>21.052240000000001</v>
      </c>
      <c r="O66" s="120">
        <f t="shared" si="2"/>
        <v>19.611900000000002</v>
      </c>
      <c r="P66" s="120">
        <v>25.76024</v>
      </c>
      <c r="Q66" s="120">
        <v>39.671279999999996</v>
      </c>
      <c r="R66" s="120">
        <f t="shared" si="3"/>
        <v>32.715759999999996</v>
      </c>
      <c r="S66" s="120">
        <v>0.37576000000000004</v>
      </c>
      <c r="T66" s="120">
        <v>0.53239999999999998</v>
      </c>
      <c r="U66" s="120">
        <f t="shared" si="4"/>
        <v>0.45408000000000004</v>
      </c>
      <c r="V66" s="120">
        <v>44.150479999999995</v>
      </c>
      <c r="W66" s="120">
        <v>64.220426666666668</v>
      </c>
      <c r="X66" s="120">
        <f t="shared" si="5"/>
        <v>54.185453333333328</v>
      </c>
      <c r="Y66" s="120">
        <v>36.343120000000006</v>
      </c>
      <c r="Z66" s="120">
        <v>42.104480000000002</v>
      </c>
      <c r="AA66" s="120">
        <f t="shared" si="6"/>
        <v>39.223800000000004</v>
      </c>
      <c r="AB66" s="120">
        <v>51.520479999999999</v>
      </c>
      <c r="AC66" s="120">
        <v>79.342559999999992</v>
      </c>
      <c r="AD66" s="120">
        <f t="shared" si="7"/>
        <v>65.431519999999992</v>
      </c>
      <c r="AE66" s="120">
        <v>0.60333333333333339</v>
      </c>
      <c r="AF66" s="120">
        <v>0.53999999999999992</v>
      </c>
      <c r="AG66" s="120">
        <f t="shared" si="8"/>
        <v>0.57166666666666666</v>
      </c>
      <c r="AH66" s="120">
        <v>0.98999999999999988</v>
      </c>
      <c r="AI66" s="120">
        <v>0.94</v>
      </c>
      <c r="AJ66" s="120">
        <f t="shared" si="9"/>
        <v>0.96499999999999986</v>
      </c>
      <c r="AK66" s="120">
        <v>0.97666666666666657</v>
      </c>
      <c r="AL66" s="120">
        <v>24.580000000000002</v>
      </c>
      <c r="AM66" s="120">
        <f t="shared" si="10"/>
        <v>12.778333333333334</v>
      </c>
    </row>
    <row r="67" spans="1:39" x14ac:dyDescent="0.25">
      <c r="A67" s="119">
        <v>70</v>
      </c>
      <c r="B67" s="119" t="s">
        <v>131</v>
      </c>
      <c r="C67" s="119" t="s">
        <v>132</v>
      </c>
      <c r="D67" s="119">
        <v>118</v>
      </c>
      <c r="E67" s="119">
        <v>155.6</v>
      </c>
      <c r="F67" s="119">
        <v>136.80000000000001</v>
      </c>
      <c r="G67" s="120">
        <v>133.07096000000001</v>
      </c>
      <c r="H67" s="120">
        <v>133.07096000000001</v>
      </c>
      <c r="I67" s="120">
        <f t="shared" si="0"/>
        <v>133.07096000000001</v>
      </c>
      <c r="J67" s="120">
        <v>20.939160000000001</v>
      </c>
      <c r="K67" s="120">
        <v>25.176359999999999</v>
      </c>
      <c r="L67" s="120">
        <f t="shared" si="1"/>
        <v>23.057760000000002</v>
      </c>
      <c r="M67" s="120">
        <v>16.995000000000001</v>
      </c>
      <c r="N67" s="120">
        <v>18.03032</v>
      </c>
      <c r="O67" s="120">
        <f t="shared" si="2"/>
        <v>17.51266</v>
      </c>
      <c r="P67" s="120">
        <v>24.280960000000004</v>
      </c>
      <c r="Q67" s="120">
        <v>31.645680000000002</v>
      </c>
      <c r="R67" s="120">
        <f t="shared" si="3"/>
        <v>27.963320000000003</v>
      </c>
      <c r="S67" s="120">
        <v>0.37928000000000001</v>
      </c>
      <c r="T67" s="120">
        <v>0.51744000000000001</v>
      </c>
      <c r="U67" s="120">
        <f t="shared" si="4"/>
        <v>0.44835999999999998</v>
      </c>
      <c r="V67" s="120">
        <v>41.878320000000002</v>
      </c>
      <c r="W67" s="120">
        <v>50.352719999999998</v>
      </c>
      <c r="X67" s="120">
        <f t="shared" si="5"/>
        <v>46.115520000000004</v>
      </c>
      <c r="Y67" s="120">
        <v>33.99</v>
      </c>
      <c r="Z67" s="120">
        <v>36.060639999999999</v>
      </c>
      <c r="AA67" s="120">
        <f t="shared" si="6"/>
        <v>35.025320000000001</v>
      </c>
      <c r="AB67" s="120">
        <v>48.561920000000008</v>
      </c>
      <c r="AC67" s="120">
        <v>63.291360000000005</v>
      </c>
      <c r="AD67" s="120">
        <f t="shared" si="7"/>
        <v>55.926640000000006</v>
      </c>
      <c r="AE67" s="120">
        <v>0.58666666666666667</v>
      </c>
      <c r="AF67" s="120">
        <v>0.6</v>
      </c>
      <c r="AG67" s="120">
        <f t="shared" si="8"/>
        <v>0.59333333333333327</v>
      </c>
      <c r="AH67" s="120">
        <v>0.98999999999999988</v>
      </c>
      <c r="AI67" s="120">
        <v>0.94999999999999984</v>
      </c>
      <c r="AJ67" s="120">
        <f t="shared" si="9"/>
        <v>0.96999999999999986</v>
      </c>
      <c r="AK67" s="120">
        <v>0.99333333333333329</v>
      </c>
      <c r="AL67" s="120">
        <v>21.02</v>
      </c>
      <c r="AM67" s="120">
        <f t="shared" si="10"/>
        <v>11.006666666666666</v>
      </c>
    </row>
    <row r="68" spans="1:39" x14ac:dyDescent="0.25">
      <c r="A68" s="119">
        <v>71</v>
      </c>
      <c r="B68" s="119" t="s">
        <v>139</v>
      </c>
      <c r="C68" s="119" t="s">
        <v>140</v>
      </c>
      <c r="D68" s="119">
        <v>159.80000000000001</v>
      </c>
      <c r="E68" s="119">
        <v>170.3</v>
      </c>
      <c r="F68" s="119">
        <v>165.05</v>
      </c>
      <c r="G68" s="120">
        <v>160.50496000000001</v>
      </c>
      <c r="H68" s="120">
        <v>160.50496000000001</v>
      </c>
      <c r="I68" s="120">
        <f t="shared" ref="I68:I131" si="11">AVERAGE(G68:H68)</f>
        <v>160.50496000000001</v>
      </c>
      <c r="J68" s="120">
        <v>25.389253333333333</v>
      </c>
      <c r="K68" s="120">
        <v>35.961199999999998</v>
      </c>
      <c r="L68" s="120">
        <f t="shared" ref="L68:L131" si="12">AVERAGE(J68:K68)</f>
        <v>30.675226666666667</v>
      </c>
      <c r="M68" s="120">
        <v>21.460560000000001</v>
      </c>
      <c r="N68" s="120">
        <v>29.064200000000003</v>
      </c>
      <c r="O68" s="120">
        <f t="shared" ref="O68:O131" si="13">AVERAGE(M68:N68)</f>
        <v>25.26238</v>
      </c>
      <c r="P68" s="120">
        <v>28.357560000000003</v>
      </c>
      <c r="Q68" s="120">
        <v>42.639519999999997</v>
      </c>
      <c r="R68" s="120">
        <f t="shared" ref="R68:R131" si="14">AVERAGE(P68:Q68)</f>
        <v>35.498539999999998</v>
      </c>
      <c r="S68" s="120">
        <v>0.34936000000000006</v>
      </c>
      <c r="T68" s="120">
        <v>0.38984000000000002</v>
      </c>
      <c r="U68" s="120">
        <f t="shared" ref="U68:U131" si="15">AVERAGE(S68:T68)</f>
        <v>0.36960000000000004</v>
      </c>
      <c r="V68" s="120">
        <v>50.778506666666665</v>
      </c>
      <c r="W68" s="120">
        <v>71.922399999999996</v>
      </c>
      <c r="X68" s="120">
        <f t="shared" ref="X68:X131" si="16">AVERAGE(V68:W68)</f>
        <v>61.350453333333334</v>
      </c>
      <c r="Y68" s="120">
        <v>42.921120000000002</v>
      </c>
      <c r="Z68" s="120">
        <v>58.128400000000006</v>
      </c>
      <c r="AA68" s="120">
        <f t="shared" ref="AA68:AA131" si="17">AVERAGE(Y68:Z68)</f>
        <v>50.524760000000001</v>
      </c>
      <c r="AB68" s="120">
        <v>56.715120000000006</v>
      </c>
      <c r="AC68" s="120">
        <v>85.279039999999995</v>
      </c>
      <c r="AD68" s="120">
        <f t="shared" ref="AD68:AD131" si="18">AVERAGE(AB68:AC68)</f>
        <v>70.997079999999997</v>
      </c>
      <c r="AE68" s="120">
        <v>0.47000000000000003</v>
      </c>
      <c r="AF68" s="120">
        <v>0.44</v>
      </c>
      <c r="AG68" s="120">
        <f t="shared" ref="AG68:AG131" si="19">AVERAGE(AE68:AF68)</f>
        <v>0.45500000000000002</v>
      </c>
      <c r="AH68" s="120">
        <v>0.98999999999999988</v>
      </c>
      <c r="AI68" s="120">
        <v>0.98999999999999988</v>
      </c>
      <c r="AJ68" s="120">
        <f t="shared" ref="AJ68:AJ131" si="20">AVERAGE(AH68:AI68)</f>
        <v>0.98999999999999988</v>
      </c>
      <c r="AK68" s="120">
        <v>0.98</v>
      </c>
      <c r="AL68" s="120">
        <v>19.583333333333332</v>
      </c>
      <c r="AM68" s="120">
        <f t="shared" ref="AM68:AM131" si="21">AVERAGE(AK68:AL68)</f>
        <v>10.281666666666666</v>
      </c>
    </row>
    <row r="69" spans="1:39" x14ac:dyDescent="0.25">
      <c r="A69" s="119">
        <v>72</v>
      </c>
      <c r="B69" s="119" t="s">
        <v>147</v>
      </c>
      <c r="C69" s="119" t="s">
        <v>148</v>
      </c>
      <c r="D69" s="119">
        <v>163.30000000000001</v>
      </c>
      <c r="E69" s="119">
        <v>132.4</v>
      </c>
      <c r="F69" s="119">
        <v>147.85000000000002</v>
      </c>
      <c r="G69" s="120">
        <v>146.57104000000001</v>
      </c>
      <c r="H69" s="120">
        <v>146.57104000000001</v>
      </c>
      <c r="I69" s="120">
        <f t="shared" si="11"/>
        <v>146.57104000000001</v>
      </c>
      <c r="J69" s="120">
        <v>23.771000000000004</v>
      </c>
      <c r="K69" s="120">
        <v>26.262720000000002</v>
      </c>
      <c r="L69" s="120">
        <f t="shared" si="12"/>
        <v>25.016860000000001</v>
      </c>
      <c r="M69" s="120">
        <v>20.224159999999998</v>
      </c>
      <c r="N69" s="120">
        <v>19.84796</v>
      </c>
      <c r="O69" s="120">
        <f t="shared" si="13"/>
        <v>20.036059999999999</v>
      </c>
      <c r="P69" s="120">
        <v>27.078480000000003</v>
      </c>
      <c r="Q69" s="120">
        <v>31.988</v>
      </c>
      <c r="R69" s="120">
        <f t="shared" si="14"/>
        <v>29.533239999999999</v>
      </c>
      <c r="S69" s="120">
        <v>0.35464000000000001</v>
      </c>
      <c r="T69" s="120">
        <v>0.43296000000000001</v>
      </c>
      <c r="U69" s="120">
        <f t="shared" si="15"/>
        <v>0.39380000000000004</v>
      </c>
      <c r="V69" s="120">
        <v>47.542000000000009</v>
      </c>
      <c r="W69" s="120">
        <v>52.525440000000003</v>
      </c>
      <c r="X69" s="120">
        <f t="shared" si="16"/>
        <v>50.033720000000002</v>
      </c>
      <c r="Y69" s="120">
        <v>40.448319999999995</v>
      </c>
      <c r="Z69" s="120">
        <v>39.695920000000001</v>
      </c>
      <c r="AA69" s="120">
        <f t="shared" si="17"/>
        <v>40.072119999999998</v>
      </c>
      <c r="AB69" s="120">
        <v>54.156960000000005</v>
      </c>
      <c r="AC69" s="120">
        <v>63.975999999999999</v>
      </c>
      <c r="AD69" s="120">
        <f t="shared" si="18"/>
        <v>59.066479999999999</v>
      </c>
      <c r="AE69" s="120">
        <v>0.57666666666666666</v>
      </c>
      <c r="AF69" s="120">
        <v>0.56666666666666665</v>
      </c>
      <c r="AG69" s="120">
        <f t="shared" si="19"/>
        <v>0.57166666666666666</v>
      </c>
      <c r="AH69" s="120">
        <v>0.98999999999999988</v>
      </c>
      <c r="AI69" s="120">
        <v>0.96333333333333326</v>
      </c>
      <c r="AJ69" s="120">
        <f t="shared" si="20"/>
        <v>0.97666666666666657</v>
      </c>
      <c r="AK69" s="120">
        <v>1.0566666666666666</v>
      </c>
      <c r="AL69" s="120">
        <v>19.153333333333332</v>
      </c>
      <c r="AM69" s="120">
        <f t="shared" si="21"/>
        <v>10.105</v>
      </c>
    </row>
    <row r="70" spans="1:39" x14ac:dyDescent="0.25">
      <c r="A70" s="119">
        <v>73</v>
      </c>
      <c r="B70" s="119" t="s">
        <v>153</v>
      </c>
      <c r="C70" s="119" t="s">
        <v>154</v>
      </c>
      <c r="D70" s="119">
        <v>171.8</v>
      </c>
      <c r="E70" s="119">
        <v>137.30000000000001</v>
      </c>
      <c r="F70" s="119">
        <v>154.55000000000001</v>
      </c>
      <c r="G70" s="120">
        <v>161.98599999999999</v>
      </c>
      <c r="H70" s="120">
        <v>161.98599999999999</v>
      </c>
      <c r="I70" s="120">
        <f t="shared" si="11"/>
        <v>161.98599999999999</v>
      </c>
      <c r="J70" s="120">
        <v>24.982320000000001</v>
      </c>
      <c r="K70" s="120">
        <v>24.416039999999999</v>
      </c>
      <c r="L70" s="120">
        <f t="shared" si="12"/>
        <v>24.699179999999998</v>
      </c>
      <c r="M70" s="120">
        <v>17.754000000000001</v>
      </c>
      <c r="N70" s="120">
        <v>17.502573333333334</v>
      </c>
      <c r="O70" s="120">
        <f t="shared" si="13"/>
        <v>17.628286666666668</v>
      </c>
      <c r="P70" s="120">
        <v>28.638279999999998</v>
      </c>
      <c r="Q70" s="120">
        <v>31.049480000000003</v>
      </c>
      <c r="R70" s="120">
        <f t="shared" si="14"/>
        <v>29.843879999999999</v>
      </c>
      <c r="S70" s="120">
        <v>0.36959999999999998</v>
      </c>
      <c r="T70" s="120">
        <v>0.49632000000000004</v>
      </c>
      <c r="U70" s="120">
        <f t="shared" si="15"/>
        <v>0.43296000000000001</v>
      </c>
      <c r="V70" s="120">
        <v>49.964640000000003</v>
      </c>
      <c r="W70" s="120">
        <v>48.832079999999998</v>
      </c>
      <c r="X70" s="120">
        <f t="shared" si="16"/>
        <v>49.398359999999997</v>
      </c>
      <c r="Y70" s="120">
        <v>41.27552</v>
      </c>
      <c r="Z70" s="120">
        <v>35.508000000000003</v>
      </c>
      <c r="AA70" s="120">
        <f t="shared" si="17"/>
        <v>38.391760000000005</v>
      </c>
      <c r="AB70" s="120">
        <v>57.276559999999996</v>
      </c>
      <c r="AC70" s="120">
        <v>62.098960000000005</v>
      </c>
      <c r="AD70" s="120">
        <f t="shared" si="18"/>
        <v>59.687759999999997</v>
      </c>
      <c r="AE70" s="120">
        <v>0.50666666666666671</v>
      </c>
      <c r="AF70" s="120">
        <v>0.59666666666666668</v>
      </c>
      <c r="AG70" s="120">
        <f t="shared" si="19"/>
        <v>0.55166666666666675</v>
      </c>
      <c r="AH70" s="120">
        <v>0.98999999999999988</v>
      </c>
      <c r="AI70" s="120">
        <v>0.95333333333333348</v>
      </c>
      <c r="AJ70" s="120">
        <f t="shared" si="20"/>
        <v>0.97166666666666668</v>
      </c>
      <c r="AK70" s="120">
        <v>0.96666666666666667</v>
      </c>
      <c r="AL70" s="120">
        <v>21.126666666666669</v>
      </c>
      <c r="AM70" s="120">
        <f t="shared" si="21"/>
        <v>11.046666666666667</v>
      </c>
    </row>
    <row r="71" spans="1:39" x14ac:dyDescent="0.25">
      <c r="A71" s="119">
        <v>74</v>
      </c>
      <c r="B71" s="119" t="s">
        <v>159</v>
      </c>
      <c r="C71" s="119" t="s">
        <v>160</v>
      </c>
      <c r="D71" s="119">
        <v>158.69999999999999</v>
      </c>
      <c r="E71" s="119">
        <v>127.1</v>
      </c>
      <c r="F71" s="119">
        <v>142.89999999999998</v>
      </c>
      <c r="G71" s="120">
        <v>155.43</v>
      </c>
      <c r="H71" s="120">
        <v>191.62616</v>
      </c>
      <c r="I71" s="120">
        <f t="shared" si="11"/>
        <v>173.52807999999999</v>
      </c>
      <c r="J71" s="120">
        <v>24.012119999999999</v>
      </c>
      <c r="K71" s="120">
        <v>24.821719999999999</v>
      </c>
      <c r="L71" s="120">
        <f t="shared" si="12"/>
        <v>24.416919999999998</v>
      </c>
      <c r="M71" s="120">
        <v>19.73488</v>
      </c>
      <c r="N71" s="120">
        <v>18.888760000000001</v>
      </c>
      <c r="O71" s="120">
        <f t="shared" si="13"/>
        <v>19.311820000000001</v>
      </c>
      <c r="P71" s="120">
        <v>27.410680000000003</v>
      </c>
      <c r="Q71" s="120">
        <v>30.993160000000003</v>
      </c>
      <c r="R71" s="120">
        <f t="shared" si="14"/>
        <v>29.201920000000001</v>
      </c>
      <c r="S71" s="120">
        <v>0.36784</v>
      </c>
      <c r="T71" s="120">
        <v>0.44352000000000008</v>
      </c>
      <c r="U71" s="120">
        <f t="shared" si="15"/>
        <v>0.40568000000000004</v>
      </c>
      <c r="V71" s="120">
        <v>48.024239999999999</v>
      </c>
      <c r="W71" s="120">
        <v>49.643439999999998</v>
      </c>
      <c r="X71" s="120">
        <f t="shared" si="16"/>
        <v>48.833839999999995</v>
      </c>
      <c r="Y71" s="120">
        <v>39.469760000000001</v>
      </c>
      <c r="Z71" s="120">
        <v>37.777520000000003</v>
      </c>
      <c r="AA71" s="120">
        <f t="shared" si="17"/>
        <v>38.623640000000002</v>
      </c>
      <c r="AB71" s="120">
        <v>54.821360000000006</v>
      </c>
      <c r="AC71" s="120">
        <v>61.986320000000006</v>
      </c>
      <c r="AD71" s="120">
        <f t="shared" si="18"/>
        <v>58.403840000000002</v>
      </c>
      <c r="AE71" s="120">
        <v>0.49</v>
      </c>
      <c r="AF71" s="120">
        <v>0.57333333333333336</v>
      </c>
      <c r="AG71" s="120">
        <f t="shared" si="19"/>
        <v>0.53166666666666673</v>
      </c>
      <c r="AH71" s="120">
        <v>0.98666666666666669</v>
      </c>
      <c r="AI71" s="120">
        <v>0.95666666666666667</v>
      </c>
      <c r="AJ71" s="120">
        <f t="shared" si="20"/>
        <v>0.97166666666666668</v>
      </c>
      <c r="AK71" s="120">
        <v>0.96333333333333337</v>
      </c>
      <c r="AL71" s="120">
        <v>19.23</v>
      </c>
      <c r="AM71" s="120">
        <f t="shared" si="21"/>
        <v>10.096666666666668</v>
      </c>
    </row>
    <row r="72" spans="1:39" x14ac:dyDescent="0.25">
      <c r="A72" s="119">
        <v>75</v>
      </c>
      <c r="B72" s="119" t="s">
        <v>167</v>
      </c>
      <c r="C72" s="119" t="s">
        <v>168</v>
      </c>
      <c r="D72" s="119">
        <v>153.19999999999999</v>
      </c>
      <c r="E72" s="119">
        <v>160.9</v>
      </c>
      <c r="F72" s="119">
        <v>157.05000000000001</v>
      </c>
      <c r="G72" s="120">
        <v>151.19896000000003</v>
      </c>
      <c r="H72" s="120">
        <v>228.62224000000001</v>
      </c>
      <c r="I72" s="120">
        <f t="shared" si="11"/>
        <v>189.91060000000002</v>
      </c>
      <c r="J72" s="120">
        <v>23.865160000000003</v>
      </c>
      <c r="K72" s="120">
        <v>25.618560000000002</v>
      </c>
      <c r="L72" s="120">
        <f t="shared" si="12"/>
        <v>24.741860000000003</v>
      </c>
      <c r="M72" s="120">
        <v>20.333720000000003</v>
      </c>
      <c r="N72" s="120">
        <v>18.874240000000004</v>
      </c>
      <c r="O72" s="120">
        <f t="shared" si="13"/>
        <v>19.603980000000004</v>
      </c>
      <c r="P72" s="120">
        <v>27.377680000000002</v>
      </c>
      <c r="Q72" s="120">
        <v>33.628320000000002</v>
      </c>
      <c r="R72" s="120">
        <f t="shared" si="14"/>
        <v>30.503</v>
      </c>
      <c r="S72" s="120">
        <v>0.35464000000000001</v>
      </c>
      <c r="T72" s="120">
        <v>0.47784000000000004</v>
      </c>
      <c r="U72" s="120">
        <f t="shared" si="15"/>
        <v>0.41624000000000005</v>
      </c>
      <c r="V72" s="120">
        <v>47.730320000000006</v>
      </c>
      <c r="W72" s="120">
        <v>51.237120000000004</v>
      </c>
      <c r="X72" s="120">
        <f t="shared" si="16"/>
        <v>49.483720000000005</v>
      </c>
      <c r="Y72" s="120">
        <v>40.667440000000006</v>
      </c>
      <c r="Z72" s="120">
        <v>37.748480000000008</v>
      </c>
      <c r="AA72" s="120">
        <f t="shared" si="17"/>
        <v>39.207960000000007</v>
      </c>
      <c r="AB72" s="120">
        <v>54.755360000000003</v>
      </c>
      <c r="AC72" s="120">
        <v>67.256640000000004</v>
      </c>
      <c r="AD72" s="120">
        <f t="shared" si="18"/>
        <v>61.006</v>
      </c>
      <c r="AE72" s="120">
        <v>0.54</v>
      </c>
      <c r="AF72" s="120">
        <v>0.53</v>
      </c>
      <c r="AG72" s="120">
        <f t="shared" si="19"/>
        <v>0.53500000000000003</v>
      </c>
      <c r="AH72" s="120">
        <v>0.98999999999999988</v>
      </c>
      <c r="AI72" s="120">
        <v>0.94999999999999984</v>
      </c>
      <c r="AJ72" s="120">
        <f t="shared" si="20"/>
        <v>0.96999999999999986</v>
      </c>
      <c r="AK72" s="120">
        <v>0.98333333333333339</v>
      </c>
      <c r="AL72" s="120">
        <v>24.966666666666665</v>
      </c>
      <c r="AM72" s="120">
        <f t="shared" si="21"/>
        <v>12.975</v>
      </c>
    </row>
    <row r="73" spans="1:39" x14ac:dyDescent="0.25">
      <c r="A73" s="119">
        <v>76</v>
      </c>
      <c r="B73" s="119" t="s">
        <v>175</v>
      </c>
      <c r="C73" s="119" t="s">
        <v>176</v>
      </c>
      <c r="D73" s="119">
        <v>137.02000000000001</v>
      </c>
      <c r="E73" s="119">
        <v>242.7</v>
      </c>
      <c r="F73" s="119">
        <v>189.86</v>
      </c>
      <c r="G73" s="120">
        <v>153.72103999999999</v>
      </c>
      <c r="H73" s="120">
        <v>272.65480000000002</v>
      </c>
      <c r="I73" s="120">
        <f t="shared" si="11"/>
        <v>213.18792000000002</v>
      </c>
      <c r="J73" s="120">
        <v>23.015519999999999</v>
      </c>
      <c r="K73" s="120">
        <v>23.015519999999999</v>
      </c>
      <c r="L73" s="120">
        <f t="shared" si="12"/>
        <v>23.015519999999999</v>
      </c>
      <c r="M73" s="120">
        <v>18.857520000000005</v>
      </c>
      <c r="N73" s="120">
        <v>25.125320000000002</v>
      </c>
      <c r="O73" s="120">
        <f t="shared" si="13"/>
        <v>21.991420000000005</v>
      </c>
      <c r="P73" s="120">
        <v>25.828000000000003</v>
      </c>
      <c r="Q73" s="120">
        <v>41.964560000000006</v>
      </c>
      <c r="R73" s="120">
        <f t="shared" si="14"/>
        <v>33.896280000000004</v>
      </c>
      <c r="S73" s="120">
        <v>0.36255999999999999</v>
      </c>
      <c r="T73" s="120">
        <v>0.44792000000000004</v>
      </c>
      <c r="U73" s="120">
        <f t="shared" si="15"/>
        <v>0.40524000000000004</v>
      </c>
      <c r="V73" s="120">
        <v>46.031039999999997</v>
      </c>
      <c r="W73" s="120">
        <v>46.031039999999997</v>
      </c>
      <c r="X73" s="120">
        <f t="shared" si="16"/>
        <v>46.031039999999997</v>
      </c>
      <c r="Y73" s="120">
        <v>37.715040000000009</v>
      </c>
      <c r="Z73" s="120">
        <v>50.250640000000004</v>
      </c>
      <c r="AA73" s="120">
        <f t="shared" si="17"/>
        <v>43.98284000000001</v>
      </c>
      <c r="AB73" s="120">
        <v>51.656000000000006</v>
      </c>
      <c r="AC73" s="120">
        <v>83.929120000000012</v>
      </c>
      <c r="AD73" s="120">
        <f t="shared" si="18"/>
        <v>67.792560000000009</v>
      </c>
      <c r="AE73" s="120">
        <v>0.43</v>
      </c>
      <c r="AF73" s="120">
        <v>0.58666666666666678</v>
      </c>
      <c r="AG73" s="120">
        <f t="shared" si="19"/>
        <v>0.50833333333333341</v>
      </c>
      <c r="AH73" s="120">
        <v>0.98666666666666669</v>
      </c>
      <c r="AI73" s="120">
        <v>0.97333333333333327</v>
      </c>
      <c r="AJ73" s="120">
        <f t="shared" si="20"/>
        <v>0.98</v>
      </c>
      <c r="AK73" s="120">
        <v>0.9</v>
      </c>
      <c r="AL73" s="120">
        <v>21.823333333333334</v>
      </c>
      <c r="AM73" s="120">
        <f t="shared" si="21"/>
        <v>11.361666666666666</v>
      </c>
    </row>
    <row r="74" spans="1:39" x14ac:dyDescent="0.25">
      <c r="A74" s="119">
        <v>77</v>
      </c>
      <c r="B74" s="119" t="s">
        <v>183</v>
      </c>
      <c r="C74" s="119" t="s">
        <v>184</v>
      </c>
      <c r="D74" s="119">
        <v>129.69999999999999</v>
      </c>
      <c r="E74" s="119">
        <v>238.02</v>
      </c>
      <c r="F74" s="119">
        <v>183.86</v>
      </c>
      <c r="G74" s="120">
        <v>151.69791999999998</v>
      </c>
      <c r="H74" s="120">
        <v>243.36312000000001</v>
      </c>
      <c r="I74" s="120">
        <f t="shared" si="11"/>
        <v>197.53052</v>
      </c>
      <c r="J74" s="120">
        <v>23.846239999999998</v>
      </c>
      <c r="K74" s="120">
        <v>29.816600000000005</v>
      </c>
      <c r="L74" s="120">
        <f t="shared" si="12"/>
        <v>26.831420000000001</v>
      </c>
      <c r="M74" s="120">
        <v>18.987760000000002</v>
      </c>
      <c r="N74" s="120">
        <v>23.17876</v>
      </c>
      <c r="O74" s="120">
        <f t="shared" si="13"/>
        <v>21.083260000000003</v>
      </c>
      <c r="P74" s="120">
        <v>28.029253333333333</v>
      </c>
      <c r="Q74" s="120">
        <v>36.225200000000001</v>
      </c>
      <c r="R74" s="120">
        <f t="shared" si="14"/>
        <v>32.127226666666665</v>
      </c>
      <c r="S74" s="120">
        <v>0.38544</v>
      </c>
      <c r="T74" s="120">
        <v>0.41360000000000002</v>
      </c>
      <c r="U74" s="120">
        <f t="shared" si="15"/>
        <v>0.39951999999999999</v>
      </c>
      <c r="V74" s="120">
        <v>47.692479999999996</v>
      </c>
      <c r="W74" s="120">
        <v>59.633200000000009</v>
      </c>
      <c r="X74" s="120">
        <f t="shared" si="16"/>
        <v>53.662840000000003</v>
      </c>
      <c r="Y74" s="120">
        <v>37.975520000000003</v>
      </c>
      <c r="Z74" s="120">
        <v>46.357520000000001</v>
      </c>
      <c r="AA74" s="120">
        <f t="shared" si="17"/>
        <v>42.166520000000006</v>
      </c>
      <c r="AB74" s="120">
        <v>55.134639999999997</v>
      </c>
      <c r="AC74" s="120">
        <v>72.450400000000002</v>
      </c>
      <c r="AD74" s="120">
        <f t="shared" si="18"/>
        <v>63.792519999999996</v>
      </c>
      <c r="AE74" s="120">
        <v>0.58333333333333337</v>
      </c>
      <c r="AF74" s="120">
        <v>0.48000000000000004</v>
      </c>
      <c r="AG74" s="120">
        <f t="shared" si="19"/>
        <v>0.53166666666666673</v>
      </c>
      <c r="AH74" s="120">
        <v>0.98999999999999988</v>
      </c>
      <c r="AI74" s="120">
        <v>0.98</v>
      </c>
      <c r="AJ74" s="120">
        <f t="shared" si="20"/>
        <v>0.98499999999999988</v>
      </c>
      <c r="AK74" s="120">
        <v>0.97333333333333327</v>
      </c>
      <c r="AL74" s="120">
        <v>20.66</v>
      </c>
      <c r="AM74" s="120">
        <f t="shared" si="21"/>
        <v>10.816666666666666</v>
      </c>
    </row>
    <row r="75" spans="1:39" x14ac:dyDescent="0.25">
      <c r="A75" s="119">
        <v>78</v>
      </c>
      <c r="B75" s="119" t="s">
        <v>191</v>
      </c>
      <c r="C75" s="119" t="s">
        <v>192</v>
      </c>
      <c r="D75" s="119">
        <v>201.6</v>
      </c>
      <c r="E75" s="119">
        <v>154.04</v>
      </c>
      <c r="F75" s="119">
        <v>177.82</v>
      </c>
      <c r="G75" s="120">
        <v>170.18407999999999</v>
      </c>
      <c r="H75" s="120">
        <v>243.81808000000001</v>
      </c>
      <c r="I75" s="120">
        <f t="shared" si="11"/>
        <v>207.00108</v>
      </c>
      <c r="J75" s="120">
        <v>26.991360000000004</v>
      </c>
      <c r="K75" s="120">
        <v>28.403319999999997</v>
      </c>
      <c r="L75" s="120">
        <f t="shared" si="12"/>
        <v>27.697340000000001</v>
      </c>
      <c r="M75" s="120">
        <v>23.920599999999997</v>
      </c>
      <c r="N75" s="120">
        <v>21.294240000000002</v>
      </c>
      <c r="O75" s="120">
        <f t="shared" si="13"/>
        <v>22.607419999999998</v>
      </c>
      <c r="P75" s="120">
        <v>30.081040000000002</v>
      </c>
      <c r="Q75" s="120">
        <v>35.964279999999995</v>
      </c>
      <c r="R75" s="120">
        <f t="shared" si="14"/>
        <v>33.022660000000002</v>
      </c>
      <c r="S75" s="120">
        <v>0.33176</v>
      </c>
      <c r="T75" s="120">
        <v>0.47080000000000005</v>
      </c>
      <c r="U75" s="120">
        <f t="shared" si="15"/>
        <v>0.40128000000000003</v>
      </c>
      <c r="V75" s="120">
        <v>53.982720000000008</v>
      </c>
      <c r="W75" s="120">
        <v>56.806639999999994</v>
      </c>
      <c r="X75" s="120">
        <f t="shared" si="16"/>
        <v>55.394680000000001</v>
      </c>
      <c r="Y75" s="120">
        <v>47.841199999999994</v>
      </c>
      <c r="Z75" s="120">
        <v>42.588480000000004</v>
      </c>
      <c r="AA75" s="120">
        <f t="shared" si="17"/>
        <v>45.214839999999995</v>
      </c>
      <c r="AB75" s="120">
        <v>60.162080000000003</v>
      </c>
      <c r="AC75" s="120">
        <v>71.92855999999999</v>
      </c>
      <c r="AD75" s="120">
        <f t="shared" si="18"/>
        <v>66.045320000000004</v>
      </c>
      <c r="AE75" s="120">
        <v>0.42333333333333334</v>
      </c>
      <c r="AF75" s="120">
        <v>0.48</v>
      </c>
      <c r="AG75" s="120">
        <f t="shared" si="19"/>
        <v>0.45166666666666666</v>
      </c>
      <c r="AH75" s="120">
        <v>0.98999999999999988</v>
      </c>
      <c r="AI75" s="120">
        <v>0.96</v>
      </c>
      <c r="AJ75" s="120">
        <f t="shared" si="20"/>
        <v>0.97499999999999987</v>
      </c>
      <c r="AK75" s="120">
        <v>1.0066666666666666</v>
      </c>
      <c r="AL75" s="120">
        <v>23.253333333333334</v>
      </c>
      <c r="AM75" s="120">
        <f t="shared" si="21"/>
        <v>12.13</v>
      </c>
    </row>
    <row r="76" spans="1:39" x14ac:dyDescent="0.25">
      <c r="A76" s="119">
        <v>79</v>
      </c>
      <c r="B76" s="119" t="s">
        <v>199</v>
      </c>
      <c r="C76" s="119" t="s">
        <v>200</v>
      </c>
      <c r="D76" s="119">
        <v>182.3</v>
      </c>
      <c r="E76" s="119">
        <v>147.6</v>
      </c>
      <c r="F76" s="119">
        <v>164.95</v>
      </c>
      <c r="G76" s="120">
        <v>167.22904000000003</v>
      </c>
      <c r="H76" s="120">
        <v>200.53</v>
      </c>
      <c r="I76" s="120">
        <f t="shared" si="11"/>
        <v>183.87952000000001</v>
      </c>
      <c r="J76" s="120">
        <v>26.098159999999996</v>
      </c>
      <c r="K76" s="120">
        <v>25.771680000000003</v>
      </c>
      <c r="L76" s="120">
        <f t="shared" si="12"/>
        <v>25.934919999999998</v>
      </c>
      <c r="M76" s="120">
        <v>20.782520000000002</v>
      </c>
      <c r="N76" s="120">
        <v>19.919240000000002</v>
      </c>
      <c r="O76" s="120">
        <f t="shared" si="13"/>
        <v>20.350880000000004</v>
      </c>
      <c r="P76" s="120">
        <v>31.17761333333333</v>
      </c>
      <c r="Q76" s="120">
        <v>30.892399999999999</v>
      </c>
      <c r="R76" s="120">
        <f t="shared" si="14"/>
        <v>31.035006666666664</v>
      </c>
      <c r="S76" s="120">
        <v>0.39248</v>
      </c>
      <c r="T76" s="120">
        <v>0.41360000000000002</v>
      </c>
      <c r="U76" s="120">
        <f t="shared" si="15"/>
        <v>0.40304000000000001</v>
      </c>
      <c r="V76" s="120">
        <v>52.196319999999993</v>
      </c>
      <c r="W76" s="120">
        <v>51.543360000000007</v>
      </c>
      <c r="X76" s="120">
        <f t="shared" si="16"/>
        <v>51.869839999999996</v>
      </c>
      <c r="Y76" s="120">
        <v>42.069813333333336</v>
      </c>
      <c r="Z76" s="120">
        <v>39.838480000000004</v>
      </c>
      <c r="AA76" s="120">
        <f t="shared" si="17"/>
        <v>40.954146666666674</v>
      </c>
      <c r="AB76" s="120">
        <v>61.292879999999997</v>
      </c>
      <c r="AC76" s="120">
        <v>61.784799999999997</v>
      </c>
      <c r="AD76" s="120">
        <f t="shared" si="18"/>
        <v>61.538839999999993</v>
      </c>
      <c r="AE76" s="120">
        <v>0.64333333333333342</v>
      </c>
      <c r="AF76" s="120">
        <v>0.16333333333333333</v>
      </c>
      <c r="AG76" s="120">
        <f t="shared" si="19"/>
        <v>0.40333333333333338</v>
      </c>
      <c r="AH76" s="120">
        <v>0.98999999999999988</v>
      </c>
      <c r="AI76" s="120">
        <v>0.98</v>
      </c>
      <c r="AJ76" s="120">
        <f t="shared" si="20"/>
        <v>0.98499999999999988</v>
      </c>
      <c r="AK76" s="120">
        <v>0.98</v>
      </c>
      <c r="AL76" s="120">
        <v>19.27</v>
      </c>
      <c r="AM76" s="120">
        <f t="shared" si="21"/>
        <v>10.125</v>
      </c>
    </row>
    <row r="77" spans="1:39" x14ac:dyDescent="0.25">
      <c r="A77" s="119">
        <v>80</v>
      </c>
      <c r="B77" s="119" t="s">
        <v>207</v>
      </c>
      <c r="C77" s="119" t="s">
        <v>208</v>
      </c>
      <c r="D77" s="119">
        <v>182.9</v>
      </c>
      <c r="E77" s="119">
        <v>204.25</v>
      </c>
      <c r="F77" s="119">
        <v>193.57499999999999</v>
      </c>
      <c r="G77" s="120">
        <v>167.22904000000003</v>
      </c>
      <c r="H77" s="120">
        <v>193.23832000000002</v>
      </c>
      <c r="I77" s="120">
        <f t="shared" si="11"/>
        <v>180.23368000000002</v>
      </c>
      <c r="J77" s="120">
        <v>26.098159999999996</v>
      </c>
      <c r="K77" s="120">
        <v>25.64154666666667</v>
      </c>
      <c r="L77" s="120">
        <f t="shared" si="12"/>
        <v>25.869853333333332</v>
      </c>
      <c r="M77" s="120">
        <v>20.782520000000002</v>
      </c>
      <c r="N77" s="120">
        <v>20.500613333333334</v>
      </c>
      <c r="O77" s="120">
        <f t="shared" si="13"/>
        <v>20.64156666666667</v>
      </c>
      <c r="P77" s="120">
        <v>30.646439999999998</v>
      </c>
      <c r="Q77" s="120">
        <v>30.285640000000001</v>
      </c>
      <c r="R77" s="120">
        <f t="shared" si="14"/>
        <v>30.46604</v>
      </c>
      <c r="S77" s="120">
        <v>0.39248</v>
      </c>
      <c r="T77" s="120">
        <v>0.39864000000000005</v>
      </c>
      <c r="U77" s="120">
        <f t="shared" si="15"/>
        <v>0.39556000000000002</v>
      </c>
      <c r="V77" s="120">
        <v>52.196319999999993</v>
      </c>
      <c r="W77" s="120">
        <v>51.283093333333341</v>
      </c>
      <c r="X77" s="120">
        <f t="shared" si="16"/>
        <v>51.739706666666663</v>
      </c>
      <c r="Y77" s="120">
        <v>41.565040000000003</v>
      </c>
      <c r="Z77" s="120">
        <v>40.288159999999998</v>
      </c>
      <c r="AA77" s="120">
        <f t="shared" si="17"/>
        <v>40.926600000000001</v>
      </c>
      <c r="AB77" s="120">
        <v>61.292879999999997</v>
      </c>
      <c r="AC77" s="120">
        <v>60.571280000000002</v>
      </c>
      <c r="AD77" s="120">
        <f t="shared" si="18"/>
        <v>60.932079999999999</v>
      </c>
      <c r="AE77" s="120">
        <v>0.64333333333333342</v>
      </c>
      <c r="AF77" s="120">
        <v>0.54333333333333333</v>
      </c>
      <c r="AG77" s="120">
        <f t="shared" si="19"/>
        <v>0.59333333333333338</v>
      </c>
      <c r="AH77" s="120">
        <v>0.98999999999999988</v>
      </c>
      <c r="AI77" s="120">
        <v>0.98666666666666669</v>
      </c>
      <c r="AJ77" s="120">
        <f t="shared" si="20"/>
        <v>0.98833333333333329</v>
      </c>
      <c r="AK77" s="120">
        <v>0.98</v>
      </c>
      <c r="AL77" s="120">
        <v>18.203333333333333</v>
      </c>
      <c r="AM77" s="120">
        <f t="shared" si="21"/>
        <v>9.5916666666666668</v>
      </c>
    </row>
    <row r="78" spans="1:39" x14ac:dyDescent="0.25">
      <c r="A78" s="119">
        <v>81</v>
      </c>
      <c r="B78" s="119" t="s">
        <v>215</v>
      </c>
      <c r="C78" s="119" t="s">
        <v>216</v>
      </c>
      <c r="D78" s="119">
        <v>165.4</v>
      </c>
      <c r="E78" s="119">
        <v>96.8</v>
      </c>
      <c r="F78" s="119">
        <v>131.1</v>
      </c>
      <c r="G78" s="120">
        <v>160.46096</v>
      </c>
      <c r="H78" s="120">
        <v>157.32992000000002</v>
      </c>
      <c r="I78" s="120">
        <f t="shared" si="11"/>
        <v>158.89544000000001</v>
      </c>
      <c r="J78" s="120">
        <v>24.750879999999999</v>
      </c>
      <c r="K78" s="120">
        <v>20.872720000000001</v>
      </c>
      <c r="L78" s="120">
        <f t="shared" si="12"/>
        <v>22.811799999999998</v>
      </c>
      <c r="M78" s="120">
        <v>20.06532</v>
      </c>
      <c r="N78" s="120">
        <v>16.021439999999998</v>
      </c>
      <c r="O78" s="120">
        <f t="shared" si="13"/>
        <v>18.043379999999999</v>
      </c>
      <c r="P78" s="120">
        <v>28.197400000000002</v>
      </c>
      <c r="Q78" s="120">
        <v>25.509</v>
      </c>
      <c r="R78" s="120">
        <f t="shared" si="14"/>
        <v>26.853200000000001</v>
      </c>
      <c r="S78" s="120">
        <v>0.37311999999999995</v>
      </c>
      <c r="T78" s="120">
        <v>0.42503999999999992</v>
      </c>
      <c r="U78" s="120">
        <f t="shared" si="15"/>
        <v>0.39907999999999993</v>
      </c>
      <c r="V78" s="120">
        <v>49.501759999999997</v>
      </c>
      <c r="W78" s="120">
        <v>41.745440000000002</v>
      </c>
      <c r="X78" s="120">
        <f t="shared" si="16"/>
        <v>45.623599999999996</v>
      </c>
      <c r="Y78" s="120">
        <v>40.13064</v>
      </c>
      <c r="Z78" s="120">
        <v>32.000319999999995</v>
      </c>
      <c r="AA78" s="120">
        <f t="shared" si="17"/>
        <v>36.065479999999994</v>
      </c>
      <c r="AB78" s="120">
        <v>56.394800000000004</v>
      </c>
      <c r="AC78" s="120">
        <v>51.018000000000001</v>
      </c>
      <c r="AD78" s="120">
        <f t="shared" si="18"/>
        <v>53.706400000000002</v>
      </c>
      <c r="AE78" s="120">
        <v>0.53666666666666674</v>
      </c>
      <c r="AF78" s="120">
        <v>0.55666666666666664</v>
      </c>
      <c r="AG78" s="120">
        <f t="shared" si="19"/>
        <v>0.54666666666666663</v>
      </c>
      <c r="AH78" s="120">
        <v>0.98999999999999988</v>
      </c>
      <c r="AI78" s="120">
        <v>0.97000000000000008</v>
      </c>
      <c r="AJ78" s="120">
        <f t="shared" si="20"/>
        <v>0.98</v>
      </c>
      <c r="AK78" s="120">
        <v>0.96666666666666667</v>
      </c>
      <c r="AL78" s="120">
        <v>18.2</v>
      </c>
      <c r="AM78" s="120">
        <f t="shared" si="21"/>
        <v>9.5833333333333321</v>
      </c>
    </row>
    <row r="79" spans="1:39" x14ac:dyDescent="0.25">
      <c r="A79" s="119">
        <v>88</v>
      </c>
      <c r="B79" s="119" t="s">
        <v>257</v>
      </c>
      <c r="C79" s="119" t="s">
        <v>258</v>
      </c>
      <c r="D79" s="119">
        <v>95.2</v>
      </c>
      <c r="E79" s="119">
        <v>107.1</v>
      </c>
      <c r="F79" s="119">
        <v>101.15</v>
      </c>
      <c r="G79" s="120">
        <v>111.98792000000002</v>
      </c>
      <c r="H79" s="120">
        <v>182.20928000000001</v>
      </c>
      <c r="I79" s="120">
        <f t="shared" si="11"/>
        <v>147.0986</v>
      </c>
      <c r="J79" s="120">
        <v>18.864999999999998</v>
      </c>
      <c r="K79" s="120">
        <v>18.864999999999998</v>
      </c>
      <c r="L79" s="120">
        <f t="shared" si="12"/>
        <v>18.864999999999998</v>
      </c>
      <c r="M79" s="120">
        <v>15.406600000000003</v>
      </c>
      <c r="N79" s="120">
        <v>17.24184</v>
      </c>
      <c r="O79" s="120">
        <f t="shared" si="13"/>
        <v>16.32422</v>
      </c>
      <c r="P79" s="120">
        <v>21.950279999999996</v>
      </c>
      <c r="Q79" s="120">
        <v>28.190799999999999</v>
      </c>
      <c r="R79" s="120">
        <f t="shared" si="14"/>
        <v>25.070539999999998</v>
      </c>
      <c r="S79" s="120">
        <v>0.37928000000000001</v>
      </c>
      <c r="T79" s="120">
        <v>0.43559999999999999</v>
      </c>
      <c r="U79" s="120">
        <f t="shared" si="15"/>
        <v>0.40744000000000002</v>
      </c>
      <c r="V79" s="120">
        <v>37.729999999999997</v>
      </c>
      <c r="W79" s="120">
        <v>37.729999999999997</v>
      </c>
      <c r="X79" s="120">
        <f t="shared" si="16"/>
        <v>37.729999999999997</v>
      </c>
      <c r="Y79" s="120">
        <v>31.447573333333334</v>
      </c>
      <c r="Z79" s="120">
        <v>34.48368</v>
      </c>
      <c r="AA79" s="120">
        <f t="shared" si="17"/>
        <v>32.965626666666665</v>
      </c>
      <c r="AB79" s="120">
        <v>43.900559999999992</v>
      </c>
      <c r="AC79" s="120">
        <v>56.381599999999999</v>
      </c>
      <c r="AD79" s="120">
        <f t="shared" si="18"/>
        <v>50.141079999999995</v>
      </c>
      <c r="AE79" s="120">
        <v>0.6333333333333333</v>
      </c>
      <c r="AF79" s="120">
        <v>0.58000000000000007</v>
      </c>
      <c r="AG79" s="120">
        <f t="shared" si="19"/>
        <v>0.60666666666666669</v>
      </c>
      <c r="AH79" s="120">
        <v>1</v>
      </c>
      <c r="AI79" s="120">
        <v>0.96666666666666667</v>
      </c>
      <c r="AJ79" s="120">
        <f t="shared" si="20"/>
        <v>0.98333333333333339</v>
      </c>
      <c r="AK79" s="120">
        <v>1.1233333333333333</v>
      </c>
      <c r="AL79" s="120">
        <v>20.443333333333332</v>
      </c>
      <c r="AM79" s="120">
        <f t="shared" si="21"/>
        <v>10.783333333333333</v>
      </c>
    </row>
    <row r="80" spans="1:39" x14ac:dyDescent="0.25">
      <c r="A80" s="119">
        <v>89</v>
      </c>
      <c r="B80" s="119" t="s">
        <v>265</v>
      </c>
      <c r="C80" s="119" t="s">
        <v>266</v>
      </c>
      <c r="D80" s="119">
        <v>174.6</v>
      </c>
      <c r="E80" s="119">
        <v>136.30000000000001</v>
      </c>
      <c r="F80" s="119">
        <v>155.44999999999999</v>
      </c>
      <c r="G80" s="120">
        <v>193.48472000000001</v>
      </c>
      <c r="H80" s="120">
        <v>169.70096000000001</v>
      </c>
      <c r="I80" s="120">
        <f t="shared" si="11"/>
        <v>181.59284000000002</v>
      </c>
      <c r="J80" s="120">
        <v>25.220800000000001</v>
      </c>
      <c r="K80" s="120">
        <v>23.442319999999999</v>
      </c>
      <c r="L80" s="120">
        <f t="shared" si="12"/>
        <v>24.33156</v>
      </c>
      <c r="M80" s="120">
        <v>20.195119999999999</v>
      </c>
      <c r="N80" s="120">
        <v>19.341306666666668</v>
      </c>
      <c r="O80" s="120">
        <f t="shared" si="13"/>
        <v>19.768213333333335</v>
      </c>
      <c r="P80" s="120">
        <v>28.668000000000003</v>
      </c>
      <c r="Q80" s="120">
        <v>27.80932</v>
      </c>
      <c r="R80" s="120">
        <f t="shared" si="14"/>
        <v>28.238660000000003</v>
      </c>
      <c r="S80" s="120">
        <v>0.38895999999999997</v>
      </c>
      <c r="T80" s="120">
        <v>0.39248</v>
      </c>
      <c r="U80" s="120">
        <f t="shared" si="15"/>
        <v>0.39071999999999996</v>
      </c>
      <c r="V80" s="120">
        <v>50.441600000000001</v>
      </c>
      <c r="W80" s="120">
        <v>46.884639999999997</v>
      </c>
      <c r="X80" s="120">
        <f t="shared" si="16"/>
        <v>48.663119999999999</v>
      </c>
      <c r="Y80" s="120">
        <v>40.390239999999999</v>
      </c>
      <c r="Z80" s="120">
        <v>37.628800000000005</v>
      </c>
      <c r="AA80" s="120">
        <f t="shared" si="17"/>
        <v>39.009520000000002</v>
      </c>
      <c r="AB80" s="120">
        <v>58.971440000000001</v>
      </c>
      <c r="AC80" s="120">
        <v>55.618639999999999</v>
      </c>
      <c r="AD80" s="120">
        <f t="shared" si="18"/>
        <v>57.29504</v>
      </c>
      <c r="AE80" s="120">
        <v>0.52</v>
      </c>
      <c r="AF80" s="120">
        <v>0.57333333333333336</v>
      </c>
      <c r="AG80" s="120">
        <f t="shared" si="19"/>
        <v>0.54666666666666663</v>
      </c>
      <c r="AH80" s="120">
        <v>0.98666666666666669</v>
      </c>
      <c r="AI80" s="120">
        <v>0.98333333333333339</v>
      </c>
      <c r="AJ80" s="120">
        <f t="shared" si="20"/>
        <v>0.9850000000000001</v>
      </c>
      <c r="AK80" s="120">
        <v>18.576666666666668</v>
      </c>
      <c r="AL80" s="120">
        <v>16.68</v>
      </c>
      <c r="AM80" s="120">
        <f t="shared" si="21"/>
        <v>17.628333333333334</v>
      </c>
    </row>
    <row r="81" spans="1:39" x14ac:dyDescent="0.25">
      <c r="A81" s="119">
        <v>90</v>
      </c>
      <c r="B81" s="119" t="s">
        <v>273</v>
      </c>
      <c r="C81" s="119" t="s">
        <v>274</v>
      </c>
      <c r="D81" s="119">
        <v>191.06</v>
      </c>
      <c r="E81" s="119">
        <v>170.2</v>
      </c>
      <c r="F81" s="119">
        <v>180.63</v>
      </c>
      <c r="G81" s="120">
        <v>194.62432000000001</v>
      </c>
      <c r="H81" s="120">
        <v>194.62432000000001</v>
      </c>
      <c r="I81" s="120">
        <f t="shared" si="11"/>
        <v>194.62432000000001</v>
      </c>
      <c r="J81" s="120">
        <v>26.253039999999999</v>
      </c>
      <c r="K81" s="120">
        <v>27.410680000000003</v>
      </c>
      <c r="L81" s="120">
        <f t="shared" si="12"/>
        <v>26.831859999999999</v>
      </c>
      <c r="M81" s="120">
        <v>22.320760000000003</v>
      </c>
      <c r="N81" s="120">
        <v>21.492586666666668</v>
      </c>
      <c r="O81" s="120">
        <f t="shared" si="13"/>
        <v>21.906673333333337</v>
      </c>
      <c r="P81" s="120">
        <v>30.276399999999999</v>
      </c>
      <c r="Q81" s="120">
        <v>33.986919999999998</v>
      </c>
      <c r="R81" s="120">
        <f t="shared" si="14"/>
        <v>32.131659999999997</v>
      </c>
      <c r="S81" s="120">
        <v>0.35816000000000003</v>
      </c>
      <c r="T81" s="120">
        <v>0.43824000000000002</v>
      </c>
      <c r="U81" s="120">
        <f t="shared" si="15"/>
        <v>0.3982</v>
      </c>
      <c r="V81" s="120">
        <v>52.506079999999997</v>
      </c>
      <c r="W81" s="120">
        <v>54.821360000000006</v>
      </c>
      <c r="X81" s="120">
        <f t="shared" si="16"/>
        <v>53.663719999999998</v>
      </c>
      <c r="Y81" s="120">
        <v>44.641520000000007</v>
      </c>
      <c r="Z81" s="120">
        <v>42.057840000000006</v>
      </c>
      <c r="AA81" s="120">
        <f t="shared" si="17"/>
        <v>43.349680000000006</v>
      </c>
      <c r="AB81" s="120">
        <v>60.552799999999998</v>
      </c>
      <c r="AC81" s="120">
        <v>67.973839999999996</v>
      </c>
      <c r="AD81" s="120">
        <f t="shared" si="18"/>
        <v>64.263319999999993</v>
      </c>
      <c r="AE81" s="120">
        <v>0.49333333333333335</v>
      </c>
      <c r="AF81" s="120">
        <v>0.56333333333333335</v>
      </c>
      <c r="AG81" s="120">
        <f t="shared" si="19"/>
        <v>0.52833333333333332</v>
      </c>
      <c r="AH81" s="120">
        <v>0.98999999999999988</v>
      </c>
      <c r="AI81" s="120">
        <v>0.95333333333333325</v>
      </c>
      <c r="AJ81" s="120">
        <f t="shared" si="20"/>
        <v>0.97166666666666657</v>
      </c>
      <c r="AK81" s="120">
        <v>17.37</v>
      </c>
      <c r="AL81" s="120">
        <v>19.673333333333332</v>
      </c>
      <c r="AM81" s="120">
        <f t="shared" si="21"/>
        <v>18.521666666666668</v>
      </c>
    </row>
    <row r="82" spans="1:39" x14ac:dyDescent="0.25">
      <c r="A82" s="119">
        <v>91</v>
      </c>
      <c r="B82" s="119" t="s">
        <v>281</v>
      </c>
      <c r="C82" s="119" t="s">
        <v>282</v>
      </c>
      <c r="D82" s="119">
        <v>190</v>
      </c>
      <c r="E82" s="119">
        <v>149.01</v>
      </c>
      <c r="F82" s="119">
        <v>169.505</v>
      </c>
      <c r="G82" s="120">
        <v>212.44784000000001</v>
      </c>
      <c r="H82" s="120">
        <v>212.44784000000001</v>
      </c>
      <c r="I82" s="120">
        <f t="shared" si="11"/>
        <v>212.44784000000001</v>
      </c>
      <c r="J82" s="120">
        <v>26.253039999999999</v>
      </c>
      <c r="K82" s="120">
        <v>25.932280000000002</v>
      </c>
      <c r="L82" s="120">
        <f t="shared" si="12"/>
        <v>26.092660000000002</v>
      </c>
      <c r="M82" s="120">
        <v>18.485280000000003</v>
      </c>
      <c r="N82" s="120">
        <v>18.485280000000003</v>
      </c>
      <c r="O82" s="120">
        <f t="shared" si="13"/>
        <v>18.485280000000003</v>
      </c>
      <c r="P82" s="120">
        <v>30.276399999999999</v>
      </c>
      <c r="Q82" s="120">
        <v>33.278079999999996</v>
      </c>
      <c r="R82" s="120">
        <f t="shared" si="14"/>
        <v>31.777239999999999</v>
      </c>
      <c r="S82" s="120">
        <v>0.35816000000000003</v>
      </c>
      <c r="T82" s="120">
        <v>0.49544000000000005</v>
      </c>
      <c r="U82" s="120">
        <f t="shared" si="15"/>
        <v>0.42680000000000007</v>
      </c>
      <c r="V82" s="120">
        <v>52.506079999999997</v>
      </c>
      <c r="W82" s="120">
        <v>51.864560000000004</v>
      </c>
      <c r="X82" s="120">
        <f t="shared" si="16"/>
        <v>52.185320000000004</v>
      </c>
      <c r="Y82" s="120">
        <v>44.641520000000007</v>
      </c>
      <c r="Z82" s="120">
        <v>36.970560000000006</v>
      </c>
      <c r="AA82" s="120">
        <f t="shared" si="17"/>
        <v>40.80604000000001</v>
      </c>
      <c r="AB82" s="120">
        <v>60.552799999999998</v>
      </c>
      <c r="AC82" s="120">
        <v>66.556159999999991</v>
      </c>
      <c r="AD82" s="120">
        <f t="shared" si="18"/>
        <v>63.554479999999998</v>
      </c>
      <c r="AE82" s="120">
        <v>0.49333333333333335</v>
      </c>
      <c r="AF82" s="120">
        <v>0.62</v>
      </c>
      <c r="AG82" s="120">
        <f t="shared" si="19"/>
        <v>0.55666666666666664</v>
      </c>
      <c r="AH82" s="120">
        <v>0.98999999999999988</v>
      </c>
      <c r="AI82" s="120">
        <v>0.94666666666666666</v>
      </c>
      <c r="AJ82" s="120">
        <f t="shared" si="20"/>
        <v>0.96833333333333327</v>
      </c>
      <c r="AK82" s="120">
        <v>17.37</v>
      </c>
      <c r="AL82" s="120">
        <v>21.856666666666669</v>
      </c>
      <c r="AM82" s="120">
        <f t="shared" si="21"/>
        <v>19.613333333333337</v>
      </c>
    </row>
    <row r="83" spans="1:39" x14ac:dyDescent="0.25">
      <c r="A83" s="119">
        <v>92</v>
      </c>
      <c r="B83" s="119" t="s">
        <v>287</v>
      </c>
      <c r="C83" s="119" t="s">
        <v>288</v>
      </c>
      <c r="D83" s="119">
        <v>144.69</v>
      </c>
      <c r="E83" s="119">
        <v>162.30000000000001</v>
      </c>
      <c r="F83" s="119">
        <v>153.495</v>
      </c>
      <c r="G83" s="120">
        <v>189.0548</v>
      </c>
      <c r="H83" s="120">
        <v>232.32000000000002</v>
      </c>
      <c r="I83" s="120">
        <f t="shared" si="11"/>
        <v>210.68740000000003</v>
      </c>
      <c r="J83" s="120">
        <v>25.311000000000003</v>
      </c>
      <c r="K83" s="120">
        <v>26.118840000000002</v>
      </c>
      <c r="L83" s="120">
        <f t="shared" si="12"/>
        <v>25.714920000000003</v>
      </c>
      <c r="M83" s="120">
        <v>15.912600000000003</v>
      </c>
      <c r="N83" s="120">
        <v>15.912600000000003</v>
      </c>
      <c r="O83" s="120">
        <f t="shared" si="13"/>
        <v>15.912600000000003</v>
      </c>
      <c r="P83" s="120">
        <v>28.832760000000004</v>
      </c>
      <c r="Q83" s="120">
        <v>34.316039999999994</v>
      </c>
      <c r="R83" s="120">
        <f t="shared" si="14"/>
        <v>31.574399999999997</v>
      </c>
      <c r="S83" s="120">
        <v>0.37840000000000001</v>
      </c>
      <c r="T83" s="120">
        <v>1.1422400000000001</v>
      </c>
      <c r="U83" s="120">
        <f t="shared" si="15"/>
        <v>0.76032000000000011</v>
      </c>
      <c r="V83" s="120">
        <v>50.622000000000007</v>
      </c>
      <c r="W83" s="120">
        <v>52.237680000000005</v>
      </c>
      <c r="X83" s="120">
        <f t="shared" si="16"/>
        <v>51.429840000000006</v>
      </c>
      <c r="Y83" s="120">
        <v>40.670960000000001</v>
      </c>
      <c r="Z83" s="120">
        <v>31.825200000000006</v>
      </c>
      <c r="AA83" s="120">
        <f t="shared" si="17"/>
        <v>36.248080000000002</v>
      </c>
      <c r="AB83" s="120">
        <v>57.665520000000008</v>
      </c>
      <c r="AC83" s="120">
        <v>68.632079999999988</v>
      </c>
      <c r="AD83" s="120">
        <f t="shared" si="18"/>
        <v>63.148799999999994</v>
      </c>
      <c r="AE83" s="120">
        <v>0.46666666666666662</v>
      </c>
      <c r="AF83" s="120">
        <v>0.63666666666666671</v>
      </c>
      <c r="AG83" s="120">
        <f t="shared" si="19"/>
        <v>0.55166666666666664</v>
      </c>
      <c r="AH83" s="120">
        <v>0.98999999999999988</v>
      </c>
      <c r="AI83" s="120">
        <v>0.93333333333333324</v>
      </c>
      <c r="AJ83" s="120">
        <f t="shared" si="20"/>
        <v>0.96166666666666656</v>
      </c>
      <c r="AK83" s="120">
        <v>17.489999999999998</v>
      </c>
      <c r="AL83" s="120">
        <v>25.72666666666667</v>
      </c>
      <c r="AM83" s="120">
        <f t="shared" si="21"/>
        <v>21.608333333333334</v>
      </c>
    </row>
    <row r="84" spans="1:39" x14ac:dyDescent="0.25">
      <c r="A84" s="119">
        <v>93</v>
      </c>
      <c r="B84" s="119" t="s">
        <v>295</v>
      </c>
      <c r="C84" s="119" t="s">
        <v>296</v>
      </c>
      <c r="D84" s="119">
        <v>161.19999999999999</v>
      </c>
      <c r="E84" s="119">
        <v>158.6</v>
      </c>
      <c r="F84" s="119">
        <v>159.89999999999998</v>
      </c>
      <c r="G84" s="120">
        <v>194.81352000000001</v>
      </c>
      <c r="H84" s="120">
        <v>231.07128</v>
      </c>
      <c r="I84" s="120">
        <f t="shared" si="11"/>
        <v>212.94240000000002</v>
      </c>
      <c r="J84" s="120">
        <v>24.610519999999998</v>
      </c>
      <c r="K84" s="120">
        <v>28.303440000000005</v>
      </c>
      <c r="L84" s="120">
        <f t="shared" si="12"/>
        <v>26.456980000000001</v>
      </c>
      <c r="M84" s="120">
        <v>21.476399999999998</v>
      </c>
      <c r="N84" s="120">
        <v>21.476399999999998</v>
      </c>
      <c r="O84" s="120">
        <f t="shared" si="13"/>
        <v>21.476399999999998</v>
      </c>
      <c r="P84" s="120">
        <v>29.340520000000001</v>
      </c>
      <c r="Q84" s="120">
        <v>36.25468</v>
      </c>
      <c r="R84" s="120">
        <f t="shared" si="14"/>
        <v>32.797600000000003</v>
      </c>
      <c r="S84" s="120">
        <v>0.41183999999999998</v>
      </c>
      <c r="T84" s="120">
        <v>0.45496000000000003</v>
      </c>
      <c r="U84" s="120">
        <f t="shared" si="15"/>
        <v>0.43340000000000001</v>
      </c>
      <c r="V84" s="120">
        <v>49.221039999999995</v>
      </c>
      <c r="W84" s="120">
        <v>56.606880000000011</v>
      </c>
      <c r="X84" s="120">
        <f t="shared" si="16"/>
        <v>52.913960000000003</v>
      </c>
      <c r="Y84" s="120">
        <v>37.309866666666672</v>
      </c>
      <c r="Z84" s="120">
        <v>42.952799999999996</v>
      </c>
      <c r="AA84" s="120">
        <f t="shared" si="17"/>
        <v>40.13133333333333</v>
      </c>
      <c r="AB84" s="120">
        <v>57.329280000000004</v>
      </c>
      <c r="AC84" s="120">
        <v>72.509360000000001</v>
      </c>
      <c r="AD84" s="120">
        <f t="shared" si="18"/>
        <v>64.919319999999999</v>
      </c>
      <c r="AE84" s="120">
        <v>0.51333333333333331</v>
      </c>
      <c r="AF84" s="120">
        <v>0.63</v>
      </c>
      <c r="AG84" s="120">
        <f t="shared" si="19"/>
        <v>0.57166666666666666</v>
      </c>
      <c r="AH84" s="120">
        <v>0.98333333333333339</v>
      </c>
      <c r="AI84" s="120">
        <v>0.95333333333333325</v>
      </c>
      <c r="AJ84" s="120">
        <f t="shared" si="20"/>
        <v>0.96833333333333327</v>
      </c>
      <c r="AK84" s="120">
        <v>19.510000000000002</v>
      </c>
      <c r="AL84" s="120">
        <v>21.573333333333334</v>
      </c>
      <c r="AM84" s="120">
        <f t="shared" si="21"/>
        <v>20.541666666666668</v>
      </c>
    </row>
    <row r="85" spans="1:39" x14ac:dyDescent="0.25">
      <c r="A85" s="119">
        <v>94</v>
      </c>
      <c r="B85" s="119" t="s">
        <v>303</v>
      </c>
      <c r="C85" s="119" t="s">
        <v>304</v>
      </c>
      <c r="D85" s="119">
        <v>163.6</v>
      </c>
      <c r="E85" s="119">
        <v>189.6</v>
      </c>
      <c r="F85" s="119">
        <v>176.6</v>
      </c>
      <c r="G85" s="120">
        <v>164.98768000000001</v>
      </c>
      <c r="H85" s="120">
        <v>199.00584000000001</v>
      </c>
      <c r="I85" s="120">
        <f t="shared" si="11"/>
        <v>181.99675999999999</v>
      </c>
      <c r="J85" s="120">
        <v>23.829520000000002</v>
      </c>
      <c r="K85" s="120">
        <v>26.412760000000002</v>
      </c>
      <c r="L85" s="120">
        <f t="shared" si="12"/>
        <v>25.121140000000004</v>
      </c>
      <c r="M85" s="120">
        <v>20.621040000000001</v>
      </c>
      <c r="N85" s="120">
        <v>20.156839999999999</v>
      </c>
      <c r="O85" s="120">
        <f t="shared" si="13"/>
        <v>20.388939999999998</v>
      </c>
      <c r="P85" s="120">
        <v>26.923600000000004</v>
      </c>
      <c r="Q85" s="120">
        <v>31.67428</v>
      </c>
      <c r="R85" s="120">
        <f t="shared" si="14"/>
        <v>29.298940000000002</v>
      </c>
      <c r="S85" s="120">
        <v>0.34583999999999998</v>
      </c>
      <c r="T85" s="120">
        <v>0.42151999999999995</v>
      </c>
      <c r="U85" s="120">
        <f t="shared" si="15"/>
        <v>0.38367999999999997</v>
      </c>
      <c r="V85" s="120">
        <v>47.659040000000005</v>
      </c>
      <c r="W85" s="120">
        <v>52.825520000000004</v>
      </c>
      <c r="X85" s="120">
        <f t="shared" si="16"/>
        <v>50.242280000000008</v>
      </c>
      <c r="Y85" s="120">
        <v>41.242080000000001</v>
      </c>
      <c r="Z85" s="120">
        <v>40.313679999999998</v>
      </c>
      <c r="AA85" s="120">
        <f t="shared" si="17"/>
        <v>40.777879999999996</v>
      </c>
      <c r="AB85" s="120">
        <v>53.847200000000008</v>
      </c>
      <c r="AC85" s="120">
        <v>63.348559999999999</v>
      </c>
      <c r="AD85" s="120">
        <f t="shared" si="18"/>
        <v>58.597880000000004</v>
      </c>
      <c r="AE85" s="120">
        <v>0.51</v>
      </c>
      <c r="AF85" s="120">
        <v>0.54333333333333333</v>
      </c>
      <c r="AG85" s="120">
        <f t="shared" si="19"/>
        <v>0.52666666666666662</v>
      </c>
      <c r="AH85" s="120">
        <v>0.9966666666666667</v>
      </c>
      <c r="AI85" s="120">
        <v>0.97666666666666657</v>
      </c>
      <c r="AJ85" s="120">
        <f t="shared" si="20"/>
        <v>0.98666666666666658</v>
      </c>
      <c r="AK85" s="120">
        <v>15.203333333333333</v>
      </c>
      <c r="AL85" s="120">
        <v>17.959999999999997</v>
      </c>
      <c r="AM85" s="120">
        <f t="shared" si="21"/>
        <v>16.581666666666663</v>
      </c>
    </row>
    <row r="86" spans="1:39" x14ac:dyDescent="0.25">
      <c r="A86" s="119">
        <v>95</v>
      </c>
      <c r="B86" s="119" t="s">
        <v>311</v>
      </c>
      <c r="C86" s="119" t="s">
        <v>312</v>
      </c>
      <c r="D86" s="119">
        <v>185.3</v>
      </c>
      <c r="E86" s="119">
        <v>309.39999999999998</v>
      </c>
      <c r="F86" s="119">
        <v>247.35</v>
      </c>
      <c r="G86" s="120">
        <v>203.12071999999998</v>
      </c>
      <c r="H86" s="120">
        <v>226.96520000000001</v>
      </c>
      <c r="I86" s="120">
        <f t="shared" si="11"/>
        <v>215.04295999999999</v>
      </c>
      <c r="J86" s="120">
        <v>26.234560000000002</v>
      </c>
      <c r="K86" s="120">
        <v>28.614519999999999</v>
      </c>
      <c r="L86" s="120">
        <f t="shared" si="12"/>
        <v>27.42454</v>
      </c>
      <c r="M86" s="120">
        <v>21.1112</v>
      </c>
      <c r="N86" s="120">
        <v>20.620693333333335</v>
      </c>
      <c r="O86" s="120">
        <f t="shared" si="13"/>
        <v>20.865946666666666</v>
      </c>
      <c r="P86" s="120">
        <v>31.019560000000002</v>
      </c>
      <c r="Q86" s="120">
        <v>34.729640000000003</v>
      </c>
      <c r="R86" s="120">
        <f t="shared" si="14"/>
        <v>32.874600000000001</v>
      </c>
      <c r="S86" s="120">
        <v>0.38807999999999998</v>
      </c>
      <c r="T86" s="120">
        <v>0.44351999999999997</v>
      </c>
      <c r="U86" s="120">
        <f t="shared" si="15"/>
        <v>0.41579999999999995</v>
      </c>
      <c r="V86" s="120">
        <v>52.469120000000004</v>
      </c>
      <c r="W86" s="120">
        <v>57.229039999999998</v>
      </c>
      <c r="X86" s="120">
        <f t="shared" si="16"/>
        <v>54.849080000000001</v>
      </c>
      <c r="Y86" s="120">
        <v>42.2224</v>
      </c>
      <c r="Z86" s="120">
        <v>42.258479999999999</v>
      </c>
      <c r="AA86" s="120">
        <f t="shared" si="17"/>
        <v>42.24044</v>
      </c>
      <c r="AB86" s="120">
        <v>63.131093333333332</v>
      </c>
      <c r="AC86" s="120">
        <v>69.459280000000007</v>
      </c>
      <c r="AD86" s="120">
        <f t="shared" si="18"/>
        <v>66.295186666666666</v>
      </c>
      <c r="AE86" s="120">
        <v>0.51333333333333331</v>
      </c>
      <c r="AF86" s="120">
        <v>0.52666666666666673</v>
      </c>
      <c r="AG86" s="120">
        <f t="shared" si="19"/>
        <v>0.52</v>
      </c>
      <c r="AH86" s="120">
        <v>0.98999999999999988</v>
      </c>
      <c r="AI86" s="120">
        <v>0.95000000000000007</v>
      </c>
      <c r="AJ86" s="120">
        <f t="shared" si="20"/>
        <v>0.97</v>
      </c>
      <c r="AK86" s="120">
        <v>18.786666666666665</v>
      </c>
      <c r="AL86" s="120">
        <v>20.096666666666668</v>
      </c>
      <c r="AM86" s="120">
        <f t="shared" si="21"/>
        <v>19.441666666666666</v>
      </c>
    </row>
    <row r="87" spans="1:39" x14ac:dyDescent="0.25">
      <c r="A87" s="119">
        <v>96</v>
      </c>
      <c r="B87" s="119" t="s">
        <v>317</v>
      </c>
      <c r="C87" s="119" t="s">
        <v>318</v>
      </c>
      <c r="D87" s="119">
        <v>150.19999999999999</v>
      </c>
      <c r="E87" s="119">
        <v>175.2</v>
      </c>
      <c r="F87" s="119">
        <v>162.69999999999999</v>
      </c>
      <c r="G87" s="120">
        <v>182.26824000000002</v>
      </c>
      <c r="H87" s="120">
        <v>241.43504000000004</v>
      </c>
      <c r="I87" s="120">
        <f t="shared" si="11"/>
        <v>211.85164000000003</v>
      </c>
      <c r="J87" s="120">
        <v>24.118160000000003</v>
      </c>
      <c r="K87" s="120">
        <v>27.469639999999998</v>
      </c>
      <c r="L87" s="120">
        <f t="shared" si="12"/>
        <v>25.793900000000001</v>
      </c>
      <c r="M87" s="120">
        <v>20.317440000000001</v>
      </c>
      <c r="N87" s="120">
        <v>20.917373333333334</v>
      </c>
      <c r="O87" s="120">
        <f t="shared" si="13"/>
        <v>20.617406666666668</v>
      </c>
      <c r="P87" s="120">
        <v>27.375920000000008</v>
      </c>
      <c r="Q87" s="120">
        <v>36.069000000000003</v>
      </c>
      <c r="R87" s="120">
        <f t="shared" si="14"/>
        <v>31.722460000000005</v>
      </c>
      <c r="S87" s="120">
        <v>0.35992000000000002</v>
      </c>
      <c r="T87" s="120">
        <v>0.47344000000000008</v>
      </c>
      <c r="U87" s="120">
        <f t="shared" si="15"/>
        <v>0.41668000000000005</v>
      </c>
      <c r="V87" s="120">
        <v>48.236320000000006</v>
      </c>
      <c r="W87" s="120">
        <v>54.939279999999997</v>
      </c>
      <c r="X87" s="120">
        <f t="shared" si="16"/>
        <v>51.587800000000001</v>
      </c>
      <c r="Y87" s="120">
        <v>40.634880000000003</v>
      </c>
      <c r="Z87" s="120">
        <v>40.829360000000001</v>
      </c>
      <c r="AA87" s="120">
        <f t="shared" si="17"/>
        <v>40.732120000000002</v>
      </c>
      <c r="AB87" s="120">
        <v>54.751840000000016</v>
      </c>
      <c r="AC87" s="120">
        <v>72.138000000000005</v>
      </c>
      <c r="AD87" s="120">
        <f t="shared" si="18"/>
        <v>63.44492000000001</v>
      </c>
      <c r="AE87" s="120">
        <v>0.41333333333333333</v>
      </c>
      <c r="AF87" s="120">
        <v>0.51</v>
      </c>
      <c r="AG87" s="120">
        <f t="shared" si="19"/>
        <v>0.46166666666666667</v>
      </c>
      <c r="AH87" s="120">
        <v>0.98999999999999988</v>
      </c>
      <c r="AI87" s="120">
        <v>0.95333333333333325</v>
      </c>
      <c r="AJ87" s="120">
        <f t="shared" si="20"/>
        <v>0.97166666666666657</v>
      </c>
      <c r="AK87" s="120">
        <v>17.896666666666665</v>
      </c>
      <c r="AL87" s="120">
        <v>24.77333333333333</v>
      </c>
      <c r="AM87" s="120">
        <f t="shared" si="21"/>
        <v>21.334999999999997</v>
      </c>
    </row>
    <row r="88" spans="1:39" x14ac:dyDescent="0.25">
      <c r="A88" s="119">
        <v>97</v>
      </c>
      <c r="B88" s="119" t="s">
        <v>325</v>
      </c>
      <c r="C88" s="119" t="s">
        <v>326</v>
      </c>
      <c r="D88" s="119">
        <v>184.6</v>
      </c>
      <c r="E88" s="119">
        <v>162.05000000000001</v>
      </c>
      <c r="F88" s="119">
        <v>173.32499999999999</v>
      </c>
      <c r="G88" s="120">
        <v>192.58448000000001</v>
      </c>
      <c r="H88" s="120">
        <v>210.68520000000001</v>
      </c>
      <c r="I88" s="120">
        <f t="shared" si="11"/>
        <v>201.63484</v>
      </c>
      <c r="J88" s="120">
        <v>26.239746666666665</v>
      </c>
      <c r="K88" s="120">
        <v>26.375799999999998</v>
      </c>
      <c r="L88" s="120">
        <f t="shared" si="12"/>
        <v>26.30777333333333</v>
      </c>
      <c r="M88" s="120">
        <v>20.226360000000003</v>
      </c>
      <c r="N88" s="120">
        <v>20.226360000000003</v>
      </c>
      <c r="O88" s="120">
        <f t="shared" si="13"/>
        <v>20.226360000000003</v>
      </c>
      <c r="P88" s="120">
        <v>29.639279999999999</v>
      </c>
      <c r="Q88" s="120">
        <v>32.094480000000004</v>
      </c>
      <c r="R88" s="120">
        <f t="shared" si="14"/>
        <v>30.866880000000002</v>
      </c>
      <c r="S88" s="120">
        <v>0.36608000000000002</v>
      </c>
      <c r="T88" s="120">
        <v>0.43384</v>
      </c>
      <c r="U88" s="120">
        <f t="shared" si="15"/>
        <v>0.39995999999999998</v>
      </c>
      <c r="V88" s="120">
        <v>52.47949333333333</v>
      </c>
      <c r="W88" s="120">
        <v>52.751599999999996</v>
      </c>
      <c r="X88" s="120">
        <f t="shared" si="16"/>
        <v>52.61554666666666</v>
      </c>
      <c r="Y88" s="120">
        <v>42.853360000000002</v>
      </c>
      <c r="Z88" s="120">
        <v>40.452720000000006</v>
      </c>
      <c r="AA88" s="120">
        <f t="shared" si="17"/>
        <v>41.653040000000004</v>
      </c>
      <c r="AB88" s="120">
        <v>59.278559999999999</v>
      </c>
      <c r="AC88" s="120">
        <v>64.188960000000009</v>
      </c>
      <c r="AD88" s="120">
        <f t="shared" si="18"/>
        <v>61.733760000000004</v>
      </c>
      <c r="AE88" s="120">
        <v>0.4366666666666667</v>
      </c>
      <c r="AF88" s="120">
        <v>0.51333333333333331</v>
      </c>
      <c r="AG88" s="120">
        <f t="shared" si="19"/>
        <v>0.47499999999999998</v>
      </c>
      <c r="AH88" s="120">
        <v>0.98999999999999988</v>
      </c>
      <c r="AI88" s="120">
        <v>0.95333333333333325</v>
      </c>
      <c r="AJ88" s="120">
        <f t="shared" si="20"/>
        <v>0.97166666666666657</v>
      </c>
      <c r="AK88" s="120">
        <v>17.473333333333333</v>
      </c>
      <c r="AL88" s="120">
        <v>20.266666666666666</v>
      </c>
      <c r="AM88" s="120">
        <f t="shared" si="21"/>
        <v>18.869999999999997</v>
      </c>
    </row>
    <row r="89" spans="1:39" x14ac:dyDescent="0.25">
      <c r="A89" s="119">
        <v>98</v>
      </c>
      <c r="B89" s="119" t="s">
        <v>333</v>
      </c>
      <c r="C89" s="119" t="s">
        <v>334</v>
      </c>
      <c r="D89" s="119">
        <v>220.5</v>
      </c>
      <c r="E89" s="119">
        <v>162.05000000000001</v>
      </c>
      <c r="F89" s="119">
        <v>191.27500000000001</v>
      </c>
      <c r="G89" s="120">
        <v>205.35064</v>
      </c>
      <c r="H89" s="120">
        <v>205.35064</v>
      </c>
      <c r="I89" s="120">
        <f t="shared" si="11"/>
        <v>205.35064</v>
      </c>
      <c r="J89" s="120">
        <v>27.71472</v>
      </c>
      <c r="K89" s="120">
        <v>27.846720000000005</v>
      </c>
      <c r="L89" s="120">
        <f t="shared" si="12"/>
        <v>27.780720000000002</v>
      </c>
      <c r="M89" s="120">
        <v>22.1738</v>
      </c>
      <c r="N89" s="120">
        <v>20.830920000000003</v>
      </c>
      <c r="O89" s="120">
        <f t="shared" si="13"/>
        <v>21.502360000000003</v>
      </c>
      <c r="P89" s="120">
        <v>32.072480000000006</v>
      </c>
      <c r="Q89" s="120">
        <v>35.589399999999998</v>
      </c>
      <c r="R89" s="120">
        <f t="shared" si="14"/>
        <v>33.830939999999998</v>
      </c>
      <c r="S89" s="120">
        <v>0.38456000000000001</v>
      </c>
      <c r="T89" s="120">
        <v>0.45760000000000001</v>
      </c>
      <c r="U89" s="120">
        <f t="shared" si="15"/>
        <v>0.42108000000000001</v>
      </c>
      <c r="V89" s="120">
        <v>55.42944</v>
      </c>
      <c r="W89" s="120">
        <v>55.69344000000001</v>
      </c>
      <c r="X89" s="120">
        <f t="shared" si="16"/>
        <v>55.561440000000005</v>
      </c>
      <c r="Y89" s="120">
        <v>44.3476</v>
      </c>
      <c r="Z89" s="120">
        <v>41.661840000000005</v>
      </c>
      <c r="AA89" s="120">
        <f t="shared" si="17"/>
        <v>43.004720000000006</v>
      </c>
      <c r="AB89" s="120">
        <v>64.144960000000012</v>
      </c>
      <c r="AC89" s="120">
        <v>71.178799999999995</v>
      </c>
      <c r="AD89" s="120">
        <f t="shared" si="18"/>
        <v>67.661879999999996</v>
      </c>
      <c r="AE89" s="120">
        <v>0.51333333333333331</v>
      </c>
      <c r="AF89" s="120">
        <v>0.50666666666666671</v>
      </c>
      <c r="AG89" s="120">
        <f t="shared" si="19"/>
        <v>0.51</v>
      </c>
      <c r="AH89" s="120">
        <v>0.98999999999999988</v>
      </c>
      <c r="AI89" s="120">
        <v>0.97333333333333327</v>
      </c>
      <c r="AJ89" s="120">
        <f t="shared" si="20"/>
        <v>0.98166666666666658</v>
      </c>
      <c r="AK89" s="120">
        <v>17.22</v>
      </c>
      <c r="AL89" s="120">
        <v>24.846666666666664</v>
      </c>
      <c r="AM89" s="120">
        <f t="shared" si="21"/>
        <v>21.033333333333331</v>
      </c>
    </row>
    <row r="90" spans="1:39" x14ac:dyDescent="0.25">
      <c r="A90" s="119">
        <v>99</v>
      </c>
      <c r="B90" s="119" t="s">
        <v>341</v>
      </c>
      <c r="C90" s="119" t="s">
        <v>342</v>
      </c>
      <c r="D90" s="119">
        <v>180</v>
      </c>
      <c r="E90" s="119">
        <v>274.7</v>
      </c>
      <c r="F90" s="119">
        <v>227.35</v>
      </c>
      <c r="G90" s="120">
        <v>201.34752</v>
      </c>
      <c r="H90" s="120">
        <v>269.84143999999998</v>
      </c>
      <c r="I90" s="120">
        <f t="shared" si="11"/>
        <v>235.59447999999998</v>
      </c>
      <c r="J90" s="120">
        <v>26.280760000000001</v>
      </c>
      <c r="K90" s="120">
        <v>33.057519999999997</v>
      </c>
      <c r="L90" s="120">
        <f t="shared" si="12"/>
        <v>29.669139999999999</v>
      </c>
      <c r="M90" s="120">
        <v>20.031880000000001</v>
      </c>
      <c r="N90" s="120">
        <v>23.521960000000004</v>
      </c>
      <c r="O90" s="120">
        <f t="shared" si="13"/>
        <v>21.776920000000004</v>
      </c>
      <c r="P90" s="120">
        <v>31.541399999999999</v>
      </c>
      <c r="Q90" s="120">
        <v>39.95684</v>
      </c>
      <c r="R90" s="120">
        <f t="shared" si="14"/>
        <v>35.749119999999998</v>
      </c>
      <c r="S90" s="120">
        <v>0.41799999999999998</v>
      </c>
      <c r="T90" s="120">
        <v>0.45584000000000002</v>
      </c>
      <c r="U90" s="120">
        <f t="shared" si="15"/>
        <v>0.43691999999999998</v>
      </c>
      <c r="V90" s="120">
        <v>52.561520000000002</v>
      </c>
      <c r="W90" s="120">
        <v>66.115039999999993</v>
      </c>
      <c r="X90" s="120">
        <f t="shared" si="16"/>
        <v>59.338279999999997</v>
      </c>
      <c r="Y90" s="120">
        <v>40.063760000000002</v>
      </c>
      <c r="Z90" s="120">
        <v>47.043920000000007</v>
      </c>
      <c r="AA90" s="120">
        <f t="shared" si="17"/>
        <v>43.553840000000008</v>
      </c>
      <c r="AB90" s="120">
        <v>63.677866666666667</v>
      </c>
      <c r="AC90" s="120">
        <v>79.913679999999999</v>
      </c>
      <c r="AD90" s="120">
        <f t="shared" si="18"/>
        <v>71.795773333333329</v>
      </c>
      <c r="AE90" s="120">
        <v>0.57666666666666666</v>
      </c>
      <c r="AF90" s="120">
        <v>0.55333333333333334</v>
      </c>
      <c r="AG90" s="120">
        <f t="shared" si="19"/>
        <v>0.56499999999999995</v>
      </c>
      <c r="AH90" s="120">
        <v>0.98666666666666669</v>
      </c>
      <c r="AI90" s="120">
        <v>0.98333333333333339</v>
      </c>
      <c r="AJ90" s="120">
        <f t="shared" si="20"/>
        <v>0.9850000000000001</v>
      </c>
      <c r="AK90" s="120">
        <v>18.553333333333335</v>
      </c>
      <c r="AL90" s="120">
        <v>22.040000000000003</v>
      </c>
      <c r="AM90" s="120">
        <f t="shared" si="21"/>
        <v>20.296666666666667</v>
      </c>
    </row>
    <row r="91" spans="1:39" x14ac:dyDescent="0.25">
      <c r="A91" s="119">
        <v>100</v>
      </c>
      <c r="B91" s="119" t="s">
        <v>349</v>
      </c>
      <c r="C91" s="119" t="s">
        <v>350</v>
      </c>
      <c r="D91" s="119">
        <v>128.19999999999999</v>
      </c>
      <c r="E91" s="119">
        <v>108.1</v>
      </c>
      <c r="F91" s="119">
        <v>118.14999999999999</v>
      </c>
      <c r="G91" s="120">
        <v>170.74639999999999</v>
      </c>
      <c r="H91" s="120">
        <v>159.28616000000002</v>
      </c>
      <c r="I91" s="120">
        <f t="shared" si="11"/>
        <v>165.01627999999999</v>
      </c>
      <c r="J91" s="120">
        <v>23.19284</v>
      </c>
      <c r="K91" s="120">
        <v>20.526</v>
      </c>
      <c r="L91" s="120">
        <f t="shared" si="12"/>
        <v>21.85942</v>
      </c>
      <c r="M91" s="120">
        <v>19.657</v>
      </c>
      <c r="N91" s="120">
        <v>15.32344</v>
      </c>
      <c r="O91" s="120">
        <f t="shared" si="13"/>
        <v>17.490220000000001</v>
      </c>
      <c r="P91" s="120">
        <v>26.041839999999997</v>
      </c>
      <c r="Q91" s="120">
        <v>24.220680000000002</v>
      </c>
      <c r="R91" s="120">
        <f t="shared" si="14"/>
        <v>25.131259999999997</v>
      </c>
      <c r="S91" s="120">
        <v>0.35112000000000004</v>
      </c>
      <c r="T91" s="120">
        <v>0.42680000000000001</v>
      </c>
      <c r="U91" s="120">
        <f t="shared" si="15"/>
        <v>0.38896000000000003</v>
      </c>
      <c r="V91" s="120">
        <v>46.385680000000001</v>
      </c>
      <c r="W91" s="120">
        <v>41.052</v>
      </c>
      <c r="X91" s="120">
        <f t="shared" si="16"/>
        <v>43.71884</v>
      </c>
      <c r="Y91" s="120">
        <v>39.314</v>
      </c>
      <c r="Z91" s="120">
        <v>30.646879999999999</v>
      </c>
      <c r="AA91" s="120">
        <f t="shared" si="17"/>
        <v>34.980440000000002</v>
      </c>
      <c r="AB91" s="120">
        <v>52.083679999999994</v>
      </c>
      <c r="AC91" s="120">
        <v>48.441360000000003</v>
      </c>
      <c r="AD91" s="120">
        <f t="shared" si="18"/>
        <v>50.262519999999995</v>
      </c>
      <c r="AE91" s="120">
        <v>0.43333333333333335</v>
      </c>
      <c r="AF91" s="120">
        <v>0.49333333333333335</v>
      </c>
      <c r="AG91" s="120">
        <f t="shared" si="19"/>
        <v>0.46333333333333337</v>
      </c>
      <c r="AH91" s="120">
        <v>0.98999999999999988</v>
      </c>
      <c r="AI91" s="120">
        <v>0.95666666666666667</v>
      </c>
      <c r="AJ91" s="120">
        <f t="shared" si="20"/>
        <v>0.97333333333333327</v>
      </c>
      <c r="AK91" s="120">
        <v>17.056666666666665</v>
      </c>
      <c r="AL91" s="120">
        <v>19.096666666666664</v>
      </c>
      <c r="AM91" s="120">
        <f t="shared" si="21"/>
        <v>18.076666666666664</v>
      </c>
    </row>
    <row r="92" spans="1:39" x14ac:dyDescent="0.25">
      <c r="A92" s="119">
        <v>101</v>
      </c>
      <c r="B92" s="119" t="s">
        <v>357</v>
      </c>
      <c r="C92" s="119" t="s">
        <v>358</v>
      </c>
      <c r="D92" s="119">
        <v>129.5</v>
      </c>
      <c r="E92" s="119">
        <v>148.5</v>
      </c>
      <c r="F92" s="119">
        <v>139</v>
      </c>
      <c r="G92" s="120">
        <v>158.68776000000003</v>
      </c>
      <c r="H92" s="120">
        <v>201.40560000000002</v>
      </c>
      <c r="I92" s="120">
        <f t="shared" si="11"/>
        <v>180.04668000000004</v>
      </c>
      <c r="J92" s="120">
        <v>22.38602666666667</v>
      </c>
      <c r="K92" s="120">
        <v>22.38602666666667</v>
      </c>
      <c r="L92" s="120">
        <f t="shared" si="12"/>
        <v>22.38602666666667</v>
      </c>
      <c r="M92" s="120">
        <v>18.73696</v>
      </c>
      <c r="N92" s="120">
        <v>18.73696</v>
      </c>
      <c r="O92" s="120">
        <f t="shared" si="13"/>
        <v>18.73696</v>
      </c>
      <c r="P92" s="120">
        <v>23.837880000000002</v>
      </c>
      <c r="Q92" s="120">
        <v>31.863480000000006</v>
      </c>
      <c r="R92" s="120">
        <f t="shared" si="14"/>
        <v>27.850680000000004</v>
      </c>
      <c r="S92" s="120">
        <v>0.5077600000000001</v>
      </c>
      <c r="T92" s="120">
        <v>0.45584000000000002</v>
      </c>
      <c r="U92" s="120">
        <f t="shared" si="15"/>
        <v>0.48180000000000006</v>
      </c>
      <c r="V92" s="120">
        <v>44.772053333333339</v>
      </c>
      <c r="W92" s="120">
        <v>44.772053333333339</v>
      </c>
      <c r="X92" s="120">
        <f t="shared" si="16"/>
        <v>44.772053333333339</v>
      </c>
      <c r="Y92" s="120">
        <v>33.13552</v>
      </c>
      <c r="Z92" s="120">
        <v>37.47392</v>
      </c>
      <c r="AA92" s="120">
        <f t="shared" si="17"/>
        <v>35.304720000000003</v>
      </c>
      <c r="AB92" s="120">
        <v>47.675760000000004</v>
      </c>
      <c r="AC92" s="120">
        <v>63.726960000000012</v>
      </c>
      <c r="AD92" s="120">
        <f t="shared" si="18"/>
        <v>55.701360000000008</v>
      </c>
      <c r="AE92" s="120">
        <v>0.45</v>
      </c>
      <c r="AF92" s="120">
        <v>0.54666666666666675</v>
      </c>
      <c r="AG92" s="120">
        <f t="shared" si="19"/>
        <v>0.49833333333333341</v>
      </c>
      <c r="AH92" s="120">
        <v>0.98333333333333339</v>
      </c>
      <c r="AI92" s="120">
        <v>0.97333333333333327</v>
      </c>
      <c r="AJ92" s="120">
        <f t="shared" si="20"/>
        <v>0.97833333333333328</v>
      </c>
      <c r="AK92" s="120">
        <v>16.736666666666668</v>
      </c>
      <c r="AL92" s="120">
        <v>20.116666666666664</v>
      </c>
      <c r="AM92" s="120">
        <f t="shared" si="21"/>
        <v>18.426666666666666</v>
      </c>
    </row>
    <row r="93" spans="1:39" x14ac:dyDescent="0.25">
      <c r="A93" s="119">
        <v>102</v>
      </c>
      <c r="B93" s="119" t="s">
        <v>365</v>
      </c>
      <c r="C93" s="119" t="s">
        <v>366</v>
      </c>
      <c r="D93" s="119">
        <v>123.5</v>
      </c>
      <c r="E93" s="119">
        <v>277.39999999999998</v>
      </c>
      <c r="F93" s="119">
        <v>200.45</v>
      </c>
      <c r="G93" s="120">
        <v>168.39063999999999</v>
      </c>
      <c r="H93" s="120">
        <v>244.6224</v>
      </c>
      <c r="I93" s="120">
        <f t="shared" si="11"/>
        <v>206.50651999999999</v>
      </c>
      <c r="J93" s="120">
        <v>21.678799999999999</v>
      </c>
      <c r="K93" s="120">
        <v>21.678799999999999</v>
      </c>
      <c r="L93" s="120">
        <f t="shared" si="12"/>
        <v>21.678799999999999</v>
      </c>
      <c r="M93" s="120">
        <v>17.74784</v>
      </c>
      <c r="N93" s="120">
        <v>21.3904</v>
      </c>
      <c r="O93" s="120">
        <f t="shared" si="13"/>
        <v>19.569119999999998</v>
      </c>
      <c r="P93" s="120">
        <v>24.588520000000003</v>
      </c>
      <c r="Q93" s="120">
        <v>24.588520000000003</v>
      </c>
      <c r="R93" s="120">
        <f t="shared" si="14"/>
        <v>24.588520000000003</v>
      </c>
      <c r="S93" s="120">
        <v>0.36871999999999999</v>
      </c>
      <c r="T93" s="120">
        <v>0.42504000000000003</v>
      </c>
      <c r="U93" s="120">
        <f t="shared" si="15"/>
        <v>0.39688000000000001</v>
      </c>
      <c r="V93" s="120">
        <v>43.357599999999998</v>
      </c>
      <c r="W93" s="120">
        <v>43.357599999999998</v>
      </c>
      <c r="X93" s="120">
        <f t="shared" si="16"/>
        <v>43.357599999999998</v>
      </c>
      <c r="Y93" s="120">
        <v>35.49568</v>
      </c>
      <c r="Z93" s="120">
        <v>44.331759999999996</v>
      </c>
      <c r="AA93" s="120">
        <f t="shared" si="17"/>
        <v>39.913719999999998</v>
      </c>
      <c r="AB93" s="120">
        <v>49.177040000000005</v>
      </c>
      <c r="AC93" s="120">
        <v>69.777840000000012</v>
      </c>
      <c r="AD93" s="120">
        <f t="shared" si="18"/>
        <v>59.477440000000009</v>
      </c>
      <c r="AE93" s="120">
        <v>0.3666666666666667</v>
      </c>
      <c r="AF93" s="120">
        <v>0.43999999999999995</v>
      </c>
      <c r="AG93" s="120">
        <f t="shared" si="19"/>
        <v>0.40333333333333332</v>
      </c>
      <c r="AH93" s="120">
        <v>0.98333333333333339</v>
      </c>
      <c r="AI93" s="120">
        <v>0.98333333333333339</v>
      </c>
      <c r="AJ93" s="120">
        <f t="shared" si="20"/>
        <v>0.98333333333333339</v>
      </c>
      <c r="AK93" s="120">
        <v>18.793333333333333</v>
      </c>
      <c r="AL93" s="120">
        <v>21.983333333333334</v>
      </c>
      <c r="AM93" s="120">
        <f t="shared" si="21"/>
        <v>20.388333333333335</v>
      </c>
    </row>
    <row r="94" spans="1:39" x14ac:dyDescent="0.25">
      <c r="A94" s="119">
        <v>103</v>
      </c>
      <c r="B94" s="119" t="s">
        <v>373</v>
      </c>
      <c r="C94" s="119" t="s">
        <v>374</v>
      </c>
      <c r="D94" s="119">
        <v>25.9</v>
      </c>
      <c r="E94" s="119">
        <v>35</v>
      </c>
      <c r="F94" s="119">
        <v>30.45</v>
      </c>
      <c r="G94" s="120">
        <v>23.089226666666672</v>
      </c>
      <c r="H94" s="120">
        <v>23.089226666666672</v>
      </c>
      <c r="I94" s="120">
        <f t="shared" si="11"/>
        <v>23.089226666666672</v>
      </c>
      <c r="J94" s="120">
        <v>1.7208533333333333</v>
      </c>
      <c r="K94" s="120">
        <v>1.7208533333333333</v>
      </c>
      <c r="L94" s="120">
        <f t="shared" si="12"/>
        <v>1.7208533333333333</v>
      </c>
      <c r="M94" s="120">
        <v>0.18697333333333335</v>
      </c>
      <c r="N94" s="120">
        <v>0.18697333333333335</v>
      </c>
      <c r="O94" s="120">
        <f t="shared" si="13"/>
        <v>0.18697333333333335</v>
      </c>
      <c r="P94" s="120">
        <v>3.5507066666666667</v>
      </c>
      <c r="Q94" s="120">
        <v>3.5507066666666667</v>
      </c>
      <c r="R94" s="120">
        <f t="shared" si="14"/>
        <v>3.5507066666666667</v>
      </c>
      <c r="S94" s="120">
        <v>0.88439999999999996</v>
      </c>
      <c r="T94" s="120">
        <v>0.88439999999999996</v>
      </c>
      <c r="U94" s="120">
        <f t="shared" si="15"/>
        <v>0.88439999999999996</v>
      </c>
      <c r="V94" s="120">
        <v>3.4417066666666667</v>
      </c>
      <c r="W94" s="120">
        <v>3.4417066666666667</v>
      </c>
      <c r="X94" s="120">
        <f t="shared" si="16"/>
        <v>3.4417066666666667</v>
      </c>
      <c r="Y94" s="120">
        <v>0.48032000000000002</v>
      </c>
      <c r="Z94" s="120">
        <v>0.48032000000000002</v>
      </c>
      <c r="AA94" s="120">
        <f t="shared" si="17"/>
        <v>0.48032000000000002</v>
      </c>
      <c r="AB94" s="120">
        <v>8.4187733333333341</v>
      </c>
      <c r="AC94" s="120">
        <v>5.6478399999999995</v>
      </c>
      <c r="AD94" s="120">
        <f t="shared" si="18"/>
        <v>7.0333066666666664</v>
      </c>
      <c r="AE94" s="120">
        <v>0.82333333333333325</v>
      </c>
      <c r="AF94" s="120">
        <v>0.82333333333333325</v>
      </c>
      <c r="AG94" s="120">
        <f t="shared" si="19"/>
        <v>0.82333333333333325</v>
      </c>
      <c r="AH94" s="120">
        <v>0.63666666666666671</v>
      </c>
      <c r="AI94" s="120">
        <v>0.63666666666666671</v>
      </c>
      <c r="AJ94" s="120">
        <f t="shared" si="20"/>
        <v>0.63666666666666671</v>
      </c>
      <c r="AK94" s="120">
        <v>19.059999999999999</v>
      </c>
      <c r="AL94" s="120">
        <v>19.059999999999999</v>
      </c>
      <c r="AM94" s="120">
        <f t="shared" si="21"/>
        <v>19.059999999999999</v>
      </c>
    </row>
    <row r="95" spans="1:39" x14ac:dyDescent="0.25">
      <c r="A95" s="119">
        <v>104</v>
      </c>
      <c r="B95" s="119" t="s">
        <v>381</v>
      </c>
      <c r="C95" s="119" t="s">
        <v>382</v>
      </c>
      <c r="D95" s="119">
        <v>217.6</v>
      </c>
      <c r="E95" s="119">
        <v>277.3</v>
      </c>
      <c r="F95" s="119">
        <v>247.45</v>
      </c>
      <c r="G95" s="120">
        <v>207.82255999999998</v>
      </c>
      <c r="H95" s="120">
        <v>326.18343999999996</v>
      </c>
      <c r="I95" s="120">
        <f t="shared" si="11"/>
        <v>267.00299999999999</v>
      </c>
      <c r="J95" s="120">
        <v>28.596920000000001</v>
      </c>
      <c r="K95" s="120">
        <v>28.596920000000001</v>
      </c>
      <c r="L95" s="120">
        <f t="shared" si="12"/>
        <v>28.596920000000001</v>
      </c>
      <c r="M95" s="120">
        <v>24.499200000000002</v>
      </c>
      <c r="N95" s="120">
        <v>26.468640000000004</v>
      </c>
      <c r="O95" s="120">
        <f t="shared" si="13"/>
        <v>25.483920000000005</v>
      </c>
      <c r="P95" s="120">
        <v>32.120000000000005</v>
      </c>
      <c r="Q95" s="120">
        <v>45.709400000000009</v>
      </c>
      <c r="R95" s="120">
        <f t="shared" si="14"/>
        <v>38.914700000000011</v>
      </c>
      <c r="S95" s="120">
        <v>0.34760000000000008</v>
      </c>
      <c r="T95" s="120">
        <v>0.47256000000000004</v>
      </c>
      <c r="U95" s="120">
        <f t="shared" si="15"/>
        <v>0.41008000000000006</v>
      </c>
      <c r="V95" s="120">
        <v>57.193840000000002</v>
      </c>
      <c r="W95" s="120">
        <v>57.193840000000002</v>
      </c>
      <c r="X95" s="120">
        <f t="shared" si="16"/>
        <v>57.193840000000002</v>
      </c>
      <c r="Y95" s="120">
        <v>48.998400000000004</v>
      </c>
      <c r="Z95" s="120">
        <v>52.937280000000008</v>
      </c>
      <c r="AA95" s="120">
        <f t="shared" si="17"/>
        <v>50.96784000000001</v>
      </c>
      <c r="AB95" s="120">
        <v>65.829813333333334</v>
      </c>
      <c r="AC95" s="120">
        <v>65.829813333333334</v>
      </c>
      <c r="AD95" s="120">
        <f t="shared" si="18"/>
        <v>65.829813333333334</v>
      </c>
      <c r="AE95" s="120">
        <v>0.44666666666666671</v>
      </c>
      <c r="AF95" s="120">
        <v>0.53</v>
      </c>
      <c r="AG95" s="120">
        <f t="shared" si="19"/>
        <v>0.4883333333333334</v>
      </c>
      <c r="AH95" s="120">
        <v>0.98999999999999988</v>
      </c>
      <c r="AI95" s="120">
        <v>0.96666666666666667</v>
      </c>
      <c r="AJ95" s="120">
        <f t="shared" si="20"/>
        <v>0.97833333333333328</v>
      </c>
      <c r="AK95" s="120">
        <v>16.739999999999998</v>
      </c>
      <c r="AL95" s="120">
        <v>26.006666666666664</v>
      </c>
      <c r="AM95" s="120">
        <f t="shared" si="21"/>
        <v>21.373333333333331</v>
      </c>
    </row>
    <row r="96" spans="1:39" x14ac:dyDescent="0.25">
      <c r="A96" s="119">
        <v>105</v>
      </c>
      <c r="B96" s="119" t="s">
        <v>3</v>
      </c>
      <c r="C96" s="119" t="s">
        <v>4</v>
      </c>
      <c r="D96" s="119">
        <v>129.9</v>
      </c>
      <c r="E96" s="119">
        <v>152.9</v>
      </c>
      <c r="F96" s="119">
        <v>141.4</v>
      </c>
      <c r="G96" s="120">
        <v>169.04712000000004</v>
      </c>
      <c r="H96" s="120">
        <v>201.56576000000004</v>
      </c>
      <c r="I96" s="120">
        <f t="shared" si="11"/>
        <v>185.30644000000004</v>
      </c>
      <c r="J96" s="120">
        <v>22.032120000000003</v>
      </c>
      <c r="K96" s="120">
        <v>25.845600000000001</v>
      </c>
      <c r="L96" s="120">
        <f t="shared" si="12"/>
        <v>23.938860000000002</v>
      </c>
      <c r="M96" s="120">
        <v>16.953640000000004</v>
      </c>
      <c r="N96" s="120">
        <v>21.31052</v>
      </c>
      <c r="O96" s="120">
        <f t="shared" si="13"/>
        <v>19.132080000000002</v>
      </c>
      <c r="P96" s="120">
        <v>25.326400000000003</v>
      </c>
      <c r="Q96" s="120">
        <v>30.567240000000002</v>
      </c>
      <c r="R96" s="120">
        <f t="shared" si="14"/>
        <v>27.946820000000002</v>
      </c>
      <c r="S96" s="120">
        <v>0.39688000000000007</v>
      </c>
      <c r="T96" s="120">
        <v>0.37928000000000006</v>
      </c>
      <c r="U96" s="120">
        <f t="shared" si="15"/>
        <v>0.38808000000000009</v>
      </c>
      <c r="V96" s="120">
        <v>44.064240000000005</v>
      </c>
      <c r="W96" s="120">
        <v>51.691200000000002</v>
      </c>
      <c r="X96" s="120">
        <f t="shared" si="16"/>
        <v>47.877720000000004</v>
      </c>
      <c r="Y96" s="120">
        <v>33.907280000000007</v>
      </c>
      <c r="Z96" s="120">
        <v>42.621040000000001</v>
      </c>
      <c r="AA96" s="120">
        <f t="shared" si="17"/>
        <v>38.264160000000004</v>
      </c>
      <c r="AB96" s="120">
        <v>50.652800000000006</v>
      </c>
      <c r="AC96" s="120">
        <v>61.134480000000003</v>
      </c>
      <c r="AD96" s="120">
        <f t="shared" si="18"/>
        <v>55.893640000000005</v>
      </c>
      <c r="AE96" s="120">
        <v>0.43999999999999995</v>
      </c>
      <c r="AF96" s="120">
        <v>0.48333333333333334</v>
      </c>
      <c r="AG96" s="120">
        <f t="shared" si="19"/>
        <v>0.46166666666666667</v>
      </c>
      <c r="AH96" s="120">
        <v>0.98333333333333339</v>
      </c>
      <c r="AI96" s="120">
        <v>0.98666666666666669</v>
      </c>
      <c r="AJ96" s="120">
        <f t="shared" si="20"/>
        <v>0.9850000000000001</v>
      </c>
      <c r="AK96" s="120">
        <v>18.290000000000003</v>
      </c>
      <c r="AL96" s="120">
        <v>19.103333333333335</v>
      </c>
      <c r="AM96" s="120">
        <f t="shared" si="21"/>
        <v>18.696666666666669</v>
      </c>
    </row>
    <row r="97" spans="1:39" x14ac:dyDescent="0.25">
      <c r="A97" s="119">
        <v>106</v>
      </c>
      <c r="B97" s="119" t="s">
        <v>11</v>
      </c>
      <c r="C97" s="119" t="s">
        <v>12</v>
      </c>
      <c r="D97" s="119">
        <v>129.5</v>
      </c>
      <c r="E97" s="119">
        <v>170.4</v>
      </c>
      <c r="F97" s="119">
        <v>149.94999999999999</v>
      </c>
      <c r="G97" s="120">
        <v>169.04712000000004</v>
      </c>
      <c r="H97" s="120">
        <v>214.39000000000001</v>
      </c>
      <c r="I97" s="120">
        <f t="shared" si="11"/>
        <v>191.71856000000002</v>
      </c>
      <c r="J97" s="120">
        <v>22.032120000000003</v>
      </c>
      <c r="K97" s="120">
        <v>27.410680000000003</v>
      </c>
      <c r="L97" s="120">
        <f t="shared" si="12"/>
        <v>24.721400000000003</v>
      </c>
      <c r="M97" s="120">
        <v>16.953640000000004</v>
      </c>
      <c r="N97" s="120">
        <v>21.028920000000003</v>
      </c>
      <c r="O97" s="120">
        <f t="shared" si="13"/>
        <v>18.991280000000003</v>
      </c>
      <c r="P97" s="120">
        <v>25.326400000000003</v>
      </c>
      <c r="Q97" s="120">
        <v>33.986919999999998</v>
      </c>
      <c r="R97" s="120">
        <f t="shared" si="14"/>
        <v>29.656660000000002</v>
      </c>
      <c r="S97" s="120">
        <v>0.39688000000000007</v>
      </c>
      <c r="T97" s="120">
        <v>0.43824000000000002</v>
      </c>
      <c r="U97" s="120">
        <f t="shared" si="15"/>
        <v>0.41756000000000004</v>
      </c>
      <c r="V97" s="120">
        <v>44.064240000000005</v>
      </c>
      <c r="W97" s="120">
        <v>54.821360000000006</v>
      </c>
      <c r="X97" s="120">
        <f t="shared" si="16"/>
        <v>49.442800000000005</v>
      </c>
      <c r="Y97" s="120">
        <v>33.907280000000007</v>
      </c>
      <c r="Z97" s="120">
        <v>42.057840000000006</v>
      </c>
      <c r="AA97" s="120">
        <f t="shared" si="17"/>
        <v>37.982560000000007</v>
      </c>
      <c r="AB97" s="120">
        <v>50.652800000000006</v>
      </c>
      <c r="AC97" s="120">
        <v>67.973839999999996</v>
      </c>
      <c r="AD97" s="120">
        <f t="shared" si="18"/>
        <v>59.313320000000004</v>
      </c>
      <c r="AE97" s="120">
        <v>0.43999999999999995</v>
      </c>
      <c r="AF97" s="120">
        <v>0.56333333333333335</v>
      </c>
      <c r="AG97" s="120">
        <f t="shared" si="19"/>
        <v>0.50166666666666671</v>
      </c>
      <c r="AH97" s="120">
        <v>0.98333333333333339</v>
      </c>
      <c r="AI97" s="120">
        <v>0.95333333333333325</v>
      </c>
      <c r="AJ97" s="120">
        <f t="shared" si="20"/>
        <v>0.96833333333333327</v>
      </c>
      <c r="AK97" s="120">
        <v>18.290000000000003</v>
      </c>
      <c r="AL97" s="120">
        <v>19.673333333333332</v>
      </c>
      <c r="AM97" s="120">
        <f t="shared" si="21"/>
        <v>18.981666666666669</v>
      </c>
    </row>
    <row r="98" spans="1:39" x14ac:dyDescent="0.25">
      <c r="A98" s="119">
        <v>107</v>
      </c>
      <c r="B98" s="119" t="s">
        <v>19</v>
      </c>
      <c r="C98" s="119" t="s">
        <v>20</v>
      </c>
      <c r="D98" s="119">
        <v>123.9</v>
      </c>
      <c r="E98" s="119">
        <v>12</v>
      </c>
      <c r="F98" s="119">
        <v>67.95</v>
      </c>
      <c r="G98" s="120">
        <v>151.82903999999999</v>
      </c>
      <c r="H98" s="120">
        <v>171.60087999999999</v>
      </c>
      <c r="I98" s="120">
        <f t="shared" si="11"/>
        <v>161.71495999999999</v>
      </c>
      <c r="J98" s="120">
        <v>20.060919999999999</v>
      </c>
      <c r="K98" s="120">
        <v>21.791440000000005</v>
      </c>
      <c r="L98" s="120">
        <f t="shared" si="12"/>
        <v>20.926180000000002</v>
      </c>
      <c r="M98" s="120">
        <v>16.206959999999999</v>
      </c>
      <c r="N98" s="120">
        <v>16.704160000000002</v>
      </c>
      <c r="O98" s="120">
        <f t="shared" si="13"/>
        <v>16.455559999999998</v>
      </c>
      <c r="P98" s="120">
        <v>23.505680000000002</v>
      </c>
      <c r="Q98" s="120">
        <v>26.311119999999999</v>
      </c>
      <c r="R98" s="120">
        <f t="shared" si="14"/>
        <v>24.9084</v>
      </c>
      <c r="S98" s="120">
        <v>0.38456000000000001</v>
      </c>
      <c r="T98" s="120">
        <v>0.43032000000000004</v>
      </c>
      <c r="U98" s="120">
        <f t="shared" si="15"/>
        <v>0.40744000000000002</v>
      </c>
      <c r="V98" s="120">
        <v>40.121839999999999</v>
      </c>
      <c r="W98" s="120">
        <v>43.58288000000001</v>
      </c>
      <c r="X98" s="120">
        <f t="shared" si="16"/>
        <v>41.852360000000004</v>
      </c>
      <c r="Y98" s="120">
        <v>32.413919999999997</v>
      </c>
      <c r="Z98" s="120">
        <v>33.408320000000003</v>
      </c>
      <c r="AA98" s="120">
        <f t="shared" si="17"/>
        <v>32.911119999999997</v>
      </c>
      <c r="AB98" s="120">
        <v>47.011360000000003</v>
      </c>
      <c r="AC98" s="120">
        <v>52.622239999999998</v>
      </c>
      <c r="AD98" s="120">
        <f t="shared" si="18"/>
        <v>49.816800000000001</v>
      </c>
      <c r="AE98" s="120">
        <v>0.51333333333333331</v>
      </c>
      <c r="AF98" s="120">
        <v>0.45333333333333331</v>
      </c>
      <c r="AG98" s="120">
        <f t="shared" si="19"/>
        <v>0.48333333333333328</v>
      </c>
      <c r="AH98" s="120">
        <v>0.98999999999999988</v>
      </c>
      <c r="AI98" s="120">
        <v>0.95666666666666667</v>
      </c>
      <c r="AJ98" s="120">
        <f t="shared" si="20"/>
        <v>0.97333333333333327</v>
      </c>
      <c r="AK98" s="120">
        <v>18.02</v>
      </c>
      <c r="AL98" s="120">
        <v>19.68</v>
      </c>
      <c r="AM98" s="120">
        <f t="shared" si="21"/>
        <v>18.850000000000001</v>
      </c>
    </row>
    <row r="99" spans="1:39" x14ac:dyDescent="0.25">
      <c r="A99" s="119">
        <v>108</v>
      </c>
      <c r="B99" s="119" t="s">
        <v>27</v>
      </c>
      <c r="C99" s="119" t="s">
        <v>28</v>
      </c>
      <c r="D99" s="119">
        <v>138.03</v>
      </c>
      <c r="E99" s="119">
        <v>151.1</v>
      </c>
      <c r="F99" s="119">
        <v>144.565</v>
      </c>
      <c r="G99" s="120">
        <v>181.73760000000001</v>
      </c>
      <c r="H99" s="120">
        <v>212.51824000000002</v>
      </c>
      <c r="I99" s="120">
        <f t="shared" si="11"/>
        <v>197.12792000000002</v>
      </c>
      <c r="J99" s="120">
        <v>22.587400000000002</v>
      </c>
      <c r="K99" s="120">
        <v>25.05932</v>
      </c>
      <c r="L99" s="120">
        <f t="shared" si="12"/>
        <v>23.823360000000001</v>
      </c>
      <c r="M99" s="120">
        <v>17.468000000000004</v>
      </c>
      <c r="N99" s="120">
        <v>17.893920000000001</v>
      </c>
      <c r="O99" s="120">
        <f t="shared" si="13"/>
        <v>17.680960000000002</v>
      </c>
      <c r="P99" s="120">
        <v>27.497066666666669</v>
      </c>
      <c r="Q99" s="120">
        <v>31.060479999999998</v>
      </c>
      <c r="R99" s="120">
        <f t="shared" si="14"/>
        <v>29.278773333333334</v>
      </c>
      <c r="S99" s="120">
        <v>0.43823999999999996</v>
      </c>
      <c r="T99" s="120">
        <v>0.46904000000000007</v>
      </c>
      <c r="U99" s="120">
        <f t="shared" si="15"/>
        <v>0.45364000000000004</v>
      </c>
      <c r="V99" s="120">
        <v>45.174800000000005</v>
      </c>
      <c r="W99" s="120">
        <v>50.118639999999999</v>
      </c>
      <c r="X99" s="120">
        <f t="shared" si="16"/>
        <v>47.646720000000002</v>
      </c>
      <c r="Y99" s="120">
        <v>34.936000000000007</v>
      </c>
      <c r="Z99" s="120">
        <v>35.787840000000003</v>
      </c>
      <c r="AA99" s="120">
        <f t="shared" si="17"/>
        <v>35.361920000000005</v>
      </c>
      <c r="AB99" s="120">
        <v>54.187760000000004</v>
      </c>
      <c r="AC99" s="120">
        <v>62.120959999999997</v>
      </c>
      <c r="AD99" s="120">
        <f t="shared" si="18"/>
        <v>58.154359999999997</v>
      </c>
      <c r="AE99" s="120">
        <v>0.49</v>
      </c>
      <c r="AF99" s="120">
        <v>0.50666666666666671</v>
      </c>
      <c r="AG99" s="120">
        <f t="shared" si="19"/>
        <v>0.49833333333333335</v>
      </c>
      <c r="AH99" s="120">
        <v>0.98333333333333339</v>
      </c>
      <c r="AI99" s="120">
        <v>0.95000000000000007</v>
      </c>
      <c r="AJ99" s="120">
        <f t="shared" si="20"/>
        <v>0.96666666666666679</v>
      </c>
      <c r="AK99" s="120">
        <v>20.086666666666666</v>
      </c>
      <c r="AL99" s="120">
        <v>22.599999999999998</v>
      </c>
      <c r="AM99" s="120">
        <f t="shared" si="21"/>
        <v>21.343333333333334</v>
      </c>
    </row>
    <row r="100" spans="1:39" x14ac:dyDescent="0.25">
      <c r="A100" s="119">
        <v>109</v>
      </c>
      <c r="B100" s="119" t="s">
        <v>35</v>
      </c>
      <c r="C100" s="119" t="s">
        <v>36</v>
      </c>
      <c r="D100" s="119">
        <v>118.2</v>
      </c>
      <c r="E100" s="119">
        <v>148.1</v>
      </c>
      <c r="F100" s="119">
        <v>133.15</v>
      </c>
      <c r="G100" s="120">
        <v>208.36904000000001</v>
      </c>
      <c r="H100" s="120">
        <v>178.20000000000002</v>
      </c>
      <c r="I100" s="120">
        <f t="shared" si="11"/>
        <v>193.28452000000001</v>
      </c>
      <c r="J100" s="120">
        <v>15.206373333333337</v>
      </c>
      <c r="K100" s="120">
        <v>15.206373333333337</v>
      </c>
      <c r="L100" s="120">
        <f t="shared" si="12"/>
        <v>15.206373333333337</v>
      </c>
      <c r="M100" s="120">
        <v>8.6240000000000006</v>
      </c>
      <c r="N100" s="120">
        <v>17.562160000000002</v>
      </c>
      <c r="O100" s="120">
        <f t="shared" si="13"/>
        <v>13.09308</v>
      </c>
      <c r="P100" s="120">
        <v>18.757200000000001</v>
      </c>
      <c r="Q100" s="120">
        <v>28.632999999999999</v>
      </c>
      <c r="R100" s="120">
        <f t="shared" si="14"/>
        <v>23.6951</v>
      </c>
      <c r="S100" s="120">
        <v>0.99440000000000006</v>
      </c>
      <c r="T100" s="120">
        <v>0.43472</v>
      </c>
      <c r="U100" s="120">
        <f t="shared" si="15"/>
        <v>0.71456000000000008</v>
      </c>
      <c r="V100" s="120">
        <v>30.412746666666674</v>
      </c>
      <c r="W100" s="120">
        <v>30.412746666666674</v>
      </c>
      <c r="X100" s="120">
        <f t="shared" si="16"/>
        <v>30.412746666666674</v>
      </c>
      <c r="Y100" s="120">
        <v>21.911013333333333</v>
      </c>
      <c r="Z100" s="120">
        <v>21.911013333333333</v>
      </c>
      <c r="AA100" s="120">
        <f t="shared" si="17"/>
        <v>21.911013333333333</v>
      </c>
      <c r="AB100" s="120">
        <v>37.514400000000002</v>
      </c>
      <c r="AC100" s="120">
        <v>57.265999999999998</v>
      </c>
      <c r="AD100" s="120">
        <f t="shared" si="18"/>
        <v>47.3902</v>
      </c>
      <c r="AE100" s="120">
        <v>0.73</v>
      </c>
      <c r="AF100" s="120">
        <v>0.61</v>
      </c>
      <c r="AG100" s="120">
        <f t="shared" si="19"/>
        <v>0.66999999999999993</v>
      </c>
      <c r="AH100" s="120">
        <v>0.19000000000000003</v>
      </c>
      <c r="AI100" s="120">
        <v>0.98</v>
      </c>
      <c r="AJ100" s="120">
        <f t="shared" si="20"/>
        <v>0.58499999999999996</v>
      </c>
      <c r="AK100" s="120">
        <v>42.663333333333334</v>
      </c>
      <c r="AL100" s="120">
        <v>19.11</v>
      </c>
      <c r="AM100" s="120">
        <f t="shared" si="21"/>
        <v>30.886666666666667</v>
      </c>
    </row>
    <row r="101" spans="1:39" x14ac:dyDescent="0.25">
      <c r="A101" s="119">
        <v>110</v>
      </c>
      <c r="B101" s="119" t="s">
        <v>41</v>
      </c>
      <c r="C101" s="119" t="s">
        <v>42</v>
      </c>
      <c r="D101" s="119">
        <v>11.4</v>
      </c>
      <c r="E101" s="119">
        <v>11.4</v>
      </c>
      <c r="F101" s="119">
        <v>11.4</v>
      </c>
      <c r="G101" s="120">
        <v>99.730399999999989</v>
      </c>
      <c r="H101" s="120">
        <v>99.730399999999989</v>
      </c>
      <c r="I101" s="120">
        <f t="shared" si="11"/>
        <v>99.730399999999989</v>
      </c>
      <c r="J101" s="120">
        <v>9.3993733333333349</v>
      </c>
      <c r="K101" s="120">
        <v>9.3993733333333349</v>
      </c>
      <c r="L101" s="120">
        <f t="shared" si="12"/>
        <v>9.3993733333333349</v>
      </c>
      <c r="M101" s="120">
        <v>2.3122000000000003</v>
      </c>
      <c r="N101" s="120">
        <v>2.8689066666666663</v>
      </c>
      <c r="O101" s="120">
        <f t="shared" si="13"/>
        <v>2.5905533333333333</v>
      </c>
      <c r="P101" s="120">
        <v>16.468880000000002</v>
      </c>
      <c r="Q101" s="120">
        <v>14.137640000000003</v>
      </c>
      <c r="R101" s="120">
        <f t="shared" si="14"/>
        <v>15.303260000000002</v>
      </c>
      <c r="S101" s="120">
        <v>0.64415999999999995</v>
      </c>
      <c r="T101" s="120">
        <v>2.3161600000000004</v>
      </c>
      <c r="U101" s="120">
        <f t="shared" si="15"/>
        <v>1.4801600000000001</v>
      </c>
      <c r="V101" s="120">
        <v>18.79874666666667</v>
      </c>
      <c r="W101" s="120">
        <v>18.79874666666667</v>
      </c>
      <c r="X101" s="120">
        <f t="shared" si="16"/>
        <v>18.79874666666667</v>
      </c>
      <c r="Y101" s="120">
        <v>2.5999200000000005</v>
      </c>
      <c r="Z101" s="120">
        <v>2.5999200000000005</v>
      </c>
      <c r="AA101" s="120">
        <f t="shared" si="17"/>
        <v>2.5999200000000005</v>
      </c>
      <c r="AB101" s="120">
        <v>32.937760000000004</v>
      </c>
      <c r="AC101" s="120">
        <v>28.275280000000006</v>
      </c>
      <c r="AD101" s="120">
        <f t="shared" si="18"/>
        <v>30.606520000000003</v>
      </c>
      <c r="AE101" s="120">
        <v>0.87666666666666659</v>
      </c>
      <c r="AF101" s="120">
        <v>0.87666666666666659</v>
      </c>
      <c r="AG101" s="120">
        <f t="shared" si="19"/>
        <v>0.87666666666666659</v>
      </c>
      <c r="AH101" s="120">
        <v>0.35666666666666669</v>
      </c>
      <c r="AI101" s="120">
        <v>0.35666666666666669</v>
      </c>
      <c r="AJ101" s="120">
        <f t="shared" si="20"/>
        <v>0.35666666666666669</v>
      </c>
      <c r="AK101" s="120">
        <v>19.543333333333333</v>
      </c>
      <c r="AL101" s="120">
        <v>19.543333333333333</v>
      </c>
      <c r="AM101" s="120">
        <f t="shared" si="21"/>
        <v>19.543333333333333</v>
      </c>
    </row>
    <row r="102" spans="1:39" x14ac:dyDescent="0.25">
      <c r="A102" s="119">
        <v>111</v>
      </c>
      <c r="B102" s="119" t="s">
        <v>49</v>
      </c>
      <c r="C102" s="119" t="s">
        <v>50</v>
      </c>
      <c r="D102" s="119">
        <v>76.260000000000005</v>
      </c>
      <c r="E102" s="119">
        <v>76.260000000000005</v>
      </c>
      <c r="F102" s="119">
        <v>76.260000000000005</v>
      </c>
      <c r="G102" s="120">
        <v>208.03200000000001</v>
      </c>
      <c r="H102" s="120">
        <v>208.03200000000001</v>
      </c>
      <c r="I102" s="120">
        <f t="shared" si="11"/>
        <v>208.03200000000001</v>
      </c>
      <c r="J102" s="120">
        <v>19.295320000000004</v>
      </c>
      <c r="K102" s="120">
        <v>19.295320000000004</v>
      </c>
      <c r="L102" s="120">
        <f t="shared" si="12"/>
        <v>19.295320000000004</v>
      </c>
      <c r="M102" s="120">
        <v>10.07924</v>
      </c>
      <c r="N102" s="120">
        <v>10.07924</v>
      </c>
      <c r="O102" s="120">
        <f t="shared" si="13"/>
        <v>10.07924</v>
      </c>
      <c r="P102" s="120">
        <v>27.655759999999997</v>
      </c>
      <c r="Q102" s="120">
        <v>27.655759999999997</v>
      </c>
      <c r="R102" s="120">
        <f t="shared" si="14"/>
        <v>27.655759999999997</v>
      </c>
      <c r="S102" s="120">
        <v>1.0164</v>
      </c>
      <c r="T102" s="120">
        <v>3.6564000000000001</v>
      </c>
      <c r="U102" s="120">
        <f t="shared" si="15"/>
        <v>2.3364000000000003</v>
      </c>
      <c r="V102" s="120">
        <v>38.590640000000008</v>
      </c>
      <c r="W102" s="120">
        <v>38.590640000000008</v>
      </c>
      <c r="X102" s="120">
        <f t="shared" si="16"/>
        <v>38.590640000000008</v>
      </c>
      <c r="Y102" s="120">
        <v>17.424000000000003</v>
      </c>
      <c r="Z102" s="120">
        <v>17.424000000000003</v>
      </c>
      <c r="AA102" s="120">
        <f t="shared" si="17"/>
        <v>17.424000000000003</v>
      </c>
      <c r="AB102" s="120">
        <v>57.7776</v>
      </c>
      <c r="AC102" s="120">
        <v>55.311519999999994</v>
      </c>
      <c r="AD102" s="120">
        <f t="shared" si="18"/>
        <v>56.544559999999997</v>
      </c>
      <c r="AE102" s="120">
        <v>0.71666666666666667</v>
      </c>
      <c r="AF102" s="120">
        <v>0.71666666666666667</v>
      </c>
      <c r="AG102" s="120">
        <f t="shared" si="19"/>
        <v>0.71666666666666667</v>
      </c>
      <c r="AH102" s="120">
        <v>0.85000000000000009</v>
      </c>
      <c r="AI102" s="120">
        <v>0.85000000000000009</v>
      </c>
      <c r="AJ102" s="120">
        <f t="shared" si="20"/>
        <v>0.85000000000000009</v>
      </c>
      <c r="AK102" s="120">
        <v>41.363333333333337</v>
      </c>
      <c r="AL102" s="120">
        <v>41.363333333333337</v>
      </c>
      <c r="AM102" s="120">
        <f t="shared" si="21"/>
        <v>41.363333333333337</v>
      </c>
    </row>
    <row r="103" spans="1:39" x14ac:dyDescent="0.25">
      <c r="A103" s="119">
        <v>112</v>
      </c>
      <c r="B103" s="119" t="s">
        <v>57</v>
      </c>
      <c r="C103" s="119" t="s">
        <v>58</v>
      </c>
      <c r="D103" s="119">
        <v>140.4</v>
      </c>
      <c r="E103" s="119">
        <v>146.30000000000001</v>
      </c>
      <c r="F103" s="119">
        <v>143.35000000000002</v>
      </c>
      <c r="G103" s="120">
        <v>164.71928</v>
      </c>
      <c r="H103" s="120">
        <v>193.12568000000002</v>
      </c>
      <c r="I103" s="120">
        <f t="shared" si="11"/>
        <v>178.92248000000001</v>
      </c>
      <c r="J103" s="120">
        <v>21.520840000000003</v>
      </c>
      <c r="K103" s="120">
        <v>24.42792</v>
      </c>
      <c r="L103" s="120">
        <f t="shared" si="12"/>
        <v>22.974380000000004</v>
      </c>
      <c r="M103" s="120">
        <v>16.956280000000003</v>
      </c>
      <c r="N103" s="120">
        <v>17.457440000000002</v>
      </c>
      <c r="O103" s="120">
        <f t="shared" si="13"/>
        <v>17.206860000000002</v>
      </c>
      <c r="P103" s="120">
        <v>25.431999999999999</v>
      </c>
      <c r="Q103" s="120">
        <v>30.965879999999999</v>
      </c>
      <c r="R103" s="120">
        <f t="shared" si="14"/>
        <v>28.19894</v>
      </c>
      <c r="S103" s="120">
        <v>0.39864000000000005</v>
      </c>
      <c r="T103" s="120">
        <v>0.48927999999999999</v>
      </c>
      <c r="U103" s="120">
        <f t="shared" si="15"/>
        <v>0.44396000000000002</v>
      </c>
      <c r="V103" s="120">
        <v>43.041680000000007</v>
      </c>
      <c r="W103" s="120">
        <v>48.855840000000001</v>
      </c>
      <c r="X103" s="120">
        <f t="shared" si="16"/>
        <v>45.948760000000007</v>
      </c>
      <c r="Y103" s="120">
        <v>33.912560000000006</v>
      </c>
      <c r="Z103" s="120">
        <v>34.914880000000004</v>
      </c>
      <c r="AA103" s="120">
        <f t="shared" si="17"/>
        <v>34.413720000000005</v>
      </c>
      <c r="AB103" s="120">
        <v>50.863999999999997</v>
      </c>
      <c r="AC103" s="120">
        <v>61.931759999999997</v>
      </c>
      <c r="AD103" s="120">
        <f t="shared" si="18"/>
        <v>56.397880000000001</v>
      </c>
      <c r="AE103" s="120">
        <v>0.50666666666666671</v>
      </c>
      <c r="AF103" s="120">
        <v>0.6166666666666667</v>
      </c>
      <c r="AG103" s="120">
        <f t="shared" si="19"/>
        <v>0.56166666666666676</v>
      </c>
      <c r="AH103" s="120">
        <v>0.98666666666666669</v>
      </c>
      <c r="AI103" s="120">
        <v>0.94333333333333336</v>
      </c>
      <c r="AJ103" s="120">
        <f t="shared" si="20"/>
        <v>0.96500000000000008</v>
      </c>
      <c r="AK103" s="120">
        <v>18.36</v>
      </c>
      <c r="AL103" s="120">
        <v>20.483333333333334</v>
      </c>
      <c r="AM103" s="120">
        <f t="shared" si="21"/>
        <v>19.421666666666667</v>
      </c>
    </row>
    <row r="104" spans="1:39" x14ac:dyDescent="0.25">
      <c r="A104" s="119">
        <v>113</v>
      </c>
      <c r="B104" s="119" t="s">
        <v>65</v>
      </c>
      <c r="C104" s="119" t="s">
        <v>66</v>
      </c>
      <c r="D104" s="119">
        <v>114.1</v>
      </c>
      <c r="E104" s="119">
        <v>107.4</v>
      </c>
      <c r="F104" s="119">
        <v>110.75</v>
      </c>
      <c r="G104" s="120">
        <v>230.75008000000003</v>
      </c>
      <c r="H104" s="120">
        <v>230.75008000000003</v>
      </c>
      <c r="I104" s="120">
        <f t="shared" si="11"/>
        <v>230.75008000000003</v>
      </c>
      <c r="J104" s="120">
        <v>23.73536</v>
      </c>
      <c r="K104" s="120">
        <v>22.806520000000003</v>
      </c>
      <c r="L104" s="120">
        <f t="shared" si="12"/>
        <v>23.270940000000003</v>
      </c>
      <c r="M104" s="120">
        <v>19.063880000000001</v>
      </c>
      <c r="N104" s="120">
        <v>18.636200000000002</v>
      </c>
      <c r="O104" s="120">
        <f t="shared" si="13"/>
        <v>18.85004</v>
      </c>
      <c r="P104" s="120">
        <v>27.848479999999999</v>
      </c>
      <c r="Q104" s="120">
        <v>26.556640000000002</v>
      </c>
      <c r="R104" s="120">
        <f t="shared" si="14"/>
        <v>27.202559999999998</v>
      </c>
      <c r="S104" s="120">
        <v>0.38984000000000002</v>
      </c>
      <c r="T104" s="120">
        <v>0.37752000000000002</v>
      </c>
      <c r="U104" s="120">
        <f t="shared" si="15"/>
        <v>0.38368000000000002</v>
      </c>
      <c r="V104" s="120">
        <v>47.47072</v>
      </c>
      <c r="W104" s="120">
        <v>45.613040000000005</v>
      </c>
      <c r="X104" s="120">
        <f t="shared" si="16"/>
        <v>46.541880000000006</v>
      </c>
      <c r="Y104" s="120">
        <v>38.127760000000002</v>
      </c>
      <c r="Z104" s="120">
        <v>37.272400000000005</v>
      </c>
      <c r="AA104" s="120">
        <f t="shared" si="17"/>
        <v>37.70008</v>
      </c>
      <c r="AB104" s="120">
        <v>55.696959999999997</v>
      </c>
      <c r="AC104" s="120">
        <v>53.113280000000003</v>
      </c>
      <c r="AD104" s="120">
        <f t="shared" si="18"/>
        <v>54.405119999999997</v>
      </c>
      <c r="AE104" s="120">
        <v>0.39333333333333331</v>
      </c>
      <c r="AF104" s="120">
        <v>0.53666666666666663</v>
      </c>
      <c r="AG104" s="120">
        <f t="shared" si="19"/>
        <v>0.46499999999999997</v>
      </c>
      <c r="AH104" s="120">
        <v>0.96</v>
      </c>
      <c r="AI104" s="120">
        <v>0.96</v>
      </c>
      <c r="AJ104" s="120">
        <f t="shared" si="20"/>
        <v>0.96</v>
      </c>
      <c r="AK104" s="120">
        <v>29.599999999999998</v>
      </c>
      <c r="AL104" s="120">
        <v>18.566666666666666</v>
      </c>
      <c r="AM104" s="120">
        <f t="shared" si="21"/>
        <v>24.083333333333332</v>
      </c>
    </row>
    <row r="105" spans="1:39" x14ac:dyDescent="0.25">
      <c r="A105" s="119">
        <v>114</v>
      </c>
      <c r="B105" s="119" t="s">
        <v>73</v>
      </c>
      <c r="C105" s="119" t="s">
        <v>74</v>
      </c>
      <c r="D105" s="119">
        <v>159.69999999999999</v>
      </c>
      <c r="E105" s="119">
        <v>159.69999999999999</v>
      </c>
      <c r="F105" s="119">
        <v>159.69999999999999</v>
      </c>
      <c r="G105" s="120">
        <v>207.14936</v>
      </c>
      <c r="H105" s="120">
        <v>207.14936</v>
      </c>
      <c r="I105" s="120">
        <f t="shared" si="11"/>
        <v>207.14936</v>
      </c>
      <c r="J105" s="120">
        <v>25.875080000000001</v>
      </c>
      <c r="K105" s="120">
        <v>25.875080000000001</v>
      </c>
      <c r="L105" s="120">
        <f t="shared" si="12"/>
        <v>25.875080000000001</v>
      </c>
      <c r="M105" s="120">
        <v>19.943000000000001</v>
      </c>
      <c r="N105" s="120">
        <v>19.943000000000001</v>
      </c>
      <c r="O105" s="120">
        <f t="shared" si="13"/>
        <v>19.943000000000001</v>
      </c>
      <c r="P105" s="120">
        <v>31.6844</v>
      </c>
      <c r="Q105" s="120">
        <v>31.6844</v>
      </c>
      <c r="R105" s="120">
        <f t="shared" si="14"/>
        <v>31.6844</v>
      </c>
      <c r="S105" s="120">
        <v>0.43296000000000001</v>
      </c>
      <c r="T105" s="120">
        <v>0.43296000000000001</v>
      </c>
      <c r="U105" s="120">
        <f t="shared" si="15"/>
        <v>0.43296000000000001</v>
      </c>
      <c r="V105" s="120">
        <v>51.750160000000001</v>
      </c>
      <c r="W105" s="120">
        <v>51.750160000000001</v>
      </c>
      <c r="X105" s="120">
        <f t="shared" si="16"/>
        <v>51.750160000000001</v>
      </c>
      <c r="Y105" s="120">
        <v>39.886000000000003</v>
      </c>
      <c r="Z105" s="120">
        <v>39.886000000000003</v>
      </c>
      <c r="AA105" s="120">
        <f t="shared" si="17"/>
        <v>39.886000000000003</v>
      </c>
      <c r="AB105" s="120">
        <v>63.081866666666677</v>
      </c>
      <c r="AC105" s="120">
        <v>63.3688</v>
      </c>
      <c r="AD105" s="120">
        <f t="shared" si="18"/>
        <v>63.225333333333339</v>
      </c>
      <c r="AE105" s="120">
        <v>0.52</v>
      </c>
      <c r="AF105" s="120">
        <v>0.52</v>
      </c>
      <c r="AG105" s="120">
        <f t="shared" si="19"/>
        <v>0.52</v>
      </c>
      <c r="AH105" s="120">
        <v>0.97333333333333327</v>
      </c>
      <c r="AI105" s="120">
        <v>0.97333333333333327</v>
      </c>
      <c r="AJ105" s="120">
        <f t="shared" si="20"/>
        <v>0.97333333333333327</v>
      </c>
      <c r="AK105" s="120">
        <v>20.293333333333333</v>
      </c>
      <c r="AL105" s="120">
        <v>20.293333333333333</v>
      </c>
      <c r="AM105" s="120">
        <f t="shared" si="21"/>
        <v>20.293333333333333</v>
      </c>
    </row>
    <row r="106" spans="1:39" x14ac:dyDescent="0.25">
      <c r="A106" s="119">
        <v>115</v>
      </c>
      <c r="B106" s="119" t="s">
        <v>81</v>
      </c>
      <c r="C106" s="119" t="s">
        <v>82</v>
      </c>
      <c r="D106" s="119">
        <v>180.3</v>
      </c>
      <c r="E106" s="119">
        <v>176.6</v>
      </c>
      <c r="F106" s="119">
        <v>178.45</v>
      </c>
      <c r="G106" s="120">
        <v>203.88016000000002</v>
      </c>
      <c r="H106" s="120">
        <v>217.38552000000001</v>
      </c>
      <c r="I106" s="120">
        <f t="shared" si="11"/>
        <v>210.63284000000002</v>
      </c>
      <c r="J106" s="120">
        <v>26.854519999999997</v>
      </c>
      <c r="K106" s="120">
        <v>27.89864</v>
      </c>
      <c r="L106" s="120">
        <f t="shared" si="12"/>
        <v>27.376579999999997</v>
      </c>
      <c r="M106" s="120">
        <v>19.564160000000001</v>
      </c>
      <c r="N106" s="120">
        <v>22.563200000000005</v>
      </c>
      <c r="O106" s="120">
        <f t="shared" si="13"/>
        <v>21.063680000000005</v>
      </c>
      <c r="P106" s="120">
        <v>33.205480000000001</v>
      </c>
      <c r="Q106" s="120">
        <v>33.737879999999997</v>
      </c>
      <c r="R106" s="120">
        <f t="shared" si="14"/>
        <v>33.471679999999999</v>
      </c>
      <c r="S106" s="120">
        <v>0.45583999999999997</v>
      </c>
      <c r="T106" s="120">
        <v>0.40128000000000003</v>
      </c>
      <c r="U106" s="120">
        <f t="shared" si="15"/>
        <v>0.42856</v>
      </c>
      <c r="V106" s="120">
        <v>53.709039999999995</v>
      </c>
      <c r="W106" s="120">
        <v>55.797280000000001</v>
      </c>
      <c r="X106" s="120">
        <f t="shared" si="16"/>
        <v>54.753159999999994</v>
      </c>
      <c r="Y106" s="120">
        <v>39.128320000000002</v>
      </c>
      <c r="Z106" s="120">
        <v>45.126400000000011</v>
      </c>
      <c r="AA106" s="120">
        <f t="shared" si="17"/>
        <v>42.12736000000001</v>
      </c>
      <c r="AB106" s="120">
        <v>66.410960000000003</v>
      </c>
      <c r="AC106" s="120">
        <v>67.475759999999994</v>
      </c>
      <c r="AD106" s="120">
        <f t="shared" si="18"/>
        <v>66.943359999999998</v>
      </c>
      <c r="AE106" s="120">
        <v>0.61333333333333329</v>
      </c>
      <c r="AF106" s="120">
        <v>0.56999999999999995</v>
      </c>
      <c r="AG106" s="120">
        <f t="shared" si="19"/>
        <v>0.59166666666666656</v>
      </c>
      <c r="AH106" s="120">
        <v>0.99333333333333329</v>
      </c>
      <c r="AI106" s="120">
        <v>0.98666666666666669</v>
      </c>
      <c r="AJ106" s="120">
        <f t="shared" si="20"/>
        <v>0.99</v>
      </c>
      <c r="AK106" s="120">
        <v>18.426666666666666</v>
      </c>
      <c r="AL106" s="120">
        <v>19.37</v>
      </c>
      <c r="AM106" s="120">
        <f t="shared" si="21"/>
        <v>18.898333333333333</v>
      </c>
    </row>
    <row r="107" spans="1:39" x14ac:dyDescent="0.25">
      <c r="A107" s="119">
        <v>116</v>
      </c>
      <c r="B107" s="119" t="s">
        <v>89</v>
      </c>
      <c r="C107" s="119" t="s">
        <v>90</v>
      </c>
      <c r="D107" s="119">
        <v>103.8</v>
      </c>
      <c r="E107" s="119">
        <v>108.8</v>
      </c>
      <c r="F107" s="119">
        <v>106.3</v>
      </c>
      <c r="G107" s="120">
        <v>147.60328000000001</v>
      </c>
      <c r="H107" s="120">
        <v>165.506</v>
      </c>
      <c r="I107" s="120">
        <f t="shared" si="11"/>
        <v>156.55464000000001</v>
      </c>
      <c r="J107" s="120">
        <v>19.070266666666669</v>
      </c>
      <c r="K107" s="120">
        <v>18.979839999999999</v>
      </c>
      <c r="L107" s="120">
        <f t="shared" si="12"/>
        <v>19.025053333333332</v>
      </c>
      <c r="M107" s="120">
        <v>15.031280000000001</v>
      </c>
      <c r="N107" s="120">
        <v>16.034920000000003</v>
      </c>
      <c r="O107" s="120">
        <f t="shared" si="13"/>
        <v>15.533100000000001</v>
      </c>
      <c r="P107" s="120">
        <v>22.269279999999998</v>
      </c>
      <c r="Q107" s="120">
        <v>26.11796</v>
      </c>
      <c r="R107" s="120">
        <f t="shared" si="14"/>
        <v>24.193619999999999</v>
      </c>
      <c r="S107" s="120">
        <v>0.39423999999999998</v>
      </c>
      <c r="T107" s="120">
        <v>0.43120000000000003</v>
      </c>
      <c r="U107" s="120">
        <f t="shared" si="15"/>
        <v>0.41271999999999998</v>
      </c>
      <c r="V107" s="120">
        <v>38.140533333333337</v>
      </c>
      <c r="W107" s="120">
        <v>37.959679999999999</v>
      </c>
      <c r="X107" s="120">
        <f t="shared" si="16"/>
        <v>38.050106666666665</v>
      </c>
      <c r="Y107" s="120">
        <v>29.118586666666669</v>
      </c>
      <c r="Z107" s="120">
        <v>32.069840000000006</v>
      </c>
      <c r="AA107" s="120">
        <f t="shared" si="17"/>
        <v>30.594213333333336</v>
      </c>
      <c r="AB107" s="120">
        <v>44.538559999999997</v>
      </c>
      <c r="AC107" s="120">
        <v>52.23592</v>
      </c>
      <c r="AD107" s="120">
        <f t="shared" si="18"/>
        <v>48.387239999999998</v>
      </c>
      <c r="AE107" s="120">
        <v>0.47333333333333333</v>
      </c>
      <c r="AF107" s="120">
        <v>0.59</v>
      </c>
      <c r="AG107" s="120">
        <f t="shared" si="19"/>
        <v>0.53166666666666662</v>
      </c>
      <c r="AH107" s="120">
        <v>0.98333333333333339</v>
      </c>
      <c r="AI107" s="120">
        <v>0.96</v>
      </c>
      <c r="AJ107" s="120">
        <f t="shared" si="20"/>
        <v>0.97166666666666668</v>
      </c>
      <c r="AK107" s="120">
        <v>18.843333333333334</v>
      </c>
      <c r="AL107" s="120">
        <v>19.386666666666667</v>
      </c>
      <c r="AM107" s="120">
        <f t="shared" si="21"/>
        <v>19.115000000000002</v>
      </c>
    </row>
    <row r="108" spans="1:39" x14ac:dyDescent="0.25">
      <c r="A108" s="119">
        <v>117</v>
      </c>
      <c r="B108" s="119" t="s">
        <v>97</v>
      </c>
      <c r="C108" s="119" t="s">
        <v>441</v>
      </c>
      <c r="D108" s="119">
        <v>9.8000000000000007</v>
      </c>
      <c r="E108" s="119">
        <v>15</v>
      </c>
      <c r="F108" s="119">
        <v>12.4</v>
      </c>
      <c r="G108" s="120">
        <v>185.47936000000001</v>
      </c>
      <c r="H108" s="120">
        <v>185.47936000000001</v>
      </c>
      <c r="I108" s="120">
        <f t="shared" si="11"/>
        <v>185.47936000000001</v>
      </c>
      <c r="J108" s="120">
        <v>3.6864933333333334</v>
      </c>
      <c r="K108" s="120">
        <v>3.6864933333333334</v>
      </c>
      <c r="L108" s="120">
        <f t="shared" si="12"/>
        <v>3.6864933333333334</v>
      </c>
      <c r="M108" s="120">
        <v>0.43241333333333332</v>
      </c>
      <c r="N108" s="120">
        <v>0.43241333333333332</v>
      </c>
      <c r="O108" s="120">
        <f t="shared" si="13"/>
        <v>0.43241333333333332</v>
      </c>
      <c r="P108" s="120">
        <v>6.4704266666666674</v>
      </c>
      <c r="Q108" s="120">
        <v>6.4704266666666674</v>
      </c>
      <c r="R108" s="120">
        <f t="shared" si="14"/>
        <v>6.4704266666666674</v>
      </c>
      <c r="S108" s="120">
        <v>1.0920799999999999</v>
      </c>
      <c r="T108" s="120">
        <v>0.45760000000000001</v>
      </c>
      <c r="U108" s="120">
        <f t="shared" si="15"/>
        <v>0.77483999999999997</v>
      </c>
      <c r="V108" s="120">
        <v>7.3729866666666668</v>
      </c>
      <c r="W108" s="120">
        <v>7.3729866666666668</v>
      </c>
      <c r="X108" s="120">
        <f t="shared" si="16"/>
        <v>7.3729866666666668</v>
      </c>
      <c r="Y108" s="120">
        <v>1.1032266666666668</v>
      </c>
      <c r="Z108" s="120">
        <v>1.1032266666666668</v>
      </c>
      <c r="AA108" s="120">
        <f t="shared" si="17"/>
        <v>1.1032266666666668</v>
      </c>
      <c r="AB108" s="120">
        <v>12.940853333333335</v>
      </c>
      <c r="AC108" s="120">
        <v>58.716239999999999</v>
      </c>
      <c r="AD108" s="120">
        <f t="shared" si="18"/>
        <v>35.828546666666668</v>
      </c>
      <c r="AE108" s="120">
        <v>0.78333333333333333</v>
      </c>
      <c r="AF108" s="120">
        <v>0.57666666666666666</v>
      </c>
      <c r="AG108" s="120">
        <f t="shared" si="19"/>
        <v>0.67999999999999994</v>
      </c>
      <c r="AH108" s="120">
        <v>0.86</v>
      </c>
      <c r="AI108" s="120">
        <v>0.95333333333333325</v>
      </c>
      <c r="AJ108" s="120">
        <f t="shared" si="20"/>
        <v>0.90666666666666662</v>
      </c>
      <c r="AK108" s="120">
        <v>29.939999999999998</v>
      </c>
      <c r="AL108" s="120">
        <v>20.39</v>
      </c>
      <c r="AM108" s="120">
        <f t="shared" si="21"/>
        <v>25.164999999999999</v>
      </c>
    </row>
    <row r="109" spans="1:39" x14ac:dyDescent="0.25">
      <c r="A109" s="119">
        <v>118</v>
      </c>
      <c r="B109" s="119" t="s">
        <v>105</v>
      </c>
      <c r="C109" s="119" t="s">
        <v>106</v>
      </c>
      <c r="D109" s="119">
        <v>213.5</v>
      </c>
      <c r="E109" s="119">
        <v>159.6</v>
      </c>
      <c r="F109" s="119">
        <v>186.55</v>
      </c>
      <c r="G109" s="120">
        <v>222.18768</v>
      </c>
      <c r="H109" s="120">
        <v>214.84760000000003</v>
      </c>
      <c r="I109" s="120">
        <f t="shared" si="11"/>
        <v>218.51764000000003</v>
      </c>
      <c r="J109" s="120">
        <v>29.579440000000002</v>
      </c>
      <c r="K109" s="120">
        <v>28.04956</v>
      </c>
      <c r="L109" s="120">
        <f t="shared" si="12"/>
        <v>28.814500000000002</v>
      </c>
      <c r="M109" s="120">
        <v>21.981960000000001</v>
      </c>
      <c r="N109" s="120">
        <v>22.285560000000004</v>
      </c>
      <c r="O109" s="120">
        <f t="shared" si="13"/>
        <v>22.133760000000002</v>
      </c>
      <c r="P109" s="120">
        <v>34.558039999999998</v>
      </c>
      <c r="Q109" s="120">
        <v>33.552200000000006</v>
      </c>
      <c r="R109" s="120">
        <f t="shared" si="14"/>
        <v>34.055120000000002</v>
      </c>
      <c r="S109" s="120">
        <v>0.41536000000000001</v>
      </c>
      <c r="T109" s="120">
        <v>0.40040000000000003</v>
      </c>
      <c r="U109" s="120">
        <f t="shared" si="15"/>
        <v>0.40788000000000002</v>
      </c>
      <c r="V109" s="120">
        <v>59.158880000000003</v>
      </c>
      <c r="W109" s="120">
        <v>56.099119999999999</v>
      </c>
      <c r="X109" s="120">
        <f t="shared" si="16"/>
        <v>57.629000000000005</v>
      </c>
      <c r="Y109" s="120">
        <v>43.963920000000002</v>
      </c>
      <c r="Z109" s="120">
        <v>44.571120000000008</v>
      </c>
      <c r="AA109" s="120">
        <f t="shared" si="17"/>
        <v>44.267520000000005</v>
      </c>
      <c r="AB109" s="120">
        <v>69.116079999999997</v>
      </c>
      <c r="AC109" s="120">
        <v>67.104400000000012</v>
      </c>
      <c r="AD109" s="120">
        <f t="shared" si="18"/>
        <v>68.110240000000005</v>
      </c>
      <c r="AE109" s="120">
        <v>0.54333333333333333</v>
      </c>
      <c r="AF109" s="120">
        <v>0.53333333333333333</v>
      </c>
      <c r="AG109" s="120">
        <f t="shared" si="19"/>
        <v>0.53833333333333333</v>
      </c>
      <c r="AH109" s="120">
        <v>0.98666666666666669</v>
      </c>
      <c r="AI109" s="120">
        <v>0.98666666666666669</v>
      </c>
      <c r="AJ109" s="120">
        <f t="shared" si="20"/>
        <v>0.98666666666666669</v>
      </c>
      <c r="AK109" s="120">
        <v>17.646666666666665</v>
      </c>
      <c r="AL109" s="120">
        <v>18.426666666666666</v>
      </c>
      <c r="AM109" s="120">
        <f t="shared" si="21"/>
        <v>18.036666666666665</v>
      </c>
    </row>
    <row r="110" spans="1:39" x14ac:dyDescent="0.25">
      <c r="A110" s="119">
        <v>120</v>
      </c>
      <c r="B110" s="119" t="s">
        <v>117</v>
      </c>
      <c r="C110" s="119" t="s">
        <v>118</v>
      </c>
      <c r="D110" s="119">
        <v>110.1</v>
      </c>
      <c r="E110" s="119">
        <v>227.9</v>
      </c>
      <c r="F110" s="119">
        <v>169</v>
      </c>
      <c r="G110" s="120">
        <v>211.71655999999999</v>
      </c>
      <c r="H110" s="120">
        <v>240.24351999999999</v>
      </c>
      <c r="I110" s="120">
        <f t="shared" si="11"/>
        <v>225.98003999999997</v>
      </c>
      <c r="J110" s="120">
        <v>24.53</v>
      </c>
      <c r="K110" s="120">
        <v>24.53</v>
      </c>
      <c r="L110" s="120">
        <f t="shared" si="12"/>
        <v>24.53</v>
      </c>
      <c r="M110" s="120">
        <v>19.620480000000001</v>
      </c>
      <c r="N110" s="120">
        <v>26.368320000000001</v>
      </c>
      <c r="O110" s="120">
        <f t="shared" si="13"/>
        <v>22.994399999999999</v>
      </c>
      <c r="P110" s="120">
        <v>28.657640000000001</v>
      </c>
      <c r="Q110" s="120">
        <v>36.306159999999998</v>
      </c>
      <c r="R110" s="120">
        <f t="shared" si="14"/>
        <v>32.481899999999996</v>
      </c>
      <c r="S110" s="120">
        <v>0.39248</v>
      </c>
      <c r="T110" s="120">
        <v>0.3696000000000001</v>
      </c>
      <c r="U110" s="120">
        <f t="shared" si="15"/>
        <v>0.38104000000000005</v>
      </c>
      <c r="V110" s="120">
        <v>49.06</v>
      </c>
      <c r="W110" s="120">
        <v>49.06</v>
      </c>
      <c r="X110" s="120">
        <f t="shared" si="16"/>
        <v>49.06</v>
      </c>
      <c r="Y110" s="120">
        <v>39.240960000000001</v>
      </c>
      <c r="Z110" s="120">
        <v>52.736640000000001</v>
      </c>
      <c r="AA110" s="120">
        <f t="shared" si="17"/>
        <v>45.988799999999998</v>
      </c>
      <c r="AB110" s="120">
        <v>57.315280000000001</v>
      </c>
      <c r="AC110" s="120">
        <v>72.612319999999997</v>
      </c>
      <c r="AD110" s="120">
        <f t="shared" si="18"/>
        <v>64.963799999999992</v>
      </c>
      <c r="AE110" s="120">
        <v>0.4366666666666667</v>
      </c>
      <c r="AF110" s="120">
        <v>0.46333333333333337</v>
      </c>
      <c r="AG110" s="120">
        <f t="shared" si="19"/>
        <v>0.45000000000000007</v>
      </c>
      <c r="AH110" s="120">
        <v>0.97333333333333327</v>
      </c>
      <c r="AI110" s="120">
        <v>0.97333333333333327</v>
      </c>
      <c r="AJ110" s="120">
        <f t="shared" si="20"/>
        <v>0.97333333333333327</v>
      </c>
      <c r="AK110" s="120">
        <v>23.366666666666664</v>
      </c>
      <c r="AL110" s="120">
        <v>18.52</v>
      </c>
      <c r="AM110" s="120">
        <f t="shared" si="21"/>
        <v>20.943333333333332</v>
      </c>
    </row>
    <row r="111" spans="1:39" x14ac:dyDescent="0.25">
      <c r="A111" s="119">
        <v>121</v>
      </c>
      <c r="B111" s="119" t="s">
        <v>125</v>
      </c>
      <c r="C111" s="119" t="s">
        <v>126</v>
      </c>
      <c r="D111" s="119">
        <v>16.100000000000001</v>
      </c>
      <c r="E111" s="119">
        <v>12</v>
      </c>
      <c r="F111" s="119">
        <v>14.05</v>
      </c>
      <c r="G111" s="120">
        <v>97.70938666666666</v>
      </c>
      <c r="H111" s="120">
        <v>97.70938666666666</v>
      </c>
      <c r="I111" s="120">
        <f t="shared" si="11"/>
        <v>97.70938666666666</v>
      </c>
      <c r="J111" s="120">
        <v>7.3865600000000002</v>
      </c>
      <c r="K111" s="120">
        <v>7.3865600000000002</v>
      </c>
      <c r="L111" s="120">
        <f t="shared" si="12"/>
        <v>7.3865600000000002</v>
      </c>
      <c r="M111" s="120">
        <v>1.6326133333333335</v>
      </c>
      <c r="N111" s="120">
        <v>1.6326133333333335</v>
      </c>
      <c r="O111" s="120">
        <f t="shared" si="13"/>
        <v>1.6326133333333335</v>
      </c>
      <c r="P111" s="120">
        <v>9.5686800000000023</v>
      </c>
      <c r="Q111" s="120">
        <v>6.5265200000000005</v>
      </c>
      <c r="R111" s="120">
        <f t="shared" si="14"/>
        <v>8.047600000000001</v>
      </c>
      <c r="S111" s="120">
        <v>0.61687999999999998</v>
      </c>
      <c r="T111" s="120">
        <v>0.61687999999999998</v>
      </c>
      <c r="U111" s="120">
        <f t="shared" si="15"/>
        <v>0.61687999999999998</v>
      </c>
      <c r="V111" s="120">
        <v>14.77312</v>
      </c>
      <c r="W111" s="120">
        <v>14.77312</v>
      </c>
      <c r="X111" s="120">
        <f t="shared" si="16"/>
        <v>14.77312</v>
      </c>
      <c r="Y111" s="120">
        <v>2.83</v>
      </c>
      <c r="Z111" s="120">
        <v>2.83</v>
      </c>
      <c r="AA111" s="120">
        <f t="shared" si="17"/>
        <v>2.83</v>
      </c>
      <c r="AB111" s="120">
        <v>23.139173333333336</v>
      </c>
      <c r="AC111" s="120">
        <v>23.139173333333336</v>
      </c>
      <c r="AD111" s="120">
        <f t="shared" si="18"/>
        <v>23.139173333333336</v>
      </c>
      <c r="AE111" s="120">
        <v>0.67333333333333334</v>
      </c>
      <c r="AF111" s="120">
        <v>0.67333333333333334</v>
      </c>
      <c r="AG111" s="120">
        <f t="shared" si="19"/>
        <v>0.67333333333333334</v>
      </c>
      <c r="AH111" s="120">
        <v>0.3833333333333333</v>
      </c>
      <c r="AI111" s="120">
        <v>0.3833333333333333</v>
      </c>
      <c r="AJ111" s="120">
        <f t="shared" si="20"/>
        <v>0.3833333333333333</v>
      </c>
      <c r="AK111" s="120">
        <v>41.686666666666667</v>
      </c>
      <c r="AL111" s="120">
        <v>41.686666666666667</v>
      </c>
      <c r="AM111" s="120">
        <f t="shared" si="21"/>
        <v>41.686666666666667</v>
      </c>
    </row>
    <row r="112" spans="1:39" x14ac:dyDescent="0.25">
      <c r="A112" s="119">
        <v>122</v>
      </c>
      <c r="B112" s="119" t="s">
        <v>133</v>
      </c>
      <c r="C112" s="119" t="s">
        <v>134</v>
      </c>
      <c r="D112" s="119">
        <v>10.5</v>
      </c>
      <c r="E112" s="119">
        <v>10.5</v>
      </c>
      <c r="F112" s="119">
        <v>10.5</v>
      </c>
      <c r="G112" s="120">
        <v>64.574266666666674</v>
      </c>
      <c r="H112" s="120">
        <v>64.574266666666674</v>
      </c>
      <c r="I112" s="120">
        <f t="shared" si="11"/>
        <v>64.574266666666674</v>
      </c>
      <c r="J112" s="120">
        <v>5.7742666666666667</v>
      </c>
      <c r="K112" s="120">
        <v>5.7742666666666667</v>
      </c>
      <c r="L112" s="120">
        <f t="shared" si="12"/>
        <v>5.7742666666666667</v>
      </c>
      <c r="M112" s="120">
        <v>0.84787999999999997</v>
      </c>
      <c r="N112" s="120">
        <v>0.84787999999999997</v>
      </c>
      <c r="O112" s="120">
        <f t="shared" si="13"/>
        <v>0.84787999999999997</v>
      </c>
      <c r="P112" s="120">
        <v>11.068240000000001</v>
      </c>
      <c r="Q112" s="120">
        <v>9.6019999999999985</v>
      </c>
      <c r="R112" s="120">
        <f t="shared" si="14"/>
        <v>10.33512</v>
      </c>
      <c r="S112" s="120">
        <v>0.43296000000000001</v>
      </c>
      <c r="T112" s="120">
        <v>0.43296000000000001</v>
      </c>
      <c r="U112" s="120">
        <f t="shared" si="15"/>
        <v>0.43296000000000001</v>
      </c>
      <c r="V112" s="120">
        <v>11.548533333333333</v>
      </c>
      <c r="W112" s="120">
        <v>11.548533333333333</v>
      </c>
      <c r="X112" s="120">
        <f t="shared" si="16"/>
        <v>11.548533333333333</v>
      </c>
      <c r="Y112" s="120">
        <v>1.6957599999999999</v>
      </c>
      <c r="Z112" s="120">
        <v>1.6957599999999999</v>
      </c>
      <c r="AA112" s="120">
        <f t="shared" si="17"/>
        <v>1.6957599999999999</v>
      </c>
      <c r="AB112" s="120">
        <v>18.494960000000003</v>
      </c>
      <c r="AC112" s="120">
        <v>18.494960000000003</v>
      </c>
      <c r="AD112" s="120">
        <f t="shared" si="18"/>
        <v>18.494960000000003</v>
      </c>
      <c r="AE112" s="120">
        <v>0.92666666666666664</v>
      </c>
      <c r="AF112" s="120">
        <v>0.92666666666666664</v>
      </c>
      <c r="AG112" s="120">
        <f t="shared" si="19"/>
        <v>0.92666666666666664</v>
      </c>
      <c r="AH112" s="120">
        <v>0.52333333333333332</v>
      </c>
      <c r="AI112" s="120">
        <v>0.52333333333333332</v>
      </c>
      <c r="AJ112" s="120">
        <f t="shared" si="20"/>
        <v>0.52333333333333332</v>
      </c>
      <c r="AK112" s="120">
        <v>94.126666666666665</v>
      </c>
      <c r="AL112" s="120">
        <v>60.793333333333329</v>
      </c>
      <c r="AM112" s="120">
        <f t="shared" si="21"/>
        <v>77.459999999999994</v>
      </c>
    </row>
    <row r="113" spans="1:39" x14ac:dyDescent="0.25">
      <c r="A113" s="119">
        <v>123</v>
      </c>
      <c r="B113" s="119" t="s">
        <v>141</v>
      </c>
      <c r="C113" s="119" t="s">
        <v>142</v>
      </c>
      <c r="D113" s="119">
        <v>10.7</v>
      </c>
      <c r="E113" s="119">
        <v>10.7</v>
      </c>
      <c r="F113" s="119">
        <v>10.7</v>
      </c>
      <c r="G113" s="120">
        <v>69.974080000000001</v>
      </c>
      <c r="H113" s="120">
        <v>69.974080000000001</v>
      </c>
      <c r="I113" s="120">
        <f t="shared" si="11"/>
        <v>69.974080000000001</v>
      </c>
      <c r="J113" s="120">
        <v>6.2401999999999989</v>
      </c>
      <c r="K113" s="120">
        <v>6.2401999999999989</v>
      </c>
      <c r="L113" s="120">
        <f t="shared" si="12"/>
        <v>6.2401999999999989</v>
      </c>
      <c r="M113" s="120">
        <v>0.26092000000000004</v>
      </c>
      <c r="N113" s="120">
        <v>0.26092000000000004</v>
      </c>
      <c r="O113" s="120">
        <f t="shared" si="13"/>
        <v>0.26092000000000004</v>
      </c>
      <c r="P113" s="120">
        <v>14.330706666666666</v>
      </c>
      <c r="Q113" s="120">
        <v>9.9044000000000008</v>
      </c>
      <c r="R113" s="120">
        <f t="shared" si="14"/>
        <v>12.117553333333333</v>
      </c>
      <c r="S113" s="120">
        <v>0.68376000000000003</v>
      </c>
      <c r="T113" s="120">
        <v>0.68376000000000003</v>
      </c>
      <c r="U113" s="120">
        <f t="shared" si="15"/>
        <v>0.68376000000000003</v>
      </c>
      <c r="V113" s="120">
        <v>12.480399999999998</v>
      </c>
      <c r="W113" s="120">
        <v>12.480399999999998</v>
      </c>
      <c r="X113" s="120">
        <f t="shared" si="16"/>
        <v>12.480399999999998</v>
      </c>
      <c r="Y113" s="120">
        <v>0.42184000000000005</v>
      </c>
      <c r="Z113" s="120">
        <v>0.42184000000000005</v>
      </c>
      <c r="AA113" s="120">
        <f t="shared" si="17"/>
        <v>0.42184000000000005</v>
      </c>
      <c r="AB113" s="120">
        <v>27.829440000000002</v>
      </c>
      <c r="AC113" s="120">
        <v>19.808800000000002</v>
      </c>
      <c r="AD113" s="120">
        <f t="shared" si="18"/>
        <v>23.819120000000002</v>
      </c>
      <c r="AE113" s="120">
        <v>0.95000000000000007</v>
      </c>
      <c r="AF113" s="120">
        <v>0.95000000000000007</v>
      </c>
      <c r="AG113" s="120">
        <f t="shared" si="19"/>
        <v>0.95000000000000007</v>
      </c>
      <c r="AH113" s="120">
        <v>0.71666666666666667</v>
      </c>
      <c r="AI113" s="120">
        <v>0.71666666666666667</v>
      </c>
      <c r="AJ113" s="120">
        <f t="shared" si="20"/>
        <v>0.71666666666666667</v>
      </c>
      <c r="AK113" s="120">
        <v>12.866666666666667</v>
      </c>
      <c r="AL113" s="120">
        <v>12.866666666666667</v>
      </c>
      <c r="AM113" s="120">
        <f t="shared" si="21"/>
        <v>12.866666666666667</v>
      </c>
    </row>
    <row r="114" spans="1:39" x14ac:dyDescent="0.25">
      <c r="A114" s="119">
        <v>126</v>
      </c>
      <c r="B114" s="119" t="s">
        <v>161</v>
      </c>
      <c r="C114" s="119" t="s">
        <v>162</v>
      </c>
      <c r="D114" s="119">
        <v>12.2</v>
      </c>
      <c r="E114" s="119">
        <v>12.2</v>
      </c>
      <c r="F114" s="119">
        <v>12.2</v>
      </c>
      <c r="G114" s="120">
        <v>121.93754666666666</v>
      </c>
      <c r="H114" s="120">
        <v>121.93754666666666</v>
      </c>
      <c r="I114" s="120">
        <f t="shared" si="11"/>
        <v>121.93754666666666</v>
      </c>
      <c r="J114" s="120">
        <v>3.7736800000000001</v>
      </c>
      <c r="K114" s="120">
        <v>3.7736800000000001</v>
      </c>
      <c r="L114" s="120">
        <f t="shared" si="12"/>
        <v>3.7736800000000001</v>
      </c>
      <c r="M114" s="120">
        <v>1.0992666666666668</v>
      </c>
      <c r="N114" s="120">
        <v>1.0992666666666668</v>
      </c>
      <c r="O114" s="120">
        <f t="shared" si="13"/>
        <v>1.0992666666666668</v>
      </c>
      <c r="P114" s="120">
        <v>11.236786666666667</v>
      </c>
      <c r="Q114" s="120">
        <v>11.236786666666667</v>
      </c>
      <c r="R114" s="120">
        <f t="shared" si="14"/>
        <v>11.236786666666667</v>
      </c>
      <c r="S114" s="120">
        <v>1.95272</v>
      </c>
      <c r="T114" s="120">
        <v>1.95272</v>
      </c>
      <c r="U114" s="120">
        <f t="shared" si="15"/>
        <v>1.95272</v>
      </c>
      <c r="V114" s="120">
        <v>7.5473600000000003</v>
      </c>
      <c r="W114" s="120">
        <v>7.5473600000000003</v>
      </c>
      <c r="X114" s="120">
        <f t="shared" si="16"/>
        <v>7.5473600000000003</v>
      </c>
      <c r="Y114" s="120">
        <v>1.9122400000000004</v>
      </c>
      <c r="Z114" s="120">
        <v>1.9122400000000004</v>
      </c>
      <c r="AA114" s="120">
        <f t="shared" si="17"/>
        <v>1.9122400000000004</v>
      </c>
      <c r="AB114" s="120">
        <v>18.864560000000001</v>
      </c>
      <c r="AC114" s="120">
        <v>18.864560000000001</v>
      </c>
      <c r="AD114" s="120">
        <f t="shared" si="18"/>
        <v>18.864560000000001</v>
      </c>
      <c r="AE114" s="120">
        <v>0.8566666666666668</v>
      </c>
      <c r="AF114" s="120">
        <v>0.8566666666666668</v>
      </c>
      <c r="AG114" s="120">
        <f t="shared" si="19"/>
        <v>0.8566666666666668</v>
      </c>
      <c r="AH114" s="120">
        <v>0.48666666666666664</v>
      </c>
      <c r="AI114" s="120">
        <v>0.48666666666666664</v>
      </c>
      <c r="AJ114" s="120">
        <f t="shared" si="20"/>
        <v>0.48666666666666664</v>
      </c>
      <c r="AK114" s="120">
        <v>106.36666666666667</v>
      </c>
      <c r="AL114" s="120">
        <v>106.36666666666667</v>
      </c>
      <c r="AM114" s="120">
        <f t="shared" si="21"/>
        <v>106.36666666666667</v>
      </c>
    </row>
    <row r="115" spans="1:39" x14ac:dyDescent="0.25">
      <c r="A115" s="119">
        <v>127</v>
      </c>
      <c r="B115" s="119" t="s">
        <v>169</v>
      </c>
      <c r="C115" s="119" t="s">
        <v>170</v>
      </c>
      <c r="D115" s="119">
        <v>113.13</v>
      </c>
      <c r="E115" s="119">
        <v>98.03</v>
      </c>
      <c r="F115" s="119">
        <v>105.58</v>
      </c>
      <c r="G115" s="120">
        <v>163.46879999999999</v>
      </c>
      <c r="H115" s="120">
        <v>179.3836</v>
      </c>
      <c r="I115" s="120">
        <f t="shared" si="11"/>
        <v>171.42619999999999</v>
      </c>
      <c r="J115" s="120">
        <v>21.645679999999999</v>
      </c>
      <c r="K115" s="120">
        <v>22.268933333333333</v>
      </c>
      <c r="L115" s="120">
        <f t="shared" si="12"/>
        <v>21.957306666666668</v>
      </c>
      <c r="M115" s="120">
        <v>16.119400000000002</v>
      </c>
      <c r="N115" s="120">
        <v>15.57072</v>
      </c>
      <c r="O115" s="120">
        <f t="shared" si="13"/>
        <v>15.84506</v>
      </c>
      <c r="P115" s="120">
        <v>25.63616</v>
      </c>
      <c r="Q115" s="120">
        <v>27.209160000000001</v>
      </c>
      <c r="R115" s="120">
        <f t="shared" si="14"/>
        <v>26.42266</v>
      </c>
      <c r="S115" s="120">
        <v>0.43472</v>
      </c>
      <c r="T115" s="120">
        <v>0.54032000000000002</v>
      </c>
      <c r="U115" s="120">
        <f t="shared" si="15"/>
        <v>0.48752000000000001</v>
      </c>
      <c r="V115" s="120">
        <v>43.291359999999997</v>
      </c>
      <c r="W115" s="120">
        <v>44.537866666666666</v>
      </c>
      <c r="X115" s="120">
        <f t="shared" si="16"/>
        <v>43.914613333333335</v>
      </c>
      <c r="Y115" s="120">
        <v>32.238800000000005</v>
      </c>
      <c r="Z115" s="120">
        <v>31.141439999999999</v>
      </c>
      <c r="AA115" s="120">
        <f t="shared" si="17"/>
        <v>31.69012</v>
      </c>
      <c r="AB115" s="120">
        <v>51.272320000000001</v>
      </c>
      <c r="AC115" s="120">
        <v>54.418320000000001</v>
      </c>
      <c r="AD115" s="120">
        <f t="shared" si="18"/>
        <v>52.845320000000001</v>
      </c>
      <c r="AE115" s="120">
        <v>0.59333333333333327</v>
      </c>
      <c r="AF115" s="120">
        <v>0.55999999999999994</v>
      </c>
      <c r="AG115" s="120">
        <f t="shared" si="19"/>
        <v>0.57666666666666666</v>
      </c>
      <c r="AH115" s="120">
        <v>0.98666666666666669</v>
      </c>
      <c r="AI115" s="120">
        <v>0.94333333333333336</v>
      </c>
      <c r="AJ115" s="120">
        <f t="shared" si="20"/>
        <v>0.96500000000000008</v>
      </c>
      <c r="AK115" s="120">
        <v>18.786666666666665</v>
      </c>
      <c r="AL115" s="120">
        <v>22.213333333333335</v>
      </c>
      <c r="AM115" s="120">
        <f t="shared" si="21"/>
        <v>20.5</v>
      </c>
    </row>
    <row r="116" spans="1:39" x14ac:dyDescent="0.25">
      <c r="A116" s="119">
        <v>128</v>
      </c>
      <c r="B116" s="119" t="s">
        <v>177</v>
      </c>
      <c r="C116" s="119" t="s">
        <v>178</v>
      </c>
      <c r="D116" s="119">
        <v>144.6</v>
      </c>
      <c r="E116" s="119">
        <v>116.6</v>
      </c>
      <c r="F116" s="119">
        <v>130.6</v>
      </c>
      <c r="G116" s="120">
        <v>177.12640000000002</v>
      </c>
      <c r="H116" s="120">
        <v>183.48176000000001</v>
      </c>
      <c r="I116" s="120">
        <f t="shared" si="11"/>
        <v>180.30408</v>
      </c>
      <c r="J116" s="120">
        <v>22.666600000000003</v>
      </c>
      <c r="K116" s="120">
        <v>23.670680000000001</v>
      </c>
      <c r="L116" s="120">
        <f t="shared" si="12"/>
        <v>23.168640000000003</v>
      </c>
      <c r="M116" s="120">
        <v>18.623880000000003</v>
      </c>
      <c r="N116" s="120">
        <v>18.623880000000003</v>
      </c>
      <c r="O116" s="120">
        <f t="shared" si="13"/>
        <v>18.623880000000003</v>
      </c>
      <c r="P116" s="120">
        <v>26.188800000000004</v>
      </c>
      <c r="Q116" s="120">
        <v>27.990600000000001</v>
      </c>
      <c r="R116" s="120">
        <f t="shared" si="14"/>
        <v>27.089700000000001</v>
      </c>
      <c r="S116" s="120">
        <v>0.37400000000000005</v>
      </c>
      <c r="T116" s="120">
        <v>0.39248</v>
      </c>
      <c r="U116" s="120">
        <f t="shared" si="15"/>
        <v>0.38324000000000003</v>
      </c>
      <c r="V116" s="120">
        <v>45.333200000000005</v>
      </c>
      <c r="W116" s="120">
        <v>47.341360000000002</v>
      </c>
      <c r="X116" s="120">
        <f t="shared" si="16"/>
        <v>46.337280000000007</v>
      </c>
      <c r="Y116" s="120">
        <v>37.247760000000007</v>
      </c>
      <c r="Z116" s="120">
        <v>38.287920000000007</v>
      </c>
      <c r="AA116" s="120">
        <f t="shared" si="17"/>
        <v>37.767840000000007</v>
      </c>
      <c r="AB116" s="120">
        <v>52.377600000000008</v>
      </c>
      <c r="AC116" s="120">
        <v>55.981200000000001</v>
      </c>
      <c r="AD116" s="120">
        <f t="shared" si="18"/>
        <v>54.179400000000001</v>
      </c>
      <c r="AE116" s="120">
        <v>0.44333333333333336</v>
      </c>
      <c r="AF116" s="120">
        <v>0.48333333333333334</v>
      </c>
      <c r="AG116" s="120">
        <f t="shared" si="19"/>
        <v>0.46333333333333337</v>
      </c>
      <c r="AH116" s="120">
        <v>0.98666666666666669</v>
      </c>
      <c r="AI116" s="120">
        <v>0.98</v>
      </c>
      <c r="AJ116" s="120">
        <f t="shared" si="20"/>
        <v>0.98333333333333339</v>
      </c>
      <c r="AK116" s="120">
        <v>19.123333333333331</v>
      </c>
      <c r="AL116" s="120">
        <v>19.046666666666667</v>
      </c>
      <c r="AM116" s="120">
        <f t="shared" si="21"/>
        <v>19.085000000000001</v>
      </c>
    </row>
    <row r="117" spans="1:39" x14ac:dyDescent="0.25">
      <c r="A117" s="119">
        <v>129</v>
      </c>
      <c r="B117" s="119" t="s">
        <v>185</v>
      </c>
      <c r="C117" s="119" t="s">
        <v>186</v>
      </c>
      <c r="D117" s="119">
        <v>84.3</v>
      </c>
      <c r="E117" s="119">
        <v>160.69999999999999</v>
      </c>
      <c r="F117" s="119">
        <v>122.5</v>
      </c>
      <c r="G117" s="120">
        <v>133.38072</v>
      </c>
      <c r="H117" s="120">
        <v>133.38072</v>
      </c>
      <c r="I117" s="120">
        <f t="shared" si="11"/>
        <v>133.38072</v>
      </c>
      <c r="J117" s="120">
        <v>18.221293333333335</v>
      </c>
      <c r="K117" s="120">
        <v>25.722400000000004</v>
      </c>
      <c r="L117" s="120">
        <f t="shared" si="12"/>
        <v>21.971846666666671</v>
      </c>
      <c r="M117" s="120">
        <v>15.157120000000001</v>
      </c>
      <c r="N117" s="120">
        <v>19.12284</v>
      </c>
      <c r="O117" s="120">
        <f t="shared" si="13"/>
        <v>17.139980000000001</v>
      </c>
      <c r="P117" s="120">
        <v>20.734559999999998</v>
      </c>
      <c r="Q117" s="120">
        <v>31.794840000000004</v>
      </c>
      <c r="R117" s="120">
        <f t="shared" si="14"/>
        <v>26.264700000000001</v>
      </c>
      <c r="S117" s="120">
        <v>0.36256000000000005</v>
      </c>
      <c r="T117" s="120">
        <v>0.45584000000000002</v>
      </c>
      <c r="U117" s="120">
        <f t="shared" si="15"/>
        <v>0.40920000000000001</v>
      </c>
      <c r="V117" s="120">
        <v>36.442586666666671</v>
      </c>
      <c r="W117" s="120">
        <v>51.444800000000008</v>
      </c>
      <c r="X117" s="120">
        <f t="shared" si="16"/>
        <v>43.943693333333343</v>
      </c>
      <c r="Y117" s="120">
        <v>29.627386666666666</v>
      </c>
      <c r="Z117" s="120">
        <v>38.24568</v>
      </c>
      <c r="AA117" s="120">
        <f t="shared" si="17"/>
        <v>33.93653333333333</v>
      </c>
      <c r="AB117" s="120">
        <v>41.469119999999997</v>
      </c>
      <c r="AC117" s="120">
        <v>63.589680000000008</v>
      </c>
      <c r="AD117" s="120">
        <f t="shared" si="18"/>
        <v>52.529400000000003</v>
      </c>
      <c r="AE117" s="120">
        <v>0.46333333333333337</v>
      </c>
      <c r="AF117" s="120">
        <v>0.6</v>
      </c>
      <c r="AG117" s="120">
        <f t="shared" si="19"/>
        <v>0.53166666666666673</v>
      </c>
      <c r="AH117" s="120">
        <v>0.98999999999999988</v>
      </c>
      <c r="AI117" s="120">
        <v>0.97000000000000008</v>
      </c>
      <c r="AJ117" s="120">
        <f t="shared" si="20"/>
        <v>0.98</v>
      </c>
      <c r="AK117" s="120">
        <v>17.350000000000001</v>
      </c>
      <c r="AL117" s="120">
        <v>19.763333333333332</v>
      </c>
      <c r="AM117" s="120">
        <f t="shared" si="21"/>
        <v>18.556666666666665</v>
      </c>
    </row>
    <row r="118" spans="1:39" x14ac:dyDescent="0.25">
      <c r="A118" s="119">
        <v>130</v>
      </c>
      <c r="B118" s="119" t="s">
        <v>193</v>
      </c>
      <c r="C118" s="119" t="s">
        <v>194</v>
      </c>
      <c r="D118" s="119">
        <v>171.2</v>
      </c>
      <c r="E118" s="119">
        <v>139.05000000000001</v>
      </c>
      <c r="F118" s="119">
        <v>155.125</v>
      </c>
      <c r="G118" s="120">
        <v>185.61312000000001</v>
      </c>
      <c r="H118" s="120">
        <v>185.61312000000001</v>
      </c>
      <c r="I118" s="120">
        <f t="shared" si="11"/>
        <v>185.61312000000001</v>
      </c>
      <c r="J118" s="120">
        <v>24.06316</v>
      </c>
      <c r="K118" s="120">
        <v>26.167680000000001</v>
      </c>
      <c r="L118" s="120">
        <f t="shared" si="12"/>
        <v>25.11542</v>
      </c>
      <c r="M118" s="120">
        <v>19.821120000000004</v>
      </c>
      <c r="N118" s="120">
        <v>19.39828</v>
      </c>
      <c r="O118" s="120">
        <f t="shared" si="13"/>
        <v>19.609700000000004</v>
      </c>
      <c r="P118" s="120">
        <v>27.710319999999999</v>
      </c>
      <c r="Q118" s="120">
        <v>32.429320000000004</v>
      </c>
      <c r="R118" s="120">
        <f t="shared" si="14"/>
        <v>30.06982</v>
      </c>
      <c r="S118" s="120">
        <v>0.37224000000000007</v>
      </c>
      <c r="T118" s="120">
        <v>0.45056000000000002</v>
      </c>
      <c r="U118" s="120">
        <f t="shared" si="15"/>
        <v>0.41140000000000004</v>
      </c>
      <c r="V118" s="120">
        <v>48.12632</v>
      </c>
      <c r="W118" s="120">
        <v>52.335360000000001</v>
      </c>
      <c r="X118" s="120">
        <f t="shared" si="16"/>
        <v>50.230840000000001</v>
      </c>
      <c r="Y118" s="120">
        <v>39.642240000000008</v>
      </c>
      <c r="Z118" s="120">
        <v>38.796559999999999</v>
      </c>
      <c r="AA118" s="120">
        <f t="shared" si="17"/>
        <v>39.219400000000007</v>
      </c>
      <c r="AB118" s="120">
        <v>55.420639999999999</v>
      </c>
      <c r="AC118" s="120">
        <v>64.858640000000008</v>
      </c>
      <c r="AD118" s="120">
        <f t="shared" si="18"/>
        <v>60.13964</v>
      </c>
      <c r="AE118" s="120">
        <v>0.46666666666666662</v>
      </c>
      <c r="AF118" s="120">
        <v>0.54666666666666663</v>
      </c>
      <c r="AG118" s="120">
        <f t="shared" si="19"/>
        <v>0.5066666666666666</v>
      </c>
      <c r="AH118" s="120">
        <v>0.98333333333333339</v>
      </c>
      <c r="AI118" s="120">
        <v>0.97000000000000008</v>
      </c>
      <c r="AJ118" s="120">
        <f t="shared" si="20"/>
        <v>0.97666666666666679</v>
      </c>
      <c r="AK118" s="120">
        <v>18.786666666666665</v>
      </c>
      <c r="AL118" s="120">
        <v>20.846666666666668</v>
      </c>
      <c r="AM118" s="120">
        <f t="shared" si="21"/>
        <v>19.816666666666666</v>
      </c>
    </row>
    <row r="119" spans="1:39" x14ac:dyDescent="0.25">
      <c r="A119" s="119">
        <v>131</v>
      </c>
      <c r="B119" s="119" t="s">
        <v>201</v>
      </c>
      <c r="C119" s="119" t="s">
        <v>202</v>
      </c>
      <c r="D119" s="119">
        <v>145</v>
      </c>
      <c r="E119" s="119">
        <v>146.5</v>
      </c>
      <c r="F119" s="119">
        <v>145.75</v>
      </c>
      <c r="G119" s="120">
        <v>228.58000000000004</v>
      </c>
      <c r="H119" s="120">
        <v>228.58000000000004</v>
      </c>
      <c r="I119" s="120">
        <f t="shared" si="11"/>
        <v>228.58000000000004</v>
      </c>
      <c r="J119" s="120">
        <v>21.80508</v>
      </c>
      <c r="K119" s="120">
        <v>25.896200000000004</v>
      </c>
      <c r="L119" s="120">
        <f t="shared" si="12"/>
        <v>23.850640000000002</v>
      </c>
      <c r="M119" s="120">
        <v>17.850359999999998</v>
      </c>
      <c r="N119" s="120">
        <v>17.559080000000002</v>
      </c>
      <c r="O119" s="120">
        <f t="shared" si="13"/>
        <v>17.704720000000002</v>
      </c>
      <c r="P119" s="120">
        <v>25.560040000000004</v>
      </c>
      <c r="Q119" s="120">
        <v>33.865920000000003</v>
      </c>
      <c r="R119" s="120">
        <f t="shared" si="14"/>
        <v>29.712980000000002</v>
      </c>
      <c r="S119" s="120">
        <v>0.38016000000000005</v>
      </c>
      <c r="T119" s="120">
        <v>0.53416000000000008</v>
      </c>
      <c r="U119" s="120">
        <f t="shared" si="15"/>
        <v>0.45716000000000007</v>
      </c>
      <c r="V119" s="120">
        <v>43.61016</v>
      </c>
      <c r="W119" s="120">
        <v>51.792400000000008</v>
      </c>
      <c r="X119" s="120">
        <f t="shared" si="16"/>
        <v>47.701280000000004</v>
      </c>
      <c r="Y119" s="120">
        <v>35.700719999999997</v>
      </c>
      <c r="Z119" s="120">
        <v>35.118160000000003</v>
      </c>
      <c r="AA119" s="120">
        <f t="shared" si="17"/>
        <v>35.409440000000004</v>
      </c>
      <c r="AB119" s="120">
        <v>51.120080000000009</v>
      </c>
      <c r="AC119" s="120">
        <v>67.731840000000005</v>
      </c>
      <c r="AD119" s="120">
        <f t="shared" si="18"/>
        <v>59.425960000000003</v>
      </c>
      <c r="AE119" s="120">
        <v>0.49666666666666665</v>
      </c>
      <c r="AF119" s="120">
        <v>0.58666666666666656</v>
      </c>
      <c r="AG119" s="120">
        <f t="shared" si="19"/>
        <v>0.54166666666666663</v>
      </c>
      <c r="AH119" s="120">
        <v>0.98666666666666669</v>
      </c>
      <c r="AI119" s="120">
        <v>0.92666666666666675</v>
      </c>
      <c r="AJ119" s="120">
        <f t="shared" si="20"/>
        <v>0.95666666666666678</v>
      </c>
      <c r="AK119" s="120">
        <v>18.2</v>
      </c>
      <c r="AL119" s="120">
        <v>26.306666666666661</v>
      </c>
      <c r="AM119" s="120">
        <f t="shared" si="21"/>
        <v>22.25333333333333</v>
      </c>
    </row>
    <row r="120" spans="1:39" x14ac:dyDescent="0.25">
      <c r="A120" s="119">
        <v>132</v>
      </c>
      <c r="B120" s="119" t="s">
        <v>209</v>
      </c>
      <c r="C120" s="119" t="s">
        <v>210</v>
      </c>
      <c r="D120" s="119">
        <v>167.1</v>
      </c>
      <c r="E120" s="119">
        <v>127.6</v>
      </c>
      <c r="F120" s="119">
        <v>147.35</v>
      </c>
      <c r="G120" s="120">
        <v>209.39247999999998</v>
      </c>
      <c r="H120" s="120">
        <v>209.39247999999998</v>
      </c>
      <c r="I120" s="120">
        <f t="shared" si="11"/>
        <v>209.39247999999998</v>
      </c>
      <c r="J120" s="120">
        <v>24.830893333333336</v>
      </c>
      <c r="K120" s="120">
        <v>24.954160000000002</v>
      </c>
      <c r="L120" s="120">
        <f t="shared" si="12"/>
        <v>24.892526666666669</v>
      </c>
      <c r="M120" s="120">
        <v>20.261559999999999</v>
      </c>
      <c r="N120" s="120">
        <v>19.641160000000003</v>
      </c>
      <c r="O120" s="120">
        <f t="shared" si="13"/>
        <v>19.951360000000001</v>
      </c>
      <c r="P120" s="120">
        <v>28.526080000000004</v>
      </c>
      <c r="Q120" s="120">
        <v>31.060480000000002</v>
      </c>
      <c r="R120" s="120">
        <f t="shared" si="14"/>
        <v>29.793280000000003</v>
      </c>
      <c r="S120" s="120">
        <v>0.37223999999999996</v>
      </c>
      <c r="T120" s="120">
        <v>0.43208000000000002</v>
      </c>
      <c r="U120" s="120">
        <f t="shared" si="15"/>
        <v>0.40215999999999996</v>
      </c>
      <c r="V120" s="120">
        <v>49.661786666666671</v>
      </c>
      <c r="W120" s="120">
        <v>49.908320000000003</v>
      </c>
      <c r="X120" s="120">
        <f t="shared" si="16"/>
        <v>49.785053333333337</v>
      </c>
      <c r="Y120" s="120">
        <v>40.523119999999999</v>
      </c>
      <c r="Z120" s="120">
        <v>39.282320000000006</v>
      </c>
      <c r="AA120" s="120">
        <f t="shared" si="17"/>
        <v>39.902720000000002</v>
      </c>
      <c r="AB120" s="120">
        <v>57.052160000000008</v>
      </c>
      <c r="AC120" s="120">
        <v>62.120960000000004</v>
      </c>
      <c r="AD120" s="120">
        <f t="shared" si="18"/>
        <v>59.586560000000006</v>
      </c>
      <c r="AE120" s="120">
        <v>0.49333333333333335</v>
      </c>
      <c r="AF120" s="120">
        <v>0.51666666666666661</v>
      </c>
      <c r="AG120" s="120">
        <f t="shared" si="19"/>
        <v>0.505</v>
      </c>
      <c r="AH120" s="120">
        <v>0.98999999999999988</v>
      </c>
      <c r="AI120" s="120">
        <v>0.97333333333333327</v>
      </c>
      <c r="AJ120" s="120">
        <f t="shared" si="20"/>
        <v>0.98166666666666658</v>
      </c>
      <c r="AK120" s="120">
        <v>17.806666666666668</v>
      </c>
      <c r="AL120" s="120">
        <v>22.16</v>
      </c>
      <c r="AM120" s="120">
        <f t="shared" si="21"/>
        <v>19.983333333333334</v>
      </c>
    </row>
    <row r="121" spans="1:39" x14ac:dyDescent="0.25">
      <c r="A121" s="119">
        <v>133</v>
      </c>
      <c r="B121" s="119" t="s">
        <v>217</v>
      </c>
      <c r="C121" s="119" t="s">
        <v>218</v>
      </c>
      <c r="D121" s="119">
        <v>112.2</v>
      </c>
      <c r="E121" s="119">
        <v>117.9</v>
      </c>
      <c r="F121" s="119">
        <v>115.05000000000001</v>
      </c>
      <c r="G121" s="120">
        <v>159.9796</v>
      </c>
      <c r="H121" s="120">
        <v>188.452</v>
      </c>
      <c r="I121" s="120">
        <f t="shared" si="11"/>
        <v>174.2158</v>
      </c>
      <c r="J121" s="120">
        <v>21.153880000000001</v>
      </c>
      <c r="K121" s="120">
        <v>23.674199999999999</v>
      </c>
      <c r="L121" s="120">
        <f t="shared" si="12"/>
        <v>22.41404</v>
      </c>
      <c r="M121" s="120">
        <v>17.438959999999998</v>
      </c>
      <c r="N121" s="120">
        <v>17.438959999999998</v>
      </c>
      <c r="O121" s="120">
        <f t="shared" si="13"/>
        <v>17.438959999999998</v>
      </c>
      <c r="P121" s="120">
        <v>24.55772</v>
      </c>
      <c r="Q121" s="120">
        <v>28.54852</v>
      </c>
      <c r="R121" s="120">
        <f t="shared" si="14"/>
        <v>26.55312</v>
      </c>
      <c r="S121" s="120">
        <v>0.37400000000000005</v>
      </c>
      <c r="T121" s="120">
        <v>0.40392000000000006</v>
      </c>
      <c r="U121" s="120">
        <f t="shared" si="15"/>
        <v>0.38896000000000008</v>
      </c>
      <c r="V121" s="120">
        <v>42.307760000000002</v>
      </c>
      <c r="W121" s="120">
        <v>47.348399999999998</v>
      </c>
      <c r="X121" s="120">
        <f t="shared" si="16"/>
        <v>44.82808</v>
      </c>
      <c r="Y121" s="120">
        <v>35.956986666666666</v>
      </c>
      <c r="Z121" s="120">
        <v>37.862880000000004</v>
      </c>
      <c r="AA121" s="120">
        <f t="shared" si="17"/>
        <v>36.909933333333335</v>
      </c>
      <c r="AB121" s="120">
        <v>49.11544</v>
      </c>
      <c r="AC121" s="120">
        <v>57.09704</v>
      </c>
      <c r="AD121" s="120">
        <f t="shared" si="18"/>
        <v>53.10624</v>
      </c>
      <c r="AE121" s="120">
        <v>0.46666666666666662</v>
      </c>
      <c r="AF121" s="120">
        <v>0.5</v>
      </c>
      <c r="AG121" s="120">
        <f t="shared" si="19"/>
        <v>0.48333333333333328</v>
      </c>
      <c r="AH121" s="120">
        <v>0.98999999999999988</v>
      </c>
      <c r="AI121" s="120">
        <v>0.98333333333333339</v>
      </c>
      <c r="AJ121" s="120">
        <f t="shared" si="20"/>
        <v>0.98666666666666658</v>
      </c>
      <c r="AK121" s="120">
        <v>17.95</v>
      </c>
      <c r="AL121" s="120">
        <v>19.833333333333332</v>
      </c>
      <c r="AM121" s="120">
        <f t="shared" si="21"/>
        <v>18.891666666666666</v>
      </c>
    </row>
    <row r="122" spans="1:39" x14ac:dyDescent="0.25">
      <c r="A122" s="119">
        <v>134</v>
      </c>
      <c r="B122" s="119" t="s">
        <v>223</v>
      </c>
      <c r="C122" s="119" t="s">
        <v>224</v>
      </c>
      <c r="D122" s="119">
        <v>116.4</v>
      </c>
      <c r="E122" s="119">
        <v>112.2</v>
      </c>
      <c r="F122" s="119">
        <v>114.30000000000001</v>
      </c>
      <c r="G122" s="120">
        <v>174.50664000000003</v>
      </c>
      <c r="H122" s="120">
        <v>148.01160000000002</v>
      </c>
      <c r="I122" s="120">
        <f t="shared" si="11"/>
        <v>161.25912000000002</v>
      </c>
      <c r="J122" s="120">
        <v>21.07292</v>
      </c>
      <c r="K122" s="120">
        <v>19.934639999999998</v>
      </c>
      <c r="L122" s="120">
        <f t="shared" si="12"/>
        <v>20.503779999999999</v>
      </c>
      <c r="M122" s="120">
        <v>17.662040000000001</v>
      </c>
      <c r="N122" s="120">
        <v>16.486360000000001</v>
      </c>
      <c r="O122" s="120">
        <f t="shared" si="13"/>
        <v>17.074200000000001</v>
      </c>
      <c r="P122" s="120">
        <v>23.998040000000003</v>
      </c>
      <c r="Q122" s="120">
        <v>23.228480000000001</v>
      </c>
      <c r="R122" s="120">
        <f t="shared" si="14"/>
        <v>23.613260000000004</v>
      </c>
      <c r="S122" s="120">
        <v>0.36168</v>
      </c>
      <c r="T122" s="120">
        <v>0.54647999999999997</v>
      </c>
      <c r="U122" s="120">
        <f t="shared" si="15"/>
        <v>0.45407999999999998</v>
      </c>
      <c r="V122" s="120">
        <v>42.14584</v>
      </c>
      <c r="W122" s="120">
        <v>39.869279999999996</v>
      </c>
      <c r="X122" s="120">
        <f t="shared" si="16"/>
        <v>41.007559999999998</v>
      </c>
      <c r="Y122" s="120">
        <v>35.324080000000002</v>
      </c>
      <c r="Z122" s="120">
        <v>32.972720000000002</v>
      </c>
      <c r="AA122" s="120">
        <f t="shared" si="17"/>
        <v>34.148400000000002</v>
      </c>
      <c r="AB122" s="120">
        <v>47.996080000000006</v>
      </c>
      <c r="AC122" s="120">
        <v>46.456960000000002</v>
      </c>
      <c r="AD122" s="120">
        <f t="shared" si="18"/>
        <v>47.226520000000008</v>
      </c>
      <c r="AE122" s="120">
        <v>0.39999999999999997</v>
      </c>
      <c r="AF122" s="120">
        <v>0.51</v>
      </c>
      <c r="AG122" s="120">
        <f t="shared" si="19"/>
        <v>0.45499999999999996</v>
      </c>
      <c r="AH122" s="120">
        <v>0.98333333333333339</v>
      </c>
      <c r="AI122" s="120">
        <v>0.93333333333333324</v>
      </c>
      <c r="AJ122" s="120">
        <f t="shared" si="20"/>
        <v>0.95833333333333326</v>
      </c>
      <c r="AK122" s="120">
        <v>21.373333333333335</v>
      </c>
      <c r="AL122" s="120">
        <v>15.716666666666667</v>
      </c>
      <c r="AM122" s="120">
        <f t="shared" si="21"/>
        <v>18.545000000000002</v>
      </c>
    </row>
    <row r="123" spans="1:39" x14ac:dyDescent="0.25">
      <c r="A123" s="119">
        <v>136</v>
      </c>
      <c r="B123" s="119" t="s">
        <v>233</v>
      </c>
      <c r="C123" s="119" t="s">
        <v>234</v>
      </c>
      <c r="D123" s="119">
        <v>99.6</v>
      </c>
      <c r="E123" s="119">
        <v>184.1</v>
      </c>
      <c r="F123" s="119">
        <v>141.85</v>
      </c>
      <c r="G123" s="120">
        <v>148.11632</v>
      </c>
      <c r="H123" s="120">
        <v>242.45935999999998</v>
      </c>
      <c r="I123" s="120">
        <f t="shared" si="11"/>
        <v>195.28783999999999</v>
      </c>
      <c r="J123" s="120">
        <v>19.725200000000001</v>
      </c>
      <c r="K123" s="120">
        <v>19.725200000000001</v>
      </c>
      <c r="L123" s="120">
        <f t="shared" si="12"/>
        <v>19.725200000000001</v>
      </c>
      <c r="M123" s="120">
        <v>15.888840000000002</v>
      </c>
      <c r="N123" s="120">
        <v>15.888840000000002</v>
      </c>
      <c r="O123" s="120">
        <f t="shared" si="13"/>
        <v>15.888840000000002</v>
      </c>
      <c r="P123" s="120">
        <v>22.420200000000005</v>
      </c>
      <c r="Q123" s="120">
        <v>36.5794</v>
      </c>
      <c r="R123" s="120">
        <f t="shared" si="14"/>
        <v>29.4998</v>
      </c>
      <c r="S123" s="120">
        <v>0.37576000000000004</v>
      </c>
      <c r="T123" s="120">
        <v>0.44</v>
      </c>
      <c r="U123" s="120">
        <f t="shared" si="15"/>
        <v>0.40788000000000002</v>
      </c>
      <c r="V123" s="120">
        <v>39.450400000000002</v>
      </c>
      <c r="W123" s="120">
        <v>39.450400000000002</v>
      </c>
      <c r="X123" s="120">
        <f t="shared" si="16"/>
        <v>39.450400000000002</v>
      </c>
      <c r="Y123" s="120">
        <v>31.777680000000004</v>
      </c>
      <c r="Z123" s="120">
        <v>45.057760000000002</v>
      </c>
      <c r="AA123" s="120">
        <f t="shared" si="17"/>
        <v>38.417720000000003</v>
      </c>
      <c r="AB123" s="120">
        <v>44.84040000000001</v>
      </c>
      <c r="AC123" s="120">
        <v>73.158799999999999</v>
      </c>
      <c r="AD123" s="120">
        <f t="shared" si="18"/>
        <v>58.999600000000001</v>
      </c>
      <c r="AE123" s="120">
        <v>0.44333333333333336</v>
      </c>
      <c r="AF123" s="120">
        <v>0.54999999999999993</v>
      </c>
      <c r="AG123" s="120">
        <f t="shared" si="19"/>
        <v>0.49666666666666665</v>
      </c>
      <c r="AH123" s="120">
        <v>0.98999999999999988</v>
      </c>
      <c r="AI123" s="120">
        <v>0.96666666666666667</v>
      </c>
      <c r="AJ123" s="120">
        <f t="shared" si="20"/>
        <v>0.97833333333333328</v>
      </c>
      <c r="AK123" s="120">
        <v>17.63</v>
      </c>
      <c r="AL123" s="120">
        <v>21.2</v>
      </c>
      <c r="AM123" s="120">
        <f t="shared" si="21"/>
        <v>19.414999999999999</v>
      </c>
    </row>
    <row r="124" spans="1:39" x14ac:dyDescent="0.25">
      <c r="A124" s="119">
        <v>137</v>
      </c>
      <c r="B124" s="119" t="s">
        <v>239</v>
      </c>
      <c r="C124" s="119" t="s">
        <v>240</v>
      </c>
      <c r="D124" s="119">
        <v>166.3</v>
      </c>
      <c r="E124" s="119">
        <v>191.4</v>
      </c>
      <c r="F124" s="119">
        <v>178.85000000000002</v>
      </c>
      <c r="G124" s="120">
        <v>182.16968</v>
      </c>
      <c r="H124" s="120">
        <v>270.98192</v>
      </c>
      <c r="I124" s="120">
        <f t="shared" si="11"/>
        <v>226.57580000000002</v>
      </c>
      <c r="J124" s="120">
        <v>23.534279999999999</v>
      </c>
      <c r="K124" s="120">
        <v>30.924080000000004</v>
      </c>
      <c r="L124" s="120">
        <f t="shared" si="12"/>
        <v>27.229179999999999</v>
      </c>
      <c r="M124" s="120">
        <v>16.709440000000001</v>
      </c>
      <c r="N124" s="120">
        <v>21.709600000000005</v>
      </c>
      <c r="O124" s="120">
        <f t="shared" si="13"/>
        <v>19.209520000000005</v>
      </c>
      <c r="P124" s="120">
        <v>29.533240000000003</v>
      </c>
      <c r="Q124" s="120">
        <v>40.050560000000004</v>
      </c>
      <c r="R124" s="120">
        <f t="shared" si="14"/>
        <v>34.791900000000005</v>
      </c>
      <c r="S124" s="120">
        <v>0.47520000000000007</v>
      </c>
      <c r="T124" s="120">
        <v>0.50512000000000001</v>
      </c>
      <c r="U124" s="120">
        <f t="shared" si="15"/>
        <v>0.49016000000000004</v>
      </c>
      <c r="V124" s="120">
        <v>47.068559999999998</v>
      </c>
      <c r="W124" s="120">
        <v>61.848160000000007</v>
      </c>
      <c r="X124" s="120">
        <f t="shared" si="16"/>
        <v>54.458359999999999</v>
      </c>
      <c r="Y124" s="120">
        <v>33.418880000000001</v>
      </c>
      <c r="Z124" s="120">
        <v>43.419200000000011</v>
      </c>
      <c r="AA124" s="120">
        <f t="shared" si="17"/>
        <v>38.41904000000001</v>
      </c>
      <c r="AB124" s="120">
        <v>59.066480000000006</v>
      </c>
      <c r="AC124" s="120">
        <v>80.101120000000009</v>
      </c>
      <c r="AD124" s="120">
        <f t="shared" si="18"/>
        <v>69.583800000000011</v>
      </c>
      <c r="AE124" s="120">
        <v>0.65666666666666673</v>
      </c>
      <c r="AF124" s="120">
        <v>0.62</v>
      </c>
      <c r="AG124" s="120">
        <f t="shared" si="19"/>
        <v>0.63833333333333342</v>
      </c>
      <c r="AH124" s="120">
        <v>0.98666666666666669</v>
      </c>
      <c r="AI124" s="120">
        <v>0.95333333333333325</v>
      </c>
      <c r="AJ124" s="120">
        <f t="shared" si="20"/>
        <v>0.97</v>
      </c>
      <c r="AK124" s="120">
        <v>19.013333333333335</v>
      </c>
      <c r="AL124" s="120">
        <v>25.423333333333332</v>
      </c>
      <c r="AM124" s="120">
        <f t="shared" si="21"/>
        <v>22.218333333333334</v>
      </c>
    </row>
    <row r="125" spans="1:39" x14ac:dyDescent="0.25">
      <c r="A125" s="119">
        <v>138</v>
      </c>
      <c r="B125" s="119" t="s">
        <v>245</v>
      </c>
      <c r="C125" s="119" t="s">
        <v>246</v>
      </c>
      <c r="D125" s="119">
        <v>193.2</v>
      </c>
      <c r="E125" s="119">
        <v>153.69999999999999</v>
      </c>
      <c r="F125" s="119">
        <v>173.45</v>
      </c>
      <c r="G125" s="120">
        <v>182.92384000000001</v>
      </c>
      <c r="H125" s="120">
        <v>182.92384000000001</v>
      </c>
      <c r="I125" s="120">
        <f t="shared" si="11"/>
        <v>182.92384000000001</v>
      </c>
      <c r="J125" s="120">
        <v>28.968706666666666</v>
      </c>
      <c r="K125" s="120">
        <v>24.931280000000001</v>
      </c>
      <c r="L125" s="120">
        <f t="shared" si="12"/>
        <v>26.949993333333332</v>
      </c>
      <c r="M125" s="120">
        <v>22.075680000000002</v>
      </c>
      <c r="N125" s="120">
        <v>19.251760000000001</v>
      </c>
      <c r="O125" s="120">
        <f t="shared" si="13"/>
        <v>20.663720000000001</v>
      </c>
      <c r="P125" s="120">
        <v>34.375439999999998</v>
      </c>
      <c r="Q125" s="120">
        <v>29.663480000000003</v>
      </c>
      <c r="R125" s="120">
        <f t="shared" si="14"/>
        <v>32.019460000000002</v>
      </c>
      <c r="S125" s="120">
        <v>0.41448000000000002</v>
      </c>
      <c r="T125" s="120">
        <v>0.41624</v>
      </c>
      <c r="U125" s="120">
        <f t="shared" si="15"/>
        <v>0.41536000000000001</v>
      </c>
      <c r="V125" s="120">
        <v>57.937413333333332</v>
      </c>
      <c r="W125" s="120">
        <v>49.862560000000002</v>
      </c>
      <c r="X125" s="120">
        <f t="shared" si="16"/>
        <v>53.899986666666663</v>
      </c>
      <c r="Y125" s="120">
        <v>44.462799999999994</v>
      </c>
      <c r="Z125" s="120">
        <v>38.503520000000002</v>
      </c>
      <c r="AA125" s="120">
        <f t="shared" si="17"/>
        <v>41.483159999999998</v>
      </c>
      <c r="AB125" s="120">
        <v>68.750879999999995</v>
      </c>
      <c r="AC125" s="120">
        <v>59.326960000000007</v>
      </c>
      <c r="AD125" s="120">
        <f t="shared" si="18"/>
        <v>64.038920000000005</v>
      </c>
      <c r="AE125" s="120">
        <v>0.63</v>
      </c>
      <c r="AF125" s="120">
        <v>0.54999999999999993</v>
      </c>
      <c r="AG125" s="120">
        <f t="shared" si="19"/>
        <v>0.59</v>
      </c>
      <c r="AH125" s="120">
        <v>0.99333333333333329</v>
      </c>
      <c r="AI125" s="120">
        <v>0.98666666666666669</v>
      </c>
      <c r="AJ125" s="120">
        <f t="shared" si="20"/>
        <v>0.99</v>
      </c>
      <c r="AK125" s="120">
        <v>16.48</v>
      </c>
      <c r="AL125" s="120">
        <v>17.07</v>
      </c>
      <c r="AM125" s="120">
        <f t="shared" si="21"/>
        <v>16.774999999999999</v>
      </c>
    </row>
    <row r="126" spans="1:39" x14ac:dyDescent="0.25">
      <c r="A126" s="119">
        <v>139</v>
      </c>
      <c r="B126" s="119" t="s">
        <v>251</v>
      </c>
      <c r="C126" s="119" t="s">
        <v>252</v>
      </c>
      <c r="D126" s="119">
        <v>137.5</v>
      </c>
      <c r="E126" s="119">
        <v>160.33000000000001</v>
      </c>
      <c r="F126" s="119">
        <v>148.91500000000002</v>
      </c>
      <c r="G126" s="120">
        <v>158.69216</v>
      </c>
      <c r="H126" s="120">
        <v>170.48064000000002</v>
      </c>
      <c r="I126" s="120">
        <f t="shared" si="11"/>
        <v>164.58640000000003</v>
      </c>
      <c r="J126" s="120">
        <v>20.74072</v>
      </c>
      <c r="K126" s="120">
        <v>24.261506666666666</v>
      </c>
      <c r="L126" s="120">
        <f t="shared" si="12"/>
        <v>22.501113333333333</v>
      </c>
      <c r="M126" s="120">
        <v>16.439719999999998</v>
      </c>
      <c r="N126" s="120">
        <v>20.197320000000001</v>
      </c>
      <c r="O126" s="120">
        <f t="shared" si="13"/>
        <v>18.318519999999999</v>
      </c>
      <c r="P126" s="120">
        <v>24.432760000000002</v>
      </c>
      <c r="Q126" s="120">
        <v>27.453360000000004</v>
      </c>
      <c r="R126" s="120">
        <f t="shared" si="14"/>
        <v>25.943060000000003</v>
      </c>
      <c r="S126" s="120">
        <v>0.39688000000000007</v>
      </c>
      <c r="T126" s="120">
        <v>0.35992000000000002</v>
      </c>
      <c r="U126" s="120">
        <f t="shared" si="15"/>
        <v>0.37840000000000007</v>
      </c>
      <c r="V126" s="120">
        <v>41.481439999999999</v>
      </c>
      <c r="W126" s="120">
        <v>48.523013333333331</v>
      </c>
      <c r="X126" s="120">
        <f t="shared" si="16"/>
        <v>45.002226666666665</v>
      </c>
      <c r="Y126" s="120">
        <v>32.879439999999995</v>
      </c>
      <c r="Z126" s="120">
        <v>40.394640000000003</v>
      </c>
      <c r="AA126" s="120">
        <f t="shared" si="17"/>
        <v>36.637039999999999</v>
      </c>
      <c r="AB126" s="120">
        <v>48.865520000000004</v>
      </c>
      <c r="AC126" s="120">
        <v>54.906720000000007</v>
      </c>
      <c r="AD126" s="120">
        <f t="shared" si="18"/>
        <v>51.886120000000005</v>
      </c>
      <c r="AE126" s="120">
        <v>0.52666666666666673</v>
      </c>
      <c r="AF126" s="120">
        <v>0.54</v>
      </c>
      <c r="AG126" s="120">
        <f t="shared" si="19"/>
        <v>0.53333333333333344</v>
      </c>
      <c r="AH126" s="120">
        <v>0.98999999999999988</v>
      </c>
      <c r="AI126" s="120">
        <v>0.9966666666666667</v>
      </c>
      <c r="AJ126" s="120">
        <f t="shared" si="20"/>
        <v>0.99333333333333329</v>
      </c>
      <c r="AK126" s="120">
        <v>18.41</v>
      </c>
      <c r="AL126" s="120">
        <v>15.886666666666665</v>
      </c>
      <c r="AM126" s="120">
        <f t="shared" si="21"/>
        <v>17.148333333333333</v>
      </c>
    </row>
    <row r="127" spans="1:39" x14ac:dyDescent="0.25">
      <c r="A127" s="119">
        <v>140</v>
      </c>
      <c r="B127" s="119" t="s">
        <v>259</v>
      </c>
      <c r="C127" s="119" t="s">
        <v>260</v>
      </c>
      <c r="D127" s="119">
        <v>32.1</v>
      </c>
      <c r="E127" s="119">
        <v>32.1</v>
      </c>
      <c r="F127" s="119">
        <v>32.1</v>
      </c>
      <c r="G127" s="120">
        <v>169.40527999999998</v>
      </c>
      <c r="H127" s="120">
        <v>169.40527999999998</v>
      </c>
      <c r="I127" s="120">
        <f t="shared" si="11"/>
        <v>169.40527999999998</v>
      </c>
      <c r="J127" s="120">
        <v>19.042760000000001</v>
      </c>
      <c r="K127" s="120">
        <v>19.042760000000001</v>
      </c>
      <c r="L127" s="120">
        <f t="shared" si="12"/>
        <v>19.042760000000001</v>
      </c>
      <c r="M127" s="120">
        <v>16.55696</v>
      </c>
      <c r="N127" s="120">
        <v>12.15896</v>
      </c>
      <c r="O127" s="120">
        <f t="shared" si="13"/>
        <v>14.35796</v>
      </c>
      <c r="P127" s="120">
        <v>25.760679999999997</v>
      </c>
      <c r="Q127" s="120">
        <v>25.760679999999997</v>
      </c>
      <c r="R127" s="120">
        <f t="shared" si="14"/>
        <v>25.760679999999997</v>
      </c>
      <c r="S127" s="120">
        <v>1.3860000000000001</v>
      </c>
      <c r="T127" s="120">
        <v>1.3860000000000001</v>
      </c>
      <c r="U127" s="120">
        <f t="shared" si="15"/>
        <v>1.3860000000000001</v>
      </c>
      <c r="V127" s="120">
        <v>38.085520000000002</v>
      </c>
      <c r="W127" s="120">
        <v>38.085520000000002</v>
      </c>
      <c r="X127" s="120">
        <f t="shared" si="16"/>
        <v>38.085520000000002</v>
      </c>
      <c r="Y127" s="120">
        <v>39.108266666666665</v>
      </c>
      <c r="Z127" s="120">
        <v>39.108266666666665</v>
      </c>
      <c r="AA127" s="120">
        <f t="shared" si="17"/>
        <v>39.108266666666665</v>
      </c>
      <c r="AB127" s="120">
        <v>51.521359999999994</v>
      </c>
      <c r="AC127" s="120">
        <v>51.521359999999994</v>
      </c>
      <c r="AD127" s="120">
        <f t="shared" si="18"/>
        <v>51.521359999999994</v>
      </c>
      <c r="AE127" s="120">
        <v>0.68</v>
      </c>
      <c r="AF127" s="120">
        <v>0.68</v>
      </c>
      <c r="AG127" s="120">
        <f t="shared" si="19"/>
        <v>0.68</v>
      </c>
      <c r="AH127" s="120">
        <v>0.94333333333333336</v>
      </c>
      <c r="AI127" s="120">
        <v>0.94333333333333336</v>
      </c>
      <c r="AJ127" s="120">
        <f t="shared" si="20"/>
        <v>0.94333333333333336</v>
      </c>
      <c r="AK127" s="120">
        <v>27.043333333333333</v>
      </c>
      <c r="AL127" s="120">
        <v>27.043333333333333</v>
      </c>
      <c r="AM127" s="120">
        <f t="shared" si="21"/>
        <v>27.043333333333333</v>
      </c>
    </row>
    <row r="128" spans="1:39" x14ac:dyDescent="0.25">
      <c r="A128" s="119">
        <v>141</v>
      </c>
      <c r="B128" s="119" t="s">
        <v>267</v>
      </c>
      <c r="C128" s="119" t="s">
        <v>268</v>
      </c>
      <c r="D128" s="119">
        <v>148.5</v>
      </c>
      <c r="E128" s="119">
        <v>141</v>
      </c>
      <c r="F128" s="119">
        <v>144.75</v>
      </c>
      <c r="G128" s="120">
        <v>167.88112000000001</v>
      </c>
      <c r="H128" s="120">
        <v>222.5652</v>
      </c>
      <c r="I128" s="120">
        <f t="shared" si="11"/>
        <v>195.22316000000001</v>
      </c>
      <c r="J128" s="120">
        <v>22.311959999999999</v>
      </c>
      <c r="K128" s="120">
        <v>29.300573333333336</v>
      </c>
      <c r="L128" s="120">
        <f t="shared" si="12"/>
        <v>25.806266666666666</v>
      </c>
      <c r="M128" s="120">
        <v>18.879960000000001</v>
      </c>
      <c r="N128" s="120">
        <v>18.879960000000001</v>
      </c>
      <c r="O128" s="120">
        <f t="shared" si="13"/>
        <v>18.879960000000001</v>
      </c>
      <c r="P128" s="120">
        <v>26.106520000000003</v>
      </c>
      <c r="Q128" s="120">
        <v>32.968320000000006</v>
      </c>
      <c r="R128" s="120">
        <f t="shared" si="14"/>
        <v>29.537420000000004</v>
      </c>
      <c r="S128" s="120">
        <v>0.36520000000000002</v>
      </c>
      <c r="T128" s="120">
        <v>0.41448000000000002</v>
      </c>
      <c r="U128" s="120">
        <f t="shared" si="15"/>
        <v>0.38984000000000002</v>
      </c>
      <c r="V128" s="120">
        <v>44.623919999999998</v>
      </c>
      <c r="W128" s="120">
        <v>58.601146666666672</v>
      </c>
      <c r="X128" s="120">
        <f t="shared" si="16"/>
        <v>51.612533333333332</v>
      </c>
      <c r="Y128" s="120">
        <v>37.759920000000001</v>
      </c>
      <c r="Z128" s="120">
        <v>37.759920000000001</v>
      </c>
      <c r="AA128" s="120">
        <f t="shared" si="17"/>
        <v>37.759920000000001</v>
      </c>
      <c r="AB128" s="120">
        <v>52.213040000000007</v>
      </c>
      <c r="AC128" s="120">
        <v>65.936640000000011</v>
      </c>
      <c r="AD128" s="120">
        <f t="shared" si="18"/>
        <v>59.074840000000009</v>
      </c>
      <c r="AE128" s="120">
        <v>0.5</v>
      </c>
      <c r="AF128" s="120">
        <v>0.48333333333333339</v>
      </c>
      <c r="AG128" s="120">
        <f t="shared" si="19"/>
        <v>0.4916666666666667</v>
      </c>
      <c r="AH128" s="120">
        <v>0.98666666666666669</v>
      </c>
      <c r="AI128" s="120">
        <v>0.97333333333333327</v>
      </c>
      <c r="AJ128" s="120">
        <f t="shared" si="20"/>
        <v>0.98</v>
      </c>
      <c r="AK128" s="120">
        <v>17.896666666666665</v>
      </c>
      <c r="AL128" s="120">
        <v>20.676666666666666</v>
      </c>
      <c r="AM128" s="120">
        <f t="shared" si="21"/>
        <v>19.286666666666665</v>
      </c>
    </row>
    <row r="129" spans="1:39" x14ac:dyDescent="0.25">
      <c r="A129" s="119">
        <v>142</v>
      </c>
      <c r="B129" s="119" t="s">
        <v>275</v>
      </c>
      <c r="C129" s="119" t="s">
        <v>276</v>
      </c>
      <c r="D129" s="119">
        <v>116.2</v>
      </c>
      <c r="E129" s="119">
        <v>140.02000000000001</v>
      </c>
      <c r="F129" s="119">
        <v>128.11000000000001</v>
      </c>
      <c r="G129" s="120">
        <v>152.80848</v>
      </c>
      <c r="H129" s="120">
        <v>221.31824000000003</v>
      </c>
      <c r="I129" s="120">
        <f t="shared" si="11"/>
        <v>187.06336000000002</v>
      </c>
      <c r="J129" s="120">
        <v>20.313479999999998</v>
      </c>
      <c r="K129" s="120">
        <v>25.7972</v>
      </c>
      <c r="L129" s="120">
        <f t="shared" si="12"/>
        <v>23.055340000000001</v>
      </c>
      <c r="M129" s="120">
        <v>17.058800000000002</v>
      </c>
      <c r="N129" s="120">
        <v>17.058800000000002</v>
      </c>
      <c r="O129" s="120">
        <f t="shared" si="13"/>
        <v>17.058800000000002</v>
      </c>
      <c r="P129" s="120">
        <v>22.928840000000005</v>
      </c>
      <c r="Q129" s="120">
        <v>31.8934</v>
      </c>
      <c r="R129" s="120">
        <f t="shared" si="14"/>
        <v>27.411120000000004</v>
      </c>
      <c r="S129" s="120">
        <v>0.35992000000000002</v>
      </c>
      <c r="T129" s="120">
        <v>0.42680000000000007</v>
      </c>
      <c r="U129" s="120">
        <f t="shared" si="15"/>
        <v>0.39336000000000004</v>
      </c>
      <c r="V129" s="120">
        <v>40.626959999999997</v>
      </c>
      <c r="W129" s="120">
        <v>51.5944</v>
      </c>
      <c r="X129" s="120">
        <f t="shared" si="16"/>
        <v>46.110680000000002</v>
      </c>
      <c r="Y129" s="120">
        <v>35.357333333333337</v>
      </c>
      <c r="Z129" s="120">
        <v>40.160559999999997</v>
      </c>
      <c r="AA129" s="120">
        <f t="shared" si="17"/>
        <v>37.758946666666667</v>
      </c>
      <c r="AB129" s="120">
        <v>45.857680000000009</v>
      </c>
      <c r="AC129" s="120">
        <v>63.786799999999999</v>
      </c>
      <c r="AD129" s="120">
        <f t="shared" si="18"/>
        <v>54.822240000000008</v>
      </c>
      <c r="AE129" s="120">
        <v>0.43</v>
      </c>
      <c r="AF129" s="120">
        <v>0.5</v>
      </c>
      <c r="AG129" s="120">
        <f t="shared" si="19"/>
        <v>0.46499999999999997</v>
      </c>
      <c r="AH129" s="120">
        <v>0.98999999999999988</v>
      </c>
      <c r="AI129" s="120">
        <v>0.96333333333333326</v>
      </c>
      <c r="AJ129" s="120">
        <f t="shared" si="20"/>
        <v>0.97666666666666657</v>
      </c>
      <c r="AK129" s="120">
        <v>17.710000000000004</v>
      </c>
      <c r="AL129" s="120">
        <v>23.389999999999997</v>
      </c>
      <c r="AM129" s="120">
        <f t="shared" si="21"/>
        <v>20.55</v>
      </c>
    </row>
    <row r="130" spans="1:39" x14ac:dyDescent="0.25">
      <c r="A130" s="119">
        <v>143</v>
      </c>
      <c r="B130" s="119" t="s">
        <v>283</v>
      </c>
      <c r="C130" s="119" t="s">
        <v>284</v>
      </c>
      <c r="D130" s="119">
        <v>156.69999999999999</v>
      </c>
      <c r="E130" s="119">
        <v>237.3</v>
      </c>
      <c r="F130" s="119">
        <v>197</v>
      </c>
      <c r="G130" s="120">
        <v>179.72943999999998</v>
      </c>
      <c r="H130" s="120">
        <v>265.48367999999999</v>
      </c>
      <c r="I130" s="120">
        <f t="shared" si="11"/>
        <v>222.60656</v>
      </c>
      <c r="J130" s="120">
        <v>23.224959999999999</v>
      </c>
      <c r="K130" s="120">
        <v>23.224959999999999</v>
      </c>
      <c r="L130" s="120">
        <f t="shared" si="12"/>
        <v>23.224959999999999</v>
      </c>
      <c r="M130" s="120">
        <v>19.260999999999999</v>
      </c>
      <c r="N130" s="120">
        <v>23.441879999999998</v>
      </c>
      <c r="O130" s="120">
        <f t="shared" si="13"/>
        <v>21.351439999999997</v>
      </c>
      <c r="P130" s="120">
        <v>26.328279999999996</v>
      </c>
      <c r="Q130" s="120">
        <v>36.372160000000001</v>
      </c>
      <c r="R130" s="120">
        <f t="shared" si="14"/>
        <v>31.35022</v>
      </c>
      <c r="S130" s="120">
        <v>0.36432000000000003</v>
      </c>
      <c r="T130" s="120">
        <v>0.43032000000000004</v>
      </c>
      <c r="U130" s="120">
        <f t="shared" si="15"/>
        <v>0.39732000000000001</v>
      </c>
      <c r="V130" s="120">
        <v>46.449919999999999</v>
      </c>
      <c r="W130" s="120">
        <v>46.449919999999999</v>
      </c>
      <c r="X130" s="120">
        <f t="shared" si="16"/>
        <v>46.449919999999999</v>
      </c>
      <c r="Y130" s="120">
        <v>39.178080000000001</v>
      </c>
      <c r="Z130" s="120">
        <v>46.883759999999995</v>
      </c>
      <c r="AA130" s="120">
        <f t="shared" si="17"/>
        <v>43.030919999999995</v>
      </c>
      <c r="AB130" s="120">
        <v>52.656559999999992</v>
      </c>
      <c r="AC130" s="120">
        <v>72.744320000000002</v>
      </c>
      <c r="AD130" s="120">
        <f t="shared" si="18"/>
        <v>62.70044</v>
      </c>
      <c r="AE130" s="120">
        <v>0.38666666666666666</v>
      </c>
      <c r="AF130" s="120">
        <v>0.37666666666666671</v>
      </c>
      <c r="AG130" s="120">
        <f t="shared" si="19"/>
        <v>0.38166666666666671</v>
      </c>
      <c r="AH130" s="120">
        <v>0.98999999999999988</v>
      </c>
      <c r="AI130" s="120">
        <v>0.97333333333333327</v>
      </c>
      <c r="AJ130" s="120">
        <f t="shared" si="20"/>
        <v>0.98166666666666658</v>
      </c>
      <c r="AK130" s="120">
        <v>18.656666666666666</v>
      </c>
      <c r="AL130" s="120">
        <v>24.203333333333337</v>
      </c>
      <c r="AM130" s="120">
        <f t="shared" si="21"/>
        <v>21.43</v>
      </c>
    </row>
    <row r="131" spans="1:39" x14ac:dyDescent="0.25">
      <c r="A131" s="119">
        <v>144</v>
      </c>
      <c r="B131" s="119" t="s">
        <v>289</v>
      </c>
      <c r="C131" s="119" t="s">
        <v>290</v>
      </c>
      <c r="D131" s="119">
        <v>162.06</v>
      </c>
      <c r="E131" s="119">
        <v>185.2</v>
      </c>
      <c r="F131" s="119">
        <v>173.63</v>
      </c>
      <c r="G131" s="120">
        <v>183.29079999999999</v>
      </c>
      <c r="H131" s="120">
        <v>205.64544000000001</v>
      </c>
      <c r="I131" s="120">
        <f t="shared" si="11"/>
        <v>194.46812</v>
      </c>
      <c r="J131" s="120">
        <v>23.909600000000001</v>
      </c>
      <c r="K131" s="120">
        <v>27.232919999999996</v>
      </c>
      <c r="L131" s="120">
        <f t="shared" si="12"/>
        <v>25.571259999999999</v>
      </c>
      <c r="M131" s="120">
        <v>19.268919999999998</v>
      </c>
      <c r="N131" s="120">
        <v>21.19436</v>
      </c>
      <c r="O131" s="120">
        <f t="shared" si="13"/>
        <v>20.231639999999999</v>
      </c>
      <c r="P131" s="120">
        <v>28.281546666666667</v>
      </c>
      <c r="Q131" s="120">
        <v>33.338360000000002</v>
      </c>
      <c r="R131" s="120">
        <f t="shared" si="14"/>
        <v>30.809953333333333</v>
      </c>
      <c r="S131" s="120">
        <v>0.38456000000000001</v>
      </c>
      <c r="T131" s="120">
        <v>0.41799999999999998</v>
      </c>
      <c r="U131" s="120">
        <f t="shared" si="15"/>
        <v>0.40127999999999997</v>
      </c>
      <c r="V131" s="120">
        <v>47.819200000000002</v>
      </c>
      <c r="W131" s="120">
        <v>54.465839999999993</v>
      </c>
      <c r="X131" s="120">
        <f t="shared" si="16"/>
        <v>51.142519999999998</v>
      </c>
      <c r="Y131" s="120">
        <v>39.510159999999992</v>
      </c>
      <c r="Z131" s="120">
        <v>42.388719999999999</v>
      </c>
      <c r="AA131" s="120">
        <f t="shared" si="17"/>
        <v>40.949439999999996</v>
      </c>
      <c r="AB131" s="120">
        <v>55.616880000000002</v>
      </c>
      <c r="AC131" s="120">
        <v>66.676720000000003</v>
      </c>
      <c r="AD131" s="120">
        <f t="shared" si="18"/>
        <v>61.146799999999999</v>
      </c>
      <c r="AE131" s="120">
        <v>0.43333333333333329</v>
      </c>
      <c r="AF131" s="120">
        <v>0.60000000000000009</v>
      </c>
      <c r="AG131" s="120">
        <f t="shared" si="19"/>
        <v>0.51666666666666672</v>
      </c>
      <c r="AH131" s="120">
        <v>0.98666666666666669</v>
      </c>
      <c r="AI131" s="120">
        <v>0.98999999999999988</v>
      </c>
      <c r="AJ131" s="120">
        <f t="shared" si="20"/>
        <v>0.98833333333333329</v>
      </c>
      <c r="AK131" s="120">
        <v>18.393333333333334</v>
      </c>
      <c r="AL131" s="120">
        <v>18.203333333333333</v>
      </c>
      <c r="AM131" s="120">
        <f t="shared" si="21"/>
        <v>18.298333333333332</v>
      </c>
    </row>
    <row r="132" spans="1:39" x14ac:dyDescent="0.25">
      <c r="A132" s="119">
        <v>145</v>
      </c>
      <c r="B132" s="119" t="s">
        <v>297</v>
      </c>
      <c r="C132" s="119" t="s">
        <v>298</v>
      </c>
      <c r="D132" s="119">
        <v>133.6</v>
      </c>
      <c r="E132" s="119">
        <v>237.1</v>
      </c>
      <c r="F132" s="119">
        <v>185.35</v>
      </c>
      <c r="G132" s="120">
        <v>171.45303999999999</v>
      </c>
      <c r="H132" s="120">
        <v>239.46119999999999</v>
      </c>
      <c r="I132" s="120">
        <f t="shared" ref="I132:I194" si="22">AVERAGE(G132:H132)</f>
        <v>205.45711999999997</v>
      </c>
      <c r="J132" s="120">
        <v>22.645040000000005</v>
      </c>
      <c r="K132" s="120">
        <v>22.645040000000005</v>
      </c>
      <c r="L132" s="120">
        <f t="shared" ref="L132:L194" si="23">AVERAGE(J132:K132)</f>
        <v>22.645040000000005</v>
      </c>
      <c r="M132" s="120">
        <v>17.974000000000004</v>
      </c>
      <c r="N132" s="120">
        <v>17.974000000000004</v>
      </c>
      <c r="O132" s="120">
        <f t="shared" ref="O132:O194" si="24">AVERAGE(M132:N132)</f>
        <v>17.974000000000004</v>
      </c>
      <c r="P132" s="120">
        <v>26.593160000000001</v>
      </c>
      <c r="Q132" s="120">
        <v>36.949000000000005</v>
      </c>
      <c r="R132" s="120">
        <f t="shared" ref="R132:R194" si="25">AVERAGE(P132:Q132)</f>
        <v>31.771080000000005</v>
      </c>
      <c r="S132" s="120">
        <v>0.3916</v>
      </c>
      <c r="T132" s="120">
        <v>0.42064000000000007</v>
      </c>
      <c r="U132" s="120">
        <f t="shared" ref="U132:U194" si="26">AVERAGE(S132:T132)</f>
        <v>0.40612000000000004</v>
      </c>
      <c r="V132" s="120">
        <v>45.29008000000001</v>
      </c>
      <c r="W132" s="120">
        <v>45.29008000000001</v>
      </c>
      <c r="X132" s="120">
        <f t="shared" ref="X132:X194" si="27">AVERAGE(V132:W132)</f>
        <v>45.29008000000001</v>
      </c>
      <c r="Y132" s="120">
        <v>35.948000000000008</v>
      </c>
      <c r="Z132" s="120">
        <v>47.138080000000002</v>
      </c>
      <c r="AA132" s="120">
        <f t="shared" ref="AA132:AA194" si="28">AVERAGE(Y132:Z132)</f>
        <v>41.543040000000005</v>
      </c>
      <c r="AB132" s="120">
        <v>53.186320000000002</v>
      </c>
      <c r="AC132" s="120">
        <v>73.89800000000001</v>
      </c>
      <c r="AD132" s="120">
        <f t="shared" ref="AD132:AD194" si="29">AVERAGE(AB132:AC132)</f>
        <v>63.54216000000001</v>
      </c>
      <c r="AE132" s="120">
        <v>0.49999999999999994</v>
      </c>
      <c r="AF132" s="120">
        <v>0.52</v>
      </c>
      <c r="AG132" s="120">
        <f t="shared" ref="AG132:AG194" si="30">AVERAGE(AE132:AF132)</f>
        <v>0.51</v>
      </c>
      <c r="AH132" s="120">
        <v>0.98666666666666669</v>
      </c>
      <c r="AI132" s="120">
        <v>0.98666666666666669</v>
      </c>
      <c r="AJ132" s="120">
        <f t="shared" ref="AJ132:AJ194" si="31">AVERAGE(AH132:AI132)</f>
        <v>0.98666666666666669</v>
      </c>
      <c r="AK132" s="120">
        <v>18.036666666666665</v>
      </c>
      <c r="AL132" s="120">
        <v>19.080000000000002</v>
      </c>
      <c r="AM132" s="120">
        <f t="shared" ref="AM132:AM194" si="32">AVERAGE(AK132:AL132)</f>
        <v>18.558333333333334</v>
      </c>
    </row>
    <row r="133" spans="1:39" x14ac:dyDescent="0.25">
      <c r="A133" s="119">
        <v>146</v>
      </c>
      <c r="B133" s="119" t="s">
        <v>305</v>
      </c>
      <c r="C133" s="119" t="s">
        <v>306</v>
      </c>
      <c r="D133" s="119">
        <v>139.08000000000001</v>
      </c>
      <c r="E133" s="119">
        <v>204</v>
      </c>
      <c r="F133" s="119">
        <v>171.54000000000002</v>
      </c>
      <c r="G133" s="120">
        <v>186.11472000000003</v>
      </c>
      <c r="H133" s="120">
        <v>234.79983999999999</v>
      </c>
      <c r="I133" s="120">
        <f t="shared" si="22"/>
        <v>210.45728000000003</v>
      </c>
      <c r="J133" s="120">
        <v>22.646360000000001</v>
      </c>
      <c r="K133" s="120">
        <v>22.955306666666669</v>
      </c>
      <c r="L133" s="120">
        <f t="shared" si="23"/>
        <v>22.800833333333337</v>
      </c>
      <c r="M133" s="120">
        <v>17.321479999999998</v>
      </c>
      <c r="N133" s="120">
        <v>17.321479999999998</v>
      </c>
      <c r="O133" s="120">
        <f t="shared" si="24"/>
        <v>17.321479999999998</v>
      </c>
      <c r="P133" s="120">
        <v>27.186720000000005</v>
      </c>
      <c r="Q133" s="120">
        <v>36.00564</v>
      </c>
      <c r="R133" s="120">
        <f t="shared" si="25"/>
        <v>31.596180000000004</v>
      </c>
      <c r="S133" s="120">
        <v>0.42328000000000005</v>
      </c>
      <c r="T133" s="120">
        <v>0.40392</v>
      </c>
      <c r="U133" s="120">
        <f t="shared" si="26"/>
        <v>0.41360000000000002</v>
      </c>
      <c r="V133" s="120">
        <v>45.292720000000003</v>
      </c>
      <c r="W133" s="120">
        <v>45.910613333333337</v>
      </c>
      <c r="X133" s="120">
        <f t="shared" si="27"/>
        <v>45.601666666666674</v>
      </c>
      <c r="Y133" s="120">
        <v>34.642959999999995</v>
      </c>
      <c r="Z133" s="120">
        <v>47.287680000000002</v>
      </c>
      <c r="AA133" s="120">
        <f t="shared" si="28"/>
        <v>40.965319999999998</v>
      </c>
      <c r="AB133" s="120">
        <v>54.373440000000009</v>
      </c>
      <c r="AC133" s="120">
        <v>72.011279999999999</v>
      </c>
      <c r="AD133" s="120">
        <f t="shared" si="29"/>
        <v>63.192360000000008</v>
      </c>
      <c r="AE133" s="120">
        <v>0.48</v>
      </c>
      <c r="AF133" s="120">
        <v>0.54333333333333333</v>
      </c>
      <c r="AG133" s="120">
        <f t="shared" si="30"/>
        <v>0.51166666666666671</v>
      </c>
      <c r="AH133" s="120">
        <v>0.98</v>
      </c>
      <c r="AI133" s="120">
        <v>0.97666666666666657</v>
      </c>
      <c r="AJ133" s="120">
        <f t="shared" si="31"/>
        <v>0.97833333333333328</v>
      </c>
      <c r="AK133" s="120">
        <v>20.94</v>
      </c>
      <c r="AL133" s="120">
        <v>19.856666666666666</v>
      </c>
      <c r="AM133" s="120">
        <f t="shared" si="32"/>
        <v>20.398333333333333</v>
      </c>
    </row>
    <row r="134" spans="1:39" x14ac:dyDescent="0.25">
      <c r="A134" s="119">
        <v>147</v>
      </c>
      <c r="B134" s="119" t="s">
        <v>313</v>
      </c>
      <c r="C134" s="119" t="s">
        <v>314</v>
      </c>
      <c r="D134" s="119">
        <v>121.8</v>
      </c>
      <c r="E134" s="119">
        <v>192.4</v>
      </c>
      <c r="F134" s="119">
        <v>157.1</v>
      </c>
      <c r="G134" s="120">
        <v>153.72808000000001</v>
      </c>
      <c r="H134" s="120">
        <v>228.13296000000003</v>
      </c>
      <c r="I134" s="120">
        <f t="shared" si="22"/>
        <v>190.93052</v>
      </c>
      <c r="J134" s="120">
        <v>20.4116</v>
      </c>
      <c r="K134" s="120">
        <v>20.4116</v>
      </c>
      <c r="L134" s="120">
        <f t="shared" si="23"/>
        <v>20.4116</v>
      </c>
      <c r="M134" s="120">
        <v>16.291439999999998</v>
      </c>
      <c r="N134" s="120">
        <v>23.20956</v>
      </c>
      <c r="O134" s="120">
        <f t="shared" si="24"/>
        <v>19.750499999999999</v>
      </c>
      <c r="P134" s="120">
        <v>24.166120000000003</v>
      </c>
      <c r="Q134" s="120">
        <v>35.046880000000002</v>
      </c>
      <c r="R134" s="120">
        <f t="shared" si="25"/>
        <v>29.606500000000004</v>
      </c>
      <c r="S134" s="120">
        <v>0.3933600000000001</v>
      </c>
      <c r="T134" s="120">
        <v>0.40744000000000002</v>
      </c>
      <c r="U134" s="120">
        <f t="shared" si="26"/>
        <v>0.40040000000000009</v>
      </c>
      <c r="V134" s="120">
        <v>40.8232</v>
      </c>
      <c r="W134" s="120">
        <v>40.8232</v>
      </c>
      <c r="X134" s="120">
        <f t="shared" si="27"/>
        <v>40.8232</v>
      </c>
      <c r="Y134" s="120">
        <v>32.923173333333331</v>
      </c>
      <c r="Z134" s="120">
        <v>32.923173333333331</v>
      </c>
      <c r="AA134" s="120">
        <f t="shared" si="28"/>
        <v>32.923173333333331</v>
      </c>
      <c r="AB134" s="120">
        <v>48.332240000000006</v>
      </c>
      <c r="AC134" s="120">
        <v>70.093760000000003</v>
      </c>
      <c r="AD134" s="120">
        <f t="shared" si="29"/>
        <v>59.213000000000008</v>
      </c>
      <c r="AE134" s="120">
        <v>0.55333333333333334</v>
      </c>
      <c r="AF134" s="120">
        <v>0.53333333333333333</v>
      </c>
      <c r="AG134" s="120">
        <f t="shared" si="30"/>
        <v>0.54333333333333333</v>
      </c>
      <c r="AH134" s="120">
        <v>0.98999999999999988</v>
      </c>
      <c r="AI134" s="120">
        <v>0.96333333333333326</v>
      </c>
      <c r="AJ134" s="120">
        <f t="shared" si="31"/>
        <v>0.97666666666666657</v>
      </c>
      <c r="AK134" s="120">
        <v>17.956666666666667</v>
      </c>
      <c r="AL134" s="120">
        <v>19.940000000000001</v>
      </c>
      <c r="AM134" s="120">
        <f t="shared" si="32"/>
        <v>18.948333333333334</v>
      </c>
    </row>
    <row r="135" spans="1:39" x14ac:dyDescent="0.25">
      <c r="A135" s="119">
        <v>148</v>
      </c>
      <c r="B135" s="119" t="s">
        <v>319</v>
      </c>
      <c r="C135" s="119" t="s">
        <v>320</v>
      </c>
      <c r="D135" s="119">
        <v>118.08</v>
      </c>
      <c r="E135" s="119">
        <v>118.08</v>
      </c>
      <c r="F135" s="119">
        <v>118.08</v>
      </c>
      <c r="G135" s="120">
        <v>210.19064000000003</v>
      </c>
      <c r="H135" s="120">
        <v>210.19064000000003</v>
      </c>
      <c r="I135" s="120">
        <f t="shared" si="22"/>
        <v>210.19064000000003</v>
      </c>
      <c r="J135" s="120">
        <v>26.135666666666669</v>
      </c>
      <c r="K135" s="120">
        <v>25.469840000000005</v>
      </c>
      <c r="L135" s="120">
        <f t="shared" si="23"/>
        <v>25.802753333333335</v>
      </c>
      <c r="M135" s="120">
        <v>18.964000000000002</v>
      </c>
      <c r="N135" s="120">
        <v>18.964000000000002</v>
      </c>
      <c r="O135" s="120">
        <f t="shared" si="24"/>
        <v>18.964000000000002</v>
      </c>
      <c r="P135" s="120">
        <v>33.097133333333339</v>
      </c>
      <c r="Q135" s="120">
        <v>31.583200000000005</v>
      </c>
      <c r="R135" s="120">
        <f t="shared" si="25"/>
        <v>32.340166666666676</v>
      </c>
      <c r="S135" s="120">
        <v>0.44704000000000005</v>
      </c>
      <c r="T135" s="120">
        <v>0.44704000000000005</v>
      </c>
      <c r="U135" s="120">
        <f t="shared" si="26"/>
        <v>0.44704000000000005</v>
      </c>
      <c r="V135" s="120">
        <v>52.271333333333338</v>
      </c>
      <c r="W135" s="120">
        <v>50.93968000000001</v>
      </c>
      <c r="X135" s="120">
        <f t="shared" si="27"/>
        <v>51.60550666666667</v>
      </c>
      <c r="Y135" s="120">
        <v>37.928000000000004</v>
      </c>
      <c r="Z135" s="120">
        <v>37.928000000000004</v>
      </c>
      <c r="AA135" s="120">
        <f t="shared" si="28"/>
        <v>37.928000000000004</v>
      </c>
      <c r="AB135" s="120">
        <v>63.16640000000001</v>
      </c>
      <c r="AC135" s="120">
        <v>63.16640000000001</v>
      </c>
      <c r="AD135" s="120">
        <f t="shared" si="29"/>
        <v>63.16640000000001</v>
      </c>
      <c r="AE135" s="120">
        <v>0.55666666666666664</v>
      </c>
      <c r="AF135" s="120">
        <v>0.55666666666666664</v>
      </c>
      <c r="AG135" s="120">
        <f t="shared" si="30"/>
        <v>0.55666666666666664</v>
      </c>
      <c r="AH135" s="120">
        <v>0.95666666666666667</v>
      </c>
      <c r="AI135" s="120">
        <v>0.95666666666666667</v>
      </c>
      <c r="AJ135" s="120">
        <f t="shared" si="31"/>
        <v>0.95666666666666667</v>
      </c>
      <c r="AK135" s="120">
        <v>21.8</v>
      </c>
      <c r="AL135" s="120">
        <v>21.8</v>
      </c>
      <c r="AM135" s="120">
        <f t="shared" si="32"/>
        <v>21.8</v>
      </c>
    </row>
    <row r="136" spans="1:39" x14ac:dyDescent="0.25">
      <c r="A136" s="119">
        <v>149</v>
      </c>
      <c r="B136" s="119" t="s">
        <v>327</v>
      </c>
      <c r="C136" s="119" t="s">
        <v>328</v>
      </c>
      <c r="D136" s="119">
        <v>133.80000000000001</v>
      </c>
      <c r="E136" s="119">
        <v>133.80000000000001</v>
      </c>
      <c r="F136" s="119">
        <v>133.80000000000001</v>
      </c>
      <c r="G136" s="120">
        <v>191.76872</v>
      </c>
      <c r="H136" s="120">
        <v>191.76872</v>
      </c>
      <c r="I136" s="120">
        <f t="shared" si="22"/>
        <v>191.76872</v>
      </c>
      <c r="J136" s="120">
        <v>24.624600000000001</v>
      </c>
      <c r="K136" s="120">
        <v>24.624600000000001</v>
      </c>
      <c r="L136" s="120">
        <f t="shared" si="23"/>
        <v>24.624600000000001</v>
      </c>
      <c r="M136" s="120">
        <v>19.259679999999999</v>
      </c>
      <c r="N136" s="120">
        <v>19.259679999999999</v>
      </c>
      <c r="O136" s="120">
        <f t="shared" si="24"/>
        <v>19.259679999999999</v>
      </c>
      <c r="P136" s="120">
        <v>29.568880000000004</v>
      </c>
      <c r="Q136" s="120">
        <v>29.568880000000004</v>
      </c>
      <c r="R136" s="120">
        <f t="shared" si="25"/>
        <v>29.568880000000004</v>
      </c>
      <c r="S136" s="120">
        <v>0.40832000000000002</v>
      </c>
      <c r="T136" s="120">
        <v>0.40832000000000002</v>
      </c>
      <c r="U136" s="120">
        <f t="shared" si="26"/>
        <v>0.40832000000000002</v>
      </c>
      <c r="V136" s="120">
        <v>49.249200000000002</v>
      </c>
      <c r="W136" s="120">
        <v>49.249200000000002</v>
      </c>
      <c r="X136" s="120">
        <f t="shared" si="27"/>
        <v>49.249200000000002</v>
      </c>
      <c r="Y136" s="120">
        <v>39.073093333333333</v>
      </c>
      <c r="Z136" s="120">
        <v>38.519359999999999</v>
      </c>
      <c r="AA136" s="120">
        <f t="shared" si="28"/>
        <v>38.796226666666669</v>
      </c>
      <c r="AB136" s="120">
        <v>59.137760000000007</v>
      </c>
      <c r="AC136" s="120">
        <v>59.137760000000007</v>
      </c>
      <c r="AD136" s="120">
        <f t="shared" si="29"/>
        <v>59.137760000000007</v>
      </c>
      <c r="AE136" s="120">
        <v>0.53666666666666674</v>
      </c>
      <c r="AF136" s="120">
        <v>0.53666666666666674</v>
      </c>
      <c r="AG136" s="120">
        <f t="shared" si="30"/>
        <v>0.53666666666666674</v>
      </c>
      <c r="AH136" s="120">
        <v>0.98</v>
      </c>
      <c r="AI136" s="120">
        <v>0.98</v>
      </c>
      <c r="AJ136" s="120">
        <f t="shared" si="31"/>
        <v>0.98</v>
      </c>
      <c r="AK136" s="120">
        <v>19.083333333333332</v>
      </c>
      <c r="AL136" s="120">
        <v>19.083333333333332</v>
      </c>
      <c r="AM136" s="120">
        <f t="shared" si="32"/>
        <v>19.083333333333332</v>
      </c>
    </row>
    <row r="137" spans="1:39" x14ac:dyDescent="0.25">
      <c r="A137" s="119">
        <v>150</v>
      </c>
      <c r="B137" s="119" t="s">
        <v>335</v>
      </c>
      <c r="C137" s="119" t="s">
        <v>336</v>
      </c>
      <c r="D137" s="119">
        <v>137.30000000000001</v>
      </c>
      <c r="E137" s="119">
        <v>193.1</v>
      </c>
      <c r="F137" s="119">
        <v>165.2</v>
      </c>
      <c r="G137" s="120">
        <v>171.76808000000003</v>
      </c>
      <c r="H137" s="120">
        <v>171.76808000000003</v>
      </c>
      <c r="I137" s="120">
        <f t="shared" si="22"/>
        <v>171.76808000000003</v>
      </c>
      <c r="J137" s="120">
        <v>21.560000000000002</v>
      </c>
      <c r="K137" s="120">
        <v>21.560000000000002</v>
      </c>
      <c r="L137" s="120">
        <f t="shared" si="23"/>
        <v>21.560000000000002</v>
      </c>
      <c r="M137" s="120">
        <v>16.696680000000001</v>
      </c>
      <c r="N137" s="120">
        <v>16.696680000000001</v>
      </c>
      <c r="O137" s="120">
        <f t="shared" si="24"/>
        <v>16.696680000000001</v>
      </c>
      <c r="P137" s="120">
        <v>26.301546666666667</v>
      </c>
      <c r="Q137" s="120">
        <v>31.4314</v>
      </c>
      <c r="R137" s="120">
        <f t="shared" si="25"/>
        <v>28.866473333333332</v>
      </c>
      <c r="S137" s="120">
        <v>0.41360000000000002</v>
      </c>
      <c r="T137" s="120">
        <v>0.40656000000000003</v>
      </c>
      <c r="U137" s="120">
        <f t="shared" si="26"/>
        <v>0.41008</v>
      </c>
      <c r="V137" s="120">
        <v>43.120000000000005</v>
      </c>
      <c r="W137" s="120">
        <v>43.120000000000005</v>
      </c>
      <c r="X137" s="120">
        <f t="shared" si="27"/>
        <v>43.120000000000005</v>
      </c>
      <c r="Y137" s="120">
        <v>33.393360000000001</v>
      </c>
      <c r="Z137" s="120">
        <v>41.462960000000002</v>
      </c>
      <c r="AA137" s="120">
        <f t="shared" si="28"/>
        <v>37.428160000000005</v>
      </c>
      <c r="AB137" s="120">
        <v>51.397280000000002</v>
      </c>
      <c r="AC137" s="120">
        <v>62.8628</v>
      </c>
      <c r="AD137" s="120">
        <f t="shared" si="29"/>
        <v>57.130040000000001</v>
      </c>
      <c r="AE137" s="120">
        <v>0.47</v>
      </c>
      <c r="AF137" s="120">
        <v>0.53</v>
      </c>
      <c r="AG137" s="120">
        <f t="shared" si="30"/>
        <v>0.5</v>
      </c>
      <c r="AH137" s="120">
        <v>0.98333333333333339</v>
      </c>
      <c r="AI137" s="120">
        <v>0.97333333333333327</v>
      </c>
      <c r="AJ137" s="120">
        <f t="shared" si="31"/>
        <v>0.97833333333333328</v>
      </c>
      <c r="AK137" s="120">
        <v>19.666666666666668</v>
      </c>
      <c r="AL137" s="120">
        <v>20.700000000000003</v>
      </c>
      <c r="AM137" s="120">
        <f t="shared" si="32"/>
        <v>20.183333333333337</v>
      </c>
    </row>
    <row r="138" spans="1:39" x14ac:dyDescent="0.25">
      <c r="A138" s="119">
        <v>151</v>
      </c>
      <c r="B138" s="119" t="s">
        <v>343</v>
      </c>
      <c r="C138" s="119" t="s">
        <v>344</v>
      </c>
      <c r="D138" s="119">
        <v>138.5</v>
      </c>
      <c r="E138" s="119">
        <v>123</v>
      </c>
      <c r="F138" s="119">
        <v>130.75</v>
      </c>
      <c r="G138" s="120">
        <v>159.22632000000002</v>
      </c>
      <c r="H138" s="120">
        <v>184.95575999999997</v>
      </c>
      <c r="I138" s="120">
        <f t="shared" si="22"/>
        <v>172.09103999999999</v>
      </c>
      <c r="J138" s="120">
        <v>21.594760000000004</v>
      </c>
      <c r="K138" s="120">
        <v>24.099239999999998</v>
      </c>
      <c r="L138" s="120">
        <f t="shared" si="23"/>
        <v>22.847000000000001</v>
      </c>
      <c r="M138" s="120">
        <v>17.913720000000001</v>
      </c>
      <c r="N138" s="120">
        <v>18.830680000000001</v>
      </c>
      <c r="O138" s="120">
        <f t="shared" si="24"/>
        <v>18.372199999999999</v>
      </c>
      <c r="P138" s="120">
        <v>25.167559999999998</v>
      </c>
      <c r="Q138" s="120">
        <v>29.499800000000004</v>
      </c>
      <c r="R138" s="120">
        <f t="shared" si="25"/>
        <v>27.333680000000001</v>
      </c>
      <c r="S138" s="120">
        <v>0.37224000000000007</v>
      </c>
      <c r="T138" s="120">
        <v>0.41536000000000001</v>
      </c>
      <c r="U138" s="120">
        <f t="shared" si="26"/>
        <v>0.39380000000000004</v>
      </c>
      <c r="V138" s="120">
        <v>43.189520000000009</v>
      </c>
      <c r="W138" s="120">
        <v>48.198479999999996</v>
      </c>
      <c r="X138" s="120">
        <f t="shared" si="27"/>
        <v>45.694000000000003</v>
      </c>
      <c r="Y138" s="120">
        <v>36.494106666666667</v>
      </c>
      <c r="Z138" s="120">
        <v>37.661360000000002</v>
      </c>
      <c r="AA138" s="120">
        <f t="shared" si="28"/>
        <v>37.077733333333335</v>
      </c>
      <c r="AB138" s="120">
        <v>50.335119999999996</v>
      </c>
      <c r="AC138" s="120">
        <v>58.999600000000008</v>
      </c>
      <c r="AD138" s="120">
        <f t="shared" si="29"/>
        <v>54.667360000000002</v>
      </c>
      <c r="AE138" s="120">
        <v>0.51333333333333331</v>
      </c>
      <c r="AF138" s="120">
        <v>0.62666666666666659</v>
      </c>
      <c r="AG138" s="120">
        <f t="shared" si="30"/>
        <v>0.56999999999999995</v>
      </c>
      <c r="AH138" s="120">
        <v>0.98999999999999988</v>
      </c>
      <c r="AI138" s="120">
        <v>0.98</v>
      </c>
      <c r="AJ138" s="120">
        <f t="shared" si="31"/>
        <v>0.98499999999999988</v>
      </c>
      <c r="AK138" s="120">
        <v>17.16</v>
      </c>
      <c r="AL138" s="120">
        <v>18.926666666666666</v>
      </c>
      <c r="AM138" s="120">
        <f t="shared" si="32"/>
        <v>18.043333333333333</v>
      </c>
    </row>
    <row r="139" spans="1:39" x14ac:dyDescent="0.25">
      <c r="A139" s="119">
        <v>152</v>
      </c>
      <c r="B139" s="119" t="s">
        <v>351</v>
      </c>
      <c r="C139" s="119" t="s">
        <v>352</v>
      </c>
      <c r="D139" s="119">
        <v>139.1</v>
      </c>
      <c r="E139" s="119">
        <v>196.3</v>
      </c>
      <c r="F139" s="119">
        <v>167.7</v>
      </c>
      <c r="G139" s="120">
        <v>173.93816000000001</v>
      </c>
      <c r="H139" s="120">
        <v>200.57928000000001</v>
      </c>
      <c r="I139" s="120">
        <f t="shared" si="22"/>
        <v>187.25872000000001</v>
      </c>
      <c r="J139" s="120">
        <v>22.459426666666669</v>
      </c>
      <c r="K139" s="120">
        <v>22.275880000000001</v>
      </c>
      <c r="L139" s="120">
        <f t="shared" si="23"/>
        <v>22.367653333333337</v>
      </c>
      <c r="M139" s="120">
        <v>18.369119999999999</v>
      </c>
      <c r="N139" s="120">
        <v>19.825520000000001</v>
      </c>
      <c r="O139" s="120">
        <f t="shared" si="24"/>
        <v>19.09732</v>
      </c>
      <c r="P139" s="120">
        <v>25.867159999999998</v>
      </c>
      <c r="Q139" s="120">
        <v>31.445039999999995</v>
      </c>
      <c r="R139" s="120">
        <f t="shared" si="25"/>
        <v>28.656099999999995</v>
      </c>
      <c r="S139" s="120">
        <v>0.37400000000000005</v>
      </c>
      <c r="T139" s="120">
        <v>0.46024000000000004</v>
      </c>
      <c r="U139" s="120">
        <f t="shared" si="26"/>
        <v>0.41712000000000005</v>
      </c>
      <c r="V139" s="120">
        <v>44.918853333333338</v>
      </c>
      <c r="W139" s="120">
        <v>44.551760000000002</v>
      </c>
      <c r="X139" s="120">
        <f t="shared" si="27"/>
        <v>44.735306666666673</v>
      </c>
      <c r="Y139" s="120">
        <v>36.738239999999998</v>
      </c>
      <c r="Z139" s="120">
        <v>39.651040000000002</v>
      </c>
      <c r="AA139" s="120">
        <f t="shared" si="28"/>
        <v>38.19464</v>
      </c>
      <c r="AB139" s="120">
        <v>51.734319999999997</v>
      </c>
      <c r="AC139" s="120">
        <v>62.89007999999999</v>
      </c>
      <c r="AD139" s="120">
        <f t="shared" si="29"/>
        <v>57.31219999999999</v>
      </c>
      <c r="AE139" s="120">
        <v>0.43</v>
      </c>
      <c r="AF139" s="120">
        <v>0.56666666666666676</v>
      </c>
      <c r="AG139" s="120">
        <f t="shared" si="30"/>
        <v>0.49833333333333341</v>
      </c>
      <c r="AH139" s="120">
        <v>0.98999999999999988</v>
      </c>
      <c r="AI139" s="120">
        <v>0.66333333333333333</v>
      </c>
      <c r="AJ139" s="120">
        <f t="shared" si="31"/>
        <v>0.82666666666666666</v>
      </c>
      <c r="AK139" s="120">
        <v>18.990000000000002</v>
      </c>
      <c r="AL139" s="120">
        <v>18.253333333333334</v>
      </c>
      <c r="AM139" s="120">
        <f t="shared" si="32"/>
        <v>18.62166666666667</v>
      </c>
    </row>
    <row r="140" spans="1:39" x14ac:dyDescent="0.25">
      <c r="A140" s="119">
        <v>153</v>
      </c>
      <c r="B140" s="119" t="s">
        <v>359</v>
      </c>
      <c r="C140" s="119" t="s">
        <v>360</v>
      </c>
      <c r="D140" s="119">
        <v>11.2</v>
      </c>
      <c r="E140" s="119">
        <v>11.2</v>
      </c>
      <c r="F140" s="119">
        <v>11.2</v>
      </c>
      <c r="G140" s="120">
        <v>100.60938666666668</v>
      </c>
      <c r="H140" s="120">
        <v>100.60938666666668</v>
      </c>
      <c r="I140" s="120">
        <f t="shared" si="22"/>
        <v>100.60938666666668</v>
      </c>
      <c r="J140" s="120">
        <v>7.0241466666666668</v>
      </c>
      <c r="K140" s="120">
        <v>7.0241466666666668</v>
      </c>
      <c r="L140" s="120">
        <f t="shared" si="23"/>
        <v>7.0241466666666668</v>
      </c>
      <c r="M140" s="120">
        <v>0.68229333333333331</v>
      </c>
      <c r="N140" s="120">
        <v>0.68229333333333331</v>
      </c>
      <c r="O140" s="120">
        <f t="shared" si="24"/>
        <v>0.68229333333333331</v>
      </c>
      <c r="P140" s="120">
        <v>13.750733333333335</v>
      </c>
      <c r="Q140" s="120">
        <v>11.10604</v>
      </c>
      <c r="R140" s="120">
        <f t="shared" si="25"/>
        <v>12.428386666666668</v>
      </c>
      <c r="S140" s="120">
        <v>0.53064</v>
      </c>
      <c r="T140" s="120">
        <v>0.53064</v>
      </c>
      <c r="U140" s="120">
        <f t="shared" si="26"/>
        <v>0.53064</v>
      </c>
      <c r="V140" s="120">
        <v>14.048293333333334</v>
      </c>
      <c r="W140" s="120">
        <v>14.048293333333334</v>
      </c>
      <c r="X140" s="120">
        <f t="shared" si="27"/>
        <v>14.048293333333334</v>
      </c>
      <c r="Y140" s="120">
        <v>1.8477866666666667</v>
      </c>
      <c r="Z140" s="120">
        <v>1.8477866666666667</v>
      </c>
      <c r="AA140" s="120">
        <f t="shared" si="28"/>
        <v>1.8477866666666667</v>
      </c>
      <c r="AB140" s="120">
        <v>22.21208</v>
      </c>
      <c r="AC140" s="120">
        <v>22.21208</v>
      </c>
      <c r="AD140" s="120">
        <f t="shared" si="29"/>
        <v>22.21208</v>
      </c>
      <c r="AE140" s="120">
        <v>0.8833333333333333</v>
      </c>
      <c r="AF140" s="120">
        <v>0.8833333333333333</v>
      </c>
      <c r="AG140" s="120">
        <f t="shared" si="30"/>
        <v>0.8833333333333333</v>
      </c>
      <c r="AH140" s="120">
        <v>0.47333333333333333</v>
      </c>
      <c r="AI140" s="120">
        <v>0.47333333333333333</v>
      </c>
      <c r="AJ140" s="120">
        <f t="shared" si="31"/>
        <v>0.47333333333333333</v>
      </c>
      <c r="AK140" s="120">
        <v>78.173333333333332</v>
      </c>
      <c r="AL140" s="120">
        <v>78.173333333333332</v>
      </c>
      <c r="AM140" s="120">
        <f t="shared" si="32"/>
        <v>78.173333333333332</v>
      </c>
    </row>
    <row r="141" spans="1:39" x14ac:dyDescent="0.25">
      <c r="A141" s="119">
        <v>154</v>
      </c>
      <c r="B141" s="119" t="s">
        <v>367</v>
      </c>
      <c r="C141" s="119" t="s">
        <v>368</v>
      </c>
      <c r="D141" s="119">
        <v>16.57</v>
      </c>
      <c r="E141" s="119">
        <v>16.57</v>
      </c>
      <c r="F141" s="119">
        <v>16.57</v>
      </c>
      <c r="G141" s="120">
        <v>67.738960000000006</v>
      </c>
      <c r="H141" s="120">
        <v>67.738960000000006</v>
      </c>
      <c r="I141" s="120">
        <f t="shared" si="22"/>
        <v>67.738960000000006</v>
      </c>
      <c r="J141" s="120">
        <v>3.7581600000000002</v>
      </c>
      <c r="K141" s="120">
        <v>3.7581600000000002</v>
      </c>
      <c r="L141" s="120">
        <f t="shared" si="23"/>
        <v>3.7581600000000002</v>
      </c>
      <c r="M141" s="120">
        <v>0.8693466666666666</v>
      </c>
      <c r="N141" s="120">
        <v>0.8693466666666666</v>
      </c>
      <c r="O141" s="120">
        <f t="shared" si="24"/>
        <v>0.8693466666666666</v>
      </c>
      <c r="P141" s="120">
        <v>8.5006133333333338</v>
      </c>
      <c r="Q141" s="120">
        <v>7.8742400000000004</v>
      </c>
      <c r="R141" s="120">
        <f t="shared" si="25"/>
        <v>8.1874266666666671</v>
      </c>
      <c r="S141" s="120">
        <v>2.0512800000000002</v>
      </c>
      <c r="T141" s="120">
        <v>2.0512800000000002</v>
      </c>
      <c r="U141" s="120">
        <f t="shared" si="26"/>
        <v>2.0512800000000002</v>
      </c>
      <c r="V141" s="120">
        <v>7.5163200000000003</v>
      </c>
      <c r="W141" s="120">
        <v>7.5163200000000003</v>
      </c>
      <c r="X141" s="120">
        <f t="shared" si="27"/>
        <v>7.5163200000000003</v>
      </c>
      <c r="Y141" s="120">
        <v>2.5585066666666667</v>
      </c>
      <c r="Z141" s="120">
        <v>2.5585066666666667</v>
      </c>
      <c r="AA141" s="120">
        <f t="shared" si="28"/>
        <v>2.5585066666666667</v>
      </c>
      <c r="AB141" s="120">
        <v>15.748480000000001</v>
      </c>
      <c r="AC141" s="120">
        <v>15.748480000000001</v>
      </c>
      <c r="AD141" s="120">
        <f t="shared" si="29"/>
        <v>15.748480000000001</v>
      </c>
      <c r="AE141" s="120">
        <v>0.82</v>
      </c>
      <c r="AF141" s="120">
        <v>0.82</v>
      </c>
      <c r="AG141" s="120">
        <f t="shared" si="30"/>
        <v>0.82</v>
      </c>
      <c r="AH141" s="120">
        <v>0.61</v>
      </c>
      <c r="AI141" s="120">
        <v>0.61</v>
      </c>
      <c r="AJ141" s="120">
        <f t="shared" si="31"/>
        <v>0.61</v>
      </c>
      <c r="AK141" s="120">
        <v>59.766666666666673</v>
      </c>
      <c r="AL141" s="120">
        <v>59.766666666666673</v>
      </c>
      <c r="AM141" s="120">
        <f t="shared" si="32"/>
        <v>59.766666666666673</v>
      </c>
    </row>
    <row r="142" spans="1:39" x14ac:dyDescent="0.25">
      <c r="A142" s="119">
        <v>155</v>
      </c>
      <c r="B142" s="119" t="s">
        <v>375</v>
      </c>
      <c r="C142" s="119" t="s">
        <v>376</v>
      </c>
      <c r="D142" s="119">
        <v>107.2</v>
      </c>
      <c r="E142" s="119">
        <v>162.4</v>
      </c>
      <c r="F142" s="119">
        <v>134.80000000000001</v>
      </c>
      <c r="G142" s="120">
        <v>145.19912000000002</v>
      </c>
      <c r="H142" s="120">
        <v>206.26496</v>
      </c>
      <c r="I142" s="120">
        <f t="shared" si="22"/>
        <v>175.73204000000001</v>
      </c>
      <c r="J142" s="120">
        <v>18.779640000000001</v>
      </c>
      <c r="K142" s="120">
        <v>18.779640000000001</v>
      </c>
      <c r="L142" s="120">
        <f t="shared" si="23"/>
        <v>18.779640000000001</v>
      </c>
      <c r="M142" s="120">
        <v>14.621640000000001</v>
      </c>
      <c r="N142" s="120">
        <v>19.775800000000004</v>
      </c>
      <c r="O142" s="120">
        <f t="shared" si="24"/>
        <v>17.198720000000002</v>
      </c>
      <c r="P142" s="120">
        <v>21.92784</v>
      </c>
      <c r="Q142" s="120">
        <v>31.694520000000001</v>
      </c>
      <c r="R142" s="120">
        <f t="shared" si="25"/>
        <v>26.81118</v>
      </c>
      <c r="S142" s="120">
        <v>0.40216000000000002</v>
      </c>
      <c r="T142" s="120">
        <v>0.42680000000000007</v>
      </c>
      <c r="U142" s="120">
        <f t="shared" si="26"/>
        <v>0.41448000000000007</v>
      </c>
      <c r="V142" s="120">
        <v>37.559280000000001</v>
      </c>
      <c r="W142" s="120">
        <v>37.559280000000001</v>
      </c>
      <c r="X142" s="120">
        <f t="shared" si="27"/>
        <v>37.559280000000001</v>
      </c>
      <c r="Y142" s="120">
        <v>29.418346666666668</v>
      </c>
      <c r="Z142" s="120">
        <v>29.418346666666668</v>
      </c>
      <c r="AA142" s="120">
        <f t="shared" si="28"/>
        <v>29.418346666666668</v>
      </c>
      <c r="AB142" s="120">
        <v>43.85568</v>
      </c>
      <c r="AC142" s="120">
        <v>63.389040000000001</v>
      </c>
      <c r="AD142" s="120">
        <f t="shared" si="29"/>
        <v>53.62236</v>
      </c>
      <c r="AE142" s="120">
        <v>0.51333333333333331</v>
      </c>
      <c r="AF142" s="120">
        <v>0.6066666666666668</v>
      </c>
      <c r="AG142" s="120">
        <f t="shared" si="30"/>
        <v>0.56000000000000005</v>
      </c>
      <c r="AH142" s="120">
        <v>0.98333333333333339</v>
      </c>
      <c r="AI142" s="120">
        <v>0.98333333333333339</v>
      </c>
      <c r="AJ142" s="120">
        <f t="shared" si="31"/>
        <v>0.98333333333333339</v>
      </c>
      <c r="AK142" s="120">
        <v>18.736666666666668</v>
      </c>
      <c r="AL142" s="120">
        <v>21.406666666666666</v>
      </c>
      <c r="AM142" s="120">
        <f t="shared" si="32"/>
        <v>20.071666666666665</v>
      </c>
    </row>
    <row r="143" spans="1:39" x14ac:dyDescent="0.25">
      <c r="A143" s="119">
        <v>156</v>
      </c>
      <c r="B143" s="119" t="s">
        <v>383</v>
      </c>
      <c r="C143" s="119" t="s">
        <v>384</v>
      </c>
      <c r="D143" s="119">
        <v>140.19999999999999</v>
      </c>
      <c r="E143" s="119">
        <v>158.6</v>
      </c>
      <c r="F143" s="119">
        <v>149.39999999999998</v>
      </c>
      <c r="G143" s="120">
        <v>167.12520000000004</v>
      </c>
      <c r="H143" s="120">
        <v>197.39279999999999</v>
      </c>
      <c r="I143" s="120">
        <f t="shared" si="22"/>
        <v>182.25900000000001</v>
      </c>
      <c r="J143" s="120">
        <v>21.756240000000002</v>
      </c>
      <c r="K143" s="120">
        <v>21.756240000000002</v>
      </c>
      <c r="L143" s="120">
        <f t="shared" si="23"/>
        <v>21.756240000000002</v>
      </c>
      <c r="M143" s="120">
        <v>17.174520000000001</v>
      </c>
      <c r="N143" s="120">
        <v>17.174520000000001</v>
      </c>
      <c r="O143" s="120">
        <f t="shared" si="24"/>
        <v>17.174520000000001</v>
      </c>
      <c r="P143" s="120">
        <v>25.830280000000002</v>
      </c>
      <c r="Q143" s="120">
        <v>31.683959999999999</v>
      </c>
      <c r="R143" s="120">
        <f t="shared" si="25"/>
        <v>28.75712</v>
      </c>
      <c r="S143" s="120">
        <v>0.39952000000000004</v>
      </c>
      <c r="T143" s="120">
        <v>0.38632</v>
      </c>
      <c r="U143" s="120">
        <f t="shared" si="26"/>
        <v>0.39292000000000005</v>
      </c>
      <c r="V143" s="120">
        <v>43.512480000000004</v>
      </c>
      <c r="W143" s="120">
        <v>43.512480000000004</v>
      </c>
      <c r="X143" s="120">
        <f t="shared" si="27"/>
        <v>43.512480000000004</v>
      </c>
      <c r="Y143" s="120">
        <v>34.349040000000002</v>
      </c>
      <c r="Z143" s="120">
        <v>34.349040000000002</v>
      </c>
      <c r="AA143" s="120">
        <f t="shared" si="28"/>
        <v>34.349040000000002</v>
      </c>
      <c r="AB143" s="120">
        <v>51.148240000000008</v>
      </c>
      <c r="AC143" s="120">
        <v>63.367919999999998</v>
      </c>
      <c r="AD143" s="120">
        <f t="shared" si="29"/>
        <v>57.258080000000007</v>
      </c>
      <c r="AE143" s="120">
        <v>0.47</v>
      </c>
      <c r="AF143" s="120">
        <v>0.56666666666666676</v>
      </c>
      <c r="AG143" s="120">
        <f t="shared" si="30"/>
        <v>0.51833333333333331</v>
      </c>
      <c r="AH143" s="120">
        <v>0.98999999999999988</v>
      </c>
      <c r="AI143" s="120">
        <v>0.98</v>
      </c>
      <c r="AJ143" s="120">
        <f t="shared" si="31"/>
        <v>0.98499999999999988</v>
      </c>
      <c r="AK143" s="120">
        <v>18.399999999999999</v>
      </c>
      <c r="AL143" s="120">
        <v>17.456666666666667</v>
      </c>
      <c r="AM143" s="120">
        <f t="shared" si="32"/>
        <v>17.928333333333335</v>
      </c>
    </row>
    <row r="144" spans="1:39" x14ac:dyDescent="0.25">
      <c r="A144" s="119">
        <v>157</v>
      </c>
      <c r="B144" s="119" t="s">
        <v>5</v>
      </c>
      <c r="C144" s="119" t="s">
        <v>6</v>
      </c>
      <c r="D144" s="119">
        <v>110.3</v>
      </c>
      <c r="E144" s="119">
        <v>160.9</v>
      </c>
      <c r="F144" s="119">
        <v>135.6</v>
      </c>
      <c r="G144" s="120">
        <v>141.36320000000001</v>
      </c>
      <c r="H144" s="120">
        <v>204.30607999999998</v>
      </c>
      <c r="I144" s="120">
        <f t="shared" si="22"/>
        <v>172.83463999999998</v>
      </c>
      <c r="J144" s="120">
        <v>19.705413333333336</v>
      </c>
      <c r="K144" s="120">
        <v>19.705413333333336</v>
      </c>
      <c r="L144" s="120">
        <f t="shared" si="23"/>
        <v>19.705413333333336</v>
      </c>
      <c r="M144" s="120">
        <v>16.727920000000001</v>
      </c>
      <c r="N144" s="120">
        <v>16.727920000000001</v>
      </c>
      <c r="O144" s="120">
        <f t="shared" si="24"/>
        <v>16.727920000000001</v>
      </c>
      <c r="P144" s="120">
        <v>21.58024</v>
      </c>
      <c r="Q144" s="120">
        <v>30.840480000000003</v>
      </c>
      <c r="R144" s="120">
        <f t="shared" si="25"/>
        <v>26.210360000000001</v>
      </c>
      <c r="S144" s="120">
        <v>0.34231999999999996</v>
      </c>
      <c r="T144" s="120">
        <v>0.40744000000000002</v>
      </c>
      <c r="U144" s="120">
        <f t="shared" si="26"/>
        <v>0.37487999999999999</v>
      </c>
      <c r="V144" s="120">
        <v>39.410826666666672</v>
      </c>
      <c r="W144" s="120">
        <v>39.410826666666672</v>
      </c>
      <c r="X144" s="120">
        <f t="shared" si="27"/>
        <v>39.410826666666672</v>
      </c>
      <c r="Y144" s="120">
        <v>33.455840000000002</v>
      </c>
      <c r="Z144" s="120">
        <v>33.455840000000002</v>
      </c>
      <c r="AA144" s="120">
        <f t="shared" si="28"/>
        <v>33.455840000000002</v>
      </c>
      <c r="AB144" s="120">
        <v>43.16048</v>
      </c>
      <c r="AC144" s="120">
        <v>61.680960000000006</v>
      </c>
      <c r="AD144" s="120">
        <f t="shared" si="29"/>
        <v>52.420720000000003</v>
      </c>
      <c r="AE144" s="120">
        <v>0.41333333333333333</v>
      </c>
      <c r="AF144" s="120">
        <v>0.49666666666666665</v>
      </c>
      <c r="AG144" s="120">
        <f t="shared" si="30"/>
        <v>0.45499999999999996</v>
      </c>
      <c r="AH144" s="120">
        <v>0.98999999999999988</v>
      </c>
      <c r="AI144" s="120">
        <v>0.97333333333333327</v>
      </c>
      <c r="AJ144" s="120">
        <f t="shared" si="31"/>
        <v>0.98166666666666658</v>
      </c>
      <c r="AK144" s="120">
        <v>16.693333333333335</v>
      </c>
      <c r="AL144" s="120">
        <v>19.293333333333333</v>
      </c>
      <c r="AM144" s="120">
        <f t="shared" si="32"/>
        <v>17.993333333333332</v>
      </c>
    </row>
    <row r="145" spans="1:39" x14ac:dyDescent="0.25">
      <c r="A145" s="119">
        <v>158</v>
      </c>
      <c r="B145" s="119" t="s">
        <v>13</v>
      </c>
      <c r="C145" s="119" t="s">
        <v>14</v>
      </c>
      <c r="D145" s="119">
        <v>144.9</v>
      </c>
      <c r="E145" s="119">
        <v>152.30000000000001</v>
      </c>
      <c r="F145" s="119">
        <v>148.60000000000002</v>
      </c>
      <c r="G145" s="120">
        <v>191.72911999999999</v>
      </c>
      <c r="H145" s="120">
        <v>171.81208000000001</v>
      </c>
      <c r="I145" s="120">
        <f t="shared" si="22"/>
        <v>181.7706</v>
      </c>
      <c r="J145" s="120">
        <v>23.305040000000002</v>
      </c>
      <c r="K145" s="120">
        <v>25.086506666666669</v>
      </c>
      <c r="L145" s="120">
        <f t="shared" si="23"/>
        <v>24.195773333333335</v>
      </c>
      <c r="M145" s="120">
        <v>17.537080000000003</v>
      </c>
      <c r="N145" s="120">
        <v>20.873600000000003</v>
      </c>
      <c r="O145" s="120">
        <f t="shared" si="24"/>
        <v>19.205340000000003</v>
      </c>
      <c r="P145" s="120">
        <v>27.281319999999997</v>
      </c>
      <c r="Q145" s="120">
        <v>27.661480000000001</v>
      </c>
      <c r="R145" s="120">
        <f t="shared" si="25"/>
        <v>27.471399999999999</v>
      </c>
      <c r="S145" s="120">
        <v>0.42064000000000007</v>
      </c>
      <c r="T145" s="120">
        <v>0.35288000000000003</v>
      </c>
      <c r="U145" s="120">
        <f t="shared" si="26"/>
        <v>0.38676000000000005</v>
      </c>
      <c r="V145" s="120">
        <v>46.610080000000004</v>
      </c>
      <c r="W145" s="120">
        <v>50.173013333333337</v>
      </c>
      <c r="X145" s="120">
        <f t="shared" si="27"/>
        <v>48.39154666666667</v>
      </c>
      <c r="Y145" s="120">
        <v>35.074160000000006</v>
      </c>
      <c r="Z145" s="120">
        <v>35.074160000000006</v>
      </c>
      <c r="AA145" s="120">
        <f t="shared" si="28"/>
        <v>35.074160000000006</v>
      </c>
      <c r="AB145" s="120">
        <v>54.562639999999995</v>
      </c>
      <c r="AC145" s="120">
        <v>55.322960000000002</v>
      </c>
      <c r="AD145" s="120">
        <f t="shared" si="29"/>
        <v>54.942799999999998</v>
      </c>
      <c r="AE145" s="120">
        <v>0.45666666666666661</v>
      </c>
      <c r="AF145" s="120">
        <v>0.49333333333333335</v>
      </c>
      <c r="AG145" s="120">
        <f t="shared" si="30"/>
        <v>0.47499999999999998</v>
      </c>
      <c r="AH145" s="120">
        <v>0.97666666666666657</v>
      </c>
      <c r="AI145" s="120">
        <v>0.9966666666666667</v>
      </c>
      <c r="AJ145" s="120">
        <f t="shared" si="31"/>
        <v>0.98666666666666658</v>
      </c>
      <c r="AK145" s="120">
        <v>21.136666666666667</v>
      </c>
      <c r="AL145" s="120">
        <v>15.699999999999998</v>
      </c>
      <c r="AM145" s="120">
        <f t="shared" si="32"/>
        <v>18.418333333333333</v>
      </c>
    </row>
    <row r="146" spans="1:39" x14ac:dyDescent="0.25">
      <c r="A146" s="119">
        <v>159</v>
      </c>
      <c r="B146" s="119" t="s">
        <v>21</v>
      </c>
      <c r="C146" s="119" t="s">
        <v>22</v>
      </c>
      <c r="D146" s="119">
        <v>125.7</v>
      </c>
      <c r="E146" s="119">
        <v>138.84</v>
      </c>
      <c r="F146" s="119">
        <v>132.27000000000001</v>
      </c>
      <c r="G146" s="120">
        <v>175.42536000000004</v>
      </c>
      <c r="H146" s="120">
        <v>192.346</v>
      </c>
      <c r="I146" s="120">
        <f t="shared" si="22"/>
        <v>183.88568000000004</v>
      </c>
      <c r="J146" s="120">
        <v>20.817720000000005</v>
      </c>
      <c r="K146" s="120">
        <v>23.277320000000003</v>
      </c>
      <c r="L146" s="120">
        <f t="shared" si="23"/>
        <v>22.047520000000006</v>
      </c>
      <c r="M146" s="120">
        <v>15.879599999999998</v>
      </c>
      <c r="N146" s="120">
        <v>18.923960000000001</v>
      </c>
      <c r="O146" s="120">
        <f t="shared" si="24"/>
        <v>17.401779999999999</v>
      </c>
      <c r="P146" s="120">
        <v>25.598733333333332</v>
      </c>
      <c r="Q146" s="120">
        <v>28.675680000000003</v>
      </c>
      <c r="R146" s="120">
        <f t="shared" si="25"/>
        <v>27.137206666666668</v>
      </c>
      <c r="S146" s="120">
        <v>0.46376000000000001</v>
      </c>
      <c r="T146" s="120">
        <v>0.40128000000000003</v>
      </c>
      <c r="U146" s="120">
        <f t="shared" si="26"/>
        <v>0.43252000000000002</v>
      </c>
      <c r="V146" s="120">
        <v>41.63544000000001</v>
      </c>
      <c r="W146" s="120">
        <v>46.554640000000006</v>
      </c>
      <c r="X146" s="120">
        <f t="shared" si="27"/>
        <v>44.095040000000012</v>
      </c>
      <c r="Y146" s="120">
        <v>31.759199999999996</v>
      </c>
      <c r="Z146" s="120">
        <v>31.759199999999996</v>
      </c>
      <c r="AA146" s="120">
        <f t="shared" si="28"/>
        <v>31.759199999999996</v>
      </c>
      <c r="AB146" s="120">
        <v>50.703840000000007</v>
      </c>
      <c r="AC146" s="120">
        <v>57.351360000000007</v>
      </c>
      <c r="AD146" s="120">
        <f t="shared" si="29"/>
        <v>54.027600000000007</v>
      </c>
      <c r="AE146" s="120">
        <v>0.50666666666666671</v>
      </c>
      <c r="AF146" s="120">
        <v>0.5099999999999999</v>
      </c>
      <c r="AG146" s="120">
        <f t="shared" si="30"/>
        <v>0.5083333333333333</v>
      </c>
      <c r="AH146" s="120">
        <v>0.98</v>
      </c>
      <c r="AI146" s="120">
        <v>0.98</v>
      </c>
      <c r="AJ146" s="120">
        <f t="shared" si="31"/>
        <v>0.98</v>
      </c>
      <c r="AK146" s="120">
        <v>22.173333333333336</v>
      </c>
      <c r="AL146" s="120">
        <v>21.51</v>
      </c>
      <c r="AM146" s="120">
        <f t="shared" si="32"/>
        <v>21.841666666666669</v>
      </c>
    </row>
    <row r="147" spans="1:39" x14ac:dyDescent="0.25">
      <c r="A147" s="119">
        <v>160</v>
      </c>
      <c r="B147" s="119" t="s">
        <v>29</v>
      </c>
      <c r="C147" s="119" t="s">
        <v>30</v>
      </c>
      <c r="D147" s="119">
        <v>134.69999999999999</v>
      </c>
      <c r="E147" s="119">
        <v>145.91999999999999</v>
      </c>
      <c r="F147" s="119">
        <v>140.31</v>
      </c>
      <c r="G147" s="120">
        <v>160.99160000000001</v>
      </c>
      <c r="H147" s="120">
        <v>160.99160000000001</v>
      </c>
      <c r="I147" s="120">
        <f t="shared" si="22"/>
        <v>160.99160000000001</v>
      </c>
      <c r="J147" s="120">
        <v>21.590800000000002</v>
      </c>
      <c r="K147" s="120">
        <v>25.114546666666666</v>
      </c>
      <c r="L147" s="120">
        <f t="shared" si="23"/>
        <v>23.352673333333335</v>
      </c>
      <c r="M147" s="120">
        <v>18.38232</v>
      </c>
      <c r="N147" s="120">
        <v>20.300280000000001</v>
      </c>
      <c r="O147" s="120">
        <f t="shared" si="24"/>
        <v>19.3413</v>
      </c>
      <c r="P147" s="120">
        <v>24.716120000000004</v>
      </c>
      <c r="Q147" s="120">
        <v>30.702760000000001</v>
      </c>
      <c r="R147" s="120">
        <f t="shared" si="25"/>
        <v>27.709440000000001</v>
      </c>
      <c r="S147" s="120">
        <v>0.35552</v>
      </c>
      <c r="T147" s="120">
        <v>0.40744000000000002</v>
      </c>
      <c r="U147" s="120">
        <f t="shared" si="26"/>
        <v>0.38148000000000004</v>
      </c>
      <c r="V147" s="120">
        <v>43.181600000000003</v>
      </c>
      <c r="W147" s="120">
        <v>50.229093333333331</v>
      </c>
      <c r="X147" s="120">
        <f t="shared" si="27"/>
        <v>46.705346666666671</v>
      </c>
      <c r="Y147" s="120">
        <v>36.76464</v>
      </c>
      <c r="Z147" s="120">
        <v>40.600560000000002</v>
      </c>
      <c r="AA147" s="120">
        <f t="shared" si="28"/>
        <v>38.682600000000001</v>
      </c>
      <c r="AB147" s="120">
        <v>49.432240000000007</v>
      </c>
      <c r="AC147" s="120">
        <v>61.405520000000003</v>
      </c>
      <c r="AD147" s="120">
        <f t="shared" si="29"/>
        <v>55.418880000000001</v>
      </c>
      <c r="AE147" s="120">
        <v>0.48333333333333334</v>
      </c>
      <c r="AF147" s="120">
        <v>0.54666666666666675</v>
      </c>
      <c r="AG147" s="120">
        <f t="shared" si="30"/>
        <v>0.51500000000000001</v>
      </c>
      <c r="AH147" s="120">
        <v>0.98999999999999988</v>
      </c>
      <c r="AI147" s="120">
        <v>0.98</v>
      </c>
      <c r="AJ147" s="120">
        <f t="shared" si="31"/>
        <v>0.98499999999999988</v>
      </c>
      <c r="AK147" s="120">
        <v>17.513333333333332</v>
      </c>
      <c r="AL147" s="120">
        <v>20.459999999999997</v>
      </c>
      <c r="AM147" s="120">
        <f t="shared" si="32"/>
        <v>18.986666666666665</v>
      </c>
    </row>
    <row r="148" spans="1:39" x14ac:dyDescent="0.25">
      <c r="A148" s="119">
        <v>161</v>
      </c>
      <c r="B148" s="119" t="s">
        <v>37</v>
      </c>
      <c r="C148" s="119" t="s">
        <v>38</v>
      </c>
      <c r="D148" s="119">
        <v>108.3</v>
      </c>
      <c r="E148" s="119">
        <v>138.96</v>
      </c>
      <c r="F148" s="119">
        <v>123.63</v>
      </c>
      <c r="G148" s="120">
        <v>161.50904</v>
      </c>
      <c r="H148" s="120">
        <v>161.50904</v>
      </c>
      <c r="I148" s="120">
        <f t="shared" si="22"/>
        <v>161.50904</v>
      </c>
      <c r="J148" s="120">
        <v>20.133426666666669</v>
      </c>
      <c r="K148" s="120">
        <v>22.24596</v>
      </c>
      <c r="L148" s="120">
        <f t="shared" si="23"/>
        <v>21.189693333333334</v>
      </c>
      <c r="M148" s="120">
        <v>15.438280000000001</v>
      </c>
      <c r="N148" s="120">
        <v>16.78116</v>
      </c>
      <c r="O148" s="120">
        <f t="shared" si="24"/>
        <v>16.109719999999999</v>
      </c>
      <c r="P148" s="120">
        <v>23.78068</v>
      </c>
      <c r="Q148" s="120">
        <v>27.274280000000001</v>
      </c>
      <c r="R148" s="120">
        <f t="shared" si="25"/>
        <v>25.527480000000001</v>
      </c>
      <c r="S148" s="120">
        <v>0.42328000000000005</v>
      </c>
      <c r="T148" s="120">
        <v>0.44</v>
      </c>
      <c r="U148" s="120">
        <f t="shared" si="26"/>
        <v>0.43164000000000002</v>
      </c>
      <c r="V148" s="120">
        <v>40.266853333333337</v>
      </c>
      <c r="W148" s="120">
        <v>44.49192</v>
      </c>
      <c r="X148" s="120">
        <f t="shared" si="27"/>
        <v>42.379386666666669</v>
      </c>
      <c r="Y148" s="120">
        <v>31.07098666666667</v>
      </c>
      <c r="Z148" s="120">
        <v>33.56232</v>
      </c>
      <c r="AA148" s="120">
        <f t="shared" si="28"/>
        <v>32.316653333333335</v>
      </c>
      <c r="AB148" s="120">
        <v>47.561360000000001</v>
      </c>
      <c r="AC148" s="120">
        <v>54.548560000000002</v>
      </c>
      <c r="AD148" s="120">
        <f t="shared" si="29"/>
        <v>51.054960000000001</v>
      </c>
      <c r="AE148" s="120">
        <v>0.48</v>
      </c>
      <c r="AF148" s="120">
        <v>0.52333333333333332</v>
      </c>
      <c r="AG148" s="120">
        <f t="shared" si="30"/>
        <v>0.50166666666666671</v>
      </c>
      <c r="AH148" s="120">
        <v>0.98</v>
      </c>
      <c r="AI148" s="120">
        <v>0.97666666666666657</v>
      </c>
      <c r="AJ148" s="120">
        <f t="shared" si="31"/>
        <v>0.97833333333333328</v>
      </c>
      <c r="AK148" s="120">
        <v>20.486666666666668</v>
      </c>
      <c r="AL148" s="120">
        <v>21.356666666666666</v>
      </c>
      <c r="AM148" s="120">
        <f t="shared" si="32"/>
        <v>20.921666666666667</v>
      </c>
    </row>
    <row r="149" spans="1:39" x14ac:dyDescent="0.25">
      <c r="A149" s="119">
        <v>162</v>
      </c>
      <c r="B149" s="119" t="s">
        <v>43</v>
      </c>
      <c r="C149" s="119" t="s">
        <v>44</v>
      </c>
      <c r="D149" s="119">
        <v>138.6</v>
      </c>
      <c r="E149" s="119">
        <v>146.69999999999999</v>
      </c>
      <c r="F149" s="119">
        <v>142.64999999999998</v>
      </c>
      <c r="G149" s="120">
        <v>169.60416000000001</v>
      </c>
      <c r="H149" s="120">
        <v>182.31487999999999</v>
      </c>
      <c r="I149" s="120">
        <f t="shared" si="22"/>
        <v>175.95952</v>
      </c>
      <c r="J149" s="120">
        <v>21.998680000000004</v>
      </c>
      <c r="K149" s="120">
        <v>24.475733333333334</v>
      </c>
      <c r="L149" s="120">
        <f t="shared" si="23"/>
        <v>23.237206666666669</v>
      </c>
      <c r="M149" s="120">
        <v>17.142399999999999</v>
      </c>
      <c r="N149" s="120">
        <v>18.940240000000003</v>
      </c>
      <c r="O149" s="120">
        <f t="shared" si="24"/>
        <v>18.041319999999999</v>
      </c>
      <c r="P149" s="120">
        <v>26.839266666666671</v>
      </c>
      <c r="Q149" s="120">
        <v>27.82516</v>
      </c>
      <c r="R149" s="120">
        <f t="shared" si="25"/>
        <v>27.332213333333335</v>
      </c>
      <c r="S149" s="120">
        <v>0.41271999999999998</v>
      </c>
      <c r="T149" s="120">
        <v>0.40392</v>
      </c>
      <c r="U149" s="120">
        <f t="shared" si="26"/>
        <v>0.40832000000000002</v>
      </c>
      <c r="V149" s="120">
        <v>43.997360000000008</v>
      </c>
      <c r="W149" s="120">
        <v>48.951466666666668</v>
      </c>
      <c r="X149" s="120">
        <f t="shared" si="27"/>
        <v>46.474413333333338</v>
      </c>
      <c r="Y149" s="120">
        <v>34.284799999999997</v>
      </c>
      <c r="Z149" s="120">
        <v>37.880480000000006</v>
      </c>
      <c r="AA149" s="120">
        <f t="shared" si="28"/>
        <v>36.082639999999998</v>
      </c>
      <c r="AB149" s="120">
        <v>52.475279999999998</v>
      </c>
      <c r="AC149" s="120">
        <v>55.650320000000001</v>
      </c>
      <c r="AD149" s="120">
        <f t="shared" si="29"/>
        <v>54.062799999999996</v>
      </c>
      <c r="AE149" s="120">
        <v>0.54</v>
      </c>
      <c r="AF149" s="120">
        <v>0.51</v>
      </c>
      <c r="AG149" s="120">
        <f t="shared" si="30"/>
        <v>0.52500000000000002</v>
      </c>
      <c r="AH149" s="120">
        <v>0.98666666666666669</v>
      </c>
      <c r="AI149" s="120">
        <v>0.98999999999999988</v>
      </c>
      <c r="AJ149" s="120">
        <f t="shared" si="31"/>
        <v>0.98833333333333329</v>
      </c>
      <c r="AK149" s="120">
        <v>18.583333333333332</v>
      </c>
      <c r="AL149" s="120">
        <v>18.23</v>
      </c>
      <c r="AM149" s="120">
        <f t="shared" si="32"/>
        <v>18.406666666666666</v>
      </c>
    </row>
    <row r="150" spans="1:39" x14ac:dyDescent="0.25">
      <c r="A150" s="119">
        <v>163</v>
      </c>
      <c r="B150" s="119" t="s">
        <v>51</v>
      </c>
      <c r="C150" s="119" t="s">
        <v>52</v>
      </c>
      <c r="D150" s="119">
        <v>115.7</v>
      </c>
      <c r="E150" s="119">
        <v>150.4</v>
      </c>
      <c r="F150" s="119">
        <v>133.05000000000001</v>
      </c>
      <c r="G150" s="120">
        <v>152.93520000000001</v>
      </c>
      <c r="H150" s="120">
        <v>214.28440000000001</v>
      </c>
      <c r="I150" s="120">
        <f t="shared" si="22"/>
        <v>183.60980000000001</v>
      </c>
      <c r="J150" s="120">
        <v>20.34252</v>
      </c>
      <c r="K150" s="120">
        <v>25.873760000000004</v>
      </c>
      <c r="L150" s="120">
        <f t="shared" si="23"/>
        <v>23.108140000000002</v>
      </c>
      <c r="M150" s="120">
        <v>16.982679999999998</v>
      </c>
      <c r="N150" s="120">
        <v>16.982679999999998</v>
      </c>
      <c r="O150" s="120">
        <f t="shared" si="24"/>
        <v>16.982679999999998</v>
      </c>
      <c r="P150" s="120">
        <v>23.133880000000001</v>
      </c>
      <c r="Q150" s="120">
        <v>32.222079999999998</v>
      </c>
      <c r="R150" s="120">
        <f t="shared" si="25"/>
        <v>27.677979999999998</v>
      </c>
      <c r="S150" s="120">
        <v>0.36255999999999999</v>
      </c>
      <c r="T150" s="120">
        <v>0.42680000000000001</v>
      </c>
      <c r="U150" s="120">
        <f t="shared" si="26"/>
        <v>0.39468000000000003</v>
      </c>
      <c r="V150" s="120">
        <v>40.685040000000001</v>
      </c>
      <c r="W150" s="120">
        <v>51.747520000000009</v>
      </c>
      <c r="X150" s="120">
        <f t="shared" si="27"/>
        <v>46.216280000000005</v>
      </c>
      <c r="Y150" s="120">
        <v>33.411226666666664</v>
      </c>
      <c r="Z150" s="120">
        <v>39.95288</v>
      </c>
      <c r="AA150" s="120">
        <f t="shared" si="28"/>
        <v>36.682053333333329</v>
      </c>
      <c r="AB150" s="120">
        <v>46.267760000000003</v>
      </c>
      <c r="AC150" s="120">
        <v>64.444159999999997</v>
      </c>
      <c r="AD150" s="120">
        <f t="shared" si="29"/>
        <v>55.355959999999996</v>
      </c>
      <c r="AE150" s="120">
        <v>0.45666666666666661</v>
      </c>
      <c r="AF150" s="120">
        <v>0.59333333333333338</v>
      </c>
      <c r="AG150" s="120">
        <f t="shared" si="30"/>
        <v>0.52500000000000002</v>
      </c>
      <c r="AH150" s="120">
        <v>0.98999999999999988</v>
      </c>
      <c r="AI150" s="120">
        <v>0.97000000000000008</v>
      </c>
      <c r="AJ150" s="120">
        <f t="shared" si="31"/>
        <v>0.98</v>
      </c>
      <c r="AK150" s="120">
        <v>17.776666666666667</v>
      </c>
      <c r="AL150" s="120">
        <v>21.75</v>
      </c>
      <c r="AM150" s="120">
        <f t="shared" si="32"/>
        <v>19.763333333333335</v>
      </c>
    </row>
    <row r="151" spans="1:39" x14ac:dyDescent="0.25">
      <c r="A151" s="119">
        <v>164</v>
      </c>
      <c r="B151" s="119" t="s">
        <v>59</v>
      </c>
      <c r="C151" s="119" t="s">
        <v>60</v>
      </c>
      <c r="D151" s="119">
        <v>117.8</v>
      </c>
      <c r="E151" s="119">
        <v>139.5</v>
      </c>
      <c r="F151" s="119">
        <v>128.65</v>
      </c>
      <c r="G151" s="120">
        <v>158.48008000000002</v>
      </c>
      <c r="H151" s="120">
        <v>158.48008000000002</v>
      </c>
      <c r="I151" s="120">
        <f t="shared" si="22"/>
        <v>158.48008000000002</v>
      </c>
      <c r="J151" s="120">
        <v>20.634240000000002</v>
      </c>
      <c r="K151" s="120">
        <v>26.95504</v>
      </c>
      <c r="L151" s="120">
        <f t="shared" si="23"/>
        <v>23.794640000000001</v>
      </c>
      <c r="M151" s="120">
        <v>16.764880000000002</v>
      </c>
      <c r="N151" s="120">
        <v>20.775919999999999</v>
      </c>
      <c r="O151" s="120">
        <f t="shared" si="24"/>
        <v>18.770400000000002</v>
      </c>
      <c r="P151" s="120">
        <v>23.920159999999999</v>
      </c>
      <c r="Q151" s="120">
        <v>31.522480000000002</v>
      </c>
      <c r="R151" s="120">
        <f t="shared" si="25"/>
        <v>27.721319999999999</v>
      </c>
      <c r="S151" s="120">
        <v>0.38456000000000001</v>
      </c>
      <c r="T151" s="120">
        <v>0.40656000000000003</v>
      </c>
      <c r="U151" s="120">
        <f t="shared" si="26"/>
        <v>0.39556000000000002</v>
      </c>
      <c r="V151" s="120">
        <v>41.268480000000004</v>
      </c>
      <c r="W151" s="120">
        <v>53.910080000000001</v>
      </c>
      <c r="X151" s="120">
        <f t="shared" si="27"/>
        <v>47.589280000000002</v>
      </c>
      <c r="Y151" s="120">
        <v>33.529760000000003</v>
      </c>
      <c r="Z151" s="120">
        <v>41.551839999999999</v>
      </c>
      <c r="AA151" s="120">
        <f t="shared" si="28"/>
        <v>37.540800000000004</v>
      </c>
      <c r="AB151" s="120">
        <v>47.840319999999998</v>
      </c>
      <c r="AC151" s="120">
        <v>63.044960000000003</v>
      </c>
      <c r="AD151" s="120">
        <f t="shared" si="29"/>
        <v>55.442639999999997</v>
      </c>
      <c r="AE151" s="120">
        <v>0.43</v>
      </c>
      <c r="AF151" s="120">
        <v>0.57000000000000006</v>
      </c>
      <c r="AG151" s="120">
        <f t="shared" si="30"/>
        <v>0.5</v>
      </c>
      <c r="AH151" s="120">
        <v>0.98666666666666669</v>
      </c>
      <c r="AI151" s="120">
        <v>0.97000000000000008</v>
      </c>
      <c r="AJ151" s="120">
        <f t="shared" si="31"/>
        <v>0.97833333333333339</v>
      </c>
      <c r="AK151" s="120">
        <v>18.5</v>
      </c>
      <c r="AL151" s="120">
        <v>19.73</v>
      </c>
      <c r="AM151" s="120">
        <f t="shared" si="32"/>
        <v>19.115000000000002</v>
      </c>
    </row>
    <row r="152" spans="1:39" x14ac:dyDescent="0.25">
      <c r="A152" s="119">
        <v>165</v>
      </c>
      <c r="B152" s="119" t="s">
        <v>67</v>
      </c>
      <c r="C152" s="119" t="s">
        <v>68</v>
      </c>
      <c r="D152" s="119">
        <v>135.80000000000001</v>
      </c>
      <c r="E152" s="119">
        <v>159.19999999999999</v>
      </c>
      <c r="F152" s="119">
        <v>147.5</v>
      </c>
      <c r="G152" s="120">
        <v>170.75167999999999</v>
      </c>
      <c r="H152" s="120">
        <v>191.86816000000002</v>
      </c>
      <c r="I152" s="120">
        <f t="shared" si="22"/>
        <v>181.30992000000001</v>
      </c>
      <c r="J152" s="120">
        <v>21.36552</v>
      </c>
      <c r="K152" s="120">
        <v>27.120920000000002</v>
      </c>
      <c r="L152" s="120">
        <f t="shared" si="23"/>
        <v>24.243220000000001</v>
      </c>
      <c r="M152" s="120">
        <v>17.753560000000004</v>
      </c>
      <c r="N152" s="120">
        <v>17.753560000000004</v>
      </c>
      <c r="O152" s="120">
        <f t="shared" si="24"/>
        <v>17.753560000000004</v>
      </c>
      <c r="P152" s="120">
        <v>25.241133333333334</v>
      </c>
      <c r="Q152" s="120">
        <v>30.730919999999998</v>
      </c>
      <c r="R152" s="120">
        <f t="shared" si="25"/>
        <v>27.986026666666667</v>
      </c>
      <c r="S152" s="120">
        <v>0.37488000000000005</v>
      </c>
      <c r="T152" s="120">
        <v>0.36871999999999999</v>
      </c>
      <c r="U152" s="120">
        <f t="shared" si="26"/>
        <v>0.37180000000000002</v>
      </c>
      <c r="V152" s="120">
        <v>42.73104</v>
      </c>
      <c r="W152" s="120">
        <v>54.241840000000003</v>
      </c>
      <c r="X152" s="120">
        <f t="shared" si="27"/>
        <v>48.486440000000002</v>
      </c>
      <c r="Y152" s="120">
        <v>33.922666666666665</v>
      </c>
      <c r="Z152" s="120">
        <v>44.308879999999995</v>
      </c>
      <c r="AA152" s="120">
        <f t="shared" si="28"/>
        <v>39.11577333333333</v>
      </c>
      <c r="AB152" s="120">
        <v>49.661920000000002</v>
      </c>
      <c r="AC152" s="120">
        <v>61.461839999999995</v>
      </c>
      <c r="AD152" s="120">
        <f t="shared" si="29"/>
        <v>55.561880000000002</v>
      </c>
      <c r="AE152" s="120">
        <v>0.41666666666666669</v>
      </c>
      <c r="AF152" s="120">
        <v>0.52</v>
      </c>
      <c r="AG152" s="120">
        <f t="shared" si="30"/>
        <v>0.46833333333333338</v>
      </c>
      <c r="AH152" s="120">
        <v>0.98333333333333339</v>
      </c>
      <c r="AI152" s="120">
        <v>0.98333333333333339</v>
      </c>
      <c r="AJ152" s="120">
        <f t="shared" si="31"/>
        <v>0.98333333333333339</v>
      </c>
      <c r="AK152" s="120">
        <v>19.936666666666667</v>
      </c>
      <c r="AL152" s="120">
        <v>17.03</v>
      </c>
      <c r="AM152" s="120">
        <f t="shared" si="32"/>
        <v>18.483333333333334</v>
      </c>
    </row>
    <row r="153" spans="1:39" x14ac:dyDescent="0.25">
      <c r="A153" s="119">
        <v>166</v>
      </c>
      <c r="B153" s="119" t="s">
        <v>75</v>
      </c>
      <c r="C153" s="119" t="s">
        <v>76</v>
      </c>
      <c r="D153" s="119">
        <v>143.30000000000001</v>
      </c>
      <c r="E153" s="119">
        <v>131.69999999999999</v>
      </c>
      <c r="F153" s="119">
        <v>137.5</v>
      </c>
      <c r="G153" s="120">
        <v>171.23216000000002</v>
      </c>
      <c r="H153" s="120">
        <v>171.23216000000002</v>
      </c>
      <c r="I153" s="120">
        <f t="shared" si="22"/>
        <v>171.23216000000002</v>
      </c>
      <c r="J153" s="120">
        <v>21.987680000000001</v>
      </c>
      <c r="K153" s="120">
        <v>26.425520000000002</v>
      </c>
      <c r="L153" s="120">
        <f t="shared" si="23"/>
        <v>24.206600000000002</v>
      </c>
      <c r="M153" s="120">
        <v>17.673919999999999</v>
      </c>
      <c r="N153" s="120">
        <v>19.661840000000002</v>
      </c>
      <c r="O153" s="120">
        <f t="shared" si="24"/>
        <v>18.66788</v>
      </c>
      <c r="P153" s="120">
        <v>25.601839999999999</v>
      </c>
      <c r="Q153" s="120">
        <v>32.629080000000002</v>
      </c>
      <c r="R153" s="120">
        <f t="shared" si="25"/>
        <v>29.115459999999999</v>
      </c>
      <c r="S153" s="120">
        <v>0.38456000000000001</v>
      </c>
      <c r="T153" s="120">
        <v>0.44352000000000008</v>
      </c>
      <c r="U153" s="120">
        <f t="shared" si="26"/>
        <v>0.41404000000000007</v>
      </c>
      <c r="V153" s="120">
        <v>43.975360000000002</v>
      </c>
      <c r="W153" s="120">
        <v>52.851040000000005</v>
      </c>
      <c r="X153" s="120">
        <f t="shared" si="27"/>
        <v>48.413200000000003</v>
      </c>
      <c r="Y153" s="120">
        <v>35.347839999999998</v>
      </c>
      <c r="Z153" s="120">
        <v>39.323680000000003</v>
      </c>
      <c r="AA153" s="120">
        <f t="shared" si="28"/>
        <v>37.335760000000001</v>
      </c>
      <c r="AB153" s="120">
        <v>51.203679999999999</v>
      </c>
      <c r="AC153" s="120">
        <v>65.258160000000004</v>
      </c>
      <c r="AD153" s="120">
        <f t="shared" si="29"/>
        <v>58.230919999999998</v>
      </c>
      <c r="AE153" s="120">
        <v>0.45999999999999996</v>
      </c>
      <c r="AF153" s="120">
        <v>0.54333333333333333</v>
      </c>
      <c r="AG153" s="120">
        <f t="shared" si="30"/>
        <v>0.50166666666666671</v>
      </c>
      <c r="AH153" s="120">
        <v>0.98999999999999988</v>
      </c>
      <c r="AI153" s="120">
        <v>0.96333333333333326</v>
      </c>
      <c r="AJ153" s="120">
        <f t="shared" si="31"/>
        <v>0.97666666666666657</v>
      </c>
      <c r="AK153" s="120">
        <v>18.923333333333332</v>
      </c>
      <c r="AL153" s="120">
        <v>22.463333333333335</v>
      </c>
      <c r="AM153" s="120">
        <f t="shared" si="32"/>
        <v>20.693333333333335</v>
      </c>
    </row>
    <row r="154" spans="1:39" x14ac:dyDescent="0.25">
      <c r="A154" s="119">
        <v>167</v>
      </c>
      <c r="B154" s="119" t="s">
        <v>83</v>
      </c>
      <c r="C154" s="119" t="s">
        <v>84</v>
      </c>
      <c r="D154" s="119">
        <v>140.80000000000001</v>
      </c>
      <c r="E154" s="119">
        <v>141.69999999999999</v>
      </c>
      <c r="F154" s="119">
        <v>141.25</v>
      </c>
      <c r="G154" s="120">
        <v>170.92328000000001</v>
      </c>
      <c r="H154" s="120">
        <v>170.92328000000001</v>
      </c>
      <c r="I154" s="120">
        <f t="shared" si="22"/>
        <v>170.92328000000001</v>
      </c>
      <c r="J154" s="120">
        <v>22.623919999999998</v>
      </c>
      <c r="K154" s="120">
        <v>26.412319999999998</v>
      </c>
      <c r="L154" s="120">
        <f t="shared" si="23"/>
        <v>24.518119999999996</v>
      </c>
      <c r="M154" s="120">
        <v>18.045720000000003</v>
      </c>
      <c r="N154" s="120">
        <v>20.196880000000004</v>
      </c>
      <c r="O154" s="120">
        <f t="shared" si="24"/>
        <v>19.121300000000005</v>
      </c>
      <c r="P154" s="120">
        <v>27.132159999999999</v>
      </c>
      <c r="Q154" s="120">
        <v>32.446920000000006</v>
      </c>
      <c r="R154" s="120">
        <f t="shared" si="25"/>
        <v>29.789540000000002</v>
      </c>
      <c r="S154" s="120">
        <v>0.39776000000000006</v>
      </c>
      <c r="T154" s="120">
        <v>0.42768</v>
      </c>
      <c r="U154" s="120">
        <f t="shared" si="26"/>
        <v>0.41272000000000003</v>
      </c>
      <c r="V154" s="120">
        <v>45.247839999999997</v>
      </c>
      <c r="W154" s="120">
        <v>52.824639999999995</v>
      </c>
      <c r="X154" s="120">
        <f t="shared" si="27"/>
        <v>49.036239999999992</v>
      </c>
      <c r="Y154" s="120">
        <v>36.376826666666666</v>
      </c>
      <c r="Z154" s="120">
        <v>40.393760000000007</v>
      </c>
      <c r="AA154" s="120">
        <f t="shared" si="28"/>
        <v>38.385293333333337</v>
      </c>
      <c r="AB154" s="120">
        <v>54.264319999999998</v>
      </c>
      <c r="AC154" s="120">
        <v>64.893840000000012</v>
      </c>
      <c r="AD154" s="120">
        <f t="shared" si="29"/>
        <v>59.579080000000005</v>
      </c>
      <c r="AE154" s="120">
        <v>0.54666666666666675</v>
      </c>
      <c r="AF154" s="120">
        <v>0.62666666666666659</v>
      </c>
      <c r="AG154" s="120">
        <f t="shared" si="30"/>
        <v>0.58666666666666667</v>
      </c>
      <c r="AH154" s="120">
        <v>0.98666666666666669</v>
      </c>
      <c r="AI154" s="120">
        <v>0.98333333333333339</v>
      </c>
      <c r="AJ154" s="120">
        <f t="shared" si="31"/>
        <v>0.9850000000000001</v>
      </c>
      <c r="AK154" s="120">
        <v>18.02</v>
      </c>
      <c r="AL154" s="120">
        <v>18.290000000000003</v>
      </c>
      <c r="AM154" s="120">
        <f t="shared" si="32"/>
        <v>18.155000000000001</v>
      </c>
    </row>
    <row r="155" spans="1:39" x14ac:dyDescent="0.25">
      <c r="A155" s="119">
        <v>168</v>
      </c>
      <c r="B155" s="119" t="s">
        <v>91</v>
      </c>
      <c r="C155" s="119" t="s">
        <v>92</v>
      </c>
      <c r="D155" s="119">
        <v>120.8</v>
      </c>
      <c r="E155" s="119">
        <v>140</v>
      </c>
      <c r="F155" s="119">
        <v>130.4</v>
      </c>
      <c r="G155" s="120">
        <v>149.33511999999999</v>
      </c>
      <c r="H155" s="120">
        <v>193.60087999999999</v>
      </c>
      <c r="I155" s="120">
        <f t="shared" si="22"/>
        <v>171.46799999999999</v>
      </c>
      <c r="J155" s="120">
        <v>21.131</v>
      </c>
      <c r="K155" s="120">
        <v>25.121053333333336</v>
      </c>
      <c r="L155" s="120">
        <f t="shared" si="23"/>
        <v>23.126026666666668</v>
      </c>
      <c r="M155" s="120">
        <v>18.51388</v>
      </c>
      <c r="N155" s="120">
        <v>19.893720000000002</v>
      </c>
      <c r="O155" s="120">
        <f t="shared" si="24"/>
        <v>19.203800000000001</v>
      </c>
      <c r="P155" s="120">
        <v>23.540880000000001</v>
      </c>
      <c r="Q155" s="120">
        <v>29.305760000000003</v>
      </c>
      <c r="R155" s="120">
        <f t="shared" si="25"/>
        <v>26.423320000000004</v>
      </c>
      <c r="S155" s="120">
        <v>0.33704000000000001</v>
      </c>
      <c r="T155" s="120">
        <v>0.39776000000000006</v>
      </c>
      <c r="U155" s="120">
        <f t="shared" si="26"/>
        <v>0.36740000000000006</v>
      </c>
      <c r="V155" s="120">
        <v>42.262</v>
      </c>
      <c r="W155" s="120">
        <v>50.242106666666672</v>
      </c>
      <c r="X155" s="120">
        <f t="shared" si="27"/>
        <v>46.252053333333336</v>
      </c>
      <c r="Y155" s="120">
        <v>37.027760000000001</v>
      </c>
      <c r="Z155" s="120">
        <v>39.787440000000004</v>
      </c>
      <c r="AA155" s="120">
        <f t="shared" si="28"/>
        <v>38.407600000000002</v>
      </c>
      <c r="AB155" s="120">
        <v>47.081760000000003</v>
      </c>
      <c r="AC155" s="120">
        <v>58.611520000000006</v>
      </c>
      <c r="AD155" s="120">
        <f t="shared" si="29"/>
        <v>52.846640000000008</v>
      </c>
      <c r="AE155" s="120">
        <v>0.46666666666666662</v>
      </c>
      <c r="AF155" s="120">
        <v>0.47</v>
      </c>
      <c r="AG155" s="120">
        <f t="shared" si="30"/>
        <v>0.46833333333333327</v>
      </c>
      <c r="AH155" s="120">
        <v>0.98999999999999988</v>
      </c>
      <c r="AI155" s="120">
        <v>0.98666666666666669</v>
      </c>
      <c r="AJ155" s="120">
        <f t="shared" si="31"/>
        <v>0.98833333333333329</v>
      </c>
      <c r="AK155" s="120">
        <v>15.763333333333335</v>
      </c>
      <c r="AL155" s="120">
        <v>18.96</v>
      </c>
      <c r="AM155" s="120">
        <f t="shared" si="32"/>
        <v>17.361666666666668</v>
      </c>
    </row>
    <row r="156" spans="1:39" x14ac:dyDescent="0.25">
      <c r="A156" s="119">
        <v>169</v>
      </c>
      <c r="B156" s="119" t="s">
        <v>99</v>
      </c>
      <c r="C156" s="119" t="s">
        <v>100</v>
      </c>
      <c r="D156" s="119">
        <v>134.09</v>
      </c>
      <c r="E156" s="119">
        <v>134.09</v>
      </c>
      <c r="F156" s="119">
        <v>134.09</v>
      </c>
      <c r="G156" s="120">
        <v>156.70864000000003</v>
      </c>
      <c r="H156" s="120">
        <v>156.70864000000003</v>
      </c>
      <c r="I156" s="120">
        <f t="shared" si="22"/>
        <v>156.70864000000003</v>
      </c>
      <c r="J156" s="120">
        <v>21.260386666666665</v>
      </c>
      <c r="K156" s="120">
        <v>20.973920000000003</v>
      </c>
      <c r="L156" s="120">
        <f t="shared" si="23"/>
        <v>21.117153333333334</v>
      </c>
      <c r="M156" s="120">
        <v>18.137240000000002</v>
      </c>
      <c r="N156" s="120">
        <v>18.137240000000002</v>
      </c>
      <c r="O156" s="120">
        <f t="shared" si="24"/>
        <v>18.137240000000002</v>
      </c>
      <c r="P156" s="120">
        <v>23.654399999999999</v>
      </c>
      <c r="Q156" s="120">
        <v>23.654399999999999</v>
      </c>
      <c r="R156" s="120">
        <f t="shared" si="25"/>
        <v>23.654399999999999</v>
      </c>
      <c r="S156" s="120">
        <v>0.34495999999999999</v>
      </c>
      <c r="T156" s="120">
        <v>0.34495999999999999</v>
      </c>
      <c r="U156" s="120">
        <f t="shared" si="26"/>
        <v>0.34495999999999999</v>
      </c>
      <c r="V156" s="120">
        <v>42.520773333333331</v>
      </c>
      <c r="W156" s="120">
        <v>41.947840000000006</v>
      </c>
      <c r="X156" s="120">
        <f t="shared" si="27"/>
        <v>42.234306666666669</v>
      </c>
      <c r="Y156" s="120">
        <v>36.274480000000004</v>
      </c>
      <c r="Z156" s="120">
        <v>36.274480000000004</v>
      </c>
      <c r="AA156" s="120">
        <f t="shared" si="28"/>
        <v>36.274480000000004</v>
      </c>
      <c r="AB156" s="120">
        <v>47.308799999999998</v>
      </c>
      <c r="AC156" s="120">
        <v>47.308799999999998</v>
      </c>
      <c r="AD156" s="120">
        <f t="shared" si="29"/>
        <v>47.308799999999998</v>
      </c>
      <c r="AE156" s="120">
        <v>0.37999999999999995</v>
      </c>
      <c r="AF156" s="120">
        <v>0.37999999999999995</v>
      </c>
      <c r="AG156" s="120">
        <f t="shared" si="30"/>
        <v>0.37999999999999995</v>
      </c>
      <c r="AH156" s="120">
        <v>0.98999999999999988</v>
      </c>
      <c r="AI156" s="120">
        <v>0.98999999999999988</v>
      </c>
      <c r="AJ156" s="120">
        <f t="shared" si="31"/>
        <v>0.98999999999999988</v>
      </c>
      <c r="AK156" s="120">
        <v>17.626666666666669</v>
      </c>
      <c r="AL156" s="120">
        <v>17.626666666666669</v>
      </c>
      <c r="AM156" s="120">
        <f t="shared" si="32"/>
        <v>17.626666666666669</v>
      </c>
    </row>
    <row r="157" spans="1:39" x14ac:dyDescent="0.25">
      <c r="A157" s="119">
        <v>170</v>
      </c>
      <c r="B157" s="119" t="s">
        <v>107</v>
      </c>
      <c r="C157" s="119" t="s">
        <v>108</v>
      </c>
      <c r="D157" s="119">
        <v>178.1</v>
      </c>
      <c r="E157" s="119">
        <v>177.3</v>
      </c>
      <c r="F157" s="119">
        <v>177.7</v>
      </c>
      <c r="G157" s="120">
        <v>217.72343999999998</v>
      </c>
      <c r="H157" s="120">
        <v>217.72343999999998</v>
      </c>
      <c r="I157" s="120">
        <f t="shared" si="22"/>
        <v>217.72343999999998</v>
      </c>
      <c r="J157" s="120">
        <v>27.634026666666671</v>
      </c>
      <c r="K157" s="120">
        <v>27.634026666666671</v>
      </c>
      <c r="L157" s="120">
        <f t="shared" si="23"/>
        <v>27.634026666666671</v>
      </c>
      <c r="M157" s="120">
        <v>22.152680000000004</v>
      </c>
      <c r="N157" s="120">
        <v>24.178439999999998</v>
      </c>
      <c r="O157" s="120">
        <f t="shared" si="24"/>
        <v>23.165559999999999</v>
      </c>
      <c r="P157" s="120">
        <v>32.6402</v>
      </c>
      <c r="Q157" s="120">
        <v>36.862320000000004</v>
      </c>
      <c r="R157" s="120">
        <f t="shared" si="25"/>
        <v>34.751260000000002</v>
      </c>
      <c r="S157" s="120">
        <v>0.38544</v>
      </c>
      <c r="T157" s="120">
        <v>0.40567999999999999</v>
      </c>
      <c r="U157" s="120">
        <f t="shared" si="26"/>
        <v>0.39556000000000002</v>
      </c>
      <c r="V157" s="120">
        <v>55.268053333333341</v>
      </c>
      <c r="W157" s="120">
        <v>55.268053333333341</v>
      </c>
      <c r="X157" s="120">
        <f t="shared" si="27"/>
        <v>55.268053333333341</v>
      </c>
      <c r="Y157" s="120">
        <v>45.258346666666661</v>
      </c>
      <c r="Z157" s="120">
        <v>48.356879999999997</v>
      </c>
      <c r="AA157" s="120">
        <f t="shared" si="28"/>
        <v>46.807613333333329</v>
      </c>
      <c r="AB157" s="120">
        <v>63.960159999999995</v>
      </c>
      <c r="AC157" s="120">
        <v>73.724640000000008</v>
      </c>
      <c r="AD157" s="120">
        <f t="shared" si="29"/>
        <v>68.842399999999998</v>
      </c>
      <c r="AE157" s="120">
        <v>0.42666666666666669</v>
      </c>
      <c r="AF157" s="120">
        <v>0.44333333333333336</v>
      </c>
      <c r="AG157" s="120">
        <f t="shared" si="30"/>
        <v>0.43500000000000005</v>
      </c>
      <c r="AH157" s="120">
        <v>0.98333333333333339</v>
      </c>
      <c r="AI157" s="120">
        <v>0.96666666666666667</v>
      </c>
      <c r="AJ157" s="120">
        <f t="shared" si="31"/>
        <v>0.97500000000000009</v>
      </c>
      <c r="AK157" s="120">
        <v>20.186666666666667</v>
      </c>
      <c r="AL157" s="120">
        <v>22.906666666666666</v>
      </c>
      <c r="AM157" s="120">
        <f t="shared" si="32"/>
        <v>21.546666666666667</v>
      </c>
    </row>
    <row r="158" spans="1:39" x14ac:dyDescent="0.25">
      <c r="A158" s="119">
        <v>171</v>
      </c>
      <c r="B158" s="119" t="s">
        <v>111</v>
      </c>
      <c r="C158" s="119" t="s">
        <v>112</v>
      </c>
      <c r="D158" s="119">
        <v>128.19999999999999</v>
      </c>
      <c r="E158" s="119">
        <v>124.4</v>
      </c>
      <c r="F158" s="119">
        <v>126.3</v>
      </c>
      <c r="G158" s="120">
        <v>167.74735999999999</v>
      </c>
      <c r="H158" s="120">
        <v>160.87631999999999</v>
      </c>
      <c r="I158" s="120">
        <f t="shared" si="22"/>
        <v>164.31183999999999</v>
      </c>
      <c r="J158" s="120">
        <v>21.725440000000003</v>
      </c>
      <c r="K158" s="120">
        <v>21.613240000000001</v>
      </c>
      <c r="L158" s="120">
        <f t="shared" si="23"/>
        <v>21.669340000000002</v>
      </c>
      <c r="M158" s="120">
        <v>17.18244</v>
      </c>
      <c r="N158" s="120">
        <v>18.432040000000001</v>
      </c>
      <c r="O158" s="120">
        <f t="shared" si="24"/>
        <v>17.80724</v>
      </c>
      <c r="P158" s="120">
        <v>25.642866666666666</v>
      </c>
      <c r="Q158" s="120">
        <v>24.290199999999999</v>
      </c>
      <c r="R158" s="120">
        <f t="shared" si="25"/>
        <v>24.966533333333331</v>
      </c>
      <c r="S158" s="120">
        <v>0.38719999999999999</v>
      </c>
      <c r="T158" s="120">
        <v>0.35112000000000004</v>
      </c>
      <c r="U158" s="120">
        <f t="shared" si="26"/>
        <v>0.36916000000000004</v>
      </c>
      <c r="V158" s="120">
        <v>43.450880000000005</v>
      </c>
      <c r="W158" s="120">
        <v>43.226480000000002</v>
      </c>
      <c r="X158" s="120">
        <f t="shared" si="27"/>
        <v>43.338680000000004</v>
      </c>
      <c r="Y158" s="120">
        <v>35.352373333333333</v>
      </c>
      <c r="Z158" s="120">
        <v>35.352373333333333</v>
      </c>
      <c r="AA158" s="120">
        <f t="shared" si="28"/>
        <v>35.352373333333333</v>
      </c>
      <c r="AB158" s="120">
        <v>50.252400000000002</v>
      </c>
      <c r="AC158" s="120">
        <v>48.580399999999997</v>
      </c>
      <c r="AD158" s="120">
        <f t="shared" si="29"/>
        <v>49.416399999999996</v>
      </c>
      <c r="AE158" s="120">
        <v>0.46333333333333332</v>
      </c>
      <c r="AF158" s="120">
        <v>0.40000000000000008</v>
      </c>
      <c r="AG158" s="120">
        <f t="shared" si="30"/>
        <v>0.4316666666666667</v>
      </c>
      <c r="AH158" s="120">
        <v>0.98999999999999988</v>
      </c>
      <c r="AI158" s="120">
        <v>0.98999999999999988</v>
      </c>
      <c r="AJ158" s="120">
        <f t="shared" si="31"/>
        <v>0.98999999999999988</v>
      </c>
      <c r="AK158" s="120">
        <v>18.653333333333332</v>
      </c>
      <c r="AL158" s="120">
        <v>17.39</v>
      </c>
      <c r="AM158" s="120">
        <f t="shared" si="32"/>
        <v>18.021666666666668</v>
      </c>
    </row>
    <row r="159" spans="1:39" x14ac:dyDescent="0.25">
      <c r="A159" s="119">
        <v>172</v>
      </c>
      <c r="B159" s="119" t="s">
        <v>119</v>
      </c>
      <c r="C159" s="119" t="s">
        <v>120</v>
      </c>
      <c r="D159" s="119">
        <v>141.9</v>
      </c>
      <c r="E159" s="119">
        <v>161.5</v>
      </c>
      <c r="F159" s="119">
        <v>151.69999999999999</v>
      </c>
      <c r="G159" s="120">
        <v>170.31255999999999</v>
      </c>
      <c r="H159" s="120">
        <v>190.64408</v>
      </c>
      <c r="I159" s="120">
        <f t="shared" si="22"/>
        <v>180.47832</v>
      </c>
      <c r="J159" s="120">
        <v>22.249480000000002</v>
      </c>
      <c r="K159" s="120">
        <v>25.369520000000005</v>
      </c>
      <c r="L159" s="120">
        <f t="shared" si="23"/>
        <v>23.809500000000003</v>
      </c>
      <c r="M159" s="120">
        <v>18.32028</v>
      </c>
      <c r="N159" s="120">
        <v>19.843119999999999</v>
      </c>
      <c r="O159" s="120">
        <f t="shared" si="24"/>
        <v>19.081699999999998</v>
      </c>
      <c r="P159" s="120">
        <v>25.936906666666669</v>
      </c>
      <c r="Q159" s="120">
        <v>30.896360000000001</v>
      </c>
      <c r="R159" s="120">
        <f t="shared" si="25"/>
        <v>28.416633333333337</v>
      </c>
      <c r="S159" s="120">
        <v>0.37664000000000003</v>
      </c>
      <c r="T159" s="120">
        <v>0.41799999999999998</v>
      </c>
      <c r="U159" s="120">
        <f t="shared" si="26"/>
        <v>0.39732000000000001</v>
      </c>
      <c r="V159" s="120">
        <v>44.498960000000004</v>
      </c>
      <c r="W159" s="120">
        <v>50.73904000000001</v>
      </c>
      <c r="X159" s="120">
        <f t="shared" si="27"/>
        <v>47.619000000000007</v>
      </c>
      <c r="Y159" s="120">
        <v>34.76522666666667</v>
      </c>
      <c r="Z159" s="120">
        <v>39.686239999999998</v>
      </c>
      <c r="AA159" s="120">
        <f t="shared" si="28"/>
        <v>37.225733333333338</v>
      </c>
      <c r="AB159" s="120">
        <v>51.179920000000003</v>
      </c>
      <c r="AC159" s="120">
        <v>61.792720000000003</v>
      </c>
      <c r="AD159" s="120">
        <f t="shared" si="29"/>
        <v>56.486320000000006</v>
      </c>
      <c r="AE159" s="120">
        <v>0.4466666666666666</v>
      </c>
      <c r="AF159" s="120">
        <v>0.61333333333333329</v>
      </c>
      <c r="AG159" s="120">
        <f t="shared" si="30"/>
        <v>0.52999999999999992</v>
      </c>
      <c r="AH159" s="120">
        <v>0.98666666666666669</v>
      </c>
      <c r="AI159" s="120">
        <v>0.98666666666666669</v>
      </c>
      <c r="AJ159" s="120">
        <f t="shared" si="31"/>
        <v>0.98666666666666669</v>
      </c>
      <c r="AK159" s="120">
        <v>18.386666666666667</v>
      </c>
      <c r="AL159" s="120">
        <v>17.95</v>
      </c>
      <c r="AM159" s="120">
        <f t="shared" si="32"/>
        <v>18.168333333333333</v>
      </c>
    </row>
    <row r="160" spans="1:39" x14ac:dyDescent="0.25">
      <c r="A160" s="119">
        <v>173</v>
      </c>
      <c r="B160" s="119" t="s">
        <v>127</v>
      </c>
      <c r="C160" s="119" t="s">
        <v>128</v>
      </c>
      <c r="D160" s="119">
        <v>128.19999999999999</v>
      </c>
      <c r="E160" s="119">
        <v>155.4</v>
      </c>
      <c r="F160" s="119">
        <v>141.80000000000001</v>
      </c>
      <c r="G160" s="120">
        <v>173.2236</v>
      </c>
      <c r="H160" s="120">
        <v>206.58439999999999</v>
      </c>
      <c r="I160" s="120">
        <f t="shared" si="22"/>
        <v>189.904</v>
      </c>
      <c r="J160" s="120">
        <v>22.008906666666672</v>
      </c>
      <c r="K160" s="120">
        <v>25.958680000000001</v>
      </c>
      <c r="L160" s="120">
        <f t="shared" si="23"/>
        <v>23.983793333333338</v>
      </c>
      <c r="M160" s="120">
        <v>17.980160000000001</v>
      </c>
      <c r="N160" s="120">
        <v>19.093799999999998</v>
      </c>
      <c r="O160" s="120">
        <f t="shared" si="24"/>
        <v>18.53698</v>
      </c>
      <c r="P160" s="120">
        <v>24.979680000000002</v>
      </c>
      <c r="Q160" s="120">
        <v>33.328240000000001</v>
      </c>
      <c r="R160" s="120">
        <f t="shared" si="25"/>
        <v>29.153960000000001</v>
      </c>
      <c r="S160" s="120">
        <v>0.37311999999999995</v>
      </c>
      <c r="T160" s="120">
        <v>0.47256000000000004</v>
      </c>
      <c r="U160" s="120">
        <f t="shared" si="26"/>
        <v>0.42283999999999999</v>
      </c>
      <c r="V160" s="120">
        <v>44.017813333333343</v>
      </c>
      <c r="W160" s="120">
        <v>51.917360000000002</v>
      </c>
      <c r="X160" s="120">
        <f t="shared" si="27"/>
        <v>47.967586666666676</v>
      </c>
      <c r="Y160" s="120">
        <v>36.603279999999998</v>
      </c>
      <c r="Z160" s="120">
        <v>38.187599999999996</v>
      </c>
      <c r="AA160" s="120">
        <f t="shared" si="28"/>
        <v>37.395439999999994</v>
      </c>
      <c r="AB160" s="120">
        <v>49.959360000000004</v>
      </c>
      <c r="AC160" s="120">
        <v>66.656480000000002</v>
      </c>
      <c r="AD160" s="120">
        <f t="shared" si="29"/>
        <v>58.307920000000003</v>
      </c>
      <c r="AE160" s="120">
        <v>0.43333333333333329</v>
      </c>
      <c r="AF160" s="120">
        <v>0.63666666666666671</v>
      </c>
      <c r="AG160" s="120">
        <f t="shared" si="30"/>
        <v>0.53500000000000003</v>
      </c>
      <c r="AH160" s="120">
        <v>0.98</v>
      </c>
      <c r="AI160" s="120">
        <v>0.98</v>
      </c>
      <c r="AJ160" s="120">
        <f t="shared" si="31"/>
        <v>0.98</v>
      </c>
      <c r="AK160" s="120">
        <v>19.98</v>
      </c>
      <c r="AL160" s="120">
        <v>20.236666666666668</v>
      </c>
      <c r="AM160" s="120">
        <f t="shared" si="32"/>
        <v>20.108333333333334</v>
      </c>
    </row>
    <row r="161" spans="1:39" x14ac:dyDescent="0.25">
      <c r="A161" s="119">
        <v>174</v>
      </c>
      <c r="B161" s="119" t="s">
        <v>135</v>
      </c>
      <c r="C161" s="119" t="s">
        <v>136</v>
      </c>
      <c r="D161" s="119">
        <v>180.9</v>
      </c>
      <c r="E161" s="119">
        <v>153.4</v>
      </c>
      <c r="F161" s="119">
        <v>167.15</v>
      </c>
      <c r="G161" s="120">
        <v>186.97712000000001</v>
      </c>
      <c r="H161" s="120">
        <v>186.97712000000001</v>
      </c>
      <c r="I161" s="120">
        <f t="shared" si="22"/>
        <v>186.97712000000001</v>
      </c>
      <c r="J161" s="120">
        <v>24.75264</v>
      </c>
      <c r="K161" s="120">
        <v>28.18432</v>
      </c>
      <c r="L161" s="120">
        <f t="shared" si="23"/>
        <v>26.46848</v>
      </c>
      <c r="M161" s="120">
        <v>20.701560000000001</v>
      </c>
      <c r="N161" s="120">
        <v>21.515560000000004</v>
      </c>
      <c r="O161" s="120">
        <f t="shared" si="24"/>
        <v>21.108560000000004</v>
      </c>
      <c r="P161" s="120">
        <v>28.60352</v>
      </c>
      <c r="Q161" s="120">
        <v>33.142119999999998</v>
      </c>
      <c r="R161" s="120">
        <f t="shared" si="25"/>
        <v>30.872819999999997</v>
      </c>
      <c r="S161" s="120">
        <v>0.36519999999999997</v>
      </c>
      <c r="T161" s="120">
        <v>0.40744000000000002</v>
      </c>
      <c r="U161" s="120">
        <f t="shared" si="26"/>
        <v>0.38632</v>
      </c>
      <c r="V161" s="120">
        <v>49.505279999999999</v>
      </c>
      <c r="W161" s="120">
        <v>56.368639999999999</v>
      </c>
      <c r="X161" s="120">
        <f t="shared" si="27"/>
        <v>52.936959999999999</v>
      </c>
      <c r="Y161" s="120">
        <v>41.787280000000003</v>
      </c>
      <c r="Z161" s="120">
        <v>43.031120000000008</v>
      </c>
      <c r="AA161" s="120">
        <f t="shared" si="28"/>
        <v>42.409200000000006</v>
      </c>
      <c r="AB161" s="120">
        <v>57.207039999999999</v>
      </c>
      <c r="AC161" s="120">
        <v>66.284239999999997</v>
      </c>
      <c r="AD161" s="120">
        <f t="shared" si="29"/>
        <v>61.745639999999995</v>
      </c>
      <c r="AE161" s="120">
        <v>0.49666666666666665</v>
      </c>
      <c r="AF161" s="120">
        <v>0.53333333333333333</v>
      </c>
      <c r="AG161" s="120">
        <f t="shared" si="30"/>
        <v>0.51500000000000001</v>
      </c>
      <c r="AH161" s="120">
        <v>0.98999999999999988</v>
      </c>
      <c r="AI161" s="120">
        <v>0.97666666666666657</v>
      </c>
      <c r="AJ161" s="120">
        <f t="shared" si="31"/>
        <v>0.98333333333333317</v>
      </c>
      <c r="AK161" s="120">
        <v>18.026666666666667</v>
      </c>
      <c r="AL161" s="120">
        <v>19.216666666666665</v>
      </c>
      <c r="AM161" s="120">
        <f t="shared" si="32"/>
        <v>18.621666666666666</v>
      </c>
    </row>
    <row r="162" spans="1:39" x14ac:dyDescent="0.25">
      <c r="A162" s="119">
        <v>175</v>
      </c>
      <c r="B162" s="119" t="s">
        <v>143</v>
      </c>
      <c r="C162" s="119" t="s">
        <v>144</v>
      </c>
      <c r="D162" s="119">
        <v>132.19999999999999</v>
      </c>
      <c r="E162" s="119">
        <v>126.3</v>
      </c>
      <c r="F162" s="119">
        <v>129.25</v>
      </c>
      <c r="G162" s="120">
        <v>173.91087999999999</v>
      </c>
      <c r="H162" s="120">
        <v>185.80143999999999</v>
      </c>
      <c r="I162" s="120">
        <f t="shared" si="22"/>
        <v>179.85615999999999</v>
      </c>
      <c r="J162" s="120">
        <v>23.15588</v>
      </c>
      <c r="K162" s="120">
        <v>25.324026666666668</v>
      </c>
      <c r="L162" s="120">
        <f t="shared" si="23"/>
        <v>24.239953333333332</v>
      </c>
      <c r="M162" s="120">
        <v>18.403880000000001</v>
      </c>
      <c r="N162" s="120">
        <v>19.212160000000001</v>
      </c>
      <c r="O162" s="120">
        <f t="shared" si="24"/>
        <v>18.808019999999999</v>
      </c>
      <c r="P162" s="120">
        <v>27.154599999999999</v>
      </c>
      <c r="Q162" s="120">
        <v>29.9178</v>
      </c>
      <c r="R162" s="120">
        <f t="shared" si="25"/>
        <v>28.536200000000001</v>
      </c>
      <c r="S162" s="120">
        <v>0.38984000000000002</v>
      </c>
      <c r="T162" s="120">
        <v>0.41975999999999997</v>
      </c>
      <c r="U162" s="120">
        <f t="shared" si="26"/>
        <v>0.40479999999999999</v>
      </c>
      <c r="V162" s="120">
        <v>46.31176</v>
      </c>
      <c r="W162" s="120">
        <v>50.648053333333337</v>
      </c>
      <c r="X162" s="120">
        <f t="shared" si="27"/>
        <v>48.479906666666665</v>
      </c>
      <c r="Y162" s="120">
        <v>36.807760000000002</v>
      </c>
      <c r="Z162" s="120">
        <v>38.424320000000002</v>
      </c>
      <c r="AA162" s="120">
        <f t="shared" si="28"/>
        <v>37.616039999999998</v>
      </c>
      <c r="AB162" s="120">
        <v>54.309199999999997</v>
      </c>
      <c r="AC162" s="120">
        <v>59.835599999999999</v>
      </c>
      <c r="AD162" s="120">
        <f t="shared" si="29"/>
        <v>57.072400000000002</v>
      </c>
      <c r="AE162" s="120">
        <v>0.52333333333333332</v>
      </c>
      <c r="AF162" s="120">
        <v>0.59333333333333327</v>
      </c>
      <c r="AG162" s="120">
        <f t="shared" si="30"/>
        <v>0.55833333333333335</v>
      </c>
      <c r="AH162" s="120">
        <v>0.98999999999999988</v>
      </c>
      <c r="AI162" s="120">
        <v>0.97333333333333327</v>
      </c>
      <c r="AJ162" s="120">
        <f t="shared" si="31"/>
        <v>0.98166666666666658</v>
      </c>
      <c r="AK162" s="120">
        <v>17.793333333333333</v>
      </c>
      <c r="AL162" s="120">
        <v>18.096666666666668</v>
      </c>
      <c r="AM162" s="120">
        <f t="shared" si="32"/>
        <v>17.945</v>
      </c>
    </row>
    <row r="163" spans="1:39" x14ac:dyDescent="0.25">
      <c r="A163" s="119">
        <v>176</v>
      </c>
      <c r="B163" s="119" t="s">
        <v>149</v>
      </c>
      <c r="C163" s="119" t="s">
        <v>150</v>
      </c>
      <c r="D163" s="119">
        <v>190.5</v>
      </c>
      <c r="E163" s="119">
        <v>171.7</v>
      </c>
      <c r="F163" s="119">
        <v>181.1</v>
      </c>
      <c r="G163" s="120">
        <v>181.80888000000002</v>
      </c>
      <c r="H163" s="120">
        <v>189.70776000000001</v>
      </c>
      <c r="I163" s="120">
        <f t="shared" si="22"/>
        <v>185.75832000000003</v>
      </c>
      <c r="J163" s="120">
        <v>24.301640000000003</v>
      </c>
      <c r="K163" s="120">
        <v>25.863199999999996</v>
      </c>
      <c r="L163" s="120">
        <f t="shared" si="23"/>
        <v>25.082419999999999</v>
      </c>
      <c r="M163" s="120">
        <v>20.149359999999998</v>
      </c>
      <c r="N163" s="120">
        <v>21.482560000000003</v>
      </c>
      <c r="O163" s="120">
        <f t="shared" si="24"/>
        <v>20.81596</v>
      </c>
      <c r="P163" s="120">
        <v>27.69096</v>
      </c>
      <c r="Q163" s="120">
        <v>30.358239999999999</v>
      </c>
      <c r="R163" s="120">
        <f t="shared" si="25"/>
        <v>29.0246</v>
      </c>
      <c r="S163" s="120">
        <v>0.36344000000000004</v>
      </c>
      <c r="T163" s="120">
        <v>0.37487999999999994</v>
      </c>
      <c r="U163" s="120">
        <f t="shared" si="26"/>
        <v>0.36915999999999999</v>
      </c>
      <c r="V163" s="120">
        <v>48.603280000000005</v>
      </c>
      <c r="W163" s="120">
        <v>51.726399999999991</v>
      </c>
      <c r="X163" s="120">
        <f t="shared" si="27"/>
        <v>50.164839999999998</v>
      </c>
      <c r="Y163" s="120">
        <v>40.298719999999996</v>
      </c>
      <c r="Z163" s="120">
        <v>42.965120000000006</v>
      </c>
      <c r="AA163" s="120">
        <f t="shared" si="28"/>
        <v>41.631920000000001</v>
      </c>
      <c r="AB163" s="120">
        <v>55.381920000000001</v>
      </c>
      <c r="AC163" s="120">
        <v>60.716479999999997</v>
      </c>
      <c r="AD163" s="120">
        <f t="shared" si="29"/>
        <v>58.049199999999999</v>
      </c>
      <c r="AE163" s="120">
        <v>0.4366666666666667</v>
      </c>
      <c r="AF163" s="120">
        <v>0.53</v>
      </c>
      <c r="AG163" s="120">
        <f t="shared" si="30"/>
        <v>0.48333333333333339</v>
      </c>
      <c r="AH163" s="120">
        <v>0.98999999999999988</v>
      </c>
      <c r="AI163" s="120">
        <v>0.98333333333333339</v>
      </c>
      <c r="AJ163" s="120">
        <f t="shared" si="31"/>
        <v>0.98666666666666658</v>
      </c>
      <c r="AK163" s="120">
        <v>17.636666666666667</v>
      </c>
      <c r="AL163" s="120">
        <v>17.126666666666665</v>
      </c>
      <c r="AM163" s="120">
        <f t="shared" si="32"/>
        <v>17.381666666666668</v>
      </c>
    </row>
    <row r="164" spans="1:39" x14ac:dyDescent="0.25">
      <c r="A164" s="119">
        <v>177</v>
      </c>
      <c r="B164" s="119" t="s">
        <v>155</v>
      </c>
      <c r="C164" s="119" t="s">
        <v>156</v>
      </c>
      <c r="D164" s="119">
        <v>172.2</v>
      </c>
      <c r="E164" s="119">
        <v>167.6</v>
      </c>
      <c r="F164" s="119">
        <v>169.89999999999998</v>
      </c>
      <c r="G164" s="120">
        <v>173.43656000000001</v>
      </c>
      <c r="H164" s="120">
        <v>175.55032000000003</v>
      </c>
      <c r="I164" s="120">
        <f t="shared" si="22"/>
        <v>174.49344000000002</v>
      </c>
      <c r="J164" s="120">
        <v>23.391280000000005</v>
      </c>
      <c r="K164" s="120">
        <v>24.29086666666667</v>
      </c>
      <c r="L164" s="120">
        <f t="shared" si="23"/>
        <v>23.841073333333338</v>
      </c>
      <c r="M164" s="120">
        <v>19.28256</v>
      </c>
      <c r="N164" s="120">
        <v>19.817160000000001</v>
      </c>
      <c r="O164" s="120">
        <f t="shared" si="24"/>
        <v>19.549860000000002</v>
      </c>
      <c r="P164" s="120">
        <v>27.110160000000004</v>
      </c>
      <c r="Q164" s="120">
        <v>28.304320000000001</v>
      </c>
      <c r="R164" s="120">
        <f t="shared" si="25"/>
        <v>27.707240000000002</v>
      </c>
      <c r="S164" s="120">
        <v>0.37223999999999996</v>
      </c>
      <c r="T164" s="120">
        <v>0.37663999999999992</v>
      </c>
      <c r="U164" s="120">
        <f t="shared" si="26"/>
        <v>0.37443999999999994</v>
      </c>
      <c r="V164" s="120">
        <v>46.782560000000011</v>
      </c>
      <c r="W164" s="120">
        <v>48.581733333333339</v>
      </c>
      <c r="X164" s="120">
        <f t="shared" si="27"/>
        <v>47.682146666666675</v>
      </c>
      <c r="Y164" s="120">
        <v>39.012613333333327</v>
      </c>
      <c r="Z164" s="120">
        <v>39.634320000000002</v>
      </c>
      <c r="AA164" s="120">
        <f t="shared" si="28"/>
        <v>39.323466666666661</v>
      </c>
      <c r="AB164" s="120">
        <v>54.220320000000008</v>
      </c>
      <c r="AC164" s="120">
        <v>56.608640000000001</v>
      </c>
      <c r="AD164" s="120">
        <f t="shared" si="29"/>
        <v>55.414480000000005</v>
      </c>
      <c r="AE164" s="120">
        <v>0.51666666666666672</v>
      </c>
      <c r="AF164" s="120">
        <v>0.58666666666666656</v>
      </c>
      <c r="AG164" s="120">
        <f t="shared" si="30"/>
        <v>0.55166666666666664</v>
      </c>
      <c r="AH164" s="120">
        <v>0.98999999999999988</v>
      </c>
      <c r="AI164" s="120">
        <v>0.98999999999999988</v>
      </c>
      <c r="AJ164" s="120">
        <f t="shared" si="31"/>
        <v>0.98999999999999988</v>
      </c>
      <c r="AK164" s="120">
        <v>17.363333333333333</v>
      </c>
      <c r="AL164" s="120">
        <v>16.98</v>
      </c>
      <c r="AM164" s="120">
        <f t="shared" si="32"/>
        <v>17.171666666666667</v>
      </c>
    </row>
    <row r="165" spans="1:39" x14ac:dyDescent="0.25">
      <c r="A165" s="119">
        <v>178</v>
      </c>
      <c r="B165" s="119" t="s">
        <v>163</v>
      </c>
      <c r="C165" s="119" t="s">
        <v>164</v>
      </c>
      <c r="D165" s="119">
        <v>134.30000000000001</v>
      </c>
      <c r="E165" s="119">
        <v>138.9</v>
      </c>
      <c r="F165" s="119">
        <v>136.60000000000002</v>
      </c>
      <c r="G165" s="120">
        <v>163.16872000000001</v>
      </c>
      <c r="H165" s="120">
        <v>175.06719999999999</v>
      </c>
      <c r="I165" s="120">
        <f t="shared" si="22"/>
        <v>169.11795999999998</v>
      </c>
      <c r="J165" s="120">
        <v>22.81448</v>
      </c>
      <c r="K165" s="120">
        <v>23.676226666666665</v>
      </c>
      <c r="L165" s="120">
        <f t="shared" si="23"/>
        <v>23.245353333333334</v>
      </c>
      <c r="M165" s="120">
        <v>19.371440000000003</v>
      </c>
      <c r="N165" s="120">
        <v>19.002279999999999</v>
      </c>
      <c r="O165" s="120">
        <f t="shared" si="24"/>
        <v>19.186860000000003</v>
      </c>
      <c r="P165" s="120">
        <v>24.83756</v>
      </c>
      <c r="Q165" s="120">
        <v>27.722200000000001</v>
      </c>
      <c r="R165" s="120">
        <f t="shared" si="25"/>
        <v>26.279879999999999</v>
      </c>
      <c r="S165" s="120">
        <v>0.33967999999999998</v>
      </c>
      <c r="T165" s="120">
        <v>0.39071999999999996</v>
      </c>
      <c r="U165" s="120">
        <f t="shared" si="26"/>
        <v>0.36519999999999997</v>
      </c>
      <c r="V165" s="120">
        <v>45.628959999999999</v>
      </c>
      <c r="W165" s="120">
        <v>47.35245333333333</v>
      </c>
      <c r="X165" s="120">
        <f t="shared" si="27"/>
        <v>46.490706666666668</v>
      </c>
      <c r="Y165" s="120">
        <v>40.203040000000001</v>
      </c>
      <c r="Z165" s="120">
        <v>38.004559999999998</v>
      </c>
      <c r="AA165" s="120">
        <f t="shared" si="28"/>
        <v>39.1038</v>
      </c>
      <c r="AB165" s="120">
        <v>49.67512</v>
      </c>
      <c r="AC165" s="120">
        <v>55.444400000000002</v>
      </c>
      <c r="AD165" s="120">
        <f t="shared" si="29"/>
        <v>52.559759999999997</v>
      </c>
      <c r="AE165" s="120">
        <v>0.41666666666666669</v>
      </c>
      <c r="AF165" s="120">
        <v>0.56666666666666665</v>
      </c>
      <c r="AG165" s="120">
        <f t="shared" si="30"/>
        <v>0.4916666666666667</v>
      </c>
      <c r="AH165" s="120">
        <v>0.98999999999999988</v>
      </c>
      <c r="AI165" s="120">
        <v>0.97333333333333327</v>
      </c>
      <c r="AJ165" s="120">
        <f t="shared" si="31"/>
        <v>0.98166666666666658</v>
      </c>
      <c r="AK165" s="120">
        <v>16.866666666666664</v>
      </c>
      <c r="AL165" s="120">
        <v>18.349999999999998</v>
      </c>
      <c r="AM165" s="120">
        <f t="shared" si="32"/>
        <v>17.608333333333331</v>
      </c>
    </row>
    <row r="166" spans="1:39" x14ac:dyDescent="0.25">
      <c r="A166" s="119">
        <v>179</v>
      </c>
      <c r="B166" s="119" t="s">
        <v>171</v>
      </c>
      <c r="C166" s="119" t="s">
        <v>172</v>
      </c>
      <c r="D166" s="119">
        <v>138.69999999999999</v>
      </c>
      <c r="E166" s="119">
        <v>138.69999999999999</v>
      </c>
      <c r="F166" s="119">
        <v>138.69999999999999</v>
      </c>
      <c r="G166" s="120">
        <v>185.33240000000001</v>
      </c>
      <c r="H166" s="120">
        <v>185.33240000000001</v>
      </c>
      <c r="I166" s="120">
        <f t="shared" si="22"/>
        <v>185.33240000000001</v>
      </c>
      <c r="J166" s="120">
        <v>25.299853333333335</v>
      </c>
      <c r="K166" s="120">
        <v>24.68092</v>
      </c>
      <c r="L166" s="120">
        <f t="shared" si="23"/>
        <v>24.990386666666666</v>
      </c>
      <c r="M166" s="120">
        <v>18.887439999999998</v>
      </c>
      <c r="N166" s="120">
        <v>18.887439999999998</v>
      </c>
      <c r="O166" s="120">
        <f t="shared" si="24"/>
        <v>18.887439999999998</v>
      </c>
      <c r="P166" s="120">
        <v>30.509</v>
      </c>
      <c r="Q166" s="120">
        <v>29.79504</v>
      </c>
      <c r="R166" s="120">
        <f t="shared" si="25"/>
        <v>30.15202</v>
      </c>
      <c r="S166" s="120">
        <v>0.41975999999999997</v>
      </c>
      <c r="T166" s="120">
        <v>0.41975999999999997</v>
      </c>
      <c r="U166" s="120">
        <f t="shared" si="26"/>
        <v>0.41975999999999997</v>
      </c>
      <c r="V166" s="120">
        <v>50.59970666666667</v>
      </c>
      <c r="W166" s="120">
        <v>49.361840000000001</v>
      </c>
      <c r="X166" s="120">
        <f t="shared" si="27"/>
        <v>49.980773333333332</v>
      </c>
      <c r="Y166" s="120">
        <v>37.774879999999996</v>
      </c>
      <c r="Z166" s="120">
        <v>37.774879999999996</v>
      </c>
      <c r="AA166" s="120">
        <f t="shared" si="28"/>
        <v>37.774879999999996</v>
      </c>
      <c r="AB166" s="120">
        <v>59.59008</v>
      </c>
      <c r="AC166" s="120">
        <v>59.59008</v>
      </c>
      <c r="AD166" s="120">
        <f t="shared" si="29"/>
        <v>59.59008</v>
      </c>
      <c r="AE166" s="120">
        <v>0.59666666666666668</v>
      </c>
      <c r="AF166" s="120">
        <v>0.59666666666666668</v>
      </c>
      <c r="AG166" s="120">
        <f t="shared" si="30"/>
        <v>0.59666666666666668</v>
      </c>
      <c r="AH166" s="120">
        <v>0.97666666666666657</v>
      </c>
      <c r="AI166" s="120">
        <v>0.97666666666666657</v>
      </c>
      <c r="AJ166" s="120">
        <f t="shared" si="31"/>
        <v>0.97666666666666657</v>
      </c>
      <c r="AK166" s="120">
        <v>18.13</v>
      </c>
      <c r="AL166" s="120">
        <v>18.13</v>
      </c>
      <c r="AM166" s="120">
        <f t="shared" si="32"/>
        <v>18.13</v>
      </c>
    </row>
    <row r="167" spans="1:39" x14ac:dyDescent="0.25">
      <c r="A167" s="119">
        <v>180</v>
      </c>
      <c r="B167" s="119" t="s">
        <v>179</v>
      </c>
      <c r="C167" s="119" t="s">
        <v>180</v>
      </c>
      <c r="D167" s="119">
        <v>166.3</v>
      </c>
      <c r="E167" s="119">
        <v>128.4</v>
      </c>
      <c r="F167" s="119">
        <v>147.35000000000002</v>
      </c>
      <c r="G167" s="120">
        <v>192.66544000000002</v>
      </c>
      <c r="H167" s="120">
        <v>192.24832000000001</v>
      </c>
      <c r="I167" s="120">
        <f t="shared" si="22"/>
        <v>192.45688000000001</v>
      </c>
      <c r="J167" s="120">
        <v>25.34796</v>
      </c>
      <c r="K167" s="120">
        <v>24.020040000000005</v>
      </c>
      <c r="L167" s="120">
        <f t="shared" si="23"/>
        <v>24.684000000000005</v>
      </c>
      <c r="M167" s="120">
        <v>21.629519999999999</v>
      </c>
      <c r="N167" s="120">
        <v>18.907679999999999</v>
      </c>
      <c r="O167" s="120">
        <f t="shared" si="24"/>
        <v>20.268599999999999</v>
      </c>
      <c r="P167" s="120">
        <v>29.450146666666665</v>
      </c>
      <c r="Q167" s="120">
        <v>29.1236</v>
      </c>
      <c r="R167" s="120">
        <f t="shared" si="25"/>
        <v>29.286873333333332</v>
      </c>
      <c r="S167" s="120">
        <v>0.35904000000000003</v>
      </c>
      <c r="T167" s="120">
        <v>0.42063999999999996</v>
      </c>
      <c r="U167" s="120">
        <f t="shared" si="26"/>
        <v>0.38983999999999996</v>
      </c>
      <c r="V167" s="120">
        <v>50.695920000000001</v>
      </c>
      <c r="W167" s="120">
        <v>48.04008000000001</v>
      </c>
      <c r="X167" s="120">
        <f t="shared" si="27"/>
        <v>49.368000000000009</v>
      </c>
      <c r="Y167" s="120">
        <v>44.131920000000001</v>
      </c>
      <c r="Z167" s="120">
        <v>37.815359999999998</v>
      </c>
      <c r="AA167" s="120">
        <f t="shared" si="28"/>
        <v>40.973640000000003</v>
      </c>
      <c r="AB167" s="120">
        <v>58.654640000000001</v>
      </c>
      <c r="AC167" s="120">
        <v>58.247199999999999</v>
      </c>
      <c r="AD167" s="120">
        <f t="shared" si="29"/>
        <v>58.450919999999996</v>
      </c>
      <c r="AE167" s="120">
        <v>0.45666666666666661</v>
      </c>
      <c r="AF167" s="120">
        <v>0.52333333333333332</v>
      </c>
      <c r="AG167" s="120">
        <f t="shared" si="30"/>
        <v>0.49</v>
      </c>
      <c r="AH167" s="120">
        <v>0.98666666666666669</v>
      </c>
      <c r="AI167" s="120">
        <v>0.97333333333333327</v>
      </c>
      <c r="AJ167" s="120">
        <f t="shared" si="31"/>
        <v>0.98</v>
      </c>
      <c r="AK167" s="120">
        <v>18.203333333333333</v>
      </c>
      <c r="AL167" s="120">
        <v>20.386666666666667</v>
      </c>
      <c r="AM167" s="120">
        <f t="shared" si="32"/>
        <v>19.295000000000002</v>
      </c>
    </row>
    <row r="168" spans="1:39" x14ac:dyDescent="0.25">
      <c r="A168" s="119">
        <v>181</v>
      </c>
      <c r="B168" s="119" t="s">
        <v>187</v>
      </c>
      <c r="C168" s="119" t="s">
        <v>188</v>
      </c>
      <c r="D168" s="119">
        <v>139.4</v>
      </c>
      <c r="E168" s="119">
        <v>163.4</v>
      </c>
      <c r="F168" s="119">
        <v>151.4</v>
      </c>
      <c r="G168" s="120">
        <v>169.11224000000001</v>
      </c>
      <c r="H168" s="120">
        <v>169.11224000000001</v>
      </c>
      <c r="I168" s="120">
        <f t="shared" si="22"/>
        <v>169.11224000000001</v>
      </c>
      <c r="J168" s="120">
        <v>22.408320000000003</v>
      </c>
      <c r="K168" s="120">
        <v>25.81568</v>
      </c>
      <c r="L168" s="120">
        <f t="shared" si="23"/>
        <v>24.112000000000002</v>
      </c>
      <c r="M168" s="120">
        <v>18.373079999999998</v>
      </c>
      <c r="N168" s="120">
        <v>18.919560000000001</v>
      </c>
      <c r="O168" s="120">
        <f t="shared" si="24"/>
        <v>18.646319999999999</v>
      </c>
      <c r="P168" s="120">
        <v>25.428039999999999</v>
      </c>
      <c r="Q168" s="120">
        <v>33.085360000000001</v>
      </c>
      <c r="R168" s="120">
        <f t="shared" si="25"/>
        <v>29.256700000000002</v>
      </c>
      <c r="S168" s="120">
        <v>0.37136000000000008</v>
      </c>
      <c r="T168" s="120">
        <v>0.48664000000000002</v>
      </c>
      <c r="U168" s="120">
        <f t="shared" si="26"/>
        <v>0.42900000000000005</v>
      </c>
      <c r="V168" s="120">
        <v>44.816640000000007</v>
      </c>
      <c r="W168" s="120">
        <v>51.631360000000001</v>
      </c>
      <c r="X168" s="120">
        <f t="shared" si="27"/>
        <v>48.224000000000004</v>
      </c>
      <c r="Y168" s="120">
        <v>36.746159999999996</v>
      </c>
      <c r="Z168" s="120">
        <v>37.839120000000001</v>
      </c>
      <c r="AA168" s="120">
        <f t="shared" si="28"/>
        <v>37.292639999999999</v>
      </c>
      <c r="AB168" s="120">
        <v>50.856079999999999</v>
      </c>
      <c r="AC168" s="120">
        <v>66.170720000000003</v>
      </c>
      <c r="AD168" s="120">
        <f t="shared" si="29"/>
        <v>58.513400000000004</v>
      </c>
      <c r="AE168" s="120">
        <v>0.41333333333333333</v>
      </c>
      <c r="AF168" s="120">
        <v>0.55999999999999994</v>
      </c>
      <c r="AG168" s="120">
        <f t="shared" si="30"/>
        <v>0.48666666666666664</v>
      </c>
      <c r="AH168" s="120">
        <v>0.99333333333333329</v>
      </c>
      <c r="AI168" s="120">
        <v>0.96666666666666667</v>
      </c>
      <c r="AJ168" s="120">
        <f t="shared" si="31"/>
        <v>0.98</v>
      </c>
      <c r="AK168" s="120">
        <v>17.793333333333333</v>
      </c>
      <c r="AL168" s="120">
        <v>24.366666666666664</v>
      </c>
      <c r="AM168" s="120">
        <f t="shared" si="32"/>
        <v>21.08</v>
      </c>
    </row>
    <row r="169" spans="1:39" x14ac:dyDescent="0.25">
      <c r="A169" s="119">
        <v>182</v>
      </c>
      <c r="B169" s="119" t="s">
        <v>195</v>
      </c>
      <c r="C169" s="119" t="s">
        <v>196</v>
      </c>
      <c r="D169" s="119">
        <v>138.30000000000001</v>
      </c>
      <c r="E169" s="119">
        <v>149.1</v>
      </c>
      <c r="F169" s="119">
        <v>143.69999999999999</v>
      </c>
      <c r="G169" s="120">
        <v>167.80808000000002</v>
      </c>
      <c r="H169" s="120">
        <v>187.87208000000001</v>
      </c>
      <c r="I169" s="120">
        <f t="shared" si="22"/>
        <v>177.84008</v>
      </c>
      <c r="J169" s="120">
        <v>22.402159999999999</v>
      </c>
      <c r="K169" s="120">
        <v>24.590280000000003</v>
      </c>
      <c r="L169" s="120">
        <f t="shared" si="23"/>
        <v>23.496220000000001</v>
      </c>
      <c r="M169" s="120">
        <v>18.129760000000001</v>
      </c>
      <c r="N169" s="120">
        <v>20.505319999999998</v>
      </c>
      <c r="O169" s="120">
        <f t="shared" si="24"/>
        <v>19.317540000000001</v>
      </c>
      <c r="P169" s="120">
        <v>26.21256</v>
      </c>
      <c r="Q169" s="120">
        <v>28.607040000000001</v>
      </c>
      <c r="R169" s="120">
        <f t="shared" si="25"/>
        <v>27.409800000000001</v>
      </c>
      <c r="S169" s="120">
        <v>0.38280000000000003</v>
      </c>
      <c r="T169" s="120">
        <v>0.37224000000000007</v>
      </c>
      <c r="U169" s="120">
        <f t="shared" si="26"/>
        <v>0.37752000000000008</v>
      </c>
      <c r="V169" s="120">
        <v>44.804319999999997</v>
      </c>
      <c r="W169" s="120">
        <v>49.180560000000007</v>
      </c>
      <c r="X169" s="120">
        <f t="shared" si="27"/>
        <v>46.992440000000002</v>
      </c>
      <c r="Y169" s="120">
        <v>36.259520000000002</v>
      </c>
      <c r="Z169" s="120">
        <v>41.010639999999995</v>
      </c>
      <c r="AA169" s="120">
        <f t="shared" si="28"/>
        <v>38.635080000000002</v>
      </c>
      <c r="AB169" s="120">
        <v>52.42512</v>
      </c>
      <c r="AC169" s="120">
        <v>57.214080000000003</v>
      </c>
      <c r="AD169" s="120">
        <f t="shared" si="29"/>
        <v>54.819600000000001</v>
      </c>
      <c r="AE169" s="120">
        <v>0.54666666666666675</v>
      </c>
      <c r="AF169" s="120">
        <v>0.46333333333333337</v>
      </c>
      <c r="AG169" s="120">
        <f t="shared" si="30"/>
        <v>0.50500000000000012</v>
      </c>
      <c r="AH169" s="120">
        <v>0.98999999999999988</v>
      </c>
      <c r="AI169" s="120">
        <v>0.97000000000000008</v>
      </c>
      <c r="AJ169" s="120">
        <f t="shared" si="31"/>
        <v>0.98</v>
      </c>
      <c r="AK169" s="120">
        <v>17.733333333333331</v>
      </c>
      <c r="AL169" s="120">
        <v>18.656666666666666</v>
      </c>
      <c r="AM169" s="120">
        <f t="shared" si="32"/>
        <v>18.195</v>
      </c>
    </row>
    <row r="170" spans="1:39" x14ac:dyDescent="0.25">
      <c r="A170" s="119">
        <v>183</v>
      </c>
      <c r="B170" s="119" t="s">
        <v>203</v>
      </c>
      <c r="C170" s="119" t="s">
        <v>204</v>
      </c>
      <c r="D170" s="119">
        <v>170.03</v>
      </c>
      <c r="E170" s="119">
        <v>209.7</v>
      </c>
      <c r="F170" s="119">
        <v>189.86500000000001</v>
      </c>
      <c r="G170" s="120">
        <v>177.30503999999999</v>
      </c>
      <c r="H170" s="120">
        <v>227.9992</v>
      </c>
      <c r="I170" s="120">
        <f t="shared" si="22"/>
        <v>202.65212</v>
      </c>
      <c r="J170" s="120">
        <v>23.667600000000004</v>
      </c>
      <c r="K170" s="120">
        <v>26.587440000000004</v>
      </c>
      <c r="L170" s="120">
        <f t="shared" si="23"/>
        <v>25.127520000000004</v>
      </c>
      <c r="M170" s="120">
        <v>20.581</v>
      </c>
      <c r="N170" s="120">
        <v>19.986999999999998</v>
      </c>
      <c r="O170" s="120">
        <f t="shared" si="24"/>
        <v>20.283999999999999</v>
      </c>
      <c r="P170" s="120">
        <v>27.282053333333334</v>
      </c>
      <c r="Q170" s="120">
        <v>35.001560000000005</v>
      </c>
      <c r="R170" s="120">
        <f t="shared" si="25"/>
        <v>31.141806666666668</v>
      </c>
      <c r="S170" s="120">
        <v>0.34760000000000008</v>
      </c>
      <c r="T170" s="120">
        <v>0.48311999999999999</v>
      </c>
      <c r="U170" s="120">
        <f t="shared" si="26"/>
        <v>0.41536000000000006</v>
      </c>
      <c r="V170" s="120">
        <v>47.335200000000007</v>
      </c>
      <c r="W170" s="120">
        <v>53.174880000000009</v>
      </c>
      <c r="X170" s="120">
        <f t="shared" si="27"/>
        <v>50.255040000000008</v>
      </c>
      <c r="Y170" s="120">
        <v>42.049946666666663</v>
      </c>
      <c r="Z170" s="120">
        <v>39.973999999999997</v>
      </c>
      <c r="AA170" s="120">
        <f t="shared" si="28"/>
        <v>41.01197333333333</v>
      </c>
      <c r="AB170" s="120">
        <v>54.175440000000002</v>
      </c>
      <c r="AC170" s="120">
        <v>70.00312000000001</v>
      </c>
      <c r="AD170" s="120">
        <f t="shared" si="29"/>
        <v>62.089280000000002</v>
      </c>
      <c r="AE170" s="120">
        <v>0.5</v>
      </c>
      <c r="AF170" s="120">
        <v>0.6</v>
      </c>
      <c r="AG170" s="120">
        <f t="shared" si="30"/>
        <v>0.55000000000000004</v>
      </c>
      <c r="AH170" s="120">
        <v>0.98999999999999988</v>
      </c>
      <c r="AI170" s="120">
        <v>0.96666666666666667</v>
      </c>
      <c r="AJ170" s="120">
        <f t="shared" si="31"/>
        <v>0.97833333333333328</v>
      </c>
      <c r="AK170" s="120">
        <v>17.73</v>
      </c>
      <c r="AL170" s="120">
        <v>23.23</v>
      </c>
      <c r="AM170" s="120">
        <f t="shared" si="32"/>
        <v>20.48</v>
      </c>
    </row>
    <row r="171" spans="1:39" x14ac:dyDescent="0.25">
      <c r="A171" s="119">
        <v>184</v>
      </c>
      <c r="B171" s="119" t="s">
        <v>211</v>
      </c>
      <c r="C171" s="119" t="s">
        <v>212</v>
      </c>
      <c r="D171" s="119">
        <v>155.02000000000001</v>
      </c>
      <c r="E171" s="119">
        <v>169.2</v>
      </c>
      <c r="F171" s="119">
        <v>162.11000000000001</v>
      </c>
      <c r="G171" s="120">
        <v>167.38040000000001</v>
      </c>
      <c r="H171" s="120">
        <v>167.38040000000001</v>
      </c>
      <c r="I171" s="120">
        <f t="shared" si="22"/>
        <v>167.38040000000001</v>
      </c>
      <c r="J171" s="120">
        <v>22.771320000000003</v>
      </c>
      <c r="K171" s="120">
        <v>22.771320000000003</v>
      </c>
      <c r="L171" s="120">
        <f t="shared" si="23"/>
        <v>22.771320000000003</v>
      </c>
      <c r="M171" s="120">
        <v>19.38156</v>
      </c>
      <c r="N171" s="120">
        <v>21.038599999999999</v>
      </c>
      <c r="O171" s="120">
        <f t="shared" si="24"/>
        <v>20.210079999999998</v>
      </c>
      <c r="P171" s="120">
        <v>25.872440000000001</v>
      </c>
      <c r="Q171" s="120">
        <v>33.378840000000004</v>
      </c>
      <c r="R171" s="120">
        <f t="shared" si="25"/>
        <v>29.625640000000004</v>
      </c>
      <c r="S171" s="120">
        <v>0.35288000000000003</v>
      </c>
      <c r="T171" s="120">
        <v>0.42151999999999995</v>
      </c>
      <c r="U171" s="120">
        <f t="shared" si="26"/>
        <v>0.38719999999999999</v>
      </c>
      <c r="V171" s="120">
        <v>45.542640000000006</v>
      </c>
      <c r="W171" s="120">
        <v>45.542640000000006</v>
      </c>
      <c r="X171" s="120">
        <f t="shared" si="27"/>
        <v>45.542640000000006</v>
      </c>
      <c r="Y171" s="120">
        <v>38.763120000000001</v>
      </c>
      <c r="Z171" s="120">
        <v>42.077199999999998</v>
      </c>
      <c r="AA171" s="120">
        <f t="shared" si="28"/>
        <v>40.420159999999996</v>
      </c>
      <c r="AB171" s="120">
        <v>51.744880000000002</v>
      </c>
      <c r="AC171" s="120">
        <v>66.757680000000008</v>
      </c>
      <c r="AD171" s="120">
        <f t="shared" si="29"/>
        <v>59.251280000000008</v>
      </c>
      <c r="AE171" s="120">
        <v>0.46333333333333337</v>
      </c>
      <c r="AF171" s="120">
        <v>0.59</v>
      </c>
      <c r="AG171" s="120">
        <f t="shared" si="30"/>
        <v>0.52666666666666662</v>
      </c>
      <c r="AH171" s="120">
        <v>0.98999999999999988</v>
      </c>
      <c r="AI171" s="120">
        <v>0.98333333333333339</v>
      </c>
      <c r="AJ171" s="120">
        <f t="shared" si="31"/>
        <v>0.98666666666666658</v>
      </c>
      <c r="AK171" s="120">
        <v>17.073333333333334</v>
      </c>
      <c r="AL171" s="120">
        <v>19.559999999999999</v>
      </c>
      <c r="AM171" s="120">
        <f t="shared" si="32"/>
        <v>18.316666666666666</v>
      </c>
    </row>
    <row r="172" spans="1:39" x14ac:dyDescent="0.25">
      <c r="A172" s="119">
        <v>185</v>
      </c>
      <c r="B172" s="119" t="s">
        <v>219</v>
      </c>
      <c r="C172" s="119" t="s">
        <v>220</v>
      </c>
      <c r="D172" s="119">
        <v>159.19999999999999</v>
      </c>
      <c r="E172" s="119">
        <v>169.7</v>
      </c>
      <c r="F172" s="119">
        <v>164.45</v>
      </c>
      <c r="G172" s="120">
        <v>177.96592000000001</v>
      </c>
      <c r="H172" s="120">
        <v>198.67936</v>
      </c>
      <c r="I172" s="120">
        <f t="shared" si="22"/>
        <v>188.32264000000001</v>
      </c>
      <c r="J172" s="120">
        <v>23.706320000000002</v>
      </c>
      <c r="K172" s="120">
        <v>27.297160000000002</v>
      </c>
      <c r="L172" s="120">
        <f t="shared" si="23"/>
        <v>25.501740000000002</v>
      </c>
      <c r="M172" s="120">
        <v>20.107560000000003</v>
      </c>
      <c r="N172" s="120">
        <v>22.174240000000001</v>
      </c>
      <c r="O172" s="120">
        <f t="shared" si="24"/>
        <v>21.140900000000002</v>
      </c>
      <c r="P172" s="120">
        <v>27.371080000000003</v>
      </c>
      <c r="Q172" s="120">
        <v>31.88372</v>
      </c>
      <c r="R172" s="120">
        <f t="shared" si="25"/>
        <v>29.627400000000002</v>
      </c>
      <c r="S172" s="120">
        <v>0.35992000000000002</v>
      </c>
      <c r="T172" s="120">
        <v>0.38192000000000004</v>
      </c>
      <c r="U172" s="120">
        <f t="shared" si="26"/>
        <v>0.37092000000000003</v>
      </c>
      <c r="V172" s="120">
        <v>47.412640000000003</v>
      </c>
      <c r="W172" s="120">
        <v>54.594320000000003</v>
      </c>
      <c r="X172" s="120">
        <f t="shared" si="27"/>
        <v>51.003480000000003</v>
      </c>
      <c r="Y172" s="120">
        <v>40.650479999999995</v>
      </c>
      <c r="Z172" s="120">
        <v>44.348480000000002</v>
      </c>
      <c r="AA172" s="120">
        <f t="shared" si="28"/>
        <v>42.499479999999998</v>
      </c>
      <c r="AB172" s="120">
        <v>54.742160000000005</v>
      </c>
      <c r="AC172" s="120">
        <v>63.767440000000001</v>
      </c>
      <c r="AD172" s="120">
        <f t="shared" si="29"/>
        <v>59.254800000000003</v>
      </c>
      <c r="AE172" s="120">
        <v>0.48</v>
      </c>
      <c r="AF172" s="120">
        <v>0.55666666666666664</v>
      </c>
      <c r="AG172" s="120">
        <f t="shared" si="30"/>
        <v>0.51833333333333331</v>
      </c>
      <c r="AH172" s="120">
        <v>0.98999999999999988</v>
      </c>
      <c r="AI172" s="120">
        <v>0.98999999999999988</v>
      </c>
      <c r="AJ172" s="120">
        <f t="shared" si="31"/>
        <v>0.98999999999999988</v>
      </c>
      <c r="AK172" s="120">
        <v>17.786666666666665</v>
      </c>
      <c r="AL172" s="120">
        <v>16.89</v>
      </c>
      <c r="AM172" s="120">
        <f t="shared" si="32"/>
        <v>17.338333333333331</v>
      </c>
    </row>
    <row r="173" spans="1:39" x14ac:dyDescent="0.25">
      <c r="A173" s="119">
        <v>186</v>
      </c>
      <c r="B173" s="119" t="s">
        <v>225</v>
      </c>
      <c r="C173" s="119" t="s">
        <v>226</v>
      </c>
      <c r="D173" s="119">
        <v>150.80000000000001</v>
      </c>
      <c r="E173" s="119">
        <v>203.3</v>
      </c>
      <c r="F173" s="119">
        <v>177.05</v>
      </c>
      <c r="G173" s="120">
        <v>165.92752000000002</v>
      </c>
      <c r="H173" s="120">
        <v>172.50904</v>
      </c>
      <c r="I173" s="120">
        <f t="shared" si="22"/>
        <v>169.21827999999999</v>
      </c>
      <c r="J173" s="120">
        <v>22.411840000000002</v>
      </c>
      <c r="K173" s="120">
        <v>27.223680000000002</v>
      </c>
      <c r="L173" s="120">
        <f t="shared" si="23"/>
        <v>24.81776</v>
      </c>
      <c r="M173" s="120">
        <v>19.42952</v>
      </c>
      <c r="N173" s="120">
        <v>22.1782</v>
      </c>
      <c r="O173" s="120">
        <f t="shared" si="24"/>
        <v>20.80386</v>
      </c>
      <c r="P173" s="120">
        <v>25.906666666666666</v>
      </c>
      <c r="Q173" s="120">
        <v>26.520120000000002</v>
      </c>
      <c r="R173" s="120">
        <f t="shared" si="25"/>
        <v>26.213393333333336</v>
      </c>
      <c r="S173" s="120">
        <v>0.34408</v>
      </c>
      <c r="T173" s="120">
        <v>0.33528000000000002</v>
      </c>
      <c r="U173" s="120">
        <f t="shared" si="26"/>
        <v>0.33967999999999998</v>
      </c>
      <c r="V173" s="120">
        <v>44.823680000000003</v>
      </c>
      <c r="W173" s="120">
        <v>54.447360000000003</v>
      </c>
      <c r="X173" s="120">
        <f t="shared" si="27"/>
        <v>49.63552</v>
      </c>
      <c r="Y173" s="120">
        <v>38.209146666666669</v>
      </c>
      <c r="Z173" s="120">
        <v>44.356400000000001</v>
      </c>
      <c r="AA173" s="120">
        <f t="shared" si="28"/>
        <v>41.282773333333338</v>
      </c>
      <c r="AB173" s="120">
        <v>50.609680000000004</v>
      </c>
      <c r="AC173" s="120">
        <v>53.040240000000004</v>
      </c>
      <c r="AD173" s="120">
        <f t="shared" si="29"/>
        <v>51.824960000000004</v>
      </c>
      <c r="AE173" s="120">
        <v>0.4366666666666667</v>
      </c>
      <c r="AF173" s="120">
        <v>0.39999999999999997</v>
      </c>
      <c r="AG173" s="120">
        <f t="shared" si="30"/>
        <v>0.41833333333333333</v>
      </c>
      <c r="AH173" s="120">
        <v>0.98666666666666669</v>
      </c>
      <c r="AI173" s="120">
        <v>1.1633333333333333</v>
      </c>
      <c r="AJ173" s="120">
        <f t="shared" si="31"/>
        <v>1.075</v>
      </c>
      <c r="AK173" s="120">
        <v>17.253333333333334</v>
      </c>
      <c r="AL173" s="120">
        <v>13.840000000000002</v>
      </c>
      <c r="AM173" s="120">
        <f t="shared" si="32"/>
        <v>15.546666666666667</v>
      </c>
    </row>
    <row r="174" spans="1:39" x14ac:dyDescent="0.25">
      <c r="A174" s="119">
        <v>187</v>
      </c>
      <c r="B174" s="119" t="s">
        <v>229</v>
      </c>
      <c r="C174" s="119" t="s">
        <v>230</v>
      </c>
      <c r="D174" s="119">
        <v>159.69999999999999</v>
      </c>
      <c r="E174" s="119">
        <v>123.9</v>
      </c>
      <c r="F174" s="119">
        <v>141.80000000000001</v>
      </c>
      <c r="G174" s="120">
        <v>170.07496</v>
      </c>
      <c r="H174" s="120">
        <v>170.07496</v>
      </c>
      <c r="I174" s="120">
        <f t="shared" si="22"/>
        <v>170.07496</v>
      </c>
      <c r="J174" s="120">
        <v>23.311546666666668</v>
      </c>
      <c r="K174" s="120">
        <v>23.924560000000003</v>
      </c>
      <c r="L174" s="120">
        <f t="shared" si="23"/>
        <v>23.618053333333336</v>
      </c>
      <c r="M174" s="120">
        <v>20.20392</v>
      </c>
      <c r="N174" s="120">
        <v>18.741799999999998</v>
      </c>
      <c r="O174" s="120">
        <f t="shared" si="24"/>
        <v>19.472859999999997</v>
      </c>
      <c r="P174" s="120">
        <v>25.7928</v>
      </c>
      <c r="Q174" s="120">
        <v>28.706479999999999</v>
      </c>
      <c r="R174" s="120">
        <f t="shared" si="25"/>
        <v>27.249639999999999</v>
      </c>
      <c r="S174" s="120">
        <v>0.33704000000000001</v>
      </c>
      <c r="T174" s="120">
        <v>0.41448000000000002</v>
      </c>
      <c r="U174" s="120">
        <f t="shared" si="26"/>
        <v>0.37575999999999998</v>
      </c>
      <c r="V174" s="120">
        <v>46.623093333333337</v>
      </c>
      <c r="W174" s="120">
        <v>47.849120000000006</v>
      </c>
      <c r="X174" s="120">
        <f t="shared" si="27"/>
        <v>47.236106666666672</v>
      </c>
      <c r="Y174" s="120">
        <v>40.829279999999997</v>
      </c>
      <c r="Z174" s="120">
        <v>37.483599999999996</v>
      </c>
      <c r="AA174" s="120">
        <f t="shared" si="28"/>
        <v>39.156439999999996</v>
      </c>
      <c r="AB174" s="120">
        <v>51.585599999999999</v>
      </c>
      <c r="AC174" s="120">
        <v>57.412959999999998</v>
      </c>
      <c r="AD174" s="120">
        <f t="shared" si="29"/>
        <v>54.499279999999999</v>
      </c>
      <c r="AE174" s="120">
        <v>0.38999999999999996</v>
      </c>
      <c r="AF174" s="120">
        <v>0.51666666666666672</v>
      </c>
      <c r="AG174" s="120">
        <f t="shared" si="30"/>
        <v>0.45333333333333337</v>
      </c>
      <c r="AH174" s="120">
        <v>0.98999999999999988</v>
      </c>
      <c r="AI174" s="120">
        <v>0.96333333333333337</v>
      </c>
      <c r="AJ174" s="120">
        <f t="shared" si="31"/>
        <v>0.97666666666666657</v>
      </c>
      <c r="AK174" s="120">
        <v>17.010000000000002</v>
      </c>
      <c r="AL174" s="120">
        <v>20.506666666666664</v>
      </c>
      <c r="AM174" s="120">
        <f t="shared" si="32"/>
        <v>18.758333333333333</v>
      </c>
    </row>
    <row r="175" spans="1:39" x14ac:dyDescent="0.25">
      <c r="A175" s="119">
        <v>188</v>
      </c>
      <c r="B175" s="119" t="s">
        <v>235</v>
      </c>
      <c r="C175" s="119" t="s">
        <v>236</v>
      </c>
      <c r="D175" s="119">
        <v>107.4</v>
      </c>
      <c r="E175" s="119">
        <v>107.4</v>
      </c>
      <c r="F175" s="119">
        <v>107.4</v>
      </c>
      <c r="G175" s="120">
        <v>146.14160000000001</v>
      </c>
      <c r="H175" s="120">
        <v>146.14160000000001</v>
      </c>
      <c r="I175" s="120">
        <f t="shared" si="22"/>
        <v>146.14160000000001</v>
      </c>
      <c r="J175" s="120">
        <v>19.65436</v>
      </c>
      <c r="K175" s="120">
        <v>19.65436</v>
      </c>
      <c r="L175" s="120">
        <f t="shared" si="23"/>
        <v>19.65436</v>
      </c>
      <c r="M175" s="120">
        <v>16.195959999999999</v>
      </c>
      <c r="N175" s="120">
        <v>16.195959999999999</v>
      </c>
      <c r="O175" s="120">
        <f t="shared" si="24"/>
        <v>16.195959999999999</v>
      </c>
      <c r="P175" s="120">
        <v>22.423280000000002</v>
      </c>
      <c r="Q175" s="120">
        <v>22.423280000000002</v>
      </c>
      <c r="R175" s="120">
        <f t="shared" si="25"/>
        <v>22.423280000000002</v>
      </c>
      <c r="S175" s="120">
        <v>0.37047999999999998</v>
      </c>
      <c r="T175" s="120">
        <v>0.37047999999999998</v>
      </c>
      <c r="U175" s="120">
        <f t="shared" si="26"/>
        <v>0.37047999999999998</v>
      </c>
      <c r="V175" s="120">
        <v>39.308720000000001</v>
      </c>
      <c r="W175" s="120">
        <v>39.308720000000001</v>
      </c>
      <c r="X175" s="120">
        <f t="shared" si="27"/>
        <v>39.308720000000001</v>
      </c>
      <c r="Y175" s="120">
        <v>32.391919999999999</v>
      </c>
      <c r="Z175" s="120">
        <v>32.391919999999999</v>
      </c>
      <c r="AA175" s="120">
        <f t="shared" si="28"/>
        <v>32.391919999999999</v>
      </c>
      <c r="AB175" s="120">
        <v>44.846560000000004</v>
      </c>
      <c r="AC175" s="120">
        <v>44.846560000000004</v>
      </c>
      <c r="AD175" s="120">
        <f t="shared" si="29"/>
        <v>44.846560000000004</v>
      </c>
      <c r="AE175" s="120">
        <v>0.47</v>
      </c>
      <c r="AF175" s="120">
        <v>0.47</v>
      </c>
      <c r="AG175" s="120">
        <f t="shared" si="30"/>
        <v>0.47</v>
      </c>
      <c r="AH175" s="120">
        <v>0.98666666666666669</v>
      </c>
      <c r="AI175" s="120">
        <v>0.98666666666666669</v>
      </c>
      <c r="AJ175" s="120">
        <f t="shared" si="31"/>
        <v>0.98666666666666669</v>
      </c>
      <c r="AK175" s="120">
        <v>17.360000000000003</v>
      </c>
      <c r="AL175" s="120">
        <v>17.360000000000003</v>
      </c>
      <c r="AM175" s="120">
        <f t="shared" si="32"/>
        <v>17.360000000000003</v>
      </c>
    </row>
    <row r="176" spans="1:39" x14ac:dyDescent="0.25">
      <c r="A176" s="119">
        <v>189</v>
      </c>
      <c r="B176" s="119" t="s">
        <v>241</v>
      </c>
      <c r="C176" s="119" t="s">
        <v>242</v>
      </c>
      <c r="D176" s="119">
        <v>150.1</v>
      </c>
      <c r="E176" s="119">
        <v>217.5</v>
      </c>
      <c r="F176" s="119">
        <v>183.8</v>
      </c>
      <c r="G176" s="120">
        <v>169.22224000000003</v>
      </c>
      <c r="H176" s="120">
        <v>169.22224000000003</v>
      </c>
      <c r="I176" s="120">
        <f t="shared" si="22"/>
        <v>169.22224000000003</v>
      </c>
      <c r="J176" s="120">
        <v>22.870213333333336</v>
      </c>
      <c r="K176" s="120">
        <v>28.638720000000003</v>
      </c>
      <c r="L176" s="120">
        <f t="shared" si="23"/>
        <v>25.754466666666669</v>
      </c>
      <c r="M176" s="120">
        <v>18.111280000000001</v>
      </c>
      <c r="N176" s="120">
        <v>24.882000000000001</v>
      </c>
      <c r="O176" s="120">
        <f t="shared" si="24"/>
        <v>21.496639999999999</v>
      </c>
      <c r="P176" s="120">
        <v>26.005306666666669</v>
      </c>
      <c r="Q176" s="120">
        <v>32.663400000000003</v>
      </c>
      <c r="R176" s="120">
        <f t="shared" si="25"/>
        <v>29.334353333333336</v>
      </c>
      <c r="S176" s="120">
        <v>0.38896000000000003</v>
      </c>
      <c r="T176" s="120">
        <v>0.34672000000000008</v>
      </c>
      <c r="U176" s="120">
        <f t="shared" si="26"/>
        <v>0.36784000000000006</v>
      </c>
      <c r="V176" s="120">
        <v>45.740426666666671</v>
      </c>
      <c r="W176" s="120">
        <v>57.277440000000006</v>
      </c>
      <c r="X176" s="120">
        <f t="shared" si="27"/>
        <v>51.508933333333339</v>
      </c>
      <c r="Y176" s="120">
        <v>36.222560000000001</v>
      </c>
      <c r="Z176" s="120">
        <v>36.222560000000001</v>
      </c>
      <c r="AA176" s="120">
        <f t="shared" si="28"/>
        <v>36.222560000000001</v>
      </c>
      <c r="AB176" s="120">
        <v>52.560640000000006</v>
      </c>
      <c r="AC176" s="120">
        <v>65.326800000000006</v>
      </c>
      <c r="AD176" s="120">
        <f t="shared" si="29"/>
        <v>58.943720000000006</v>
      </c>
      <c r="AE176" s="120">
        <v>0.47666666666666674</v>
      </c>
      <c r="AF176" s="120">
        <v>0.47333333333333333</v>
      </c>
      <c r="AG176" s="120">
        <f t="shared" si="30"/>
        <v>0.47500000000000003</v>
      </c>
      <c r="AH176" s="120">
        <v>0.98666666666666669</v>
      </c>
      <c r="AI176" s="120">
        <v>0.98999999999999988</v>
      </c>
      <c r="AJ176" s="120">
        <f t="shared" si="31"/>
        <v>0.98833333333333329</v>
      </c>
      <c r="AK176" s="120">
        <v>17.916666666666668</v>
      </c>
      <c r="AL176" s="120">
        <v>16.75</v>
      </c>
      <c r="AM176" s="120">
        <f t="shared" si="32"/>
        <v>17.333333333333336</v>
      </c>
    </row>
    <row r="177" spans="1:39" x14ac:dyDescent="0.25">
      <c r="A177" s="119">
        <v>190</v>
      </c>
      <c r="B177" s="119" t="s">
        <v>247</v>
      </c>
      <c r="C177" s="119" t="s">
        <v>248</v>
      </c>
      <c r="D177" s="119">
        <v>168.8</v>
      </c>
      <c r="E177" s="119">
        <v>153.30000000000001</v>
      </c>
      <c r="F177" s="119">
        <v>161.05000000000001</v>
      </c>
      <c r="G177" s="120">
        <v>204.27088000000003</v>
      </c>
      <c r="H177" s="120">
        <v>179.10816</v>
      </c>
      <c r="I177" s="120">
        <f t="shared" si="22"/>
        <v>191.68952000000002</v>
      </c>
      <c r="J177" s="120">
        <v>24.273480000000003</v>
      </c>
      <c r="K177" s="120">
        <v>23.975986666666671</v>
      </c>
      <c r="L177" s="120">
        <f t="shared" si="23"/>
        <v>24.124733333333339</v>
      </c>
      <c r="M177" s="120">
        <v>18.4008</v>
      </c>
      <c r="N177" s="120">
        <v>19.714639999999999</v>
      </c>
      <c r="O177" s="120">
        <f t="shared" si="24"/>
        <v>19.05772</v>
      </c>
      <c r="P177" s="120">
        <v>28.911519999999999</v>
      </c>
      <c r="Q177" s="120">
        <v>27.807120000000001</v>
      </c>
      <c r="R177" s="120">
        <f t="shared" si="25"/>
        <v>28.35932</v>
      </c>
      <c r="S177" s="120">
        <v>0.42592000000000002</v>
      </c>
      <c r="T177" s="120">
        <v>0.37399999999999994</v>
      </c>
      <c r="U177" s="120">
        <f t="shared" si="26"/>
        <v>0.39995999999999998</v>
      </c>
      <c r="V177" s="120">
        <v>48.546960000000006</v>
      </c>
      <c r="W177" s="120">
        <v>47.951973333333342</v>
      </c>
      <c r="X177" s="120">
        <f t="shared" si="27"/>
        <v>48.249466666666677</v>
      </c>
      <c r="Y177" s="120">
        <v>36.801600000000001</v>
      </c>
      <c r="Z177" s="120">
        <v>39.429279999999999</v>
      </c>
      <c r="AA177" s="120">
        <f t="shared" si="28"/>
        <v>38.11544</v>
      </c>
      <c r="AB177" s="120">
        <v>57.823039999999999</v>
      </c>
      <c r="AC177" s="120">
        <v>55.614240000000002</v>
      </c>
      <c r="AD177" s="120">
        <f t="shared" si="29"/>
        <v>56.718640000000001</v>
      </c>
      <c r="AE177" s="120">
        <v>0.42666666666666669</v>
      </c>
      <c r="AF177" s="120">
        <v>0.50666666666666671</v>
      </c>
      <c r="AG177" s="120">
        <f t="shared" si="30"/>
        <v>0.46666666666666667</v>
      </c>
      <c r="AH177" s="120">
        <v>0.98</v>
      </c>
      <c r="AI177" s="120">
        <v>0.98333333333333339</v>
      </c>
      <c r="AJ177" s="120">
        <f t="shared" si="31"/>
        <v>0.98166666666666669</v>
      </c>
      <c r="AK177" s="120">
        <v>21.566666666666666</v>
      </c>
      <c r="AL177" s="120">
        <v>18.066666666666666</v>
      </c>
      <c r="AM177" s="120">
        <f t="shared" si="32"/>
        <v>19.816666666666666</v>
      </c>
    </row>
    <row r="178" spans="1:39" x14ac:dyDescent="0.25">
      <c r="A178" s="119">
        <v>191</v>
      </c>
      <c r="B178" s="119" t="s">
        <v>253</v>
      </c>
      <c r="C178" s="119" t="s">
        <v>254</v>
      </c>
      <c r="D178" s="119">
        <v>127.6</v>
      </c>
      <c r="E178" s="119">
        <v>198.08</v>
      </c>
      <c r="F178" s="119">
        <v>162.84</v>
      </c>
      <c r="G178" s="120">
        <v>173.47792000000001</v>
      </c>
      <c r="H178" s="120">
        <v>221.29184000000001</v>
      </c>
      <c r="I178" s="120">
        <f t="shared" si="22"/>
        <v>197.38488000000001</v>
      </c>
      <c r="J178" s="120">
        <v>22.260760000000005</v>
      </c>
      <c r="K178" s="120">
        <v>27.1524</v>
      </c>
      <c r="L178" s="120">
        <f t="shared" si="23"/>
        <v>24.706580000000002</v>
      </c>
      <c r="M178" s="120">
        <v>16.100919999999999</v>
      </c>
      <c r="N178" s="120">
        <v>19.592320000000001</v>
      </c>
      <c r="O178" s="120">
        <f t="shared" si="24"/>
        <v>17.846620000000001</v>
      </c>
      <c r="P178" s="120">
        <v>25.741759999999999</v>
      </c>
      <c r="Q178" s="120">
        <v>33.420199999999994</v>
      </c>
      <c r="R178" s="120">
        <f t="shared" si="25"/>
        <v>29.580979999999997</v>
      </c>
      <c r="S178" s="120">
        <v>0.42856</v>
      </c>
      <c r="T178" s="120">
        <v>0.45320000000000005</v>
      </c>
      <c r="U178" s="120">
        <f t="shared" si="26"/>
        <v>0.44088000000000005</v>
      </c>
      <c r="V178" s="120">
        <v>44.52152000000001</v>
      </c>
      <c r="W178" s="120">
        <v>54.3048</v>
      </c>
      <c r="X178" s="120">
        <f t="shared" si="27"/>
        <v>49.413160000000005</v>
      </c>
      <c r="Y178" s="120">
        <v>33.757573333333333</v>
      </c>
      <c r="Z178" s="120">
        <v>39.184640000000002</v>
      </c>
      <c r="AA178" s="120">
        <f t="shared" si="28"/>
        <v>36.471106666666671</v>
      </c>
      <c r="AB178" s="120">
        <v>50.950240000000008</v>
      </c>
      <c r="AC178" s="120">
        <v>66.840399999999988</v>
      </c>
      <c r="AD178" s="120">
        <f t="shared" si="29"/>
        <v>58.895319999999998</v>
      </c>
      <c r="AE178" s="120">
        <v>0.42666666666666658</v>
      </c>
      <c r="AF178" s="120">
        <v>0.59</v>
      </c>
      <c r="AG178" s="120">
        <f t="shared" si="30"/>
        <v>0.5083333333333333</v>
      </c>
      <c r="AH178" s="120">
        <v>0.98666666666666669</v>
      </c>
      <c r="AI178" s="120">
        <v>0.97666666666666657</v>
      </c>
      <c r="AJ178" s="120">
        <f t="shared" si="31"/>
        <v>0.98166666666666669</v>
      </c>
      <c r="AK178" s="120">
        <v>19.166666666666668</v>
      </c>
      <c r="AL178" s="120">
        <v>20.856666666666666</v>
      </c>
      <c r="AM178" s="120">
        <f t="shared" si="32"/>
        <v>20.011666666666667</v>
      </c>
    </row>
    <row r="179" spans="1:39" x14ac:dyDescent="0.25">
      <c r="A179" s="119">
        <v>192</v>
      </c>
      <c r="B179" s="119" t="s">
        <v>261</v>
      </c>
      <c r="C179" s="119" t="s">
        <v>437</v>
      </c>
      <c r="D179" s="119">
        <v>114.5</v>
      </c>
      <c r="E179" s="119">
        <v>191.3</v>
      </c>
      <c r="F179" s="119">
        <v>152.9</v>
      </c>
      <c r="G179" s="120">
        <v>167.53616</v>
      </c>
      <c r="H179" s="120">
        <v>208.10240000000002</v>
      </c>
      <c r="I179" s="120">
        <f t="shared" si="22"/>
        <v>187.81927999999999</v>
      </c>
      <c r="J179" s="120">
        <v>21.06016</v>
      </c>
      <c r="K179" s="120">
        <v>21.06016</v>
      </c>
      <c r="L179" s="120">
        <f t="shared" si="23"/>
        <v>21.06016</v>
      </c>
      <c r="M179" s="120">
        <v>16.184519999999996</v>
      </c>
      <c r="N179" s="120">
        <v>22.529320000000002</v>
      </c>
      <c r="O179" s="120">
        <f t="shared" si="24"/>
        <v>19.356919999999999</v>
      </c>
      <c r="P179" s="120">
        <v>24.870999999999999</v>
      </c>
      <c r="Q179" s="120">
        <v>32.302160000000001</v>
      </c>
      <c r="R179" s="120">
        <f t="shared" si="25"/>
        <v>28.586579999999998</v>
      </c>
      <c r="S179" s="120">
        <v>0.41448000000000002</v>
      </c>
      <c r="T179" s="120">
        <v>0.38016000000000005</v>
      </c>
      <c r="U179" s="120">
        <f t="shared" si="26"/>
        <v>0.39732000000000001</v>
      </c>
      <c r="V179" s="120">
        <v>42.12032</v>
      </c>
      <c r="W179" s="120">
        <v>42.12032</v>
      </c>
      <c r="X179" s="120">
        <f t="shared" si="27"/>
        <v>42.12032</v>
      </c>
      <c r="Y179" s="120">
        <v>32.369039999999991</v>
      </c>
      <c r="Z179" s="120">
        <v>45.058640000000004</v>
      </c>
      <c r="AA179" s="120">
        <f t="shared" si="28"/>
        <v>38.713839999999998</v>
      </c>
      <c r="AB179" s="120">
        <v>49.741999999999997</v>
      </c>
      <c r="AC179" s="120">
        <v>64.604320000000001</v>
      </c>
      <c r="AD179" s="120">
        <f t="shared" si="29"/>
        <v>57.173159999999996</v>
      </c>
      <c r="AE179" s="120">
        <v>0.49</v>
      </c>
      <c r="AF179" s="120">
        <v>0.53333333333333333</v>
      </c>
      <c r="AG179" s="120">
        <f t="shared" si="30"/>
        <v>0.51166666666666671</v>
      </c>
      <c r="AH179" s="120">
        <v>0.98</v>
      </c>
      <c r="AI179" s="120">
        <v>0.98333333333333339</v>
      </c>
      <c r="AJ179" s="120">
        <f t="shared" si="31"/>
        <v>0.98166666666666669</v>
      </c>
      <c r="AK179" s="120">
        <v>19.72</v>
      </c>
      <c r="AL179" s="120">
        <v>18.413333333333334</v>
      </c>
      <c r="AM179" s="120">
        <f t="shared" si="32"/>
        <v>19.066666666666666</v>
      </c>
    </row>
    <row r="180" spans="1:39" x14ac:dyDescent="0.25">
      <c r="A180" s="119">
        <v>193</v>
      </c>
      <c r="B180" s="119" t="s">
        <v>269</v>
      </c>
      <c r="C180" s="119" t="s">
        <v>270</v>
      </c>
      <c r="D180" s="119">
        <v>94.8</v>
      </c>
      <c r="E180" s="119">
        <v>201.9</v>
      </c>
      <c r="F180" s="119">
        <v>148.35</v>
      </c>
      <c r="G180" s="120">
        <v>168.59392</v>
      </c>
      <c r="H180" s="120">
        <v>213.50559999999999</v>
      </c>
      <c r="I180" s="120">
        <f t="shared" si="22"/>
        <v>191.04975999999999</v>
      </c>
      <c r="J180" s="120">
        <v>21.900559999999999</v>
      </c>
      <c r="K180" s="120">
        <v>27.915800000000001</v>
      </c>
      <c r="L180" s="120">
        <f t="shared" si="23"/>
        <v>24.908180000000002</v>
      </c>
      <c r="M180" s="120">
        <v>18.92484</v>
      </c>
      <c r="N180" s="120">
        <v>24.383040000000005</v>
      </c>
      <c r="O180" s="120">
        <f t="shared" si="24"/>
        <v>21.653940000000002</v>
      </c>
      <c r="P180" s="120">
        <v>25.057493333333337</v>
      </c>
      <c r="Q180" s="120">
        <v>32.291159999999998</v>
      </c>
      <c r="R180" s="120">
        <f t="shared" si="25"/>
        <v>28.674326666666666</v>
      </c>
      <c r="S180" s="120">
        <v>0.34760000000000008</v>
      </c>
      <c r="T180" s="120">
        <v>0.35024000000000005</v>
      </c>
      <c r="U180" s="120">
        <f t="shared" si="26"/>
        <v>0.34892000000000006</v>
      </c>
      <c r="V180" s="120">
        <v>43.801119999999997</v>
      </c>
      <c r="W180" s="120">
        <v>55.831600000000002</v>
      </c>
      <c r="X180" s="120">
        <f t="shared" si="27"/>
        <v>49.816360000000003</v>
      </c>
      <c r="Y180" s="120">
        <v>39.440186666666669</v>
      </c>
      <c r="Z180" s="120">
        <v>48.766080000000009</v>
      </c>
      <c r="AA180" s="120">
        <f t="shared" si="28"/>
        <v>44.103133333333339</v>
      </c>
      <c r="AB180" s="120">
        <v>49.406720000000007</v>
      </c>
      <c r="AC180" s="120">
        <v>64.582319999999996</v>
      </c>
      <c r="AD180" s="120">
        <f t="shared" si="29"/>
        <v>56.994520000000001</v>
      </c>
      <c r="AE180" s="120">
        <v>0.37999999999999995</v>
      </c>
      <c r="AF180" s="120">
        <v>0.46666666666666662</v>
      </c>
      <c r="AG180" s="120">
        <f t="shared" si="30"/>
        <v>0.42333333333333328</v>
      </c>
      <c r="AH180" s="120">
        <v>0.83333333333333337</v>
      </c>
      <c r="AI180" s="120">
        <v>0.98999999999999988</v>
      </c>
      <c r="AJ180" s="120">
        <f t="shared" si="31"/>
        <v>0.91166666666666663</v>
      </c>
      <c r="AK180" s="120">
        <v>18.599999999999998</v>
      </c>
      <c r="AL180" s="120">
        <v>18.453333333333333</v>
      </c>
      <c r="AM180" s="120">
        <f t="shared" si="32"/>
        <v>18.526666666666664</v>
      </c>
    </row>
    <row r="181" spans="1:39" x14ac:dyDescent="0.25">
      <c r="A181" s="119">
        <v>194</v>
      </c>
      <c r="B181" s="119" t="s">
        <v>277</v>
      </c>
      <c r="C181" s="119" t="s">
        <v>278</v>
      </c>
      <c r="D181" s="119">
        <v>142.19999999999999</v>
      </c>
      <c r="E181" s="119">
        <v>190.06</v>
      </c>
      <c r="F181" s="119">
        <v>166.13</v>
      </c>
      <c r="G181" s="120">
        <v>182.29728</v>
      </c>
      <c r="H181" s="120">
        <v>220.80520000000001</v>
      </c>
      <c r="I181" s="120">
        <f t="shared" si="22"/>
        <v>201.55124000000001</v>
      </c>
      <c r="J181" s="120">
        <v>22.89188</v>
      </c>
      <c r="K181" s="120">
        <v>28.20092</v>
      </c>
      <c r="L181" s="120">
        <f t="shared" si="23"/>
        <v>25.546399999999998</v>
      </c>
      <c r="M181" s="120">
        <v>17.79008</v>
      </c>
      <c r="N181" s="120">
        <v>23.179639999999996</v>
      </c>
      <c r="O181" s="120">
        <f t="shared" si="24"/>
        <v>20.484859999999998</v>
      </c>
      <c r="P181" s="120">
        <v>26.530240000000003</v>
      </c>
      <c r="Q181" s="120">
        <v>33.067320000000002</v>
      </c>
      <c r="R181" s="120">
        <f t="shared" si="25"/>
        <v>29.798780000000001</v>
      </c>
      <c r="S181" s="120">
        <v>0.40128000000000003</v>
      </c>
      <c r="T181" s="120">
        <v>0.38192000000000004</v>
      </c>
      <c r="U181" s="120">
        <f t="shared" si="26"/>
        <v>0.39160000000000006</v>
      </c>
      <c r="V181" s="120">
        <v>45.783760000000001</v>
      </c>
      <c r="W181" s="120">
        <v>56.40184</v>
      </c>
      <c r="X181" s="120">
        <f t="shared" si="27"/>
        <v>51.092799999999997</v>
      </c>
      <c r="Y181" s="120">
        <v>36.568639999999995</v>
      </c>
      <c r="Z181" s="120">
        <v>46.359279999999991</v>
      </c>
      <c r="AA181" s="120">
        <f t="shared" si="28"/>
        <v>41.463959999999993</v>
      </c>
      <c r="AB181" s="120">
        <v>53.060480000000005</v>
      </c>
      <c r="AC181" s="120">
        <v>66.134640000000005</v>
      </c>
      <c r="AD181" s="120">
        <f t="shared" si="29"/>
        <v>59.597560000000001</v>
      </c>
      <c r="AE181" s="120">
        <v>0.43333333333333335</v>
      </c>
      <c r="AF181" s="120">
        <v>0.5</v>
      </c>
      <c r="AG181" s="120">
        <f t="shared" si="30"/>
        <v>0.46666666666666667</v>
      </c>
      <c r="AH181" s="120">
        <v>0.98333333333333339</v>
      </c>
      <c r="AI181" s="120">
        <v>0.96666666666666667</v>
      </c>
      <c r="AJ181" s="120">
        <f t="shared" si="31"/>
        <v>0.97500000000000009</v>
      </c>
      <c r="AK181" s="120">
        <v>19.726666666666667</v>
      </c>
      <c r="AL181" s="120">
        <v>19.906666666666666</v>
      </c>
      <c r="AM181" s="120">
        <f t="shared" si="32"/>
        <v>19.816666666666666</v>
      </c>
    </row>
    <row r="182" spans="1:39" x14ac:dyDescent="0.25">
      <c r="A182" s="119">
        <v>195</v>
      </c>
      <c r="B182" s="119" t="s">
        <v>285</v>
      </c>
      <c r="C182" s="119" t="s">
        <v>286</v>
      </c>
      <c r="D182" s="119">
        <v>157.5</v>
      </c>
      <c r="E182" s="119">
        <v>195.7</v>
      </c>
      <c r="F182" s="119">
        <v>176.6</v>
      </c>
      <c r="G182" s="120">
        <v>203.86344</v>
      </c>
      <c r="H182" s="120">
        <v>217.11184000000003</v>
      </c>
      <c r="I182" s="120">
        <f t="shared" si="22"/>
        <v>210.48764</v>
      </c>
      <c r="J182" s="120">
        <v>26.155360000000002</v>
      </c>
      <c r="K182" s="120">
        <v>27.82970666666667</v>
      </c>
      <c r="L182" s="120">
        <f t="shared" si="23"/>
        <v>26.992533333333334</v>
      </c>
      <c r="M182" s="120">
        <v>21.65504</v>
      </c>
      <c r="N182" s="120">
        <v>21.68496</v>
      </c>
      <c r="O182" s="120">
        <f t="shared" si="24"/>
        <v>21.67</v>
      </c>
      <c r="P182" s="120">
        <v>31.23124</v>
      </c>
      <c r="Q182" s="120">
        <v>33.329560000000001</v>
      </c>
      <c r="R182" s="120">
        <f t="shared" si="25"/>
        <v>32.2804</v>
      </c>
      <c r="S182" s="120">
        <v>0.37047999999999998</v>
      </c>
      <c r="T182" s="120">
        <v>0.40832000000000002</v>
      </c>
      <c r="U182" s="120">
        <f t="shared" si="26"/>
        <v>0.38939999999999997</v>
      </c>
      <c r="V182" s="120">
        <v>52.310720000000003</v>
      </c>
      <c r="W182" s="120">
        <v>55.65941333333334</v>
      </c>
      <c r="X182" s="120">
        <f t="shared" si="27"/>
        <v>53.985066666666668</v>
      </c>
      <c r="Y182" s="120">
        <v>43.310079999999999</v>
      </c>
      <c r="Z182" s="120">
        <v>43.36992</v>
      </c>
      <c r="AA182" s="120">
        <f t="shared" si="28"/>
        <v>43.34</v>
      </c>
      <c r="AB182" s="120">
        <v>60.529040000000002</v>
      </c>
      <c r="AC182" s="120">
        <v>66.659120000000001</v>
      </c>
      <c r="AD182" s="120">
        <f t="shared" si="29"/>
        <v>63.594080000000005</v>
      </c>
      <c r="AE182" s="120">
        <v>0.41666666666666669</v>
      </c>
      <c r="AF182" s="120">
        <v>0.55333333333333334</v>
      </c>
      <c r="AG182" s="120">
        <f t="shared" si="30"/>
        <v>0.48499999999999999</v>
      </c>
      <c r="AH182" s="120">
        <v>0.98666666666666669</v>
      </c>
      <c r="AI182" s="120">
        <v>0.98333333333333339</v>
      </c>
      <c r="AJ182" s="120">
        <f t="shared" si="31"/>
        <v>0.9850000000000001</v>
      </c>
      <c r="AK182" s="120">
        <v>18.993333333333336</v>
      </c>
      <c r="AL182" s="120">
        <v>19.63</v>
      </c>
      <c r="AM182" s="120">
        <f t="shared" si="32"/>
        <v>19.311666666666667</v>
      </c>
    </row>
    <row r="183" spans="1:39" x14ac:dyDescent="0.25">
      <c r="A183" s="119">
        <v>196</v>
      </c>
      <c r="B183" s="119" t="s">
        <v>291</v>
      </c>
      <c r="C183" s="119" t="s">
        <v>292</v>
      </c>
      <c r="D183" s="119">
        <v>113.3</v>
      </c>
      <c r="E183" s="119">
        <v>168.1</v>
      </c>
      <c r="F183" s="119">
        <v>140.69999999999999</v>
      </c>
      <c r="G183" s="120">
        <v>150.73432000000003</v>
      </c>
      <c r="H183" s="120">
        <v>150.73432000000003</v>
      </c>
      <c r="I183" s="120">
        <f t="shared" si="22"/>
        <v>150.73432000000003</v>
      </c>
      <c r="J183" s="120">
        <v>20.688026666666669</v>
      </c>
      <c r="K183" s="120">
        <v>20.688026666666669</v>
      </c>
      <c r="L183" s="120">
        <f t="shared" si="23"/>
        <v>20.688026666666669</v>
      </c>
      <c r="M183" s="120">
        <v>17.350520000000003</v>
      </c>
      <c r="N183" s="120">
        <v>19.416319999999999</v>
      </c>
      <c r="O183" s="120">
        <f t="shared" si="24"/>
        <v>18.383420000000001</v>
      </c>
      <c r="P183" s="120">
        <v>22.636680000000002</v>
      </c>
      <c r="Q183" s="120">
        <v>32.657240000000002</v>
      </c>
      <c r="R183" s="120">
        <f t="shared" si="25"/>
        <v>27.64696</v>
      </c>
      <c r="S183" s="120">
        <v>0.34760000000000008</v>
      </c>
      <c r="T183" s="120">
        <v>0.47520000000000007</v>
      </c>
      <c r="U183" s="120">
        <f t="shared" si="26"/>
        <v>0.4114000000000001</v>
      </c>
      <c r="V183" s="120">
        <v>41.376053333333338</v>
      </c>
      <c r="W183" s="120">
        <v>41.376053333333338</v>
      </c>
      <c r="X183" s="120">
        <f t="shared" si="27"/>
        <v>41.376053333333338</v>
      </c>
      <c r="Y183" s="120">
        <v>34.701040000000006</v>
      </c>
      <c r="Z183" s="120">
        <v>38.832639999999998</v>
      </c>
      <c r="AA183" s="120">
        <f t="shared" si="28"/>
        <v>36.766840000000002</v>
      </c>
      <c r="AB183" s="120">
        <v>45.273360000000004</v>
      </c>
      <c r="AC183" s="120">
        <v>65.314480000000003</v>
      </c>
      <c r="AD183" s="120">
        <f t="shared" si="29"/>
        <v>55.29392</v>
      </c>
      <c r="AE183" s="120">
        <v>0.37666666666666665</v>
      </c>
      <c r="AF183" s="120">
        <v>0.56333333333333335</v>
      </c>
      <c r="AG183" s="120">
        <f t="shared" si="30"/>
        <v>0.47</v>
      </c>
      <c r="AH183" s="120">
        <v>0.98999999999999988</v>
      </c>
      <c r="AI183" s="120">
        <v>0.92666666666666675</v>
      </c>
      <c r="AJ183" s="120">
        <f t="shared" si="31"/>
        <v>0.95833333333333326</v>
      </c>
      <c r="AK183" s="120">
        <v>17.333333333333332</v>
      </c>
      <c r="AL183" s="120">
        <v>21.38</v>
      </c>
      <c r="AM183" s="120">
        <f t="shared" si="32"/>
        <v>19.356666666666666</v>
      </c>
    </row>
    <row r="184" spans="1:39" x14ac:dyDescent="0.25">
      <c r="A184" s="119">
        <v>197</v>
      </c>
      <c r="B184" s="119" t="s">
        <v>299</v>
      </c>
      <c r="C184" s="119" t="s">
        <v>300</v>
      </c>
      <c r="D184" s="119">
        <v>168.08</v>
      </c>
      <c r="E184" s="119">
        <v>133.30000000000001</v>
      </c>
      <c r="F184" s="119">
        <v>150.69</v>
      </c>
      <c r="G184" s="120">
        <v>178.0196</v>
      </c>
      <c r="H184" s="120">
        <v>178.0196</v>
      </c>
      <c r="I184" s="120">
        <f t="shared" si="22"/>
        <v>178.0196</v>
      </c>
      <c r="J184" s="120">
        <v>25.917320000000004</v>
      </c>
      <c r="K184" s="120">
        <v>23.862960000000001</v>
      </c>
      <c r="L184" s="120">
        <f t="shared" si="23"/>
        <v>24.890140000000002</v>
      </c>
      <c r="M184" s="120">
        <v>21.86448</v>
      </c>
      <c r="N184" s="120">
        <v>19.355160000000001</v>
      </c>
      <c r="O184" s="120">
        <f t="shared" si="24"/>
        <v>20.609819999999999</v>
      </c>
      <c r="P184" s="120">
        <v>29.589119999999998</v>
      </c>
      <c r="Q184" s="120">
        <v>27.9114</v>
      </c>
      <c r="R184" s="120">
        <f t="shared" si="25"/>
        <v>28.750259999999997</v>
      </c>
      <c r="S184" s="120">
        <v>0.35815999999999998</v>
      </c>
      <c r="T184" s="120">
        <v>0.38544</v>
      </c>
      <c r="U184" s="120">
        <f t="shared" si="26"/>
        <v>0.37180000000000002</v>
      </c>
      <c r="V184" s="120">
        <v>51.834640000000007</v>
      </c>
      <c r="W184" s="120">
        <v>47.725920000000002</v>
      </c>
      <c r="X184" s="120">
        <f t="shared" si="27"/>
        <v>49.780280000000005</v>
      </c>
      <c r="Y184" s="120">
        <v>44.746906666666668</v>
      </c>
      <c r="Z184" s="120">
        <v>38.710320000000003</v>
      </c>
      <c r="AA184" s="120">
        <f t="shared" si="28"/>
        <v>41.728613333333335</v>
      </c>
      <c r="AB184" s="120">
        <v>59.178239999999995</v>
      </c>
      <c r="AC184" s="120">
        <v>55.822800000000001</v>
      </c>
      <c r="AD184" s="120">
        <f t="shared" si="29"/>
        <v>57.500519999999995</v>
      </c>
      <c r="AE184" s="120">
        <v>0.45</v>
      </c>
      <c r="AF184" s="120">
        <v>0.53</v>
      </c>
      <c r="AG184" s="120">
        <f t="shared" si="30"/>
        <v>0.49</v>
      </c>
      <c r="AH184" s="120">
        <v>0.98999999999999988</v>
      </c>
      <c r="AI184" s="120">
        <v>0.98333333333333339</v>
      </c>
      <c r="AJ184" s="120">
        <f t="shared" si="31"/>
        <v>0.98666666666666658</v>
      </c>
      <c r="AK184" s="120">
        <v>18.866666666666671</v>
      </c>
      <c r="AL184" s="120">
        <v>17.666666666666668</v>
      </c>
      <c r="AM184" s="120">
        <f t="shared" si="32"/>
        <v>18.266666666666669</v>
      </c>
    </row>
    <row r="185" spans="1:39" x14ac:dyDescent="0.25">
      <c r="A185" s="119">
        <v>198</v>
      </c>
      <c r="B185" s="119" t="s">
        <v>307</v>
      </c>
      <c r="C185" s="119" t="s">
        <v>308</v>
      </c>
      <c r="D185" s="119">
        <v>219.1</v>
      </c>
      <c r="E185" s="119">
        <v>209.2</v>
      </c>
      <c r="F185" s="119">
        <v>214.14999999999998</v>
      </c>
      <c r="G185" s="120">
        <v>210.70632000000001</v>
      </c>
      <c r="H185" s="120">
        <v>227.5284</v>
      </c>
      <c r="I185" s="120">
        <f t="shared" si="22"/>
        <v>219.11736000000002</v>
      </c>
      <c r="J185" s="120">
        <v>28.344573333333333</v>
      </c>
      <c r="K185" s="120">
        <v>28.500960000000003</v>
      </c>
      <c r="L185" s="120">
        <f t="shared" si="23"/>
        <v>28.422766666666668</v>
      </c>
      <c r="M185" s="120">
        <v>23.512280000000004</v>
      </c>
      <c r="N185" s="120">
        <v>21.760200000000001</v>
      </c>
      <c r="O185" s="120">
        <f t="shared" si="24"/>
        <v>22.636240000000001</v>
      </c>
      <c r="P185" s="120">
        <v>32.439879999999995</v>
      </c>
      <c r="Q185" s="120">
        <v>35.804120000000005</v>
      </c>
      <c r="R185" s="120">
        <f t="shared" si="25"/>
        <v>34.122</v>
      </c>
      <c r="S185" s="120">
        <v>0.36520000000000002</v>
      </c>
      <c r="T185" s="120">
        <v>0.43472</v>
      </c>
      <c r="U185" s="120">
        <f t="shared" si="26"/>
        <v>0.39995999999999998</v>
      </c>
      <c r="V185" s="120">
        <v>56.689146666666666</v>
      </c>
      <c r="W185" s="120">
        <v>57.001920000000005</v>
      </c>
      <c r="X185" s="120">
        <f t="shared" si="27"/>
        <v>56.845533333333336</v>
      </c>
      <c r="Y185" s="120">
        <v>47.024560000000008</v>
      </c>
      <c r="Z185" s="120">
        <v>43.520400000000002</v>
      </c>
      <c r="AA185" s="120">
        <f t="shared" si="28"/>
        <v>45.272480000000002</v>
      </c>
      <c r="AB185" s="120">
        <v>64.87975999999999</v>
      </c>
      <c r="AC185" s="120">
        <v>71.608240000000009</v>
      </c>
      <c r="AD185" s="120">
        <f t="shared" si="29"/>
        <v>68.244</v>
      </c>
      <c r="AE185" s="120">
        <v>0.48666666666666664</v>
      </c>
      <c r="AF185" s="120">
        <v>0.6066666666666668</v>
      </c>
      <c r="AG185" s="120">
        <f t="shared" si="30"/>
        <v>0.54666666666666675</v>
      </c>
      <c r="AH185" s="120">
        <v>0.98999999999999988</v>
      </c>
      <c r="AI185" s="120">
        <v>0.98333333333333339</v>
      </c>
      <c r="AJ185" s="120">
        <f t="shared" si="31"/>
        <v>0.98666666666666658</v>
      </c>
      <c r="AK185" s="120">
        <v>17.88</v>
      </c>
      <c r="AL185" s="120">
        <v>20.53</v>
      </c>
      <c r="AM185" s="120">
        <f t="shared" si="32"/>
        <v>19.204999999999998</v>
      </c>
    </row>
    <row r="186" spans="1:39" x14ac:dyDescent="0.25">
      <c r="A186" s="119">
        <v>199</v>
      </c>
      <c r="B186" s="119" t="s">
        <v>315</v>
      </c>
      <c r="C186" s="119" t="s">
        <v>316</v>
      </c>
      <c r="D186" s="119">
        <v>179.2</v>
      </c>
      <c r="E186" s="119">
        <v>152.80000000000001</v>
      </c>
      <c r="F186" s="119">
        <v>166</v>
      </c>
      <c r="G186" s="120">
        <v>187.21032000000002</v>
      </c>
      <c r="H186" s="120">
        <v>203.08904000000004</v>
      </c>
      <c r="I186" s="120">
        <f t="shared" si="22"/>
        <v>195.14968000000005</v>
      </c>
      <c r="J186" s="120">
        <v>24.272600000000001</v>
      </c>
      <c r="K186" s="120">
        <v>25.111680000000003</v>
      </c>
      <c r="L186" s="120">
        <f t="shared" si="23"/>
        <v>24.692140000000002</v>
      </c>
      <c r="M186" s="120">
        <v>19.748520000000003</v>
      </c>
      <c r="N186" s="120">
        <v>19.470000000000002</v>
      </c>
      <c r="O186" s="120">
        <f t="shared" si="24"/>
        <v>19.609260000000003</v>
      </c>
      <c r="P186" s="120">
        <v>28.415199999999999</v>
      </c>
      <c r="Q186" s="120">
        <v>31.20656</v>
      </c>
      <c r="R186" s="120">
        <f t="shared" si="25"/>
        <v>29.810879999999997</v>
      </c>
      <c r="S186" s="120">
        <v>0.38456000000000001</v>
      </c>
      <c r="T186" s="120">
        <v>0.44</v>
      </c>
      <c r="U186" s="120">
        <f t="shared" si="26"/>
        <v>0.41227999999999998</v>
      </c>
      <c r="V186" s="120">
        <v>48.545200000000001</v>
      </c>
      <c r="W186" s="120">
        <v>50.223360000000007</v>
      </c>
      <c r="X186" s="120">
        <f t="shared" si="27"/>
        <v>49.384280000000004</v>
      </c>
      <c r="Y186" s="120">
        <v>41.769093333333338</v>
      </c>
      <c r="Z186" s="120">
        <v>38.940000000000005</v>
      </c>
      <c r="AA186" s="120">
        <f t="shared" si="28"/>
        <v>40.354546666666671</v>
      </c>
      <c r="AB186" s="120">
        <v>56.830399999999997</v>
      </c>
      <c r="AC186" s="120">
        <v>62.413119999999999</v>
      </c>
      <c r="AD186" s="120">
        <f t="shared" si="29"/>
        <v>59.621759999999995</v>
      </c>
      <c r="AE186" s="120">
        <v>0.5</v>
      </c>
      <c r="AF186" s="120">
        <v>0.60666666666666658</v>
      </c>
      <c r="AG186" s="120">
        <f t="shared" si="30"/>
        <v>0.55333333333333323</v>
      </c>
      <c r="AH186" s="120">
        <v>0.98666666666666669</v>
      </c>
      <c r="AI186" s="120">
        <v>0.98333333333333339</v>
      </c>
      <c r="AJ186" s="120">
        <f t="shared" si="31"/>
        <v>0.9850000000000001</v>
      </c>
      <c r="AK186" s="120">
        <v>18.68</v>
      </c>
      <c r="AL186" s="120">
        <v>21.153333333333332</v>
      </c>
      <c r="AM186" s="120">
        <f t="shared" si="32"/>
        <v>19.916666666666664</v>
      </c>
    </row>
    <row r="187" spans="1:39" x14ac:dyDescent="0.25">
      <c r="A187" s="119">
        <v>200</v>
      </c>
      <c r="B187" s="119" t="s">
        <v>321</v>
      </c>
      <c r="C187" s="119" t="s">
        <v>322</v>
      </c>
      <c r="D187" s="119">
        <v>192.5</v>
      </c>
      <c r="E187" s="119">
        <v>172.4</v>
      </c>
      <c r="F187" s="119">
        <v>182.45</v>
      </c>
      <c r="G187" s="120">
        <v>193.47856000000002</v>
      </c>
      <c r="H187" s="120">
        <v>197.45616000000004</v>
      </c>
      <c r="I187" s="120">
        <f t="shared" si="22"/>
        <v>195.46736000000004</v>
      </c>
      <c r="J187" s="120">
        <v>25.921719999999997</v>
      </c>
      <c r="K187" s="120">
        <v>24.039400000000001</v>
      </c>
      <c r="L187" s="120">
        <f t="shared" si="23"/>
        <v>24.980559999999997</v>
      </c>
      <c r="M187" s="120">
        <v>21.395880000000005</v>
      </c>
      <c r="N187" s="120">
        <v>17.63036</v>
      </c>
      <c r="O187" s="120">
        <f t="shared" si="24"/>
        <v>19.513120000000001</v>
      </c>
      <c r="P187" s="120">
        <v>29.893159999999998</v>
      </c>
      <c r="Q187" s="120">
        <v>31.4666</v>
      </c>
      <c r="R187" s="120">
        <f t="shared" si="25"/>
        <v>30.679879999999997</v>
      </c>
      <c r="S187" s="120">
        <v>0.37047999999999998</v>
      </c>
      <c r="T187" s="120">
        <v>0.86680000000000013</v>
      </c>
      <c r="U187" s="120">
        <f t="shared" si="26"/>
        <v>0.61864000000000008</v>
      </c>
      <c r="V187" s="120">
        <v>51.843439999999994</v>
      </c>
      <c r="W187" s="120">
        <v>48.078800000000001</v>
      </c>
      <c r="X187" s="120">
        <f t="shared" si="27"/>
        <v>49.961119999999994</v>
      </c>
      <c r="Y187" s="120">
        <v>44.308079999999997</v>
      </c>
      <c r="Z187" s="120">
        <v>35.260719999999999</v>
      </c>
      <c r="AA187" s="120">
        <f t="shared" si="28"/>
        <v>39.784399999999998</v>
      </c>
      <c r="AB187" s="120">
        <v>59.786319999999996</v>
      </c>
      <c r="AC187" s="120">
        <v>62.933199999999999</v>
      </c>
      <c r="AD187" s="120">
        <f t="shared" si="29"/>
        <v>61.359759999999994</v>
      </c>
      <c r="AE187" s="120">
        <v>0.52</v>
      </c>
      <c r="AF187" s="120">
        <v>0.67666666666666664</v>
      </c>
      <c r="AG187" s="120">
        <f t="shared" si="30"/>
        <v>0.59833333333333338</v>
      </c>
      <c r="AH187" s="120">
        <v>0.98999999999999988</v>
      </c>
      <c r="AI187" s="120">
        <v>0.99333333333333329</v>
      </c>
      <c r="AJ187" s="120">
        <f t="shared" si="31"/>
        <v>0.99166666666666659</v>
      </c>
      <c r="AK187" s="120">
        <v>17.576666666666664</v>
      </c>
      <c r="AL187" s="120">
        <v>19.446666666666669</v>
      </c>
      <c r="AM187" s="120">
        <f t="shared" si="32"/>
        <v>18.511666666666667</v>
      </c>
    </row>
    <row r="188" spans="1:39" x14ac:dyDescent="0.25">
      <c r="A188" s="119">
        <v>201</v>
      </c>
      <c r="B188" s="119" t="s">
        <v>329</v>
      </c>
      <c r="C188" s="119" t="s">
        <v>330</v>
      </c>
      <c r="D188" s="119">
        <v>132.1</v>
      </c>
      <c r="E188" s="119">
        <v>160.5</v>
      </c>
      <c r="F188" s="119">
        <v>146.30000000000001</v>
      </c>
      <c r="G188" s="120">
        <v>156.71655999999999</v>
      </c>
      <c r="H188" s="120">
        <v>180.07264000000001</v>
      </c>
      <c r="I188" s="120">
        <f t="shared" si="22"/>
        <v>168.3946</v>
      </c>
      <c r="J188" s="120">
        <v>21.127039999999997</v>
      </c>
      <c r="K188" s="120">
        <v>24.910600000000002</v>
      </c>
      <c r="L188" s="120">
        <f t="shared" si="23"/>
        <v>23.018819999999998</v>
      </c>
      <c r="M188" s="120">
        <v>17.702960000000001</v>
      </c>
      <c r="N188" s="120">
        <v>21.598279999999999</v>
      </c>
      <c r="O188" s="120">
        <f t="shared" si="24"/>
        <v>19.65062</v>
      </c>
      <c r="P188" s="120">
        <v>23.92974666666667</v>
      </c>
      <c r="Q188" s="120">
        <v>28.09796</v>
      </c>
      <c r="R188" s="120">
        <f t="shared" si="25"/>
        <v>26.013853333333337</v>
      </c>
      <c r="S188" s="120">
        <v>0.35728000000000004</v>
      </c>
      <c r="T188" s="120">
        <v>0.34672000000000008</v>
      </c>
      <c r="U188" s="120">
        <f t="shared" si="26"/>
        <v>0.35200000000000009</v>
      </c>
      <c r="V188" s="120">
        <v>42.254079999999995</v>
      </c>
      <c r="W188" s="120">
        <v>49.821200000000005</v>
      </c>
      <c r="X188" s="120">
        <f t="shared" si="27"/>
        <v>46.037639999999996</v>
      </c>
      <c r="Y188" s="120">
        <v>35.405920000000002</v>
      </c>
      <c r="Z188" s="120">
        <v>43.196559999999998</v>
      </c>
      <c r="AA188" s="120">
        <f t="shared" si="28"/>
        <v>39.30124</v>
      </c>
      <c r="AB188" s="120">
        <v>47.879919999999998</v>
      </c>
      <c r="AC188" s="120">
        <v>56.195920000000001</v>
      </c>
      <c r="AD188" s="120">
        <f t="shared" si="29"/>
        <v>52.03792</v>
      </c>
      <c r="AE188" s="120">
        <v>0.42333333333333334</v>
      </c>
      <c r="AF188" s="120">
        <v>0.45333333333333331</v>
      </c>
      <c r="AG188" s="120">
        <f t="shared" si="30"/>
        <v>0.43833333333333335</v>
      </c>
      <c r="AH188" s="120">
        <v>0.98999999999999988</v>
      </c>
      <c r="AI188" s="120">
        <v>0.98999999999999988</v>
      </c>
      <c r="AJ188" s="120">
        <f t="shared" si="31"/>
        <v>0.98999999999999988</v>
      </c>
      <c r="AK188" s="120">
        <v>17.28</v>
      </c>
      <c r="AL188" s="120">
        <v>16.526666666666667</v>
      </c>
      <c r="AM188" s="120">
        <f t="shared" si="32"/>
        <v>16.903333333333336</v>
      </c>
    </row>
    <row r="189" spans="1:39" x14ac:dyDescent="0.25">
      <c r="A189" s="119">
        <v>202</v>
      </c>
      <c r="B189" s="119" t="s">
        <v>337</v>
      </c>
      <c r="C189" s="119" t="s">
        <v>338</v>
      </c>
      <c r="D189" s="119">
        <v>216.3</v>
      </c>
      <c r="E189" s="119">
        <v>223.06</v>
      </c>
      <c r="F189" s="119">
        <v>219.68</v>
      </c>
      <c r="G189" s="120">
        <v>205.97984</v>
      </c>
      <c r="H189" s="120">
        <v>229.87008</v>
      </c>
      <c r="I189" s="120">
        <f t="shared" si="22"/>
        <v>217.92496</v>
      </c>
      <c r="J189" s="120">
        <v>28.23612</v>
      </c>
      <c r="K189" s="120">
        <v>28.23612</v>
      </c>
      <c r="L189" s="120">
        <f t="shared" si="23"/>
        <v>28.23612</v>
      </c>
      <c r="M189" s="120">
        <v>25.320679999999999</v>
      </c>
      <c r="N189" s="120">
        <v>27.401880000000006</v>
      </c>
      <c r="O189" s="120">
        <f t="shared" si="24"/>
        <v>26.361280000000001</v>
      </c>
      <c r="P189" s="120">
        <v>31.339186666666667</v>
      </c>
      <c r="Q189" s="120">
        <v>34.491599999999998</v>
      </c>
      <c r="R189" s="120">
        <f t="shared" si="25"/>
        <v>32.915393333333334</v>
      </c>
      <c r="S189" s="120">
        <v>0.32296000000000002</v>
      </c>
      <c r="T189" s="120">
        <v>0.33528000000000002</v>
      </c>
      <c r="U189" s="120">
        <f t="shared" si="26"/>
        <v>0.32912000000000002</v>
      </c>
      <c r="V189" s="120">
        <v>56.472239999999999</v>
      </c>
      <c r="W189" s="120">
        <v>56.472239999999999</v>
      </c>
      <c r="X189" s="120">
        <f t="shared" si="27"/>
        <v>56.472239999999999</v>
      </c>
      <c r="Y189" s="120">
        <v>51.620826666666666</v>
      </c>
      <c r="Z189" s="120">
        <v>54.803760000000011</v>
      </c>
      <c r="AA189" s="120">
        <f t="shared" si="28"/>
        <v>53.212293333333335</v>
      </c>
      <c r="AB189" s="120">
        <v>61.652800000000006</v>
      </c>
      <c r="AC189" s="120">
        <v>68.983199999999997</v>
      </c>
      <c r="AD189" s="120">
        <f t="shared" si="29"/>
        <v>65.317999999999998</v>
      </c>
      <c r="AE189" s="120">
        <v>0.31666666666666671</v>
      </c>
      <c r="AF189" s="120">
        <v>0.35333333333333333</v>
      </c>
      <c r="AG189" s="120">
        <f t="shared" si="30"/>
        <v>0.33500000000000002</v>
      </c>
      <c r="AH189" s="120">
        <v>0.98999999999999988</v>
      </c>
      <c r="AI189" s="120">
        <v>0.98999999999999988</v>
      </c>
      <c r="AJ189" s="120">
        <f t="shared" si="31"/>
        <v>0.98999999999999988</v>
      </c>
      <c r="AK189" s="120">
        <v>16.756666666666664</v>
      </c>
      <c r="AL189" s="120">
        <v>17.176666666666666</v>
      </c>
      <c r="AM189" s="120">
        <f t="shared" si="32"/>
        <v>16.966666666666665</v>
      </c>
    </row>
    <row r="190" spans="1:39" x14ac:dyDescent="0.25">
      <c r="A190" s="119">
        <v>203</v>
      </c>
      <c r="B190" s="119" t="s">
        <v>345</v>
      </c>
      <c r="C190" s="119" t="s">
        <v>346</v>
      </c>
      <c r="D190" s="119">
        <v>150.80000000000001</v>
      </c>
      <c r="E190" s="119">
        <v>193.8</v>
      </c>
      <c r="F190" s="119">
        <v>172.3</v>
      </c>
      <c r="G190" s="120">
        <v>174.98976000000002</v>
      </c>
      <c r="H190" s="120">
        <v>190.76376000000005</v>
      </c>
      <c r="I190" s="120">
        <f t="shared" si="22"/>
        <v>182.87676000000005</v>
      </c>
      <c r="J190" s="120">
        <v>23.282600000000002</v>
      </c>
      <c r="K190" s="120">
        <v>23.282600000000002</v>
      </c>
      <c r="L190" s="120">
        <f t="shared" si="23"/>
        <v>23.282600000000002</v>
      </c>
      <c r="M190" s="120">
        <v>19.001839999999998</v>
      </c>
      <c r="N190" s="120">
        <v>22.661759999999997</v>
      </c>
      <c r="O190" s="120">
        <f t="shared" si="24"/>
        <v>20.831799999999998</v>
      </c>
      <c r="P190" s="120">
        <v>26.725160000000002</v>
      </c>
      <c r="Q190" s="120">
        <v>29.999640000000003</v>
      </c>
      <c r="R190" s="120">
        <f t="shared" si="25"/>
        <v>28.362400000000001</v>
      </c>
      <c r="S190" s="120">
        <v>0.37488000000000005</v>
      </c>
      <c r="T190" s="120">
        <v>0.35464000000000001</v>
      </c>
      <c r="U190" s="120">
        <f t="shared" si="26"/>
        <v>0.36476000000000003</v>
      </c>
      <c r="V190" s="120">
        <v>46.565200000000004</v>
      </c>
      <c r="W190" s="120">
        <v>46.565200000000004</v>
      </c>
      <c r="X190" s="120">
        <f t="shared" si="27"/>
        <v>46.565200000000004</v>
      </c>
      <c r="Y190" s="120">
        <v>39.549013333333328</v>
      </c>
      <c r="Z190" s="120">
        <v>45.323519999999995</v>
      </c>
      <c r="AA190" s="120">
        <f t="shared" si="28"/>
        <v>42.436266666666661</v>
      </c>
      <c r="AB190" s="120">
        <v>53.450320000000005</v>
      </c>
      <c r="AC190" s="120">
        <v>59.999280000000006</v>
      </c>
      <c r="AD190" s="120">
        <f t="shared" si="29"/>
        <v>56.724800000000002</v>
      </c>
      <c r="AE190" s="120">
        <v>0.4466666666666666</v>
      </c>
      <c r="AF190" s="120">
        <v>0.49333333333333335</v>
      </c>
      <c r="AG190" s="120">
        <f t="shared" si="30"/>
        <v>0.47</v>
      </c>
      <c r="AH190" s="120">
        <v>0.98666666666666669</v>
      </c>
      <c r="AI190" s="120">
        <v>0.98666666666666669</v>
      </c>
      <c r="AJ190" s="120">
        <f t="shared" si="31"/>
        <v>0.98666666666666669</v>
      </c>
      <c r="AK190" s="120">
        <v>17.746666666666666</v>
      </c>
      <c r="AL190" s="120">
        <v>17.133333333333333</v>
      </c>
      <c r="AM190" s="120">
        <f t="shared" si="32"/>
        <v>17.439999999999998</v>
      </c>
    </row>
    <row r="191" spans="1:39" x14ac:dyDescent="0.25">
      <c r="A191" s="119">
        <v>204</v>
      </c>
      <c r="B191" s="119" t="s">
        <v>353</v>
      </c>
      <c r="C191" s="119" t="s">
        <v>354</v>
      </c>
      <c r="D191" s="119">
        <v>127.5</v>
      </c>
      <c r="E191" s="119">
        <v>233.8</v>
      </c>
      <c r="F191" s="119">
        <v>180.65</v>
      </c>
      <c r="G191" s="120">
        <v>160.17936</v>
      </c>
      <c r="H191" s="120">
        <v>160.17936</v>
      </c>
      <c r="I191" s="120">
        <f t="shared" si="22"/>
        <v>160.17936</v>
      </c>
      <c r="J191" s="120">
        <v>21.257720000000003</v>
      </c>
      <c r="K191" s="120">
        <v>21.257720000000003</v>
      </c>
      <c r="L191" s="120">
        <f t="shared" si="23"/>
        <v>21.257720000000003</v>
      </c>
      <c r="M191" s="120">
        <v>17.533559999999998</v>
      </c>
      <c r="N191" s="120">
        <v>25.924800000000005</v>
      </c>
      <c r="O191" s="120">
        <f t="shared" si="24"/>
        <v>21.729179999999999</v>
      </c>
      <c r="P191" s="120">
        <v>23.895079999999997</v>
      </c>
      <c r="Q191" s="120">
        <v>33.347160000000002</v>
      </c>
      <c r="R191" s="120">
        <f t="shared" si="25"/>
        <v>28.621119999999998</v>
      </c>
      <c r="S191" s="120">
        <v>0.36255999999999999</v>
      </c>
      <c r="T191" s="120">
        <v>0.34320000000000001</v>
      </c>
      <c r="U191" s="120">
        <f t="shared" si="26"/>
        <v>0.35287999999999997</v>
      </c>
      <c r="V191" s="120">
        <v>42.515440000000005</v>
      </c>
      <c r="W191" s="120">
        <v>42.515440000000005</v>
      </c>
      <c r="X191" s="120">
        <f t="shared" si="27"/>
        <v>42.515440000000005</v>
      </c>
      <c r="Y191" s="120">
        <v>35.067119999999996</v>
      </c>
      <c r="Z191" s="120">
        <v>51.849600000000009</v>
      </c>
      <c r="AA191" s="120">
        <f t="shared" si="28"/>
        <v>43.458359999999999</v>
      </c>
      <c r="AB191" s="120">
        <v>47.790159999999993</v>
      </c>
      <c r="AC191" s="120">
        <v>66.694320000000005</v>
      </c>
      <c r="AD191" s="120">
        <f t="shared" si="29"/>
        <v>57.242239999999995</v>
      </c>
      <c r="AE191" s="120">
        <v>0.38666666666666671</v>
      </c>
      <c r="AF191" s="120">
        <v>0.4366666666666667</v>
      </c>
      <c r="AG191" s="120">
        <f t="shared" si="30"/>
        <v>0.41166666666666674</v>
      </c>
      <c r="AH191" s="120">
        <v>0.98666666666666669</v>
      </c>
      <c r="AI191" s="120">
        <v>0.98999999999999988</v>
      </c>
      <c r="AJ191" s="120">
        <f t="shared" si="31"/>
        <v>0.98833333333333329</v>
      </c>
      <c r="AK191" s="120">
        <v>17.766666666666666</v>
      </c>
      <c r="AL191" s="120">
        <v>17.016666666666666</v>
      </c>
      <c r="AM191" s="120">
        <f t="shared" si="32"/>
        <v>17.391666666666666</v>
      </c>
    </row>
    <row r="192" spans="1:39" x14ac:dyDescent="0.25">
      <c r="A192" s="119">
        <v>205</v>
      </c>
      <c r="B192" s="119" t="s">
        <v>361</v>
      </c>
      <c r="C192" s="119" t="s">
        <v>362</v>
      </c>
      <c r="D192" s="119">
        <v>157.4</v>
      </c>
      <c r="E192" s="119">
        <v>168.5</v>
      </c>
      <c r="F192" s="119">
        <v>162.94999999999999</v>
      </c>
      <c r="G192" s="120">
        <v>173.03352000000004</v>
      </c>
      <c r="H192" s="120">
        <v>173.03352000000004</v>
      </c>
      <c r="I192" s="120">
        <f t="shared" si="22"/>
        <v>173.03352000000004</v>
      </c>
      <c r="J192" s="120">
        <v>23.246960000000001</v>
      </c>
      <c r="K192" s="120">
        <v>23.246960000000001</v>
      </c>
      <c r="L192" s="120">
        <f t="shared" si="23"/>
        <v>23.246960000000001</v>
      </c>
      <c r="M192" s="120">
        <v>19.77844</v>
      </c>
      <c r="N192" s="120">
        <v>23.295360000000002</v>
      </c>
      <c r="O192" s="120">
        <f t="shared" si="24"/>
        <v>21.536900000000003</v>
      </c>
      <c r="P192" s="120">
        <v>26.245999999999999</v>
      </c>
      <c r="Q192" s="120">
        <v>34.57432</v>
      </c>
      <c r="R192" s="120">
        <f t="shared" si="25"/>
        <v>30.410159999999998</v>
      </c>
      <c r="S192" s="120">
        <v>0.35024000000000005</v>
      </c>
      <c r="T192" s="120">
        <v>0.39335999999999999</v>
      </c>
      <c r="U192" s="120">
        <f t="shared" si="26"/>
        <v>0.37180000000000002</v>
      </c>
      <c r="V192" s="120">
        <v>46.493920000000003</v>
      </c>
      <c r="W192" s="120">
        <v>46.493920000000003</v>
      </c>
      <c r="X192" s="120">
        <f t="shared" si="27"/>
        <v>46.493920000000003</v>
      </c>
      <c r="Y192" s="120">
        <v>39.55688</v>
      </c>
      <c r="Z192" s="120">
        <v>46.590720000000005</v>
      </c>
      <c r="AA192" s="120">
        <f t="shared" si="28"/>
        <v>43.073800000000006</v>
      </c>
      <c r="AB192" s="120">
        <v>52.491999999999997</v>
      </c>
      <c r="AC192" s="120">
        <v>69.14864</v>
      </c>
      <c r="AD192" s="120">
        <f t="shared" si="29"/>
        <v>60.820319999999995</v>
      </c>
      <c r="AE192" s="120">
        <v>0.42</v>
      </c>
      <c r="AF192" s="120">
        <v>0.49666666666666665</v>
      </c>
      <c r="AG192" s="120">
        <f t="shared" si="30"/>
        <v>0.45833333333333331</v>
      </c>
      <c r="AH192" s="120">
        <v>0.98999999999999988</v>
      </c>
      <c r="AI192" s="120">
        <v>0.98</v>
      </c>
      <c r="AJ192" s="120">
        <f t="shared" si="31"/>
        <v>0.98499999999999988</v>
      </c>
      <c r="AK192" s="120">
        <v>17.459999999999997</v>
      </c>
      <c r="AL192" s="120">
        <v>19.950000000000003</v>
      </c>
      <c r="AM192" s="120">
        <f t="shared" si="32"/>
        <v>18.704999999999998</v>
      </c>
    </row>
    <row r="193" spans="1:39" x14ac:dyDescent="0.25">
      <c r="A193" s="119">
        <v>206</v>
      </c>
      <c r="B193" s="119" t="s">
        <v>369</v>
      </c>
      <c r="C193" s="130" t="s">
        <v>370</v>
      </c>
      <c r="D193" s="119">
        <v>159.80000000000001</v>
      </c>
      <c r="E193" s="119">
        <v>141.69999999999999</v>
      </c>
      <c r="F193" s="119">
        <v>150.75</v>
      </c>
      <c r="G193" s="120">
        <v>195.17431999999999</v>
      </c>
      <c r="H193" s="120">
        <v>188.54616000000001</v>
      </c>
      <c r="I193" s="120">
        <f t="shared" si="22"/>
        <v>191.86024</v>
      </c>
      <c r="J193" s="120">
        <v>24.764079999999996</v>
      </c>
      <c r="K193" s="120">
        <v>24.537480000000002</v>
      </c>
      <c r="L193" s="120">
        <f t="shared" si="23"/>
        <v>24.650779999999997</v>
      </c>
      <c r="M193" s="120">
        <v>18.77524</v>
      </c>
      <c r="N193" s="120">
        <v>19.97512</v>
      </c>
      <c r="O193" s="120">
        <f t="shared" si="24"/>
        <v>19.37518</v>
      </c>
      <c r="P193" s="120">
        <v>29.152200000000004</v>
      </c>
      <c r="Q193" s="120">
        <v>28.493960000000001</v>
      </c>
      <c r="R193" s="120">
        <f t="shared" si="25"/>
        <v>28.823080000000004</v>
      </c>
      <c r="S193" s="120">
        <v>0.42239999999999994</v>
      </c>
      <c r="T193" s="120">
        <v>0.37840000000000001</v>
      </c>
      <c r="U193" s="120">
        <f t="shared" si="26"/>
        <v>0.40039999999999998</v>
      </c>
      <c r="V193" s="120">
        <v>49.528159999999993</v>
      </c>
      <c r="W193" s="120">
        <v>49.074960000000004</v>
      </c>
      <c r="X193" s="120">
        <f t="shared" si="27"/>
        <v>49.301559999999995</v>
      </c>
      <c r="Y193" s="120">
        <v>40.599946666666661</v>
      </c>
      <c r="Z193" s="120">
        <v>39.950240000000001</v>
      </c>
      <c r="AA193" s="120">
        <f t="shared" si="28"/>
        <v>40.275093333333331</v>
      </c>
      <c r="AB193" s="120">
        <v>58.304400000000008</v>
      </c>
      <c r="AC193" s="120">
        <v>56.987920000000003</v>
      </c>
      <c r="AD193" s="120">
        <f t="shared" si="29"/>
        <v>57.646160000000009</v>
      </c>
      <c r="AE193" s="120">
        <v>0.52333333333333332</v>
      </c>
      <c r="AF193" s="120">
        <v>0.53666666666666674</v>
      </c>
      <c r="AG193" s="120">
        <f t="shared" si="30"/>
        <v>0.53</v>
      </c>
      <c r="AH193" s="120">
        <v>0.98666666666666669</v>
      </c>
      <c r="AI193" s="120">
        <v>0.97666666666666657</v>
      </c>
      <c r="AJ193" s="120">
        <f t="shared" si="31"/>
        <v>0.98166666666666669</v>
      </c>
      <c r="AK193" s="120">
        <v>19.72</v>
      </c>
      <c r="AL193" s="120">
        <v>18.903333333333332</v>
      </c>
      <c r="AM193" s="120">
        <f t="shared" si="32"/>
        <v>19.311666666666667</v>
      </c>
    </row>
    <row r="194" spans="1:39" x14ac:dyDescent="0.25">
      <c r="A194" s="119">
        <v>207</v>
      </c>
      <c r="B194" s="119" t="s">
        <v>377</v>
      </c>
      <c r="C194" s="130" t="s">
        <v>378</v>
      </c>
      <c r="D194" s="119">
        <v>121.9</v>
      </c>
      <c r="E194" s="119">
        <v>119.9</v>
      </c>
      <c r="F194" s="119">
        <v>120.9</v>
      </c>
      <c r="G194" s="120">
        <v>173.57032000000001</v>
      </c>
      <c r="H194" s="120">
        <v>163.83928</v>
      </c>
      <c r="I194" s="120">
        <f t="shared" si="22"/>
        <v>168.70480000000001</v>
      </c>
      <c r="J194" s="120">
        <v>21.212840000000003</v>
      </c>
      <c r="K194" s="120">
        <v>21.212840000000003</v>
      </c>
      <c r="L194" s="120">
        <f t="shared" si="23"/>
        <v>21.212840000000003</v>
      </c>
      <c r="M194" s="120">
        <v>15.545640000000001</v>
      </c>
      <c r="N194" s="120">
        <v>19.234159999999999</v>
      </c>
      <c r="O194" s="120">
        <f t="shared" si="24"/>
        <v>17.389900000000001</v>
      </c>
      <c r="P194" s="120">
        <v>26.349893333333331</v>
      </c>
      <c r="Q194" s="120">
        <v>26.593599999999999</v>
      </c>
      <c r="R194" s="120">
        <f t="shared" si="25"/>
        <v>26.471746666666665</v>
      </c>
      <c r="S194" s="120">
        <v>0.44616000000000006</v>
      </c>
      <c r="T194" s="120">
        <v>0.36871999999999999</v>
      </c>
      <c r="U194" s="120">
        <f t="shared" si="26"/>
        <v>0.40744000000000002</v>
      </c>
      <c r="V194" s="120">
        <v>42.425680000000007</v>
      </c>
      <c r="W194" s="120">
        <v>42.425680000000007</v>
      </c>
      <c r="X194" s="120">
        <f t="shared" si="27"/>
        <v>42.425680000000007</v>
      </c>
      <c r="Y194" s="120">
        <v>29.327146666666664</v>
      </c>
      <c r="Z194" s="120">
        <v>29.327146666666664</v>
      </c>
      <c r="AA194" s="120">
        <f t="shared" si="28"/>
        <v>29.327146666666664</v>
      </c>
      <c r="AB194" s="120">
        <v>51.549520000000001</v>
      </c>
      <c r="AC194" s="120">
        <v>53.187199999999997</v>
      </c>
      <c r="AD194" s="120">
        <f t="shared" si="29"/>
        <v>52.368359999999996</v>
      </c>
      <c r="AE194" s="120">
        <v>0.49666666666666665</v>
      </c>
      <c r="AF194" s="120">
        <v>0.55666666666666664</v>
      </c>
      <c r="AG194" s="120">
        <f t="shared" si="30"/>
        <v>0.52666666666666662</v>
      </c>
      <c r="AH194" s="120">
        <v>0.98333333333333339</v>
      </c>
      <c r="AI194" s="120">
        <v>0.98666666666666669</v>
      </c>
      <c r="AJ194" s="120">
        <f t="shared" si="31"/>
        <v>0.9850000000000001</v>
      </c>
      <c r="AK194" s="120">
        <v>20.573333333333334</v>
      </c>
      <c r="AL194" s="120">
        <v>16.809999999999999</v>
      </c>
      <c r="AM194" s="120">
        <f t="shared" si="32"/>
        <v>18.691666666666666</v>
      </c>
    </row>
    <row r="195" spans="1:39" x14ac:dyDescent="0.25">
      <c r="D195" s="108"/>
      <c r="E195" s="108"/>
      <c r="F195" s="108"/>
      <c r="G195" s="108"/>
      <c r="N195" s="108"/>
      <c r="O195" s="108"/>
      <c r="P195" s="108"/>
    </row>
    <row r="196" spans="1:39" x14ac:dyDescent="0.25">
      <c r="D196" s="108"/>
      <c r="E196" s="108"/>
      <c r="F196" s="108"/>
      <c r="G196" s="108"/>
      <c r="N196" s="108"/>
      <c r="O196" s="108"/>
      <c r="P196" s="108"/>
    </row>
    <row r="197" spans="1:39" x14ac:dyDescent="0.25">
      <c r="D197" s="108"/>
      <c r="E197" s="108"/>
      <c r="F197" s="108"/>
      <c r="G197" s="108"/>
      <c r="N197" s="108"/>
      <c r="O197" s="108"/>
      <c r="P197" s="108"/>
    </row>
    <row r="198" spans="1:39" x14ac:dyDescent="0.25">
      <c r="D198" s="108"/>
      <c r="E198" s="108"/>
      <c r="F198" s="108"/>
      <c r="G198" s="108"/>
      <c r="N198" s="108"/>
      <c r="O198" s="108"/>
      <c r="P198" s="108"/>
    </row>
    <row r="199" spans="1:39" x14ac:dyDescent="0.25">
      <c r="D199" s="108"/>
      <c r="E199" s="108"/>
      <c r="F199" s="108"/>
      <c r="G199" s="108"/>
      <c r="N199" s="108"/>
      <c r="O199" s="108"/>
      <c r="P199" s="108"/>
    </row>
    <row r="200" spans="1:39" x14ac:dyDescent="0.25">
      <c r="D200" s="108"/>
      <c r="E200" s="108"/>
      <c r="F200" s="108"/>
      <c r="G200" s="108"/>
      <c r="N200" s="108"/>
      <c r="O200" s="108"/>
      <c r="P200" s="108"/>
    </row>
    <row r="201" spans="1:39" x14ac:dyDescent="0.25">
      <c r="D201" s="108"/>
      <c r="E201" s="108"/>
      <c r="F201" s="108"/>
      <c r="G201" s="108"/>
      <c r="N201" s="108"/>
      <c r="O201" s="108"/>
      <c r="P201" s="108"/>
    </row>
    <row r="202" spans="1:39" x14ac:dyDescent="0.25">
      <c r="D202" s="108"/>
      <c r="E202" s="108"/>
      <c r="F202" s="108"/>
      <c r="G202" s="108"/>
    </row>
    <row r="204" spans="1:39" x14ac:dyDescent="0.25">
      <c r="B204" s="109"/>
      <c r="C204" s="109"/>
      <c r="D204" s="109"/>
      <c r="E204" s="109"/>
      <c r="F204" s="109"/>
      <c r="G204" s="109"/>
    </row>
    <row r="212" spans="1:1" x14ac:dyDescent="0.25">
      <c r="A212" s="109"/>
    </row>
  </sheetData>
  <mergeCells count="1">
    <mergeCell ref="A1:R1"/>
  </mergeCells>
  <pageMargins left="0.7" right="0.7" top="0.75" bottom="0.75" header="0.3" footer="0.3"/>
  <ignoredErrors>
    <ignoredError sqref="I3:I194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37C4D-DCAD-4F7A-A659-15100946A223}">
  <dimension ref="A1:BK979"/>
  <sheetViews>
    <sheetView workbookViewId="0"/>
  </sheetViews>
  <sheetFormatPr defaultRowHeight="15" x14ac:dyDescent="0.25"/>
  <cols>
    <col min="1" max="1" width="4.28515625" style="114" customWidth="1"/>
    <col min="2" max="2" width="4.140625" style="114" customWidth="1"/>
    <col min="3" max="3" width="9.28515625" style="114" customWidth="1"/>
    <col min="4" max="4" width="25.7109375" style="114" customWidth="1"/>
    <col min="5" max="5" width="5" style="114" customWidth="1"/>
    <col min="6" max="6" width="4.7109375" style="114" customWidth="1"/>
    <col min="7" max="7" width="4.28515625" style="114" customWidth="1"/>
    <col min="8" max="8" width="4.85546875" style="114" customWidth="1"/>
    <col min="9" max="9" width="4.5703125" style="114" bestFit="1" customWidth="1"/>
    <col min="10" max="10" width="4" style="114" bestFit="1" customWidth="1"/>
    <col min="11" max="11" width="4.28515625" style="114" bestFit="1" customWidth="1"/>
    <col min="12" max="12" width="4" style="114" bestFit="1" customWidth="1"/>
    <col min="13" max="13" width="5.5703125" style="114" customWidth="1"/>
    <col min="14" max="14" width="4" style="114" bestFit="1" customWidth="1"/>
    <col min="15" max="16" width="3.5703125" style="114" bestFit="1" customWidth="1"/>
    <col min="17" max="19" width="4.42578125" bestFit="1" customWidth="1"/>
    <col min="20" max="20" width="4.28515625" bestFit="1" customWidth="1"/>
    <col min="21" max="21" width="4" bestFit="1" customWidth="1"/>
    <col min="22" max="22" width="5.85546875" customWidth="1"/>
    <col min="23" max="23" width="4.28515625" bestFit="1" customWidth="1"/>
    <col min="24" max="24" width="4" bestFit="1" customWidth="1"/>
    <col min="25" max="25" width="5" customWidth="1"/>
    <col min="26" max="28" width="4.5703125" bestFit="1" customWidth="1"/>
    <col min="29" max="30" width="11.28515625" style="118" bestFit="1" customWidth="1"/>
    <col min="31" max="31" width="8.28515625" style="118" bestFit="1" customWidth="1"/>
    <col min="32" max="33" width="11" style="118" bestFit="1" customWidth="1"/>
    <col min="34" max="34" width="8" style="118" bestFit="1" customWidth="1"/>
  </cols>
  <sheetData>
    <row r="1" spans="1:63" x14ac:dyDescent="0.25">
      <c r="A1" t="s">
        <v>484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I1" s="118"/>
      <c r="AJ1" s="118"/>
      <c r="AK1" s="118"/>
      <c r="AL1" s="118"/>
      <c r="AM1" s="118"/>
      <c r="AN1" s="118"/>
      <c r="AO1" s="118"/>
      <c r="AP1" s="118"/>
      <c r="AQ1" s="118"/>
      <c r="AR1" s="118"/>
      <c r="AS1" s="118"/>
      <c r="AT1" s="118"/>
      <c r="AU1" s="118"/>
      <c r="AV1" s="118"/>
      <c r="AW1" s="118"/>
      <c r="AX1" s="118"/>
      <c r="AY1" s="118"/>
      <c r="AZ1" s="118"/>
      <c r="BA1" s="118"/>
      <c r="BB1" s="118"/>
      <c r="BC1" s="118"/>
      <c r="BD1" s="118"/>
      <c r="BE1" s="118"/>
      <c r="BF1" s="118"/>
      <c r="BG1" s="118"/>
      <c r="BH1" s="118"/>
      <c r="BI1" s="118"/>
      <c r="BJ1" s="118"/>
      <c r="BK1" s="118"/>
    </row>
    <row r="2" spans="1:63" x14ac:dyDescent="0.25">
      <c r="A2" s="121"/>
      <c r="B2" s="121"/>
      <c r="C2" s="121"/>
      <c r="D2" s="121"/>
      <c r="E2" s="133" t="s">
        <v>407</v>
      </c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2" t="s">
        <v>408</v>
      </c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I2" s="118"/>
      <c r="AJ2" s="118"/>
      <c r="AK2" s="118"/>
      <c r="AL2" s="118"/>
      <c r="AM2" s="118"/>
      <c r="AN2" s="118"/>
      <c r="AO2" s="118"/>
      <c r="AP2" s="118"/>
      <c r="AQ2" s="118"/>
      <c r="AR2" s="118"/>
      <c r="AS2" s="118"/>
      <c r="AT2" s="118"/>
      <c r="AU2" s="118"/>
      <c r="AV2" s="118"/>
      <c r="AW2" s="118"/>
      <c r="AX2" s="118"/>
      <c r="AY2" s="118"/>
      <c r="AZ2" s="118"/>
      <c r="BA2" s="118"/>
      <c r="BB2" s="118"/>
      <c r="BC2" s="118"/>
      <c r="BD2" s="118"/>
      <c r="BE2" s="118"/>
      <c r="BF2" s="118"/>
      <c r="BG2" s="118"/>
      <c r="BH2" s="118"/>
      <c r="BI2" s="118"/>
      <c r="BJ2" s="118"/>
      <c r="BK2" s="118"/>
    </row>
    <row r="3" spans="1:63" ht="15.75" x14ac:dyDescent="0.25">
      <c r="A3" s="110"/>
      <c r="B3" s="110"/>
      <c r="C3" s="110"/>
      <c r="D3" s="110"/>
      <c r="E3" s="135" t="s">
        <v>442</v>
      </c>
      <c r="F3" s="136"/>
      <c r="G3" s="137"/>
      <c r="H3" s="138" t="s">
        <v>439</v>
      </c>
      <c r="I3" s="139"/>
      <c r="J3" s="140"/>
      <c r="K3" s="138" t="s">
        <v>440</v>
      </c>
      <c r="L3" s="139"/>
      <c r="M3" s="140"/>
      <c r="N3" s="141" t="s">
        <v>477</v>
      </c>
      <c r="O3" s="142"/>
      <c r="P3" s="143"/>
      <c r="Q3" s="135" t="s">
        <v>438</v>
      </c>
      <c r="R3" s="136"/>
      <c r="S3" s="137"/>
      <c r="T3" s="138" t="s">
        <v>439</v>
      </c>
      <c r="U3" s="139"/>
      <c r="V3" s="140"/>
      <c r="W3" s="138" t="s">
        <v>440</v>
      </c>
      <c r="X3" s="139"/>
      <c r="Y3" s="140"/>
      <c r="Z3" s="141" t="s">
        <v>478</v>
      </c>
      <c r="AA3" s="142"/>
      <c r="AB3" s="143"/>
    </row>
    <row r="4" spans="1:63" ht="15.75" x14ac:dyDescent="0.25">
      <c r="A4" s="110" t="s">
        <v>424</v>
      </c>
      <c r="B4" s="111" t="s">
        <v>385</v>
      </c>
      <c r="C4" s="111" t="s">
        <v>0</v>
      </c>
      <c r="D4" s="111" t="s">
        <v>386</v>
      </c>
      <c r="E4" s="111" t="s">
        <v>434</v>
      </c>
      <c r="F4" s="111" t="s">
        <v>435</v>
      </c>
      <c r="G4" s="111" t="s">
        <v>436</v>
      </c>
      <c r="H4" s="111" t="s">
        <v>434</v>
      </c>
      <c r="I4" s="111" t="s">
        <v>435</v>
      </c>
      <c r="J4" s="111" t="s">
        <v>436</v>
      </c>
      <c r="K4" s="111" t="s">
        <v>434</v>
      </c>
      <c r="L4" s="111" t="s">
        <v>435</v>
      </c>
      <c r="M4" s="111" t="s">
        <v>436</v>
      </c>
      <c r="N4" s="122" t="s">
        <v>434</v>
      </c>
      <c r="O4" s="112" t="s">
        <v>435</v>
      </c>
      <c r="P4" s="112" t="s">
        <v>436</v>
      </c>
      <c r="Q4" s="111" t="s">
        <v>434</v>
      </c>
      <c r="R4" s="111" t="s">
        <v>435</v>
      </c>
      <c r="S4" s="111" t="s">
        <v>436</v>
      </c>
      <c r="T4" s="111" t="s">
        <v>434</v>
      </c>
      <c r="U4" s="111" t="s">
        <v>435</v>
      </c>
      <c r="V4" s="111" t="s">
        <v>436</v>
      </c>
      <c r="W4" s="111" t="s">
        <v>434</v>
      </c>
      <c r="X4" s="111" t="s">
        <v>435</v>
      </c>
      <c r="Y4" s="111" t="s">
        <v>436</v>
      </c>
      <c r="Z4" s="111" t="s">
        <v>434</v>
      </c>
      <c r="AA4" s="111" t="s">
        <v>435</v>
      </c>
      <c r="AB4" s="116" t="s">
        <v>436</v>
      </c>
      <c r="AC4" s="119" t="s">
        <v>468</v>
      </c>
      <c r="AD4" s="119" t="s">
        <v>467</v>
      </c>
      <c r="AE4" s="117" t="s">
        <v>469</v>
      </c>
      <c r="AF4" s="119" t="s">
        <v>470</v>
      </c>
      <c r="AG4" s="119" t="s">
        <v>471</v>
      </c>
      <c r="AH4" s="117" t="s">
        <v>472</v>
      </c>
    </row>
    <row r="5" spans="1:63" ht="15.75" x14ac:dyDescent="0.25">
      <c r="A5" s="110">
        <v>1</v>
      </c>
      <c r="B5" s="110">
        <v>1</v>
      </c>
      <c r="C5" s="110" t="s">
        <v>1</v>
      </c>
      <c r="D5" s="110" t="s">
        <v>2</v>
      </c>
      <c r="E5" s="110">
        <v>6.5</v>
      </c>
      <c r="F5" s="110">
        <v>8.9</v>
      </c>
      <c r="G5" s="110">
        <v>4.3</v>
      </c>
      <c r="H5" s="123">
        <v>6.7</v>
      </c>
      <c r="I5" s="123">
        <v>8.1</v>
      </c>
      <c r="J5" s="123">
        <v>4.5999999999999996</v>
      </c>
      <c r="K5" s="123">
        <v>6.7</v>
      </c>
      <c r="L5" s="124">
        <v>8.3000000000000007</v>
      </c>
      <c r="M5" s="124">
        <v>4.5</v>
      </c>
      <c r="N5" s="125">
        <f t="shared" ref="N5:P9" si="0">(E5+H5+K5)/3</f>
        <v>6.6333333333333329</v>
      </c>
      <c r="O5" s="125">
        <f t="shared" si="0"/>
        <v>8.4333333333333336</v>
      </c>
      <c r="P5" s="125">
        <f t="shared" si="0"/>
        <v>4.4666666666666659</v>
      </c>
      <c r="Q5" s="110">
        <v>6.1</v>
      </c>
      <c r="R5" s="110">
        <v>8.6</v>
      </c>
      <c r="S5" s="110">
        <v>5.3</v>
      </c>
      <c r="T5" s="123">
        <v>5.5</v>
      </c>
      <c r="U5" s="123">
        <v>8.1</v>
      </c>
      <c r="V5" s="123">
        <v>4.9000000000000004</v>
      </c>
      <c r="W5" s="123">
        <v>8.3000000000000007</v>
      </c>
      <c r="X5" s="124">
        <v>5.9</v>
      </c>
      <c r="Y5" s="124">
        <v>5.0999999999999996</v>
      </c>
      <c r="Z5" s="126">
        <f t="shared" ref="Z5:Z35" si="1">AVERAGE(Q5,T5,W5)</f>
        <v>6.6333333333333329</v>
      </c>
      <c r="AA5" s="126">
        <f t="shared" ref="AA5:AA35" si="2">AVERAGE(R5,U5,X5)</f>
        <v>7.5333333333333341</v>
      </c>
      <c r="AB5" s="127">
        <f t="shared" ref="AB5:AB35" si="3">AVERAGE(S5,V5,Y5)</f>
        <v>5.0999999999999996</v>
      </c>
      <c r="AC5" s="120">
        <v>43.520400000000002</v>
      </c>
      <c r="AD5" s="120">
        <v>39.190261500000005</v>
      </c>
      <c r="AE5" s="120">
        <f>AVERAGE(AC5:AD5)</f>
        <v>41.355330750000007</v>
      </c>
      <c r="AF5" s="120">
        <v>87.040800000000004</v>
      </c>
      <c r="AG5" s="120">
        <v>78.380522999999997</v>
      </c>
      <c r="AH5" s="120">
        <f>AVERAGE(AF5:AG5)</f>
        <v>82.710661500000001</v>
      </c>
    </row>
    <row r="6" spans="1:63" ht="15.75" x14ac:dyDescent="0.25">
      <c r="A6" s="110">
        <v>2</v>
      </c>
      <c r="B6" s="110">
        <v>3</v>
      </c>
      <c r="C6" s="110" t="s">
        <v>7</v>
      </c>
      <c r="D6" s="110" t="s">
        <v>8</v>
      </c>
      <c r="E6" s="110">
        <v>6.2</v>
      </c>
      <c r="F6" s="110">
        <v>6.1</v>
      </c>
      <c r="G6" s="110">
        <v>4.4000000000000004</v>
      </c>
      <c r="H6" s="123">
        <v>6.6</v>
      </c>
      <c r="I6" s="123">
        <v>6.1</v>
      </c>
      <c r="J6" s="123">
        <v>4.5</v>
      </c>
      <c r="K6" s="123">
        <v>6.9</v>
      </c>
      <c r="L6" s="124">
        <v>6.2</v>
      </c>
      <c r="M6" s="124">
        <v>4.3</v>
      </c>
      <c r="N6" s="125">
        <f t="shared" si="0"/>
        <v>6.5666666666666673</v>
      </c>
      <c r="O6" s="125">
        <f t="shared" si="0"/>
        <v>6.1333333333333329</v>
      </c>
      <c r="P6" s="125">
        <f t="shared" si="0"/>
        <v>4.3999999999999995</v>
      </c>
      <c r="Q6" s="110">
        <v>6.2</v>
      </c>
      <c r="R6" s="110">
        <v>7.7</v>
      </c>
      <c r="S6" s="110">
        <v>5.7</v>
      </c>
      <c r="T6" s="123">
        <v>6.2</v>
      </c>
      <c r="U6" s="123">
        <v>7.5</v>
      </c>
      <c r="V6" s="123">
        <v>5.2</v>
      </c>
      <c r="W6" s="123">
        <v>6.5</v>
      </c>
      <c r="X6" s="124">
        <v>7.8</v>
      </c>
      <c r="Y6" s="124">
        <v>5.0999999999999996</v>
      </c>
      <c r="Z6" s="126">
        <f t="shared" si="1"/>
        <v>6.3</v>
      </c>
      <c r="AA6" s="126">
        <f t="shared" si="2"/>
        <v>7.666666666666667</v>
      </c>
      <c r="AB6" s="127">
        <f t="shared" si="3"/>
        <v>5.333333333333333</v>
      </c>
      <c r="AC6" s="120">
        <v>31.604099999999999</v>
      </c>
      <c r="AD6" s="120">
        <v>37.931984999999997</v>
      </c>
      <c r="AE6" s="120">
        <f t="shared" ref="AE6:AE67" si="4">AVERAGE(AC6:AD6)</f>
        <v>34.7680425</v>
      </c>
      <c r="AF6" s="120">
        <v>63.208199999999998</v>
      </c>
      <c r="AG6" s="120">
        <v>75.863969999999995</v>
      </c>
      <c r="AH6" s="120">
        <f t="shared" ref="AH6:AH67" si="5">AVERAGE(AF6:AG6)</f>
        <v>69.536085</v>
      </c>
    </row>
    <row r="7" spans="1:63" ht="15.75" x14ac:dyDescent="0.25">
      <c r="A7" s="110">
        <v>3</v>
      </c>
      <c r="B7" s="110">
        <v>5</v>
      </c>
      <c r="C7" s="110" t="s">
        <v>15</v>
      </c>
      <c r="D7" s="110" t="s">
        <v>16</v>
      </c>
      <c r="E7" s="110">
        <v>5.5</v>
      </c>
      <c r="F7" s="110">
        <v>6.8</v>
      </c>
      <c r="G7" s="110">
        <v>4.5</v>
      </c>
      <c r="H7" s="123">
        <v>5.5</v>
      </c>
      <c r="I7" s="123">
        <v>6.2</v>
      </c>
      <c r="J7" s="123">
        <v>5.7</v>
      </c>
      <c r="K7" s="123">
        <v>4.5</v>
      </c>
      <c r="L7" s="124">
        <v>6.1</v>
      </c>
      <c r="M7" s="124">
        <v>5.2</v>
      </c>
      <c r="N7" s="125">
        <f t="shared" si="0"/>
        <v>5.166666666666667</v>
      </c>
      <c r="O7" s="125">
        <f t="shared" si="0"/>
        <v>6.3666666666666671</v>
      </c>
      <c r="P7" s="125">
        <f t="shared" si="0"/>
        <v>5.1333333333333329</v>
      </c>
      <c r="Q7" s="110">
        <v>6.7</v>
      </c>
      <c r="R7" s="110">
        <v>7.1</v>
      </c>
      <c r="S7" s="110">
        <v>5.3</v>
      </c>
      <c r="T7" s="123">
        <v>6.4</v>
      </c>
      <c r="U7" s="123">
        <v>6.9</v>
      </c>
      <c r="V7" s="123">
        <v>5.5</v>
      </c>
      <c r="W7" s="123">
        <v>6.4</v>
      </c>
      <c r="X7" s="124">
        <v>7.3</v>
      </c>
      <c r="Y7" s="124">
        <v>5.0999999999999996</v>
      </c>
      <c r="Z7" s="126">
        <f t="shared" si="1"/>
        <v>6.5</v>
      </c>
      <c r="AA7" s="126">
        <f t="shared" si="2"/>
        <v>7.1000000000000005</v>
      </c>
      <c r="AB7" s="127">
        <f t="shared" si="3"/>
        <v>5.3</v>
      </c>
      <c r="AC7" s="120">
        <v>26.1248</v>
      </c>
      <c r="AD7" s="120">
        <v>36.22775</v>
      </c>
      <c r="AE7" s="120">
        <f t="shared" si="4"/>
        <v>31.176275</v>
      </c>
      <c r="AF7" s="120">
        <v>52.249600000000015</v>
      </c>
      <c r="AG7" s="120">
        <v>72.455500000000001</v>
      </c>
      <c r="AH7" s="120">
        <f t="shared" si="5"/>
        <v>62.352550000000008</v>
      </c>
    </row>
    <row r="8" spans="1:63" ht="15.75" x14ac:dyDescent="0.25">
      <c r="A8" s="110">
        <v>4</v>
      </c>
      <c r="B8" s="110">
        <v>7</v>
      </c>
      <c r="C8" s="110" t="s">
        <v>23</v>
      </c>
      <c r="D8" s="110" t="s">
        <v>24</v>
      </c>
      <c r="E8" s="110">
        <v>6.1</v>
      </c>
      <c r="F8" s="110">
        <v>6.8</v>
      </c>
      <c r="G8" s="110">
        <v>4.4000000000000004</v>
      </c>
      <c r="H8" s="123">
        <v>6.6</v>
      </c>
      <c r="I8" s="123">
        <v>7.1</v>
      </c>
      <c r="J8" s="123">
        <v>4.5999999999999996</v>
      </c>
      <c r="K8" s="123">
        <v>5.7</v>
      </c>
      <c r="L8" s="124">
        <v>6.6</v>
      </c>
      <c r="M8" s="124">
        <v>4.7</v>
      </c>
      <c r="N8" s="125">
        <f t="shared" si="0"/>
        <v>6.1333333333333329</v>
      </c>
      <c r="O8" s="125">
        <f t="shared" si="0"/>
        <v>6.833333333333333</v>
      </c>
      <c r="P8" s="125">
        <f t="shared" si="0"/>
        <v>4.5666666666666664</v>
      </c>
      <c r="Q8" s="110">
        <v>6.3</v>
      </c>
      <c r="R8" s="110">
        <v>6.9</v>
      </c>
      <c r="S8" s="110">
        <v>5.2</v>
      </c>
      <c r="T8" s="123">
        <v>6.1</v>
      </c>
      <c r="U8" s="123">
        <v>6.7</v>
      </c>
      <c r="V8" s="123">
        <v>5.3</v>
      </c>
      <c r="W8" s="123">
        <v>6.5</v>
      </c>
      <c r="X8" s="124">
        <v>6.5</v>
      </c>
      <c r="Y8" s="124">
        <v>5.2</v>
      </c>
      <c r="Z8" s="126">
        <f t="shared" si="1"/>
        <v>6.3</v>
      </c>
      <c r="AA8" s="126">
        <f t="shared" si="2"/>
        <v>6.7</v>
      </c>
      <c r="AB8" s="127">
        <f t="shared" si="3"/>
        <v>5.2333333333333334</v>
      </c>
      <c r="AC8" s="120">
        <v>32.561799999999998</v>
      </c>
      <c r="AD8" s="120">
        <v>33.13485</v>
      </c>
      <c r="AE8" s="120">
        <f t="shared" si="4"/>
        <v>32.848325000000003</v>
      </c>
      <c r="AF8" s="120">
        <v>65.123599999999996</v>
      </c>
      <c r="AG8" s="120">
        <v>66.2697</v>
      </c>
      <c r="AH8" s="120">
        <f t="shared" si="5"/>
        <v>65.696650000000005</v>
      </c>
    </row>
    <row r="9" spans="1:63" ht="15.75" x14ac:dyDescent="0.25">
      <c r="A9" s="110">
        <v>5</v>
      </c>
      <c r="B9" s="110">
        <v>8</v>
      </c>
      <c r="C9" s="110" t="s">
        <v>31</v>
      </c>
      <c r="D9" s="110" t="s">
        <v>32</v>
      </c>
      <c r="E9" s="110">
        <v>5.7</v>
      </c>
      <c r="F9" s="110">
        <v>6.7</v>
      </c>
      <c r="G9" s="110">
        <v>4.7</v>
      </c>
      <c r="H9" s="123">
        <v>5.6</v>
      </c>
      <c r="I9" s="123">
        <v>6.5</v>
      </c>
      <c r="J9" s="123">
        <v>4.4000000000000004</v>
      </c>
      <c r="K9" s="123">
        <v>5.7</v>
      </c>
      <c r="L9" s="124">
        <v>6.2</v>
      </c>
      <c r="M9" s="124">
        <v>4.3</v>
      </c>
      <c r="N9" s="125">
        <f t="shared" si="0"/>
        <v>5.666666666666667</v>
      </c>
      <c r="O9" s="125">
        <f t="shared" si="0"/>
        <v>6.4666666666666659</v>
      </c>
      <c r="P9" s="125">
        <f t="shared" si="0"/>
        <v>4.4666666666666677</v>
      </c>
      <c r="Q9" s="110">
        <v>6.6</v>
      </c>
      <c r="R9" s="110">
        <v>8.1</v>
      </c>
      <c r="S9" s="110">
        <v>4.8</v>
      </c>
      <c r="T9" s="123">
        <v>5.5</v>
      </c>
      <c r="U9" s="123">
        <v>8.1</v>
      </c>
      <c r="V9" s="123">
        <v>4.3</v>
      </c>
      <c r="W9" s="123">
        <v>5.5</v>
      </c>
      <c r="X9" s="124">
        <v>8.4</v>
      </c>
      <c r="Y9" s="124">
        <v>4.0999999999999996</v>
      </c>
      <c r="Z9" s="126">
        <f t="shared" si="1"/>
        <v>5.8666666666666671</v>
      </c>
      <c r="AA9" s="126">
        <f t="shared" si="2"/>
        <v>8.2000000000000011</v>
      </c>
      <c r="AB9" s="127">
        <f t="shared" si="3"/>
        <v>4.3999999999999995</v>
      </c>
      <c r="AC9" s="120">
        <v>29.084250000000004</v>
      </c>
      <c r="AD9" s="120">
        <v>37.785189999999993</v>
      </c>
      <c r="AE9" s="120">
        <f t="shared" si="4"/>
        <v>33.434719999999999</v>
      </c>
      <c r="AF9" s="120">
        <v>58.168500000000009</v>
      </c>
      <c r="AG9" s="120">
        <v>75.57038</v>
      </c>
      <c r="AH9" s="120">
        <f t="shared" si="5"/>
        <v>66.869439999999997</v>
      </c>
    </row>
    <row r="10" spans="1:63" ht="15.75" x14ac:dyDescent="0.25">
      <c r="A10" s="110">
        <v>6</v>
      </c>
      <c r="B10" s="110">
        <v>12</v>
      </c>
      <c r="C10" s="110" t="s">
        <v>45</v>
      </c>
      <c r="D10" s="110" t="s">
        <v>46</v>
      </c>
      <c r="E10" s="110">
        <v>4.8</v>
      </c>
      <c r="F10" s="110">
        <v>6.4</v>
      </c>
      <c r="G10" s="110">
        <v>4.5999999999999996</v>
      </c>
      <c r="H10" s="123">
        <v>5.6</v>
      </c>
      <c r="I10" s="123">
        <v>6.6</v>
      </c>
      <c r="J10" s="123">
        <v>4.5</v>
      </c>
      <c r="K10" s="123">
        <v>5.8</v>
      </c>
      <c r="L10" s="124">
        <v>6.5</v>
      </c>
      <c r="M10" s="124">
        <v>4.7</v>
      </c>
      <c r="N10" s="125">
        <f t="shared" ref="N10:P24" si="6">(E10+H10+K10)/3</f>
        <v>5.3999999999999995</v>
      </c>
      <c r="O10" s="125">
        <f t="shared" si="6"/>
        <v>6.5</v>
      </c>
      <c r="P10" s="125">
        <f t="shared" si="6"/>
        <v>4.6000000000000005</v>
      </c>
      <c r="Q10" s="110">
        <v>5.8</v>
      </c>
      <c r="R10" s="110">
        <v>8.3000000000000007</v>
      </c>
      <c r="S10" s="110">
        <v>4.8</v>
      </c>
      <c r="T10" s="123">
        <v>6.5</v>
      </c>
      <c r="U10" s="123">
        <v>8.1</v>
      </c>
      <c r="V10" s="123">
        <v>4.3</v>
      </c>
      <c r="W10" s="123">
        <v>5.5</v>
      </c>
      <c r="X10" s="124">
        <v>8.4</v>
      </c>
      <c r="Y10" s="124">
        <v>4.0999999999999996</v>
      </c>
      <c r="Z10" s="126">
        <f t="shared" si="1"/>
        <v>5.9333333333333336</v>
      </c>
      <c r="AA10" s="126">
        <f t="shared" si="2"/>
        <v>8.2666666666666657</v>
      </c>
      <c r="AB10" s="127">
        <f t="shared" si="3"/>
        <v>4.3999999999999995</v>
      </c>
      <c r="AC10" s="120">
        <v>27.553500000000003</v>
      </c>
      <c r="AD10" s="120">
        <v>38.497263499999995</v>
      </c>
      <c r="AE10" s="120">
        <f t="shared" si="4"/>
        <v>33.025381750000001</v>
      </c>
      <c r="AF10" s="120">
        <v>55.107000000000006</v>
      </c>
      <c r="AG10" s="120">
        <v>76.994526999999991</v>
      </c>
      <c r="AH10" s="120">
        <f t="shared" si="5"/>
        <v>66.050763500000002</v>
      </c>
    </row>
    <row r="11" spans="1:63" ht="15.75" x14ac:dyDescent="0.25">
      <c r="A11" s="110">
        <v>7</v>
      </c>
      <c r="B11" s="110">
        <v>14</v>
      </c>
      <c r="C11" s="110" t="s">
        <v>53</v>
      </c>
      <c r="D11" s="110" t="s">
        <v>54</v>
      </c>
      <c r="E11" s="110">
        <v>5.0999999999999996</v>
      </c>
      <c r="F11" s="110">
        <v>6.1</v>
      </c>
      <c r="G11" s="110">
        <v>4.0999999999999996</v>
      </c>
      <c r="H11" s="123">
        <v>5.9</v>
      </c>
      <c r="I11" s="123">
        <v>6.8</v>
      </c>
      <c r="J11" s="123">
        <v>4.5999999999999996</v>
      </c>
      <c r="K11" s="123">
        <v>5.5</v>
      </c>
      <c r="L11" s="124">
        <v>6.3</v>
      </c>
      <c r="M11" s="124">
        <v>4.8</v>
      </c>
      <c r="N11" s="125">
        <f t="shared" si="6"/>
        <v>5.5</v>
      </c>
      <c r="O11" s="125">
        <f t="shared" si="6"/>
        <v>6.3999999999999995</v>
      </c>
      <c r="P11" s="125">
        <f t="shared" si="6"/>
        <v>4.5</v>
      </c>
      <c r="Q11" s="110">
        <v>5.4</v>
      </c>
      <c r="R11" s="110">
        <v>6.7</v>
      </c>
      <c r="S11" s="110">
        <v>4.3</v>
      </c>
      <c r="T11" s="123">
        <v>5.2</v>
      </c>
      <c r="U11" s="123">
        <v>6.1</v>
      </c>
      <c r="V11" s="123">
        <v>4.5</v>
      </c>
      <c r="W11" s="123">
        <v>5.6</v>
      </c>
      <c r="X11" s="124">
        <v>6.4</v>
      </c>
      <c r="Y11" s="124">
        <v>4.0999999999999996</v>
      </c>
      <c r="Z11" s="126">
        <f t="shared" si="1"/>
        <v>5.4000000000000012</v>
      </c>
      <c r="AA11" s="126">
        <f t="shared" si="2"/>
        <v>6.4000000000000012</v>
      </c>
      <c r="AB11" s="127">
        <f t="shared" si="3"/>
        <v>4.3</v>
      </c>
      <c r="AC11" s="120">
        <v>27.632000000000005</v>
      </c>
      <c r="AD11" s="120">
        <v>27.129600000000003</v>
      </c>
      <c r="AE11" s="120">
        <f t="shared" si="4"/>
        <v>27.380800000000004</v>
      </c>
      <c r="AF11" s="120">
        <v>55.26400000000001</v>
      </c>
      <c r="AG11" s="120">
        <v>54.259200000000007</v>
      </c>
      <c r="AH11" s="120">
        <f t="shared" si="5"/>
        <v>54.761600000000008</v>
      </c>
    </row>
    <row r="12" spans="1:63" ht="15.75" x14ac:dyDescent="0.25">
      <c r="A12" s="110">
        <v>8</v>
      </c>
      <c r="B12" s="110">
        <v>16</v>
      </c>
      <c r="C12" s="110" t="s">
        <v>61</v>
      </c>
      <c r="D12" s="110" t="s">
        <v>62</v>
      </c>
      <c r="E12" s="110">
        <v>5.5</v>
      </c>
      <c r="F12" s="110">
        <v>6.2</v>
      </c>
      <c r="G12" s="110">
        <v>4.7</v>
      </c>
      <c r="H12" s="123">
        <v>5.7</v>
      </c>
      <c r="I12" s="123">
        <v>6.4</v>
      </c>
      <c r="J12" s="123">
        <v>5.9</v>
      </c>
      <c r="K12" s="123">
        <v>4.5999999999999996</v>
      </c>
      <c r="L12" s="124">
        <v>6.6</v>
      </c>
      <c r="M12" s="124">
        <v>4.4000000000000004</v>
      </c>
      <c r="N12" s="125">
        <f t="shared" si="6"/>
        <v>5.2666666666666666</v>
      </c>
      <c r="O12" s="125">
        <f t="shared" si="6"/>
        <v>6.4000000000000012</v>
      </c>
      <c r="P12" s="125">
        <f t="shared" si="6"/>
        <v>5.0000000000000009</v>
      </c>
      <c r="Q12" s="110">
        <v>5.7</v>
      </c>
      <c r="R12" s="110">
        <v>7.9</v>
      </c>
      <c r="S12" s="110">
        <v>5.5</v>
      </c>
      <c r="T12" s="123">
        <v>5.2</v>
      </c>
      <c r="U12" s="123">
        <v>7.6</v>
      </c>
      <c r="V12" s="123">
        <v>5.0999999999999996</v>
      </c>
      <c r="W12" s="123">
        <v>5.6</v>
      </c>
      <c r="X12" s="124">
        <v>7.5</v>
      </c>
      <c r="Y12" s="124">
        <v>5.3</v>
      </c>
      <c r="Z12" s="126">
        <f t="shared" si="1"/>
        <v>5.5</v>
      </c>
      <c r="AA12" s="126">
        <f t="shared" si="2"/>
        <v>7.666666666666667</v>
      </c>
      <c r="AB12" s="127">
        <f t="shared" si="3"/>
        <v>5.3</v>
      </c>
      <c r="AC12" s="120">
        <v>26.627200000000002</v>
      </c>
      <c r="AD12" s="120">
        <v>33.115225000000002</v>
      </c>
      <c r="AE12" s="120">
        <f t="shared" si="4"/>
        <v>29.871212500000002</v>
      </c>
      <c r="AF12" s="120">
        <v>53.254400000000004</v>
      </c>
      <c r="AG12" s="120">
        <v>66.23044999999999</v>
      </c>
      <c r="AH12" s="120">
        <f t="shared" si="5"/>
        <v>59.742424999999997</v>
      </c>
    </row>
    <row r="13" spans="1:63" ht="15.75" x14ac:dyDescent="0.25">
      <c r="A13" s="110">
        <v>9</v>
      </c>
      <c r="B13" s="110">
        <v>17</v>
      </c>
      <c r="C13" s="110" t="s">
        <v>69</v>
      </c>
      <c r="D13" s="110" t="s">
        <v>70</v>
      </c>
      <c r="E13" s="110">
        <v>5.5</v>
      </c>
      <c r="F13" s="110">
        <v>6.2</v>
      </c>
      <c r="G13" s="110">
        <v>4.7</v>
      </c>
      <c r="H13" s="123">
        <v>5.7</v>
      </c>
      <c r="I13" s="123">
        <v>6.4</v>
      </c>
      <c r="J13" s="123">
        <v>5.9</v>
      </c>
      <c r="K13" s="123">
        <v>4.5999999999999996</v>
      </c>
      <c r="L13" s="124">
        <v>6.6</v>
      </c>
      <c r="M13" s="124">
        <v>4.4000000000000004</v>
      </c>
      <c r="N13" s="125">
        <f t="shared" si="6"/>
        <v>5.2666666666666666</v>
      </c>
      <c r="O13" s="125">
        <f t="shared" si="6"/>
        <v>6.4000000000000012</v>
      </c>
      <c r="P13" s="125">
        <f t="shared" si="6"/>
        <v>5.0000000000000009</v>
      </c>
      <c r="Q13" s="110">
        <v>5.7</v>
      </c>
      <c r="R13" s="110">
        <v>7.1</v>
      </c>
      <c r="S13" s="110">
        <v>5.2</v>
      </c>
      <c r="T13" s="123">
        <v>5.3</v>
      </c>
      <c r="U13" s="123">
        <v>7.3</v>
      </c>
      <c r="V13" s="123">
        <v>5.3</v>
      </c>
      <c r="W13" s="123">
        <v>5.4</v>
      </c>
      <c r="X13" s="124">
        <v>7.2</v>
      </c>
      <c r="Y13" s="124">
        <v>5.0999999999999996</v>
      </c>
      <c r="Z13" s="126">
        <f t="shared" si="1"/>
        <v>5.4666666666666659</v>
      </c>
      <c r="AA13" s="126">
        <f t="shared" si="2"/>
        <v>7.1999999999999993</v>
      </c>
      <c r="AB13" s="127">
        <f t="shared" si="3"/>
        <v>5.2</v>
      </c>
      <c r="AC13" s="120">
        <v>26.627200000000002</v>
      </c>
      <c r="AD13" s="120">
        <v>30.916440000000001</v>
      </c>
      <c r="AE13" s="120">
        <f t="shared" si="4"/>
        <v>28.771820000000002</v>
      </c>
      <c r="AF13" s="120">
        <v>53.254400000000004</v>
      </c>
      <c r="AG13" s="120">
        <v>61.832880000000003</v>
      </c>
      <c r="AH13" s="120">
        <f t="shared" si="5"/>
        <v>57.543640000000003</v>
      </c>
    </row>
    <row r="14" spans="1:63" ht="15.75" x14ac:dyDescent="0.25">
      <c r="A14" s="110">
        <v>10</v>
      </c>
      <c r="B14" s="110">
        <v>19</v>
      </c>
      <c r="C14" s="110" t="s">
        <v>77</v>
      </c>
      <c r="D14" s="110" t="s">
        <v>78</v>
      </c>
      <c r="E14" s="110">
        <v>6.9</v>
      </c>
      <c r="F14" s="110">
        <v>7.1</v>
      </c>
      <c r="G14" s="110">
        <v>4.5</v>
      </c>
      <c r="H14" s="123">
        <v>6.2</v>
      </c>
      <c r="I14" s="123">
        <v>7.1</v>
      </c>
      <c r="J14" s="123">
        <v>4.5999999999999996</v>
      </c>
      <c r="K14" s="123">
        <v>6.9</v>
      </c>
      <c r="L14" s="124">
        <v>7.4</v>
      </c>
      <c r="M14" s="124">
        <v>4.7</v>
      </c>
      <c r="N14" s="125">
        <f t="shared" si="6"/>
        <v>6.666666666666667</v>
      </c>
      <c r="O14" s="125">
        <f t="shared" si="6"/>
        <v>7.2</v>
      </c>
      <c r="P14" s="125">
        <f t="shared" si="6"/>
        <v>4.6000000000000005</v>
      </c>
      <c r="Q14" s="110">
        <v>5.6</v>
      </c>
      <c r="R14" s="110">
        <v>7.2</v>
      </c>
      <c r="S14" s="110">
        <v>5.2</v>
      </c>
      <c r="T14" s="123">
        <v>5.3</v>
      </c>
      <c r="U14" s="123">
        <v>7.4</v>
      </c>
      <c r="V14" s="123">
        <v>5.0999999999999996</v>
      </c>
      <c r="W14" s="123">
        <v>5.5</v>
      </c>
      <c r="X14" s="124">
        <v>7.1</v>
      </c>
      <c r="Y14" s="124">
        <v>5.3</v>
      </c>
      <c r="Z14" s="126">
        <f t="shared" si="1"/>
        <v>5.4666666666666659</v>
      </c>
      <c r="AA14" s="126">
        <f t="shared" si="2"/>
        <v>7.2333333333333343</v>
      </c>
      <c r="AB14" s="127">
        <f t="shared" si="3"/>
        <v>5.2</v>
      </c>
      <c r="AC14" s="120">
        <v>37.868400000000001</v>
      </c>
      <c r="AD14" s="120">
        <v>31.045258499999999</v>
      </c>
      <c r="AE14" s="120">
        <f t="shared" si="4"/>
        <v>34.456829249999998</v>
      </c>
      <c r="AF14" s="120">
        <v>75.736800000000002</v>
      </c>
      <c r="AG14" s="120">
        <v>62.090516999999998</v>
      </c>
      <c r="AH14" s="120">
        <f t="shared" si="5"/>
        <v>68.913658499999997</v>
      </c>
    </row>
    <row r="15" spans="1:63" ht="15.75" x14ac:dyDescent="0.25">
      <c r="A15" s="110">
        <v>11</v>
      </c>
      <c r="B15" s="110">
        <v>21</v>
      </c>
      <c r="C15" s="110" t="s">
        <v>85</v>
      </c>
      <c r="D15" s="110" t="s">
        <v>86</v>
      </c>
      <c r="E15" s="110">
        <v>5.7</v>
      </c>
      <c r="F15" s="110">
        <v>6.4</v>
      </c>
      <c r="G15" s="110">
        <v>4.4000000000000004</v>
      </c>
      <c r="H15" s="123">
        <v>5.7</v>
      </c>
      <c r="I15" s="123">
        <v>6.5</v>
      </c>
      <c r="J15" s="123">
        <v>4.5999999999999996</v>
      </c>
      <c r="K15" s="123">
        <v>5.6</v>
      </c>
      <c r="L15" s="124">
        <v>7.1</v>
      </c>
      <c r="M15" s="124">
        <v>4.7</v>
      </c>
      <c r="N15" s="125">
        <f t="shared" si="6"/>
        <v>5.666666666666667</v>
      </c>
      <c r="O15" s="125">
        <f t="shared" si="6"/>
        <v>6.666666666666667</v>
      </c>
      <c r="P15" s="125">
        <f t="shared" si="6"/>
        <v>4.5666666666666664</v>
      </c>
      <c r="Q15" s="110">
        <v>5.4</v>
      </c>
      <c r="R15" s="110">
        <v>6.8</v>
      </c>
      <c r="S15" s="110">
        <v>5.4</v>
      </c>
      <c r="T15" s="123">
        <v>5.0999999999999996</v>
      </c>
      <c r="U15" s="123">
        <v>6.3</v>
      </c>
      <c r="V15" s="123">
        <v>5.3</v>
      </c>
      <c r="W15" s="123">
        <v>5.3</v>
      </c>
      <c r="X15" s="124">
        <v>6.2</v>
      </c>
      <c r="Y15" s="124">
        <v>5.2</v>
      </c>
      <c r="Z15" s="126">
        <f t="shared" si="1"/>
        <v>5.2666666666666666</v>
      </c>
      <c r="AA15" s="126">
        <f t="shared" si="2"/>
        <v>6.4333333333333336</v>
      </c>
      <c r="AB15" s="127">
        <f t="shared" si="3"/>
        <v>5.3</v>
      </c>
      <c r="AC15" s="120">
        <v>29.979150000000004</v>
      </c>
      <c r="AD15" s="120">
        <v>26.600588500000001</v>
      </c>
      <c r="AE15" s="120">
        <f t="shared" si="4"/>
        <v>28.289869250000002</v>
      </c>
      <c r="AF15" s="120">
        <v>59.958300000000001</v>
      </c>
      <c r="AG15" s="120">
        <v>53.201176999999987</v>
      </c>
      <c r="AH15" s="120">
        <f t="shared" si="5"/>
        <v>56.579738499999991</v>
      </c>
    </row>
    <row r="16" spans="1:63" ht="15.75" x14ac:dyDescent="0.25">
      <c r="A16" s="110">
        <v>12</v>
      </c>
      <c r="B16" s="110">
        <v>22</v>
      </c>
      <c r="C16" s="110" t="s">
        <v>93</v>
      </c>
      <c r="D16" s="110" t="s">
        <v>94</v>
      </c>
      <c r="E16" s="110">
        <v>5.0999999999999996</v>
      </c>
      <c r="F16" s="110">
        <v>6.1</v>
      </c>
      <c r="G16" s="110">
        <v>4.3</v>
      </c>
      <c r="H16" s="123">
        <v>5.5</v>
      </c>
      <c r="I16" s="123">
        <v>6.2</v>
      </c>
      <c r="J16" s="123">
        <v>4.0999999999999996</v>
      </c>
      <c r="K16" s="123">
        <v>5.2</v>
      </c>
      <c r="L16" s="124">
        <v>6.5</v>
      </c>
      <c r="M16" s="124">
        <v>4.0999999999999996</v>
      </c>
      <c r="N16" s="125">
        <f t="shared" si="6"/>
        <v>5.2666666666666666</v>
      </c>
      <c r="O16" s="125">
        <f t="shared" si="6"/>
        <v>6.2666666666666666</v>
      </c>
      <c r="P16" s="125">
        <f t="shared" si="6"/>
        <v>4.1666666666666661</v>
      </c>
      <c r="Q16" s="110">
        <v>5.0999999999999996</v>
      </c>
      <c r="R16" s="110">
        <v>6.7</v>
      </c>
      <c r="S16" s="110">
        <v>4.9000000000000004</v>
      </c>
      <c r="T16" s="123">
        <v>5.3</v>
      </c>
      <c r="U16" s="123">
        <v>6.5</v>
      </c>
      <c r="V16" s="123">
        <v>4.5999999999999996</v>
      </c>
      <c r="W16" s="123">
        <v>5.5</v>
      </c>
      <c r="X16" s="124">
        <v>4.8</v>
      </c>
      <c r="Y16" s="124">
        <v>5.0999999999999996</v>
      </c>
      <c r="Z16" s="126">
        <f t="shared" si="1"/>
        <v>5.3</v>
      </c>
      <c r="AA16" s="126">
        <f t="shared" si="2"/>
        <v>6</v>
      </c>
      <c r="AB16" s="127">
        <f t="shared" si="3"/>
        <v>4.8666666666666663</v>
      </c>
      <c r="AC16" s="120">
        <v>26.21115</v>
      </c>
      <c r="AD16" s="120">
        <v>24.962999999999997</v>
      </c>
      <c r="AE16" s="120">
        <f t="shared" si="4"/>
        <v>25.587074999999999</v>
      </c>
      <c r="AF16" s="120">
        <v>52.422299999999993</v>
      </c>
      <c r="AG16" s="120">
        <v>49.926000000000002</v>
      </c>
      <c r="AH16" s="120">
        <f t="shared" si="5"/>
        <v>51.174149999999997</v>
      </c>
    </row>
    <row r="17" spans="1:34" ht="15.75" x14ac:dyDescent="0.25">
      <c r="A17" s="110">
        <v>13</v>
      </c>
      <c r="B17" s="110">
        <v>27</v>
      </c>
      <c r="C17" s="110" t="s">
        <v>101</v>
      </c>
      <c r="D17" s="110" t="s">
        <v>102</v>
      </c>
      <c r="E17" s="110">
        <v>6.1</v>
      </c>
      <c r="F17" s="110">
        <v>8.8000000000000007</v>
      </c>
      <c r="G17" s="110">
        <v>5.2</v>
      </c>
      <c r="H17" s="123">
        <v>6.2</v>
      </c>
      <c r="I17" s="123">
        <v>8.1999999999999993</v>
      </c>
      <c r="J17" s="123">
        <v>5.2</v>
      </c>
      <c r="K17" s="123">
        <v>6.5</v>
      </c>
      <c r="L17" s="124">
        <v>8.8000000000000007</v>
      </c>
      <c r="M17" s="124">
        <v>5.2</v>
      </c>
      <c r="N17" s="125">
        <f t="shared" si="6"/>
        <v>6.2666666666666666</v>
      </c>
      <c r="O17" s="125">
        <f t="shared" si="6"/>
        <v>8.6</v>
      </c>
      <c r="P17" s="125">
        <f t="shared" si="6"/>
        <v>5.2</v>
      </c>
      <c r="Q17" s="110">
        <v>6.4</v>
      </c>
      <c r="R17" s="110">
        <v>7.2</v>
      </c>
      <c r="S17" s="110">
        <v>4.7</v>
      </c>
      <c r="T17" s="123">
        <v>6.2</v>
      </c>
      <c r="U17" s="123">
        <v>7.5</v>
      </c>
      <c r="V17" s="123">
        <v>4.5999999999999996</v>
      </c>
      <c r="W17" s="123">
        <v>6.2</v>
      </c>
      <c r="X17" s="124">
        <v>7.4</v>
      </c>
      <c r="Y17" s="124">
        <v>4.5</v>
      </c>
      <c r="Z17" s="126">
        <f t="shared" si="1"/>
        <v>6.2666666666666666</v>
      </c>
      <c r="AA17" s="126">
        <f t="shared" si="2"/>
        <v>7.3666666666666671</v>
      </c>
      <c r="AB17" s="127">
        <f t="shared" si="3"/>
        <v>4.6000000000000005</v>
      </c>
      <c r="AC17" s="120">
        <v>42.531300000000002</v>
      </c>
      <c r="AD17" s="120">
        <v>36.2747715</v>
      </c>
      <c r="AE17" s="120">
        <f t="shared" si="4"/>
        <v>39.403035750000001</v>
      </c>
      <c r="AF17" s="120">
        <v>85.062600000000003</v>
      </c>
      <c r="AG17" s="120">
        <v>72.549543</v>
      </c>
      <c r="AH17" s="120">
        <f t="shared" si="5"/>
        <v>78.806071500000002</v>
      </c>
    </row>
    <row r="18" spans="1:34" ht="15.75" x14ac:dyDescent="0.25">
      <c r="A18" s="110">
        <v>15</v>
      </c>
      <c r="B18" s="110">
        <v>32</v>
      </c>
      <c r="C18" s="110" t="s">
        <v>113</v>
      </c>
      <c r="D18" s="110" t="s">
        <v>114</v>
      </c>
      <c r="E18" s="110">
        <v>6.1</v>
      </c>
      <c r="F18" s="110">
        <v>8.8000000000000007</v>
      </c>
      <c r="G18" s="110">
        <v>5.2</v>
      </c>
      <c r="H18" s="123">
        <v>6.2</v>
      </c>
      <c r="I18" s="123">
        <v>8.1999999999999993</v>
      </c>
      <c r="J18" s="123">
        <v>5.2</v>
      </c>
      <c r="K18" s="123">
        <v>6.5</v>
      </c>
      <c r="L18" s="124">
        <v>8.8000000000000007</v>
      </c>
      <c r="M18" s="124">
        <v>5.2</v>
      </c>
      <c r="N18" s="125">
        <f t="shared" si="6"/>
        <v>6.2666666666666666</v>
      </c>
      <c r="O18" s="125">
        <f t="shared" si="6"/>
        <v>8.6</v>
      </c>
      <c r="P18" s="125">
        <f t="shared" si="6"/>
        <v>5.2</v>
      </c>
      <c r="Q18" s="110">
        <v>5.0999999999999996</v>
      </c>
      <c r="R18" s="110">
        <v>7.4</v>
      </c>
      <c r="S18" s="110">
        <v>4.8</v>
      </c>
      <c r="T18" s="123">
        <v>5.3</v>
      </c>
      <c r="U18" s="123">
        <v>7.2</v>
      </c>
      <c r="V18" s="123">
        <v>4.5999999999999996</v>
      </c>
      <c r="W18" s="123">
        <v>5.2</v>
      </c>
      <c r="X18" s="124">
        <v>7.3</v>
      </c>
      <c r="Y18" s="124">
        <v>4.7</v>
      </c>
      <c r="Z18" s="126">
        <f t="shared" si="1"/>
        <v>5.1999999999999993</v>
      </c>
      <c r="AA18" s="126">
        <f t="shared" si="2"/>
        <v>7.3000000000000007</v>
      </c>
      <c r="AB18" s="127">
        <f t="shared" si="3"/>
        <v>4.6999999999999993</v>
      </c>
      <c r="AC18" s="120">
        <v>42.531300000000002</v>
      </c>
      <c r="AD18" s="120">
        <v>29.7986</v>
      </c>
      <c r="AE18" s="120">
        <f t="shared" si="4"/>
        <v>36.164950000000005</v>
      </c>
      <c r="AF18" s="120">
        <v>85.062600000000003</v>
      </c>
      <c r="AG18" s="120">
        <v>59.597200000000001</v>
      </c>
      <c r="AH18" s="120">
        <f t="shared" si="5"/>
        <v>72.329900000000009</v>
      </c>
    </row>
    <row r="19" spans="1:34" ht="15.75" x14ac:dyDescent="0.25">
      <c r="A19" s="110">
        <v>16</v>
      </c>
      <c r="B19" s="110">
        <v>34</v>
      </c>
      <c r="C19" s="110" t="s">
        <v>121</v>
      </c>
      <c r="D19" s="110" t="s">
        <v>122</v>
      </c>
      <c r="E19" s="110">
        <v>6.3</v>
      </c>
      <c r="F19" s="110">
        <v>8.1</v>
      </c>
      <c r="G19" s="110">
        <v>5.9</v>
      </c>
      <c r="H19" s="123">
        <v>6.1</v>
      </c>
      <c r="I19" s="123">
        <v>7.3</v>
      </c>
      <c r="J19" s="123">
        <v>4.3</v>
      </c>
      <c r="K19" s="123">
        <v>6.3</v>
      </c>
      <c r="L19" s="124">
        <v>4.5999999999999996</v>
      </c>
      <c r="M19" s="124">
        <v>4.7</v>
      </c>
      <c r="N19" s="125">
        <f t="shared" si="6"/>
        <v>6.2333333333333334</v>
      </c>
      <c r="O19" s="125">
        <f t="shared" si="6"/>
        <v>6.666666666666667</v>
      </c>
      <c r="P19" s="125">
        <f t="shared" si="6"/>
        <v>4.9666666666666659</v>
      </c>
      <c r="Q19" s="110">
        <v>6.1</v>
      </c>
      <c r="R19" s="110">
        <v>8.6999999999999993</v>
      </c>
      <c r="S19" s="110">
        <v>5.4</v>
      </c>
      <c r="T19" s="123">
        <v>6.3</v>
      </c>
      <c r="U19" s="123">
        <v>8.5</v>
      </c>
      <c r="V19" s="123">
        <v>5.0999999999999996</v>
      </c>
      <c r="W19" s="123">
        <v>6.2</v>
      </c>
      <c r="X19" s="124">
        <v>8.4</v>
      </c>
      <c r="Y19" s="124">
        <v>5.3</v>
      </c>
      <c r="Z19" s="126">
        <f t="shared" si="1"/>
        <v>6.1999999999999993</v>
      </c>
      <c r="AA19" s="126">
        <f t="shared" si="2"/>
        <v>8.5333333333333332</v>
      </c>
      <c r="AB19" s="127">
        <f t="shared" si="3"/>
        <v>5.2666666666666666</v>
      </c>
      <c r="AC19" s="120">
        <v>32.608899999999998</v>
      </c>
      <c r="AD19" s="120">
        <v>41.515509999999999</v>
      </c>
      <c r="AE19" s="120">
        <f t="shared" si="4"/>
        <v>37.062204999999999</v>
      </c>
      <c r="AF19" s="120">
        <v>65.217799999999997</v>
      </c>
      <c r="AG19" s="120">
        <v>83.031020000000012</v>
      </c>
      <c r="AH19" s="120">
        <f t="shared" si="5"/>
        <v>74.124410000000012</v>
      </c>
    </row>
    <row r="20" spans="1:34" ht="15.75" x14ac:dyDescent="0.25">
      <c r="A20" s="110">
        <v>17</v>
      </c>
      <c r="B20" s="110">
        <v>37</v>
      </c>
      <c r="C20" s="110" t="s">
        <v>129</v>
      </c>
      <c r="D20" s="110" t="s">
        <v>130</v>
      </c>
      <c r="E20" s="110">
        <v>5.4</v>
      </c>
      <c r="F20" s="110">
        <v>6.2</v>
      </c>
      <c r="G20" s="110">
        <v>4.4000000000000004</v>
      </c>
      <c r="H20" s="123">
        <v>5.3</v>
      </c>
      <c r="I20" s="123">
        <v>6.7</v>
      </c>
      <c r="J20" s="123">
        <v>4.0999999999999996</v>
      </c>
      <c r="K20" s="123">
        <v>6.6</v>
      </c>
      <c r="L20" s="124">
        <v>7.2</v>
      </c>
      <c r="M20" s="124">
        <v>4.5999999999999996</v>
      </c>
      <c r="N20" s="125">
        <f t="shared" si="6"/>
        <v>5.7666666666666657</v>
      </c>
      <c r="O20" s="125">
        <f t="shared" si="6"/>
        <v>6.7</v>
      </c>
      <c r="P20" s="125">
        <f t="shared" si="6"/>
        <v>4.3666666666666663</v>
      </c>
      <c r="Q20" s="110">
        <v>6.8</v>
      </c>
      <c r="R20" s="110">
        <v>7.9</v>
      </c>
      <c r="S20" s="110">
        <v>5.7</v>
      </c>
      <c r="T20" s="123">
        <v>6.3</v>
      </c>
      <c r="U20" s="123">
        <v>7.7</v>
      </c>
      <c r="V20" s="123">
        <v>5.5</v>
      </c>
      <c r="W20" s="123">
        <v>6.2</v>
      </c>
      <c r="X20" s="124">
        <v>7.4</v>
      </c>
      <c r="Y20" s="124">
        <v>5.4</v>
      </c>
      <c r="Z20" s="126">
        <f t="shared" si="1"/>
        <v>6.4333333333333336</v>
      </c>
      <c r="AA20" s="126">
        <f t="shared" si="2"/>
        <v>7.666666666666667</v>
      </c>
      <c r="AB20" s="127">
        <f t="shared" si="3"/>
        <v>5.5333333333333341</v>
      </c>
      <c r="AC20" s="120">
        <v>30.505100000000002</v>
      </c>
      <c r="AD20" s="120">
        <v>38.7147085</v>
      </c>
      <c r="AE20" s="120">
        <f t="shared" si="4"/>
        <v>34.60990425</v>
      </c>
      <c r="AF20" s="120">
        <v>61.010200000000005</v>
      </c>
      <c r="AG20" s="120">
        <v>77.429417000000001</v>
      </c>
      <c r="AH20" s="120">
        <f t="shared" si="5"/>
        <v>69.219808499999999</v>
      </c>
    </row>
    <row r="21" spans="1:34" ht="15.75" x14ac:dyDescent="0.25">
      <c r="A21" s="110">
        <v>18</v>
      </c>
      <c r="B21" s="110">
        <v>39</v>
      </c>
      <c r="C21" s="110" t="s">
        <v>137</v>
      </c>
      <c r="D21" s="110" t="s">
        <v>138</v>
      </c>
      <c r="E21" s="110">
        <v>6.2</v>
      </c>
      <c r="F21" s="110">
        <v>8.4</v>
      </c>
      <c r="G21" s="110">
        <v>4.9000000000000004</v>
      </c>
      <c r="H21" s="123">
        <v>6.3</v>
      </c>
      <c r="I21" s="123">
        <v>7.2</v>
      </c>
      <c r="J21" s="123">
        <v>5.3</v>
      </c>
      <c r="K21" s="123">
        <v>5.8</v>
      </c>
      <c r="L21" s="124">
        <v>7.5</v>
      </c>
      <c r="M21" s="124">
        <v>5.0999999999999996</v>
      </c>
      <c r="N21" s="125">
        <f t="shared" si="6"/>
        <v>6.1000000000000005</v>
      </c>
      <c r="O21" s="125">
        <f t="shared" si="6"/>
        <v>7.7</v>
      </c>
      <c r="P21" s="125">
        <f t="shared" si="6"/>
        <v>5.0999999999999996</v>
      </c>
      <c r="Q21" s="110">
        <v>6.9</v>
      </c>
      <c r="R21" s="110">
        <v>7.9</v>
      </c>
      <c r="S21" s="110">
        <v>5.9</v>
      </c>
      <c r="T21" s="123">
        <v>6.4</v>
      </c>
      <c r="U21" s="123">
        <v>7.7</v>
      </c>
      <c r="V21" s="123">
        <v>5.5</v>
      </c>
      <c r="W21" s="123">
        <v>6.2</v>
      </c>
      <c r="X21" s="124">
        <v>7.4</v>
      </c>
      <c r="Y21" s="124">
        <v>5.4</v>
      </c>
      <c r="Z21" s="126">
        <f t="shared" si="1"/>
        <v>6.5</v>
      </c>
      <c r="AA21" s="126">
        <f t="shared" si="2"/>
        <v>7.666666666666667</v>
      </c>
      <c r="AB21" s="127">
        <f t="shared" si="3"/>
        <v>5.6000000000000005</v>
      </c>
      <c r="AC21" s="120">
        <v>36.871450000000003</v>
      </c>
      <c r="AD21" s="120">
        <v>39.136175000000001</v>
      </c>
      <c r="AE21" s="120">
        <f t="shared" si="4"/>
        <v>38.003812500000002</v>
      </c>
      <c r="AF21" s="120">
        <v>73.742900000000006</v>
      </c>
      <c r="AG21" s="120">
        <v>78.272350000000003</v>
      </c>
      <c r="AH21" s="120">
        <f t="shared" si="5"/>
        <v>76.007625000000004</v>
      </c>
    </row>
    <row r="22" spans="1:34" ht="15.75" x14ac:dyDescent="0.25">
      <c r="A22" s="110">
        <v>19</v>
      </c>
      <c r="B22" s="110">
        <v>40</v>
      </c>
      <c r="C22" s="110" t="s">
        <v>145</v>
      </c>
      <c r="D22" s="110" t="s">
        <v>146</v>
      </c>
      <c r="E22" s="110">
        <v>6.2</v>
      </c>
      <c r="F22" s="110">
        <v>8.4</v>
      </c>
      <c r="G22" s="110">
        <v>4.9000000000000004</v>
      </c>
      <c r="H22" s="123">
        <v>6.3</v>
      </c>
      <c r="I22" s="123">
        <v>7.2</v>
      </c>
      <c r="J22" s="123">
        <v>5.3</v>
      </c>
      <c r="K22" s="123">
        <v>5.8</v>
      </c>
      <c r="L22" s="124">
        <v>7.5</v>
      </c>
      <c r="M22" s="124">
        <v>5.9</v>
      </c>
      <c r="N22" s="125">
        <f t="shared" si="6"/>
        <v>6.1000000000000005</v>
      </c>
      <c r="O22" s="125">
        <f t="shared" si="6"/>
        <v>7.7</v>
      </c>
      <c r="P22" s="125">
        <f t="shared" si="6"/>
        <v>5.3666666666666671</v>
      </c>
      <c r="Q22" s="110">
        <v>6.7</v>
      </c>
      <c r="R22" s="110">
        <v>9.4</v>
      </c>
      <c r="S22" s="110">
        <v>4.2</v>
      </c>
      <c r="T22" s="123">
        <v>6.9</v>
      </c>
      <c r="U22" s="123">
        <v>9.5</v>
      </c>
      <c r="V22" s="123">
        <v>4.3</v>
      </c>
      <c r="W22" s="123">
        <v>6.8</v>
      </c>
      <c r="X22" s="124">
        <v>9.6</v>
      </c>
      <c r="Y22" s="124">
        <v>4.5</v>
      </c>
      <c r="Z22" s="126">
        <f t="shared" si="1"/>
        <v>6.8000000000000007</v>
      </c>
      <c r="AA22" s="126">
        <f t="shared" si="2"/>
        <v>9.5</v>
      </c>
      <c r="AB22" s="127">
        <f t="shared" si="3"/>
        <v>4.333333333333333</v>
      </c>
      <c r="AC22" s="120">
        <v>36.871450000000003</v>
      </c>
      <c r="AD22" s="120">
        <v>50.710999999999999</v>
      </c>
      <c r="AE22" s="120">
        <f t="shared" si="4"/>
        <v>43.791224999999997</v>
      </c>
      <c r="AF22" s="120">
        <v>73.742900000000006</v>
      </c>
      <c r="AG22" s="120">
        <v>101.422</v>
      </c>
      <c r="AH22" s="120">
        <f t="shared" si="5"/>
        <v>87.582449999999994</v>
      </c>
    </row>
    <row r="23" spans="1:34" ht="15.75" x14ac:dyDescent="0.25">
      <c r="A23" s="110">
        <v>20</v>
      </c>
      <c r="B23" s="110">
        <v>41</v>
      </c>
      <c r="C23" s="110" t="s">
        <v>151</v>
      </c>
      <c r="D23" s="110" t="s">
        <v>152</v>
      </c>
      <c r="E23" s="110">
        <v>5.7</v>
      </c>
      <c r="F23" s="110">
        <v>6.5</v>
      </c>
      <c r="G23" s="110">
        <v>4.8</v>
      </c>
      <c r="H23" s="123">
        <v>5.6</v>
      </c>
      <c r="I23" s="123">
        <v>6.7</v>
      </c>
      <c r="J23" s="123">
        <v>4.8</v>
      </c>
      <c r="K23" s="123">
        <v>6.1</v>
      </c>
      <c r="L23" s="124">
        <v>6.3</v>
      </c>
      <c r="M23" s="124">
        <v>5.4</v>
      </c>
      <c r="N23" s="125">
        <f t="shared" si="6"/>
        <v>5.8</v>
      </c>
      <c r="O23" s="125">
        <f t="shared" si="6"/>
        <v>6.5</v>
      </c>
      <c r="P23" s="125">
        <f t="shared" si="6"/>
        <v>5</v>
      </c>
      <c r="Q23" s="110">
        <v>6.3</v>
      </c>
      <c r="R23" s="110">
        <v>8.6999999999999993</v>
      </c>
      <c r="S23" s="110">
        <v>5.3</v>
      </c>
      <c r="T23" s="123">
        <v>6.1</v>
      </c>
      <c r="U23" s="123">
        <v>8.5</v>
      </c>
      <c r="V23" s="123">
        <v>5.2</v>
      </c>
      <c r="W23" s="123">
        <v>6.2</v>
      </c>
      <c r="X23" s="124">
        <v>8.4</v>
      </c>
      <c r="Y23" s="124">
        <v>5.4</v>
      </c>
      <c r="Z23" s="126">
        <f t="shared" si="1"/>
        <v>6.1999999999999993</v>
      </c>
      <c r="AA23" s="126">
        <f t="shared" si="2"/>
        <v>8.5333333333333332</v>
      </c>
      <c r="AB23" s="127">
        <f t="shared" si="3"/>
        <v>5.3</v>
      </c>
      <c r="AC23" s="120">
        <v>29.594499999999996</v>
      </c>
      <c r="AD23" s="120">
        <v>41.515509999999999</v>
      </c>
      <c r="AE23" s="120">
        <f t="shared" si="4"/>
        <v>35.555004999999994</v>
      </c>
      <c r="AF23" s="120">
        <v>59.189000000000007</v>
      </c>
      <c r="AG23" s="120">
        <v>83.031020000000012</v>
      </c>
      <c r="AH23" s="120">
        <f t="shared" si="5"/>
        <v>71.110010000000017</v>
      </c>
    </row>
    <row r="24" spans="1:34" ht="15.75" x14ac:dyDescent="0.25">
      <c r="A24" s="110">
        <v>21</v>
      </c>
      <c r="B24" s="110">
        <v>42</v>
      </c>
      <c r="C24" s="110" t="s">
        <v>157</v>
      </c>
      <c r="D24" s="110" t="s">
        <v>158</v>
      </c>
      <c r="E24" s="110">
        <v>6.2</v>
      </c>
      <c r="F24" s="110">
        <v>6.7</v>
      </c>
      <c r="G24" s="110">
        <v>5.4</v>
      </c>
      <c r="H24" s="123">
        <v>6.1</v>
      </c>
      <c r="I24" s="123">
        <v>6.6</v>
      </c>
      <c r="J24" s="123">
        <v>4.9000000000000004</v>
      </c>
      <c r="K24" s="123">
        <v>6.1</v>
      </c>
      <c r="L24" s="124">
        <v>6.3</v>
      </c>
      <c r="M24" s="124">
        <v>5.4</v>
      </c>
      <c r="N24" s="125">
        <f t="shared" si="6"/>
        <v>6.1333333333333329</v>
      </c>
      <c r="O24" s="125">
        <f t="shared" si="6"/>
        <v>6.5333333333333341</v>
      </c>
      <c r="P24" s="125">
        <f t="shared" si="6"/>
        <v>5.2333333333333334</v>
      </c>
      <c r="Q24" s="110">
        <v>5.3</v>
      </c>
      <c r="R24" s="110">
        <v>8.6</v>
      </c>
      <c r="S24" s="110">
        <v>5.4</v>
      </c>
      <c r="T24" s="123">
        <v>6.3</v>
      </c>
      <c r="U24" s="123">
        <v>6.1</v>
      </c>
      <c r="V24" s="123">
        <v>5.0999999999999996</v>
      </c>
      <c r="W24" s="123">
        <v>6.4</v>
      </c>
      <c r="X24" s="124">
        <v>6.2</v>
      </c>
      <c r="Y24" s="124">
        <v>5.4</v>
      </c>
      <c r="Z24" s="126">
        <f t="shared" si="1"/>
        <v>6</v>
      </c>
      <c r="AA24" s="126">
        <f t="shared" si="2"/>
        <v>6.9666666666666659</v>
      </c>
      <c r="AB24" s="127">
        <f t="shared" si="3"/>
        <v>5.3</v>
      </c>
      <c r="AC24" s="120">
        <v>31.125250000000001</v>
      </c>
      <c r="AD24" s="120">
        <v>32.828700000000005</v>
      </c>
      <c r="AE24" s="120">
        <f t="shared" si="4"/>
        <v>31.976975000000003</v>
      </c>
      <c r="AF24" s="120">
        <v>62.250500000000002</v>
      </c>
      <c r="AG24" s="120">
        <v>65.65740000000001</v>
      </c>
      <c r="AH24" s="120">
        <f t="shared" si="5"/>
        <v>63.953950000000006</v>
      </c>
    </row>
    <row r="25" spans="1:34" ht="15.75" x14ac:dyDescent="0.25">
      <c r="A25" s="110">
        <v>22</v>
      </c>
      <c r="B25" s="110">
        <v>44</v>
      </c>
      <c r="C25" s="110" t="s">
        <v>165</v>
      </c>
      <c r="D25" s="110" t="s">
        <v>166</v>
      </c>
      <c r="E25" s="110">
        <v>6.5</v>
      </c>
      <c r="F25" s="110">
        <v>7.1</v>
      </c>
      <c r="G25" s="110">
        <v>5.8</v>
      </c>
      <c r="H25" s="123">
        <v>5.5</v>
      </c>
      <c r="I25" s="123">
        <v>7.4</v>
      </c>
      <c r="J25" s="123">
        <v>5.3</v>
      </c>
      <c r="K25" s="123">
        <v>5.8</v>
      </c>
      <c r="L25" s="124">
        <v>7.1</v>
      </c>
      <c r="M25" s="124">
        <v>5.0999999999999996</v>
      </c>
      <c r="N25" s="125">
        <f t="shared" ref="N25:P40" si="7">(E25+H25+K25)/3</f>
        <v>5.9333333333333336</v>
      </c>
      <c r="O25" s="125">
        <f t="shared" si="7"/>
        <v>7.2</v>
      </c>
      <c r="P25" s="125">
        <f t="shared" si="7"/>
        <v>5.3999999999999995</v>
      </c>
      <c r="Q25" s="110">
        <v>6.4</v>
      </c>
      <c r="R25" s="110">
        <v>7.5</v>
      </c>
      <c r="S25" s="110">
        <v>5.4</v>
      </c>
      <c r="T25" s="123">
        <v>6.3</v>
      </c>
      <c r="U25" s="123">
        <v>6.1</v>
      </c>
      <c r="V25" s="123">
        <v>5.0999999999999996</v>
      </c>
      <c r="W25" s="123">
        <v>6.4</v>
      </c>
      <c r="X25" s="124">
        <v>6.2</v>
      </c>
      <c r="Y25" s="124">
        <v>5.4</v>
      </c>
      <c r="Z25" s="126">
        <f t="shared" si="1"/>
        <v>6.3666666666666671</v>
      </c>
      <c r="AA25" s="126">
        <f t="shared" si="2"/>
        <v>6.6000000000000005</v>
      </c>
      <c r="AB25" s="127">
        <f t="shared" si="3"/>
        <v>5.3</v>
      </c>
      <c r="AC25" s="120">
        <v>33.346800000000002</v>
      </c>
      <c r="AD25" s="120">
        <v>33.002970000000005</v>
      </c>
      <c r="AE25" s="120">
        <f t="shared" si="4"/>
        <v>33.174885000000003</v>
      </c>
      <c r="AF25" s="120">
        <v>66.693600000000004</v>
      </c>
      <c r="AG25" s="120">
        <v>66.00594000000001</v>
      </c>
      <c r="AH25" s="120">
        <f t="shared" si="5"/>
        <v>66.349770000000007</v>
      </c>
    </row>
    <row r="26" spans="1:34" ht="15.75" x14ac:dyDescent="0.25">
      <c r="A26" s="110">
        <v>23</v>
      </c>
      <c r="B26" s="110">
        <v>45</v>
      </c>
      <c r="C26" s="110" t="s">
        <v>173</v>
      </c>
      <c r="D26" s="110" t="s">
        <v>174</v>
      </c>
      <c r="E26" s="110">
        <v>4.8</v>
      </c>
      <c r="F26" s="110">
        <v>5.5</v>
      </c>
      <c r="G26" s="110">
        <v>4.3</v>
      </c>
      <c r="H26" s="123">
        <v>5.0999999999999996</v>
      </c>
      <c r="I26" s="123">
        <v>5.7</v>
      </c>
      <c r="J26" s="123">
        <v>4.3</v>
      </c>
      <c r="K26" s="123">
        <v>4.7</v>
      </c>
      <c r="L26" s="124">
        <v>6.2</v>
      </c>
      <c r="M26" s="124">
        <v>4.7</v>
      </c>
      <c r="N26" s="125">
        <f t="shared" si="7"/>
        <v>4.8666666666666663</v>
      </c>
      <c r="O26" s="125">
        <f t="shared" si="7"/>
        <v>5.8</v>
      </c>
      <c r="P26" s="125">
        <f t="shared" si="7"/>
        <v>4.4333333333333336</v>
      </c>
      <c r="Q26" s="110">
        <v>6.1</v>
      </c>
      <c r="R26" s="110">
        <v>6.3</v>
      </c>
      <c r="S26" s="110">
        <v>5.5</v>
      </c>
      <c r="T26" s="123">
        <v>6.3</v>
      </c>
      <c r="U26" s="123">
        <v>6.1</v>
      </c>
      <c r="V26" s="123">
        <v>5.0999999999999996</v>
      </c>
      <c r="W26" s="123">
        <v>6.4</v>
      </c>
      <c r="X26" s="124">
        <v>6.2</v>
      </c>
      <c r="Y26" s="124">
        <v>5.4</v>
      </c>
      <c r="Z26" s="126">
        <f t="shared" si="1"/>
        <v>6.2666666666666657</v>
      </c>
      <c r="AA26" s="126">
        <f t="shared" si="2"/>
        <v>6.1999999999999993</v>
      </c>
      <c r="AB26" s="127">
        <f t="shared" si="3"/>
        <v>5.333333333333333</v>
      </c>
      <c r="AC26" s="120">
        <v>22.309700000000003</v>
      </c>
      <c r="AD26" s="120">
        <v>30.516089999999998</v>
      </c>
      <c r="AE26" s="120">
        <f t="shared" si="4"/>
        <v>26.412894999999999</v>
      </c>
      <c r="AF26" s="120">
        <v>44.619400000000006</v>
      </c>
      <c r="AG26" s="120">
        <v>61.032180000000004</v>
      </c>
      <c r="AH26" s="120">
        <f t="shared" si="5"/>
        <v>52.825790000000005</v>
      </c>
    </row>
    <row r="27" spans="1:34" ht="15.75" x14ac:dyDescent="0.25">
      <c r="A27" s="110">
        <v>24</v>
      </c>
      <c r="B27" s="110">
        <v>46</v>
      </c>
      <c r="C27" s="110" t="s">
        <v>181</v>
      </c>
      <c r="D27" s="110" t="s">
        <v>182</v>
      </c>
      <c r="E27" s="110">
        <v>5.9</v>
      </c>
      <c r="F27" s="110">
        <v>6.6</v>
      </c>
      <c r="G27" s="110">
        <v>4.4000000000000004</v>
      </c>
      <c r="H27" s="123">
        <v>5.6</v>
      </c>
      <c r="I27" s="123">
        <v>7.2</v>
      </c>
      <c r="J27" s="123">
        <v>4.4000000000000004</v>
      </c>
      <c r="K27" s="123">
        <v>6.2</v>
      </c>
      <c r="L27" s="124">
        <v>7.2</v>
      </c>
      <c r="M27" s="124">
        <v>4.5999999999999996</v>
      </c>
      <c r="N27" s="125">
        <f t="shared" si="7"/>
        <v>5.8999999999999995</v>
      </c>
      <c r="O27" s="125">
        <f t="shared" si="7"/>
        <v>7</v>
      </c>
      <c r="P27" s="125">
        <f t="shared" si="7"/>
        <v>4.4666666666666668</v>
      </c>
      <c r="Q27" s="110">
        <v>5.4</v>
      </c>
      <c r="R27" s="110">
        <v>7.4</v>
      </c>
      <c r="S27" s="110">
        <v>4.4000000000000004</v>
      </c>
      <c r="T27" s="123">
        <v>5.0999999999999996</v>
      </c>
      <c r="U27" s="123">
        <v>7.1</v>
      </c>
      <c r="V27" s="123">
        <v>4.0999999999999996</v>
      </c>
      <c r="W27" s="123">
        <v>5.3</v>
      </c>
      <c r="X27" s="124">
        <v>7.2</v>
      </c>
      <c r="Y27" s="124">
        <v>4.3</v>
      </c>
      <c r="Z27" s="126">
        <f t="shared" si="1"/>
        <v>5.2666666666666666</v>
      </c>
      <c r="AA27" s="126">
        <f t="shared" si="2"/>
        <v>7.2333333333333334</v>
      </c>
      <c r="AB27" s="127">
        <f t="shared" si="3"/>
        <v>4.2666666666666666</v>
      </c>
      <c r="AC27" s="120">
        <v>32.420500000000004</v>
      </c>
      <c r="AD27" s="120">
        <v>29.910148500000002</v>
      </c>
      <c r="AE27" s="120">
        <f t="shared" si="4"/>
        <v>31.165324250000005</v>
      </c>
      <c r="AF27" s="120">
        <v>64.841000000000008</v>
      </c>
      <c r="AG27" s="120">
        <v>59.820297000000004</v>
      </c>
      <c r="AH27" s="120">
        <f t="shared" si="5"/>
        <v>62.330648500000009</v>
      </c>
    </row>
    <row r="28" spans="1:34" ht="15.75" x14ac:dyDescent="0.25">
      <c r="A28" s="110">
        <v>25</v>
      </c>
      <c r="B28" s="110">
        <v>47</v>
      </c>
      <c r="C28" s="110" t="s">
        <v>189</v>
      </c>
      <c r="D28" s="110" t="s">
        <v>190</v>
      </c>
      <c r="E28" s="110">
        <v>5.3</v>
      </c>
      <c r="F28" s="110">
        <v>5.9</v>
      </c>
      <c r="G28" s="110">
        <v>4.9000000000000004</v>
      </c>
      <c r="H28" s="123">
        <v>5.7</v>
      </c>
      <c r="I28" s="123">
        <v>6.9</v>
      </c>
      <c r="J28" s="123">
        <v>4.7</v>
      </c>
      <c r="K28" s="123">
        <v>5.4</v>
      </c>
      <c r="L28" s="124">
        <v>6.7</v>
      </c>
      <c r="M28" s="124">
        <v>4.3</v>
      </c>
      <c r="N28" s="125">
        <f t="shared" si="7"/>
        <v>5.4666666666666659</v>
      </c>
      <c r="O28" s="125">
        <f t="shared" si="7"/>
        <v>6.5</v>
      </c>
      <c r="P28" s="125">
        <f t="shared" si="7"/>
        <v>4.6333333333333337</v>
      </c>
      <c r="Q28" s="110">
        <v>5.2</v>
      </c>
      <c r="R28" s="110">
        <v>7.2</v>
      </c>
      <c r="S28" s="110">
        <v>5.3</v>
      </c>
      <c r="T28" s="123">
        <v>5.3</v>
      </c>
      <c r="U28" s="123">
        <v>7.1</v>
      </c>
      <c r="V28" s="123">
        <v>5.0999999999999996</v>
      </c>
      <c r="W28" s="123">
        <v>5.0999999999999996</v>
      </c>
      <c r="X28" s="124">
        <v>7.3</v>
      </c>
      <c r="Y28" s="124">
        <v>5.4</v>
      </c>
      <c r="Z28" s="126">
        <f t="shared" si="1"/>
        <v>5.2</v>
      </c>
      <c r="AA28" s="126">
        <f t="shared" si="2"/>
        <v>7.2</v>
      </c>
      <c r="AB28" s="127">
        <f t="shared" si="3"/>
        <v>5.2666666666666666</v>
      </c>
      <c r="AC28" s="120">
        <v>28.063750000000002</v>
      </c>
      <c r="AD28" s="120">
        <v>29.390400000000003</v>
      </c>
      <c r="AE28" s="120">
        <f t="shared" si="4"/>
        <v>28.727075000000003</v>
      </c>
      <c r="AF28" s="120">
        <v>56.127500000000005</v>
      </c>
      <c r="AG28" s="120">
        <v>58.780800000000006</v>
      </c>
      <c r="AH28" s="120">
        <f t="shared" si="5"/>
        <v>57.454150000000006</v>
      </c>
    </row>
    <row r="29" spans="1:34" ht="15.75" x14ac:dyDescent="0.25">
      <c r="A29" s="110">
        <v>26</v>
      </c>
      <c r="B29" s="110">
        <v>48</v>
      </c>
      <c r="C29" s="110" t="s">
        <v>197</v>
      </c>
      <c r="D29" s="110" t="s">
        <v>198</v>
      </c>
      <c r="E29" s="110">
        <v>5.8</v>
      </c>
      <c r="F29" s="110">
        <v>6.7</v>
      </c>
      <c r="G29" s="110">
        <v>5.0999999999999996</v>
      </c>
      <c r="H29" s="123">
        <v>6.1</v>
      </c>
      <c r="I29" s="123">
        <v>6.6</v>
      </c>
      <c r="J29" s="123">
        <v>5.9</v>
      </c>
      <c r="K29" s="123">
        <v>5.6</v>
      </c>
      <c r="L29" s="124">
        <v>7.9</v>
      </c>
      <c r="M29" s="124">
        <v>5.9</v>
      </c>
      <c r="N29" s="125">
        <f t="shared" si="7"/>
        <v>5.833333333333333</v>
      </c>
      <c r="O29" s="125">
        <f t="shared" si="7"/>
        <v>7.0666666666666673</v>
      </c>
      <c r="P29" s="125">
        <f t="shared" si="7"/>
        <v>5.6333333333333329</v>
      </c>
      <c r="Q29" s="110">
        <v>5.0999999999999996</v>
      </c>
      <c r="R29" s="110">
        <v>6.6</v>
      </c>
      <c r="S29" s="110">
        <v>4.5999999999999996</v>
      </c>
      <c r="T29" s="123">
        <v>5.4</v>
      </c>
      <c r="U29" s="123">
        <v>6.5</v>
      </c>
      <c r="V29" s="123">
        <v>4.3</v>
      </c>
      <c r="W29" s="123">
        <v>5.2</v>
      </c>
      <c r="X29" s="124">
        <v>6.4</v>
      </c>
      <c r="Y29" s="124">
        <v>4.2</v>
      </c>
      <c r="Z29" s="126">
        <f t="shared" si="1"/>
        <v>5.2333333333333334</v>
      </c>
      <c r="AA29" s="126">
        <f t="shared" si="2"/>
        <v>6.5</v>
      </c>
      <c r="AB29" s="127">
        <f t="shared" si="3"/>
        <v>4.3666666666666663</v>
      </c>
      <c r="AC29" s="120">
        <v>32.326300000000003</v>
      </c>
      <c r="AD29" s="120">
        <v>26.686075000000006</v>
      </c>
      <c r="AE29" s="120">
        <f t="shared" si="4"/>
        <v>29.506187500000003</v>
      </c>
      <c r="AF29" s="120">
        <v>64.652600000000007</v>
      </c>
      <c r="AG29" s="120">
        <v>53.372150000000012</v>
      </c>
      <c r="AH29" s="120">
        <f t="shared" si="5"/>
        <v>59.012375000000006</v>
      </c>
    </row>
    <row r="30" spans="1:34" ht="15.75" x14ac:dyDescent="0.25">
      <c r="A30" s="110">
        <v>27</v>
      </c>
      <c r="B30" s="110">
        <v>51</v>
      </c>
      <c r="C30" s="110" t="s">
        <v>205</v>
      </c>
      <c r="D30" s="110" t="s">
        <v>206</v>
      </c>
      <c r="E30" s="110">
        <v>5.4</v>
      </c>
      <c r="F30" s="110">
        <v>8.1999999999999993</v>
      </c>
      <c r="G30" s="110">
        <v>5.0999999999999996</v>
      </c>
      <c r="H30" s="123">
        <v>5.5</v>
      </c>
      <c r="I30" s="123">
        <v>7.7</v>
      </c>
      <c r="J30" s="123">
        <v>5.0999999999999996</v>
      </c>
      <c r="K30" s="123">
        <v>5.4</v>
      </c>
      <c r="L30" s="124">
        <v>7.4</v>
      </c>
      <c r="M30" s="124">
        <v>5.3</v>
      </c>
      <c r="N30" s="125">
        <f t="shared" si="7"/>
        <v>5.4333333333333336</v>
      </c>
      <c r="O30" s="125">
        <f t="shared" si="7"/>
        <v>7.7666666666666657</v>
      </c>
      <c r="P30" s="125">
        <f t="shared" si="7"/>
        <v>5.166666666666667</v>
      </c>
      <c r="Q30" s="110">
        <v>5.4</v>
      </c>
      <c r="R30" s="110">
        <v>8.6</v>
      </c>
      <c r="S30" s="110">
        <v>4.4000000000000004</v>
      </c>
      <c r="T30" s="123">
        <v>5.0999999999999996</v>
      </c>
      <c r="U30" s="123">
        <v>8.4</v>
      </c>
      <c r="V30" s="123">
        <v>4.2</v>
      </c>
      <c r="W30" s="123">
        <v>5.3</v>
      </c>
      <c r="X30" s="124">
        <v>8.1999999999999993</v>
      </c>
      <c r="Y30" s="124">
        <v>4.0999999999999996</v>
      </c>
      <c r="Z30" s="126">
        <f t="shared" si="1"/>
        <v>5.2666666666666666</v>
      </c>
      <c r="AA30" s="126">
        <f t="shared" si="2"/>
        <v>8.4</v>
      </c>
      <c r="AB30" s="127">
        <f t="shared" si="3"/>
        <v>4.2333333333333334</v>
      </c>
      <c r="AC30" s="120">
        <v>33.064200000000007</v>
      </c>
      <c r="AD30" s="120">
        <v>34.75038</v>
      </c>
      <c r="AE30" s="120">
        <f t="shared" si="4"/>
        <v>33.907290000000003</v>
      </c>
      <c r="AF30" s="120">
        <v>66.128400000000013</v>
      </c>
      <c r="AG30" s="120">
        <v>69.50076</v>
      </c>
      <c r="AH30" s="120">
        <f t="shared" si="5"/>
        <v>67.814580000000007</v>
      </c>
    </row>
    <row r="31" spans="1:34" ht="15.75" x14ac:dyDescent="0.25">
      <c r="A31" s="110">
        <v>28</v>
      </c>
      <c r="B31" s="110">
        <v>59</v>
      </c>
      <c r="C31" s="110" t="s">
        <v>213</v>
      </c>
      <c r="D31" s="110" t="s">
        <v>214</v>
      </c>
      <c r="E31" s="110">
        <v>5.5</v>
      </c>
      <c r="F31" s="110">
        <v>6.7</v>
      </c>
      <c r="G31" s="110">
        <v>4.3</v>
      </c>
      <c r="H31" s="123">
        <v>6.5</v>
      </c>
      <c r="I31" s="123">
        <v>7.1</v>
      </c>
      <c r="J31" s="123">
        <v>5.0999999999999996</v>
      </c>
      <c r="K31" s="123">
        <v>5.6</v>
      </c>
      <c r="L31" s="124">
        <v>7.9</v>
      </c>
      <c r="M31" s="124">
        <v>5.0999999999999996</v>
      </c>
      <c r="N31" s="125">
        <f t="shared" si="7"/>
        <v>5.8666666666666671</v>
      </c>
      <c r="O31" s="125">
        <f t="shared" si="7"/>
        <v>7.2333333333333343</v>
      </c>
      <c r="P31" s="125">
        <f t="shared" si="7"/>
        <v>4.833333333333333</v>
      </c>
      <c r="Q31" s="110">
        <v>6.1</v>
      </c>
      <c r="R31" s="110">
        <v>7.1</v>
      </c>
      <c r="S31" s="110">
        <v>4.8</v>
      </c>
      <c r="T31" s="123">
        <v>6.1</v>
      </c>
      <c r="U31" s="123">
        <v>6.9</v>
      </c>
      <c r="V31" s="123">
        <v>5.0999999999999996</v>
      </c>
      <c r="W31" s="123">
        <v>6.2</v>
      </c>
      <c r="X31" s="124">
        <v>7.4</v>
      </c>
      <c r="Y31" s="124">
        <v>5.3</v>
      </c>
      <c r="Z31" s="126">
        <f t="shared" si="1"/>
        <v>6.1333333333333329</v>
      </c>
      <c r="AA31" s="126">
        <f t="shared" si="2"/>
        <v>7.1333333333333329</v>
      </c>
      <c r="AB31" s="127">
        <f t="shared" si="3"/>
        <v>5.0666666666666664</v>
      </c>
      <c r="AC31" s="120">
        <v>33.346800000000002</v>
      </c>
      <c r="AD31" s="120">
        <v>34.3099165</v>
      </c>
      <c r="AE31" s="120">
        <f t="shared" si="4"/>
        <v>33.828358250000001</v>
      </c>
      <c r="AF31" s="120">
        <v>66.693600000000004</v>
      </c>
      <c r="AG31" s="120">
        <v>68.619833000000014</v>
      </c>
      <c r="AH31" s="120">
        <f t="shared" si="5"/>
        <v>67.656716500000016</v>
      </c>
    </row>
    <row r="32" spans="1:34" ht="15.75" x14ac:dyDescent="0.25">
      <c r="A32" s="110">
        <v>29</v>
      </c>
      <c r="B32" s="110">
        <v>61</v>
      </c>
      <c r="C32" s="110" t="s">
        <v>221</v>
      </c>
      <c r="D32" s="110" t="s">
        <v>222</v>
      </c>
      <c r="E32" s="110">
        <v>5.7</v>
      </c>
      <c r="F32" s="110">
        <v>6.4</v>
      </c>
      <c r="G32" s="110">
        <v>4.7</v>
      </c>
      <c r="H32" s="123">
        <v>6.1</v>
      </c>
      <c r="I32" s="128">
        <v>6.3</v>
      </c>
      <c r="J32" s="123">
        <v>4.5999999999999996</v>
      </c>
      <c r="K32" s="123">
        <v>6.2</v>
      </c>
      <c r="L32" s="124">
        <v>5.6</v>
      </c>
      <c r="M32" s="124">
        <v>4.8</v>
      </c>
      <c r="N32" s="125">
        <f t="shared" si="7"/>
        <v>6</v>
      </c>
      <c r="O32" s="125">
        <f t="shared" si="7"/>
        <v>6.0999999999999988</v>
      </c>
      <c r="P32" s="125">
        <f t="shared" si="7"/>
        <v>4.7</v>
      </c>
      <c r="Q32" s="110">
        <v>6.9</v>
      </c>
      <c r="R32" s="110">
        <v>7.6</v>
      </c>
      <c r="S32" s="110">
        <v>4.3</v>
      </c>
      <c r="T32" s="123">
        <v>6.4</v>
      </c>
      <c r="U32" s="123">
        <v>7.4</v>
      </c>
      <c r="V32" s="123">
        <v>4.0999999999999996</v>
      </c>
      <c r="W32" s="123">
        <v>6.8</v>
      </c>
      <c r="X32" s="124">
        <v>7.3</v>
      </c>
      <c r="Y32" s="124">
        <v>4.9000000000000004</v>
      </c>
      <c r="Z32" s="126">
        <f t="shared" si="1"/>
        <v>6.7</v>
      </c>
      <c r="AA32" s="126">
        <f t="shared" si="2"/>
        <v>7.4333333333333336</v>
      </c>
      <c r="AB32" s="127">
        <f t="shared" si="3"/>
        <v>4.4333333333333327</v>
      </c>
      <c r="AC32" s="120">
        <v>28.730999999999998</v>
      </c>
      <c r="AD32" s="120">
        <v>39.078085000000002</v>
      </c>
      <c r="AE32" s="120">
        <f t="shared" si="4"/>
        <v>33.904542499999998</v>
      </c>
      <c r="AF32" s="120">
        <v>57.461999999999996</v>
      </c>
      <c r="AG32" s="120">
        <v>78.156170000000003</v>
      </c>
      <c r="AH32" s="120">
        <f t="shared" si="5"/>
        <v>67.809084999999996</v>
      </c>
    </row>
    <row r="33" spans="1:34" ht="15.75" x14ac:dyDescent="0.25">
      <c r="A33" s="110">
        <v>30</v>
      </c>
      <c r="B33" s="110">
        <v>67</v>
      </c>
      <c r="C33" s="110" t="s">
        <v>227</v>
      </c>
      <c r="D33" s="110" t="s">
        <v>228</v>
      </c>
      <c r="E33" s="110">
        <v>5.7</v>
      </c>
      <c r="F33" s="110">
        <v>7.1</v>
      </c>
      <c r="G33" s="110">
        <v>4.9000000000000004</v>
      </c>
      <c r="H33" s="123">
        <v>5.5</v>
      </c>
      <c r="I33" s="123">
        <v>6.7</v>
      </c>
      <c r="J33" s="123">
        <v>4.9000000000000004</v>
      </c>
      <c r="K33" s="123">
        <v>5.9</v>
      </c>
      <c r="L33" s="124">
        <v>7.3</v>
      </c>
      <c r="M33" s="124">
        <v>4.7</v>
      </c>
      <c r="N33" s="125">
        <f t="shared" si="7"/>
        <v>5.7</v>
      </c>
      <c r="O33" s="125">
        <f t="shared" si="7"/>
        <v>7.0333333333333341</v>
      </c>
      <c r="P33" s="125">
        <f t="shared" si="7"/>
        <v>4.833333333333333</v>
      </c>
      <c r="Q33" s="110">
        <v>6.2</v>
      </c>
      <c r="R33" s="110">
        <v>7.4</v>
      </c>
      <c r="S33" s="110">
        <v>5.2</v>
      </c>
      <c r="T33" s="123">
        <v>5.7</v>
      </c>
      <c r="U33" s="123">
        <v>7.1</v>
      </c>
      <c r="V33" s="123">
        <v>4</v>
      </c>
      <c r="W33" s="123">
        <v>5.8</v>
      </c>
      <c r="X33" s="124">
        <v>7.2</v>
      </c>
      <c r="Y33" s="124">
        <v>5.0999999999999996</v>
      </c>
      <c r="Z33" s="126">
        <f t="shared" si="1"/>
        <v>5.8999999999999995</v>
      </c>
      <c r="AA33" s="126">
        <f t="shared" si="2"/>
        <v>7.2333333333333334</v>
      </c>
      <c r="AB33" s="127">
        <f t="shared" si="3"/>
        <v>4.7666666666666666</v>
      </c>
      <c r="AC33" s="120">
        <v>31.3215</v>
      </c>
      <c r="AD33" s="120">
        <v>33.485745000000001</v>
      </c>
      <c r="AE33" s="120">
        <f t="shared" si="4"/>
        <v>32.403622499999997</v>
      </c>
      <c r="AF33" s="120">
        <v>62.643000000000015</v>
      </c>
      <c r="AG33" s="120">
        <v>66.971490000000003</v>
      </c>
      <c r="AH33" s="120">
        <f t="shared" si="5"/>
        <v>64.807245000000009</v>
      </c>
    </row>
    <row r="34" spans="1:34" ht="15.75" x14ac:dyDescent="0.25">
      <c r="A34" s="110">
        <v>31</v>
      </c>
      <c r="B34" s="110">
        <v>68</v>
      </c>
      <c r="C34" s="110" t="s">
        <v>231</v>
      </c>
      <c r="D34" s="110" t="s">
        <v>232</v>
      </c>
      <c r="E34" s="110">
        <v>6.3</v>
      </c>
      <c r="F34" s="110">
        <v>6.5</v>
      </c>
      <c r="G34" s="110">
        <v>5.5</v>
      </c>
      <c r="H34" s="123">
        <v>6.1</v>
      </c>
      <c r="I34" s="123">
        <v>7.1</v>
      </c>
      <c r="J34" s="123">
        <v>5.3</v>
      </c>
      <c r="K34" s="123">
        <v>6.2</v>
      </c>
      <c r="L34" s="124">
        <v>7.1</v>
      </c>
      <c r="M34" s="124">
        <v>5.3</v>
      </c>
      <c r="N34" s="125">
        <f t="shared" si="7"/>
        <v>6.1999999999999993</v>
      </c>
      <c r="O34" s="125">
        <f t="shared" si="7"/>
        <v>6.8999999999999995</v>
      </c>
      <c r="P34" s="125">
        <f t="shared" si="7"/>
        <v>5.3666666666666671</v>
      </c>
      <c r="Q34" s="110">
        <v>6.1</v>
      </c>
      <c r="R34" s="110">
        <v>6.5</v>
      </c>
      <c r="S34" s="110">
        <v>5.7</v>
      </c>
      <c r="T34" s="123">
        <v>5.9</v>
      </c>
      <c r="U34" s="123">
        <v>6.7</v>
      </c>
      <c r="V34" s="123">
        <v>5.3</v>
      </c>
      <c r="W34" s="123">
        <v>6.1</v>
      </c>
      <c r="X34" s="124">
        <v>6.6</v>
      </c>
      <c r="Y34" s="124">
        <v>5.2</v>
      </c>
      <c r="Z34" s="126">
        <f t="shared" si="1"/>
        <v>6.0333333333333341</v>
      </c>
      <c r="AA34" s="126">
        <f t="shared" si="2"/>
        <v>6.5999999999999988</v>
      </c>
      <c r="AB34" s="127">
        <f t="shared" si="3"/>
        <v>5.3999999999999995</v>
      </c>
      <c r="AC34" s="120">
        <v>33.582300000000004</v>
      </c>
      <c r="AD34" s="120">
        <v>31.241430000000001</v>
      </c>
      <c r="AE34" s="120">
        <f t="shared" si="4"/>
        <v>32.411865000000006</v>
      </c>
      <c r="AF34" s="120">
        <v>67.164600000000021</v>
      </c>
      <c r="AG34" s="120">
        <v>62.482860000000002</v>
      </c>
      <c r="AH34" s="120">
        <f t="shared" si="5"/>
        <v>64.823730000000012</v>
      </c>
    </row>
    <row r="35" spans="1:34" ht="15.75" x14ac:dyDescent="0.25">
      <c r="A35" s="110">
        <v>32</v>
      </c>
      <c r="B35" s="110">
        <v>69</v>
      </c>
      <c r="C35" s="110" t="s">
        <v>237</v>
      </c>
      <c r="D35" s="110" t="s">
        <v>238</v>
      </c>
      <c r="E35" s="110">
        <v>4.5999999999999996</v>
      </c>
      <c r="F35" s="110">
        <v>6.9</v>
      </c>
      <c r="G35" s="110">
        <v>3.7</v>
      </c>
      <c r="H35" s="123">
        <v>5.0999999999999996</v>
      </c>
      <c r="I35" s="123">
        <v>6.4</v>
      </c>
      <c r="J35" s="123">
        <v>5.5</v>
      </c>
      <c r="K35" s="123">
        <v>6.4</v>
      </c>
      <c r="L35" s="124">
        <v>7.8</v>
      </c>
      <c r="M35" s="124">
        <v>6.9</v>
      </c>
      <c r="N35" s="125">
        <f t="shared" si="7"/>
        <v>5.3666666666666671</v>
      </c>
      <c r="O35" s="125">
        <f t="shared" si="7"/>
        <v>7.0333333333333341</v>
      </c>
      <c r="P35" s="125">
        <f t="shared" si="7"/>
        <v>5.3666666666666671</v>
      </c>
      <c r="Q35" s="110">
        <v>4.9000000000000004</v>
      </c>
      <c r="R35" s="110">
        <v>6.5</v>
      </c>
      <c r="S35" s="110">
        <v>4.0999999999999996</v>
      </c>
      <c r="T35" s="123">
        <v>4.5999999999999996</v>
      </c>
      <c r="U35" s="123">
        <v>6.1</v>
      </c>
      <c r="V35" s="123">
        <v>3.9</v>
      </c>
      <c r="W35" s="123">
        <v>4.8</v>
      </c>
      <c r="X35" s="124">
        <v>6.1</v>
      </c>
      <c r="Y35" s="124">
        <v>3.8</v>
      </c>
      <c r="Z35" s="126">
        <f t="shared" si="1"/>
        <v>4.7666666666666666</v>
      </c>
      <c r="AA35" s="126">
        <f t="shared" si="2"/>
        <v>6.2333333333333334</v>
      </c>
      <c r="AB35" s="127">
        <f t="shared" si="3"/>
        <v>3.9333333333333336</v>
      </c>
      <c r="AC35" s="120">
        <v>29.673000000000005</v>
      </c>
      <c r="AD35" s="120">
        <v>23.327923500000001</v>
      </c>
      <c r="AE35" s="120">
        <f t="shared" si="4"/>
        <v>26.500461750000003</v>
      </c>
      <c r="AF35" s="120">
        <v>59.346000000000011</v>
      </c>
      <c r="AG35" s="120">
        <v>46.655847000000001</v>
      </c>
      <c r="AH35" s="120">
        <f t="shared" si="5"/>
        <v>53.000923500000006</v>
      </c>
    </row>
    <row r="36" spans="1:34" ht="15.75" x14ac:dyDescent="0.25">
      <c r="A36" s="110">
        <v>33</v>
      </c>
      <c r="B36" s="110">
        <v>70</v>
      </c>
      <c r="C36" s="110" t="s">
        <v>243</v>
      </c>
      <c r="D36" s="110" t="s">
        <v>244</v>
      </c>
      <c r="E36" s="110">
        <v>6.3</v>
      </c>
      <c r="F36" s="110">
        <v>7.9</v>
      </c>
      <c r="G36" s="110">
        <v>5.8</v>
      </c>
      <c r="H36" s="123">
        <v>6.1</v>
      </c>
      <c r="I36" s="123">
        <v>6.4</v>
      </c>
      <c r="J36" s="123">
        <v>5.5</v>
      </c>
      <c r="K36" s="123">
        <v>6.4</v>
      </c>
      <c r="L36" s="124">
        <v>7.8</v>
      </c>
      <c r="M36" s="124">
        <v>6.9</v>
      </c>
      <c r="N36" s="125">
        <f t="shared" si="7"/>
        <v>6.2666666666666657</v>
      </c>
      <c r="O36" s="125">
        <f t="shared" si="7"/>
        <v>7.3666666666666671</v>
      </c>
      <c r="P36" s="125">
        <f t="shared" si="7"/>
        <v>6.0666666666666673</v>
      </c>
      <c r="Q36" s="110">
        <v>5.4</v>
      </c>
      <c r="R36" s="110">
        <v>7.1</v>
      </c>
      <c r="S36" s="110">
        <v>5.0999999999999996</v>
      </c>
      <c r="T36" s="123">
        <v>5.5</v>
      </c>
      <c r="U36" s="123">
        <v>6.4</v>
      </c>
      <c r="V36" s="123">
        <v>4.5</v>
      </c>
      <c r="W36" s="123">
        <v>5.7</v>
      </c>
      <c r="X36" s="124">
        <v>6.5</v>
      </c>
      <c r="Y36" s="124">
        <v>4.7</v>
      </c>
      <c r="Z36" s="126">
        <f t="shared" ref="Z36:Z66" si="8">AVERAGE(Q36,T36,W36)</f>
        <v>5.5333333333333341</v>
      </c>
      <c r="AA36" s="126">
        <f t="shared" ref="AA36:AA66" si="9">AVERAGE(R36,U36,X36)</f>
        <v>6.666666666666667</v>
      </c>
      <c r="AB36" s="127">
        <f t="shared" ref="AB36:AB66" si="10">AVERAGE(S36,V36,Y36)</f>
        <v>4.7666666666666666</v>
      </c>
      <c r="AC36" s="120">
        <v>36.596699999999998</v>
      </c>
      <c r="AD36" s="120">
        <v>28.954803500000001</v>
      </c>
      <c r="AE36" s="120">
        <f t="shared" si="4"/>
        <v>32.775751749999998</v>
      </c>
      <c r="AF36" s="120">
        <v>73.193399999999997</v>
      </c>
      <c r="AG36" s="120">
        <v>57.909607000000001</v>
      </c>
      <c r="AH36" s="120">
        <f t="shared" si="5"/>
        <v>65.551503499999995</v>
      </c>
    </row>
    <row r="37" spans="1:34" ht="15.75" x14ac:dyDescent="0.25">
      <c r="A37" s="110">
        <v>34</v>
      </c>
      <c r="B37" s="110">
        <v>71</v>
      </c>
      <c r="C37" s="110" t="s">
        <v>249</v>
      </c>
      <c r="D37" s="110" t="s">
        <v>250</v>
      </c>
      <c r="E37" s="110">
        <v>6.1</v>
      </c>
      <c r="F37" s="110">
        <v>6.7</v>
      </c>
      <c r="G37" s="110">
        <v>5.0999999999999996</v>
      </c>
      <c r="H37" s="123">
        <v>5.6</v>
      </c>
      <c r="I37" s="123">
        <v>6.5</v>
      </c>
      <c r="J37" s="123">
        <v>5.8</v>
      </c>
      <c r="K37" s="123">
        <v>5.7</v>
      </c>
      <c r="L37" s="124">
        <v>6.8</v>
      </c>
      <c r="M37" s="124">
        <v>5.0999999999999996</v>
      </c>
      <c r="N37" s="125">
        <f t="shared" si="7"/>
        <v>5.8</v>
      </c>
      <c r="O37" s="125">
        <f t="shared" si="7"/>
        <v>6.666666666666667</v>
      </c>
      <c r="P37" s="125">
        <f t="shared" si="7"/>
        <v>5.333333333333333</v>
      </c>
      <c r="Q37" s="110">
        <v>5.7</v>
      </c>
      <c r="R37" s="110">
        <v>6.9</v>
      </c>
      <c r="S37" s="110">
        <v>4.5</v>
      </c>
      <c r="T37" s="123">
        <v>5.7</v>
      </c>
      <c r="U37" s="123">
        <v>7.5</v>
      </c>
      <c r="V37" s="123">
        <v>5.0999999999999996</v>
      </c>
      <c r="W37" s="123">
        <v>5.6</v>
      </c>
      <c r="X37" s="124">
        <v>7.1</v>
      </c>
      <c r="Y37" s="124">
        <v>4.9000000000000004</v>
      </c>
      <c r="Z37" s="126">
        <f t="shared" si="8"/>
        <v>5.666666666666667</v>
      </c>
      <c r="AA37" s="126">
        <f t="shared" si="9"/>
        <v>7.166666666666667</v>
      </c>
      <c r="AB37" s="127">
        <f t="shared" si="10"/>
        <v>4.833333333333333</v>
      </c>
      <c r="AC37" s="120">
        <v>30.505100000000002</v>
      </c>
      <c r="AD37" s="120">
        <v>31.913311500000002</v>
      </c>
      <c r="AE37" s="120">
        <f t="shared" si="4"/>
        <v>31.209205750000002</v>
      </c>
      <c r="AF37" s="120">
        <v>61.010200000000005</v>
      </c>
      <c r="AG37" s="120">
        <v>63.826622999999991</v>
      </c>
      <c r="AH37" s="120">
        <f t="shared" si="5"/>
        <v>62.418411499999998</v>
      </c>
    </row>
    <row r="38" spans="1:34" ht="15.75" x14ac:dyDescent="0.25">
      <c r="A38" s="110">
        <v>35</v>
      </c>
      <c r="B38" s="110">
        <v>74</v>
      </c>
      <c r="C38" s="110" t="s">
        <v>255</v>
      </c>
      <c r="D38" s="110" t="s">
        <v>256</v>
      </c>
      <c r="E38" s="110">
        <v>5.7</v>
      </c>
      <c r="F38" s="110">
        <v>6.1</v>
      </c>
      <c r="G38" s="110">
        <v>5.9</v>
      </c>
      <c r="H38" s="123">
        <v>5.3</v>
      </c>
      <c r="I38" s="123">
        <v>6.4</v>
      </c>
      <c r="J38" s="123">
        <v>4.4000000000000004</v>
      </c>
      <c r="K38" s="123">
        <v>5.7</v>
      </c>
      <c r="L38" s="124">
        <v>5.7</v>
      </c>
      <c r="M38" s="124">
        <v>5.0999999999999996</v>
      </c>
      <c r="N38" s="125">
        <f t="shared" si="7"/>
        <v>5.5666666666666664</v>
      </c>
      <c r="O38" s="125">
        <f t="shared" si="7"/>
        <v>6.0666666666666664</v>
      </c>
      <c r="P38" s="125">
        <f t="shared" si="7"/>
        <v>5.1333333333333337</v>
      </c>
      <c r="Q38" s="110">
        <v>6.1</v>
      </c>
      <c r="R38" s="110">
        <v>6.3</v>
      </c>
      <c r="S38" s="110">
        <v>4.9000000000000004</v>
      </c>
      <c r="T38" s="123">
        <v>5.3</v>
      </c>
      <c r="U38" s="123">
        <v>5.7</v>
      </c>
      <c r="V38" s="123">
        <v>4.8</v>
      </c>
      <c r="W38" s="123">
        <v>5.5</v>
      </c>
      <c r="X38" s="124">
        <v>6.1</v>
      </c>
      <c r="Y38" s="124">
        <v>4.9000000000000004</v>
      </c>
      <c r="Z38" s="126">
        <f t="shared" si="8"/>
        <v>5.6333333333333329</v>
      </c>
      <c r="AA38" s="126">
        <f t="shared" si="9"/>
        <v>6.0333333333333341</v>
      </c>
      <c r="AB38" s="127">
        <f t="shared" si="10"/>
        <v>4.8666666666666663</v>
      </c>
      <c r="AC38" s="120">
        <v>26.8156</v>
      </c>
      <c r="AD38" s="120">
        <v>26.649886500000001</v>
      </c>
      <c r="AE38" s="120">
        <f t="shared" si="4"/>
        <v>26.732743249999999</v>
      </c>
      <c r="AF38" s="120">
        <v>53.6312</v>
      </c>
      <c r="AG38" s="120">
        <v>53.299773000000002</v>
      </c>
      <c r="AH38" s="120">
        <f t="shared" si="5"/>
        <v>53.465486499999997</v>
      </c>
    </row>
    <row r="39" spans="1:34" ht="15.75" x14ac:dyDescent="0.25">
      <c r="A39" s="110">
        <v>36</v>
      </c>
      <c r="B39" s="110">
        <v>75</v>
      </c>
      <c r="C39" s="110" t="s">
        <v>263</v>
      </c>
      <c r="D39" s="110" t="s">
        <v>264</v>
      </c>
      <c r="E39" s="110">
        <v>6.3</v>
      </c>
      <c r="F39" s="110">
        <v>7.1</v>
      </c>
      <c r="G39" s="110">
        <v>5.9</v>
      </c>
      <c r="H39" s="123">
        <v>5.8</v>
      </c>
      <c r="I39" s="123">
        <v>6.9</v>
      </c>
      <c r="J39" s="123">
        <v>5.3</v>
      </c>
      <c r="K39" s="123">
        <v>5.8</v>
      </c>
      <c r="L39" s="124">
        <v>7.9</v>
      </c>
      <c r="M39" s="124">
        <v>5.4</v>
      </c>
      <c r="N39" s="125">
        <f t="shared" si="7"/>
        <v>5.9666666666666659</v>
      </c>
      <c r="O39" s="125">
        <f t="shared" si="7"/>
        <v>7.3</v>
      </c>
      <c r="P39" s="125">
        <f t="shared" si="7"/>
        <v>5.5333333333333341</v>
      </c>
      <c r="Q39" s="110">
        <v>6.2</v>
      </c>
      <c r="R39" s="110">
        <v>7.9</v>
      </c>
      <c r="S39" s="110">
        <v>5.7</v>
      </c>
      <c r="T39" s="123">
        <v>5.3</v>
      </c>
      <c r="U39" s="123">
        <v>6.9</v>
      </c>
      <c r="V39" s="123">
        <v>5.2</v>
      </c>
      <c r="W39" s="123">
        <v>5.8</v>
      </c>
      <c r="X39" s="124">
        <v>7.3</v>
      </c>
      <c r="Y39" s="124">
        <v>5.0999999999999996</v>
      </c>
      <c r="Z39" s="126">
        <f t="shared" si="8"/>
        <v>5.7666666666666666</v>
      </c>
      <c r="AA39" s="126">
        <f t="shared" si="9"/>
        <v>7.3666666666666671</v>
      </c>
      <c r="AB39" s="127">
        <f t="shared" si="10"/>
        <v>5.333333333333333</v>
      </c>
      <c r="AC39" s="120">
        <v>34.383000000000003</v>
      </c>
      <c r="AD39" s="120">
        <v>33.382046499999994</v>
      </c>
      <c r="AE39" s="120">
        <f t="shared" si="4"/>
        <v>33.882523249999998</v>
      </c>
      <c r="AF39" s="120">
        <v>68.766000000000005</v>
      </c>
      <c r="AG39" s="120">
        <v>66.764093000000003</v>
      </c>
      <c r="AH39" s="120">
        <f t="shared" si="5"/>
        <v>67.765046500000011</v>
      </c>
    </row>
    <row r="40" spans="1:34" ht="15.75" x14ac:dyDescent="0.25">
      <c r="A40" s="110">
        <v>37</v>
      </c>
      <c r="B40" s="110">
        <v>76</v>
      </c>
      <c r="C40" s="110" t="s">
        <v>271</v>
      </c>
      <c r="D40" s="110" t="s">
        <v>272</v>
      </c>
      <c r="E40" s="110">
        <v>6.1</v>
      </c>
      <c r="F40" s="110">
        <v>6.6</v>
      </c>
      <c r="G40" s="110">
        <v>5.3</v>
      </c>
      <c r="H40" s="123">
        <v>5.7</v>
      </c>
      <c r="I40" s="123">
        <v>7.8</v>
      </c>
      <c r="J40" s="123">
        <v>4.5</v>
      </c>
      <c r="K40" s="123">
        <v>5.3</v>
      </c>
      <c r="L40" s="124">
        <v>6.8</v>
      </c>
      <c r="M40" s="124">
        <v>4.2</v>
      </c>
      <c r="N40" s="125">
        <f t="shared" si="7"/>
        <v>5.7</v>
      </c>
      <c r="O40" s="125">
        <f t="shared" si="7"/>
        <v>7.0666666666666664</v>
      </c>
      <c r="P40" s="125">
        <f t="shared" si="7"/>
        <v>4.666666666666667</v>
      </c>
      <c r="Q40" s="110">
        <v>5.9</v>
      </c>
      <c r="R40" s="110">
        <v>7.3</v>
      </c>
      <c r="S40" s="110">
        <v>5.4</v>
      </c>
      <c r="T40" s="123">
        <v>6.2</v>
      </c>
      <c r="U40" s="123">
        <v>7.2</v>
      </c>
      <c r="V40" s="123">
        <v>5.4</v>
      </c>
      <c r="W40" s="123">
        <v>5.8</v>
      </c>
      <c r="X40" s="124">
        <v>7.5</v>
      </c>
      <c r="Y40" s="124">
        <v>5.5</v>
      </c>
      <c r="Z40" s="126">
        <f t="shared" si="8"/>
        <v>5.9666666666666677</v>
      </c>
      <c r="AA40" s="126">
        <f t="shared" si="9"/>
        <v>7.333333333333333</v>
      </c>
      <c r="AB40" s="127">
        <f t="shared" si="10"/>
        <v>5.4333333333333336</v>
      </c>
      <c r="AC40" s="120">
        <v>31.76895</v>
      </c>
      <c r="AD40" s="120">
        <v>34.351678500000006</v>
      </c>
      <c r="AE40" s="120">
        <f t="shared" si="4"/>
        <v>33.060314250000005</v>
      </c>
      <c r="AF40" s="120">
        <v>63.5379</v>
      </c>
      <c r="AG40" s="120">
        <v>68.703357000000011</v>
      </c>
      <c r="AH40" s="120">
        <f t="shared" si="5"/>
        <v>66.120628500000009</v>
      </c>
    </row>
    <row r="41" spans="1:34" ht="15.75" x14ac:dyDescent="0.25">
      <c r="A41" s="110">
        <v>38</v>
      </c>
      <c r="B41" s="110">
        <v>77</v>
      </c>
      <c r="C41" s="110" t="s">
        <v>279</v>
      </c>
      <c r="D41" s="110" t="s">
        <v>280</v>
      </c>
      <c r="E41" s="110">
        <v>6.2</v>
      </c>
      <c r="F41" s="110">
        <v>8.4</v>
      </c>
      <c r="G41" s="110">
        <v>4.2</v>
      </c>
      <c r="H41" s="123">
        <v>6.9</v>
      </c>
      <c r="I41" s="123">
        <v>7.2</v>
      </c>
      <c r="J41" s="123">
        <v>4.4000000000000004</v>
      </c>
      <c r="K41" s="123">
        <v>5.4</v>
      </c>
      <c r="L41" s="124">
        <v>6.6</v>
      </c>
      <c r="M41" s="124">
        <v>4.5</v>
      </c>
      <c r="N41" s="125">
        <f t="shared" ref="N41:P41" si="11">(E41+H41+K41)/3</f>
        <v>6.166666666666667</v>
      </c>
      <c r="O41" s="125">
        <f t="shared" si="11"/>
        <v>7.4000000000000012</v>
      </c>
      <c r="P41" s="125">
        <f t="shared" si="11"/>
        <v>4.3666666666666671</v>
      </c>
      <c r="Q41" s="110">
        <v>6.3</v>
      </c>
      <c r="R41" s="110">
        <v>7.6</v>
      </c>
      <c r="S41" s="110">
        <v>4.0999999999999996</v>
      </c>
      <c r="T41" s="123">
        <v>6.2</v>
      </c>
      <c r="U41" s="123">
        <v>8.4</v>
      </c>
      <c r="V41" s="123">
        <v>4.2</v>
      </c>
      <c r="W41" s="123">
        <v>6.5</v>
      </c>
      <c r="X41" s="124">
        <v>7.1</v>
      </c>
      <c r="Y41" s="124">
        <v>4.5</v>
      </c>
      <c r="Z41" s="126">
        <f t="shared" si="8"/>
        <v>6.333333333333333</v>
      </c>
      <c r="AA41" s="126">
        <f t="shared" si="9"/>
        <v>7.7</v>
      </c>
      <c r="AB41" s="127">
        <f t="shared" si="10"/>
        <v>4.2666666666666666</v>
      </c>
      <c r="AC41" s="120">
        <v>36.015800000000006</v>
      </c>
      <c r="AD41" s="120">
        <v>38.261685</v>
      </c>
      <c r="AE41" s="120">
        <f t="shared" si="4"/>
        <v>37.138742500000006</v>
      </c>
      <c r="AF41" s="120">
        <v>72.031600000000012</v>
      </c>
      <c r="AG41" s="120">
        <v>76.52337</v>
      </c>
      <c r="AH41" s="120">
        <f t="shared" si="5"/>
        <v>74.277485000000013</v>
      </c>
    </row>
    <row r="42" spans="1:34" ht="15.75" x14ac:dyDescent="0.25">
      <c r="A42" s="110">
        <v>39</v>
      </c>
      <c r="B42" s="110">
        <v>79</v>
      </c>
      <c r="C42" s="110" t="s">
        <v>293</v>
      </c>
      <c r="D42" s="110" t="s">
        <v>294</v>
      </c>
      <c r="E42" s="110">
        <v>5.8</v>
      </c>
      <c r="F42" s="110">
        <v>6.5</v>
      </c>
      <c r="G42" s="110">
        <v>5.0999999999999996</v>
      </c>
      <c r="H42" s="123">
        <v>6.1</v>
      </c>
      <c r="I42" s="123">
        <v>6.7</v>
      </c>
      <c r="J42" s="123">
        <v>5.7</v>
      </c>
      <c r="K42" s="123">
        <v>6.1</v>
      </c>
      <c r="L42" s="124">
        <v>7.5</v>
      </c>
      <c r="M42" s="124">
        <v>5.3</v>
      </c>
      <c r="N42" s="125">
        <f t="shared" ref="N42:P52" si="12">(E42+H42+K42)/3</f>
        <v>6</v>
      </c>
      <c r="O42" s="125">
        <f t="shared" si="12"/>
        <v>6.8999999999999995</v>
      </c>
      <c r="P42" s="125">
        <f t="shared" si="12"/>
        <v>5.3666666666666671</v>
      </c>
      <c r="Q42" s="110">
        <v>5.0999999999999996</v>
      </c>
      <c r="R42" s="110">
        <v>6.2</v>
      </c>
      <c r="S42" s="110">
        <v>4.5999999999999996</v>
      </c>
      <c r="T42" s="123">
        <v>6.1</v>
      </c>
      <c r="U42" s="123">
        <v>7.2</v>
      </c>
      <c r="V42" s="123">
        <v>5.2</v>
      </c>
      <c r="W42" s="123">
        <v>5.5</v>
      </c>
      <c r="X42" s="124">
        <v>6.2</v>
      </c>
      <c r="Y42" s="124">
        <v>4.8</v>
      </c>
      <c r="Z42" s="126">
        <f t="shared" si="8"/>
        <v>5.5666666666666664</v>
      </c>
      <c r="AA42" s="126">
        <f t="shared" si="9"/>
        <v>6.5333333333333341</v>
      </c>
      <c r="AB42" s="127">
        <f t="shared" si="10"/>
        <v>4.8666666666666671</v>
      </c>
      <c r="AC42" s="120">
        <v>32.499000000000002</v>
      </c>
      <c r="AD42" s="120">
        <v>28.552098500000003</v>
      </c>
      <c r="AE42" s="120">
        <f t="shared" si="4"/>
        <v>30.525549250000005</v>
      </c>
      <c r="AF42" s="120">
        <v>64.998000000000005</v>
      </c>
      <c r="AG42" s="120">
        <v>57.104197000000006</v>
      </c>
      <c r="AH42" s="120">
        <f t="shared" si="5"/>
        <v>61.051098500000009</v>
      </c>
    </row>
    <row r="43" spans="1:34" ht="15.75" x14ac:dyDescent="0.25">
      <c r="A43" s="110">
        <v>40</v>
      </c>
      <c r="B43" s="110">
        <v>80</v>
      </c>
      <c r="C43" s="110" t="s">
        <v>301</v>
      </c>
      <c r="D43" s="110" t="s">
        <v>302</v>
      </c>
      <c r="E43" s="110">
        <v>5.7</v>
      </c>
      <c r="F43" s="110">
        <v>6.9</v>
      </c>
      <c r="G43" s="110">
        <v>5.2</v>
      </c>
      <c r="H43" s="123">
        <v>6.1</v>
      </c>
      <c r="I43" s="123">
        <v>7.1</v>
      </c>
      <c r="J43" s="123">
        <v>5.0999999999999996</v>
      </c>
      <c r="K43" s="123">
        <v>6.1</v>
      </c>
      <c r="L43" s="124">
        <v>7.1</v>
      </c>
      <c r="M43" s="124">
        <v>5.4</v>
      </c>
      <c r="N43" s="125">
        <f t="shared" si="12"/>
        <v>5.9666666666666659</v>
      </c>
      <c r="O43" s="125">
        <f t="shared" si="12"/>
        <v>7.0333333333333341</v>
      </c>
      <c r="P43" s="125">
        <f t="shared" si="12"/>
        <v>5.2333333333333334</v>
      </c>
      <c r="Q43" s="110">
        <v>6.1</v>
      </c>
      <c r="R43" s="110">
        <v>7.1</v>
      </c>
      <c r="S43" s="110">
        <v>5.0999999999999996</v>
      </c>
      <c r="T43" s="123">
        <v>6.1</v>
      </c>
      <c r="U43" s="123">
        <v>7.5</v>
      </c>
      <c r="V43" s="123">
        <v>5.3</v>
      </c>
      <c r="W43" s="123">
        <v>5.8</v>
      </c>
      <c r="X43" s="124">
        <v>6.5</v>
      </c>
      <c r="Y43" s="124">
        <v>5.0999999999999996</v>
      </c>
      <c r="Z43" s="126">
        <f t="shared" si="8"/>
        <v>6</v>
      </c>
      <c r="AA43" s="126">
        <f t="shared" si="9"/>
        <v>7.0333333333333341</v>
      </c>
      <c r="AB43" s="127">
        <f t="shared" si="10"/>
        <v>5.1666666666666661</v>
      </c>
      <c r="AC43" s="120">
        <v>32.97</v>
      </c>
      <c r="AD43" s="120">
        <v>33.1113</v>
      </c>
      <c r="AE43" s="120">
        <f t="shared" si="4"/>
        <v>33.040649999999999</v>
      </c>
      <c r="AF43" s="120">
        <v>65.94</v>
      </c>
      <c r="AG43" s="120">
        <v>66.2226</v>
      </c>
      <c r="AH43" s="120">
        <f t="shared" si="5"/>
        <v>66.081299999999999</v>
      </c>
    </row>
    <row r="44" spans="1:34" ht="15.75" x14ac:dyDescent="0.25">
      <c r="A44" s="110">
        <v>41</v>
      </c>
      <c r="B44" s="110">
        <v>82</v>
      </c>
      <c r="C44" s="110" t="s">
        <v>309</v>
      </c>
      <c r="D44" s="110" t="s">
        <v>310</v>
      </c>
      <c r="E44" s="110">
        <v>6.1</v>
      </c>
      <c r="F44" s="110">
        <v>7.2</v>
      </c>
      <c r="G44" s="110">
        <v>5.2</v>
      </c>
      <c r="H44" s="123">
        <v>6.1</v>
      </c>
      <c r="I44" s="123">
        <v>7.4</v>
      </c>
      <c r="J44" s="123">
        <v>5.0999999999999996</v>
      </c>
      <c r="K44" s="123">
        <v>6.1</v>
      </c>
      <c r="L44" s="124">
        <v>6.9</v>
      </c>
      <c r="M44" s="124">
        <v>5.3</v>
      </c>
      <c r="N44" s="125">
        <f t="shared" si="12"/>
        <v>6.0999999999999988</v>
      </c>
      <c r="O44" s="125">
        <f t="shared" si="12"/>
        <v>7.166666666666667</v>
      </c>
      <c r="P44" s="125">
        <f t="shared" si="12"/>
        <v>5.2</v>
      </c>
      <c r="Q44" s="110">
        <v>5.7</v>
      </c>
      <c r="R44" s="110">
        <v>7.4</v>
      </c>
      <c r="S44" s="110">
        <v>5.3</v>
      </c>
      <c r="T44" s="123">
        <v>6.7</v>
      </c>
      <c r="U44" s="123">
        <v>8.1999999999999993</v>
      </c>
      <c r="V44" s="123">
        <v>5.6</v>
      </c>
      <c r="W44" s="123">
        <v>6.2</v>
      </c>
      <c r="X44" s="124">
        <v>7.7</v>
      </c>
      <c r="Y44" s="124">
        <v>5.2</v>
      </c>
      <c r="Z44" s="126">
        <f t="shared" si="8"/>
        <v>6.2</v>
      </c>
      <c r="AA44" s="126">
        <f t="shared" si="9"/>
        <v>7.7666666666666666</v>
      </c>
      <c r="AB44" s="127">
        <f t="shared" si="10"/>
        <v>5.3666666666666663</v>
      </c>
      <c r="AC44" s="120">
        <v>34.477200000000003</v>
      </c>
      <c r="AD44" s="120">
        <v>37.816589999999998</v>
      </c>
      <c r="AE44" s="120">
        <f t="shared" si="4"/>
        <v>36.146895000000001</v>
      </c>
      <c r="AF44" s="120">
        <v>68.954399999999993</v>
      </c>
      <c r="AG44" s="120">
        <v>75.633179999999996</v>
      </c>
      <c r="AH44" s="120">
        <f t="shared" si="5"/>
        <v>72.293790000000001</v>
      </c>
    </row>
    <row r="45" spans="1:34" ht="15.75" x14ac:dyDescent="0.25">
      <c r="A45" s="110">
        <v>43</v>
      </c>
      <c r="B45" s="110">
        <v>84</v>
      </c>
      <c r="C45" s="110" t="s">
        <v>323</v>
      </c>
      <c r="D45" s="110" t="s">
        <v>324</v>
      </c>
      <c r="E45" s="110">
        <v>4.7</v>
      </c>
      <c r="F45" s="110">
        <v>7.1</v>
      </c>
      <c r="G45" s="110">
        <v>3.1</v>
      </c>
      <c r="H45" s="123">
        <v>5.0999999999999996</v>
      </c>
      <c r="I45" s="123">
        <v>6.5</v>
      </c>
      <c r="J45" s="123">
        <v>3.1</v>
      </c>
      <c r="K45" s="123">
        <v>4.0999999999999996</v>
      </c>
      <c r="L45" s="124">
        <v>6.8</v>
      </c>
      <c r="M45" s="124">
        <v>3.1</v>
      </c>
      <c r="N45" s="125">
        <f t="shared" si="12"/>
        <v>4.6333333333333337</v>
      </c>
      <c r="O45" s="125">
        <f t="shared" si="12"/>
        <v>6.8</v>
      </c>
      <c r="P45" s="125">
        <f t="shared" si="12"/>
        <v>3.1</v>
      </c>
      <c r="Q45" s="110">
        <v>4.8</v>
      </c>
      <c r="R45" s="110">
        <v>6.2</v>
      </c>
      <c r="S45" s="110">
        <v>2.8</v>
      </c>
      <c r="T45" s="123">
        <v>4.8</v>
      </c>
      <c r="U45" s="123">
        <v>6.7</v>
      </c>
      <c r="V45" s="123">
        <v>3.1</v>
      </c>
      <c r="W45" s="123">
        <v>4.0999999999999996</v>
      </c>
      <c r="X45" s="124">
        <v>5.3</v>
      </c>
      <c r="Y45" s="124">
        <v>2.9</v>
      </c>
      <c r="Z45" s="126">
        <f t="shared" si="8"/>
        <v>4.5666666666666664</v>
      </c>
      <c r="AA45" s="126">
        <f t="shared" si="9"/>
        <v>6.0666666666666664</v>
      </c>
      <c r="AB45" s="127">
        <f t="shared" si="10"/>
        <v>2.9333333333333336</v>
      </c>
      <c r="AC45" s="120">
        <v>24.5548</v>
      </c>
      <c r="AD45" s="120">
        <v>21.775821500000003</v>
      </c>
      <c r="AE45" s="120">
        <f t="shared" si="4"/>
        <v>23.165310750000003</v>
      </c>
      <c r="AF45" s="120">
        <v>49.109599999999993</v>
      </c>
      <c r="AG45" s="120">
        <v>43.551643000000006</v>
      </c>
      <c r="AH45" s="120">
        <f t="shared" si="5"/>
        <v>46.330621499999999</v>
      </c>
    </row>
    <row r="46" spans="1:34" ht="15.75" x14ac:dyDescent="0.25">
      <c r="A46" s="110">
        <v>44</v>
      </c>
      <c r="B46" s="110">
        <v>87</v>
      </c>
      <c r="C46" s="110" t="s">
        <v>331</v>
      </c>
      <c r="D46" s="110" t="s">
        <v>332</v>
      </c>
      <c r="E46" s="110">
        <v>4.0999999999999996</v>
      </c>
      <c r="F46" s="110">
        <v>5.3</v>
      </c>
      <c r="G46" s="110">
        <v>4.8</v>
      </c>
      <c r="H46" s="123">
        <v>5.4</v>
      </c>
      <c r="I46" s="123">
        <v>6.7</v>
      </c>
      <c r="J46" s="123">
        <v>4.3</v>
      </c>
      <c r="K46" s="123">
        <v>4.9000000000000004</v>
      </c>
      <c r="L46" s="124">
        <v>6.8</v>
      </c>
      <c r="M46" s="124">
        <v>4.8</v>
      </c>
      <c r="N46" s="125">
        <f t="shared" si="12"/>
        <v>4.8</v>
      </c>
      <c r="O46" s="125">
        <f t="shared" si="12"/>
        <v>6.2666666666666666</v>
      </c>
      <c r="P46" s="125">
        <f t="shared" si="12"/>
        <v>4.6333333333333329</v>
      </c>
      <c r="Q46" s="110">
        <v>4.8</v>
      </c>
      <c r="R46" s="110">
        <v>6.2</v>
      </c>
      <c r="S46" s="110">
        <v>3.8</v>
      </c>
      <c r="T46" s="123">
        <v>5.0999999999999996</v>
      </c>
      <c r="U46" s="123">
        <v>6.3</v>
      </c>
      <c r="V46" s="123">
        <v>4.0999999999999996</v>
      </c>
      <c r="W46" s="123">
        <v>4.7</v>
      </c>
      <c r="X46" s="124">
        <v>6.4</v>
      </c>
      <c r="Y46" s="124">
        <v>4.3</v>
      </c>
      <c r="Z46" s="126">
        <f t="shared" si="8"/>
        <v>4.8666666666666663</v>
      </c>
      <c r="AA46" s="126">
        <f t="shared" si="9"/>
        <v>6.3</v>
      </c>
      <c r="AB46" s="127">
        <f t="shared" si="10"/>
        <v>4.0666666666666664</v>
      </c>
      <c r="AC46" s="120">
        <v>23.738399999999999</v>
      </c>
      <c r="AD46" s="120">
        <v>24.084585000000001</v>
      </c>
      <c r="AE46" s="120">
        <f t="shared" si="4"/>
        <v>23.911492500000001</v>
      </c>
      <c r="AF46" s="120">
        <v>47.476799999999997</v>
      </c>
      <c r="AG46" s="120">
        <v>48.169170000000001</v>
      </c>
      <c r="AH46" s="120">
        <f t="shared" si="5"/>
        <v>47.822985000000003</v>
      </c>
    </row>
    <row r="47" spans="1:34" ht="15.75" x14ac:dyDescent="0.25">
      <c r="A47" s="110">
        <v>45</v>
      </c>
      <c r="B47" s="110">
        <v>88</v>
      </c>
      <c r="C47" s="110" t="s">
        <v>339</v>
      </c>
      <c r="D47" s="110" t="s">
        <v>340</v>
      </c>
      <c r="E47" s="110">
        <v>6.3</v>
      </c>
      <c r="F47" s="110">
        <v>6.5</v>
      </c>
      <c r="G47" s="110">
        <v>5.0999999999999996</v>
      </c>
      <c r="H47" s="123">
        <v>5.0999999999999996</v>
      </c>
      <c r="I47" s="123">
        <v>6.1</v>
      </c>
      <c r="J47" s="123">
        <v>4.9000000000000004</v>
      </c>
      <c r="K47" s="123">
        <v>5.0999999999999996</v>
      </c>
      <c r="L47" s="124">
        <v>6.1</v>
      </c>
      <c r="M47" s="124">
        <v>4.7</v>
      </c>
      <c r="N47" s="125">
        <f t="shared" si="12"/>
        <v>5.5</v>
      </c>
      <c r="O47" s="125">
        <f t="shared" si="12"/>
        <v>6.2333333333333334</v>
      </c>
      <c r="P47" s="125">
        <f t="shared" si="12"/>
        <v>4.8999999999999995</v>
      </c>
      <c r="Q47" s="110">
        <v>5.0999999999999996</v>
      </c>
      <c r="R47" s="110">
        <v>6.6</v>
      </c>
      <c r="S47" s="110">
        <v>4.3</v>
      </c>
      <c r="T47" s="123">
        <v>5.3</v>
      </c>
      <c r="U47" s="123">
        <v>7.5</v>
      </c>
      <c r="V47" s="123">
        <v>4.4000000000000004</v>
      </c>
      <c r="W47" s="123">
        <v>5.5</v>
      </c>
      <c r="X47" s="124">
        <v>7.2</v>
      </c>
      <c r="Y47" s="124">
        <v>4.2</v>
      </c>
      <c r="Z47" s="126">
        <f t="shared" si="8"/>
        <v>5.3</v>
      </c>
      <c r="AA47" s="126">
        <f t="shared" si="9"/>
        <v>7.1000000000000005</v>
      </c>
      <c r="AB47" s="127">
        <f t="shared" si="10"/>
        <v>4.3</v>
      </c>
      <c r="AC47" s="120">
        <v>26.768500000000003</v>
      </c>
      <c r="AD47" s="120">
        <v>29.539549999999998</v>
      </c>
      <c r="AE47" s="120">
        <f t="shared" si="4"/>
        <v>28.154025000000001</v>
      </c>
      <c r="AF47" s="120">
        <v>53.537000000000006</v>
      </c>
      <c r="AG47" s="120">
        <v>59.079099999999997</v>
      </c>
      <c r="AH47" s="120">
        <f t="shared" si="5"/>
        <v>56.308050000000001</v>
      </c>
    </row>
    <row r="48" spans="1:34" ht="15.75" x14ac:dyDescent="0.25">
      <c r="A48" s="110">
        <v>46</v>
      </c>
      <c r="B48" s="110">
        <v>90</v>
      </c>
      <c r="C48" s="110" t="s">
        <v>347</v>
      </c>
      <c r="D48" s="110" t="s">
        <v>348</v>
      </c>
      <c r="E48" s="110">
        <v>4.8</v>
      </c>
      <c r="F48" s="110">
        <v>6.6</v>
      </c>
      <c r="G48" s="110">
        <v>4.5999999999999996</v>
      </c>
      <c r="H48" s="123">
        <v>5.2</v>
      </c>
      <c r="I48" s="123">
        <v>5.3</v>
      </c>
      <c r="J48" s="123">
        <v>4.4000000000000004</v>
      </c>
      <c r="K48" s="123">
        <v>4.4000000000000004</v>
      </c>
      <c r="L48" s="124">
        <v>5.6</v>
      </c>
      <c r="M48" s="124">
        <v>4.8</v>
      </c>
      <c r="N48" s="125">
        <f t="shared" si="12"/>
        <v>4.8</v>
      </c>
      <c r="O48" s="125">
        <f t="shared" si="12"/>
        <v>5.833333333333333</v>
      </c>
      <c r="P48" s="125">
        <f t="shared" si="12"/>
        <v>4.6000000000000005</v>
      </c>
      <c r="Q48" s="110">
        <v>4.9000000000000004</v>
      </c>
      <c r="R48" s="110">
        <v>6.1</v>
      </c>
      <c r="S48" s="110">
        <v>3.6</v>
      </c>
      <c r="T48" s="123">
        <v>5.3</v>
      </c>
      <c r="U48" s="123">
        <v>6.4</v>
      </c>
      <c r="V48" s="123">
        <v>4.5</v>
      </c>
      <c r="W48" s="123">
        <v>5.3</v>
      </c>
      <c r="X48" s="124">
        <v>7.1</v>
      </c>
      <c r="Y48" s="124">
        <v>4.7</v>
      </c>
      <c r="Z48" s="126">
        <f t="shared" si="8"/>
        <v>5.166666666666667</v>
      </c>
      <c r="AA48" s="126">
        <f t="shared" si="9"/>
        <v>6.5333333333333341</v>
      </c>
      <c r="AB48" s="127">
        <f t="shared" si="10"/>
        <v>4.2666666666666666</v>
      </c>
      <c r="AC48" s="120">
        <v>21.854400000000002</v>
      </c>
      <c r="AD48" s="120">
        <v>26.501678500000001</v>
      </c>
      <c r="AE48" s="120">
        <f t="shared" si="4"/>
        <v>24.178039250000001</v>
      </c>
      <c r="AF48" s="120">
        <v>43.708800000000004</v>
      </c>
      <c r="AG48" s="120">
        <v>53.003357000000001</v>
      </c>
      <c r="AH48" s="120">
        <f t="shared" si="5"/>
        <v>48.356078500000002</v>
      </c>
    </row>
    <row r="49" spans="1:34" ht="15.75" x14ac:dyDescent="0.25">
      <c r="A49" s="110">
        <v>47</v>
      </c>
      <c r="B49" s="110">
        <v>92</v>
      </c>
      <c r="C49" s="110" t="s">
        <v>355</v>
      </c>
      <c r="D49" s="110" t="s">
        <v>356</v>
      </c>
      <c r="E49" s="110">
        <v>5.0999999999999996</v>
      </c>
      <c r="F49" s="110">
        <v>6.3</v>
      </c>
      <c r="G49" s="110">
        <v>4.3</v>
      </c>
      <c r="H49" s="123">
        <v>5.5</v>
      </c>
      <c r="I49" s="123">
        <v>6.3</v>
      </c>
      <c r="J49" s="123">
        <v>4.5999999999999996</v>
      </c>
      <c r="K49" s="123">
        <v>5.3</v>
      </c>
      <c r="L49" s="124">
        <v>6.4</v>
      </c>
      <c r="M49" s="124">
        <v>4.7</v>
      </c>
      <c r="N49" s="125">
        <f t="shared" si="12"/>
        <v>5.3</v>
      </c>
      <c r="O49" s="125">
        <f t="shared" si="12"/>
        <v>6.333333333333333</v>
      </c>
      <c r="P49" s="125">
        <f t="shared" si="12"/>
        <v>4.5333333333333323</v>
      </c>
      <c r="Q49" s="110">
        <v>4.5999999999999996</v>
      </c>
      <c r="R49" s="110">
        <v>6.1</v>
      </c>
      <c r="S49" s="110">
        <v>3.7</v>
      </c>
      <c r="T49" s="123">
        <v>4.9000000000000004</v>
      </c>
      <c r="U49" s="123">
        <v>5.9</v>
      </c>
      <c r="V49" s="123">
        <v>4.0999999999999996</v>
      </c>
      <c r="W49" s="123">
        <v>4.8</v>
      </c>
      <c r="X49" s="124">
        <v>5.9</v>
      </c>
      <c r="Y49" s="124">
        <v>3.9</v>
      </c>
      <c r="Z49" s="126">
        <f t="shared" si="8"/>
        <v>4.7666666666666666</v>
      </c>
      <c r="AA49" s="126">
        <f t="shared" si="9"/>
        <v>5.9666666666666659</v>
      </c>
      <c r="AB49" s="127">
        <f t="shared" si="10"/>
        <v>3.9</v>
      </c>
      <c r="AC49" s="120">
        <v>26.21115</v>
      </c>
      <c r="AD49" s="120">
        <v>22.354366499999998</v>
      </c>
      <c r="AE49" s="120">
        <f t="shared" si="4"/>
        <v>24.282758250000001</v>
      </c>
      <c r="AF49" s="120">
        <v>52.422299999999993</v>
      </c>
      <c r="AG49" s="120">
        <v>44.708732999999995</v>
      </c>
      <c r="AH49" s="120">
        <f t="shared" si="5"/>
        <v>48.565516499999994</v>
      </c>
    </row>
    <row r="50" spans="1:34" ht="15.75" x14ac:dyDescent="0.25">
      <c r="A50" s="110">
        <v>48</v>
      </c>
      <c r="B50" s="110">
        <v>94</v>
      </c>
      <c r="C50" s="110" t="s">
        <v>363</v>
      </c>
      <c r="D50" s="110" t="s">
        <v>364</v>
      </c>
      <c r="E50" s="110">
        <v>5.9</v>
      </c>
      <c r="F50" s="110">
        <v>6.1</v>
      </c>
      <c r="G50" s="110">
        <v>4.0999999999999996</v>
      </c>
      <c r="H50" s="123">
        <v>4.8</v>
      </c>
      <c r="I50" s="123">
        <v>6.1</v>
      </c>
      <c r="J50" s="123">
        <v>4.8</v>
      </c>
      <c r="K50" s="123">
        <v>5.0999999999999996</v>
      </c>
      <c r="L50" s="124">
        <v>6.2</v>
      </c>
      <c r="M50" s="124">
        <v>4.0999999999999996</v>
      </c>
      <c r="N50" s="125">
        <f t="shared" si="12"/>
        <v>5.2666666666666666</v>
      </c>
      <c r="O50" s="125">
        <f t="shared" si="12"/>
        <v>6.1333333333333329</v>
      </c>
      <c r="P50" s="125">
        <f t="shared" si="12"/>
        <v>4.333333333333333</v>
      </c>
      <c r="Q50" s="110">
        <v>6.9</v>
      </c>
      <c r="R50" s="110">
        <v>8.1</v>
      </c>
      <c r="S50" s="110">
        <v>5.2</v>
      </c>
      <c r="T50" s="123">
        <v>6.5</v>
      </c>
      <c r="U50" s="123">
        <v>7.3</v>
      </c>
      <c r="V50" s="123">
        <v>5.5</v>
      </c>
      <c r="W50" s="123">
        <v>6.7</v>
      </c>
      <c r="X50" s="124">
        <v>7.5</v>
      </c>
      <c r="Y50" s="124">
        <v>5.2</v>
      </c>
      <c r="Z50" s="126">
        <f t="shared" si="8"/>
        <v>6.7</v>
      </c>
      <c r="AA50" s="126">
        <f t="shared" si="9"/>
        <v>7.6333333333333329</v>
      </c>
      <c r="AB50" s="127">
        <f t="shared" si="10"/>
        <v>5.3</v>
      </c>
      <c r="AC50" s="120">
        <v>25.379049999999999</v>
      </c>
      <c r="AD50" s="120">
        <v>40.129985000000005</v>
      </c>
      <c r="AE50" s="120">
        <f t="shared" si="4"/>
        <v>32.754517500000006</v>
      </c>
      <c r="AF50" s="120">
        <v>50.758099999999999</v>
      </c>
      <c r="AG50" s="120">
        <v>80.259969999999996</v>
      </c>
      <c r="AH50" s="120">
        <f t="shared" si="5"/>
        <v>65.509034999999997</v>
      </c>
    </row>
    <row r="51" spans="1:34" ht="15.75" x14ac:dyDescent="0.25">
      <c r="A51" s="110">
        <v>49</v>
      </c>
      <c r="B51" s="110">
        <v>95</v>
      </c>
      <c r="C51" s="110" t="s">
        <v>371</v>
      </c>
      <c r="D51" s="110" t="s">
        <v>372</v>
      </c>
      <c r="E51" s="110">
        <v>6.2</v>
      </c>
      <c r="F51" s="110">
        <v>7.4</v>
      </c>
      <c r="G51" s="110">
        <v>5.0999999999999996</v>
      </c>
      <c r="H51" s="123">
        <v>6.7</v>
      </c>
      <c r="I51" s="123">
        <v>7.8</v>
      </c>
      <c r="J51" s="123">
        <v>5.2</v>
      </c>
      <c r="K51" s="123">
        <v>6.8</v>
      </c>
      <c r="L51" s="124">
        <v>8.6</v>
      </c>
      <c r="M51" s="124">
        <v>5.3</v>
      </c>
      <c r="N51" s="125">
        <f t="shared" si="12"/>
        <v>6.5666666666666664</v>
      </c>
      <c r="O51" s="125">
        <f t="shared" si="12"/>
        <v>7.9333333333333327</v>
      </c>
      <c r="P51" s="125">
        <f t="shared" si="12"/>
        <v>5.2</v>
      </c>
      <c r="Q51" s="110">
        <v>5.8</v>
      </c>
      <c r="R51" s="110">
        <v>7.1</v>
      </c>
      <c r="S51" s="110">
        <v>5.0999999999999996</v>
      </c>
      <c r="T51" s="123">
        <v>5.6</v>
      </c>
      <c r="U51" s="123">
        <v>6.7</v>
      </c>
      <c r="V51" s="123">
        <v>4.5999999999999996</v>
      </c>
      <c r="W51" s="123">
        <v>5.5</v>
      </c>
      <c r="X51" s="124">
        <v>6.6</v>
      </c>
      <c r="Y51" s="124">
        <v>4.9000000000000004</v>
      </c>
      <c r="Z51" s="126">
        <f t="shared" si="8"/>
        <v>5.6333333333333329</v>
      </c>
      <c r="AA51" s="126">
        <f t="shared" si="9"/>
        <v>6.8</v>
      </c>
      <c r="AB51" s="127">
        <f t="shared" si="10"/>
        <v>4.8666666666666663</v>
      </c>
      <c r="AC51" s="120">
        <v>40.929900000000004</v>
      </c>
      <c r="AD51" s="120">
        <v>30.05294</v>
      </c>
      <c r="AE51" s="120">
        <f t="shared" si="4"/>
        <v>35.491420000000005</v>
      </c>
      <c r="AF51" s="120">
        <v>81.859800000000007</v>
      </c>
      <c r="AG51" s="120">
        <v>60.105879999999999</v>
      </c>
      <c r="AH51" s="120">
        <f t="shared" si="5"/>
        <v>70.98284000000001</v>
      </c>
    </row>
    <row r="52" spans="1:34" ht="15.75" x14ac:dyDescent="0.25">
      <c r="A52" s="110">
        <v>50</v>
      </c>
      <c r="B52" s="110">
        <v>96</v>
      </c>
      <c r="C52" s="110" t="s">
        <v>379</v>
      </c>
      <c r="D52" s="110" t="s">
        <v>380</v>
      </c>
      <c r="E52" s="110">
        <v>5.8</v>
      </c>
      <c r="F52" s="110">
        <v>6.6</v>
      </c>
      <c r="G52" s="110">
        <v>5.0999999999999996</v>
      </c>
      <c r="H52" s="123">
        <v>5.5</v>
      </c>
      <c r="I52" s="123">
        <v>6.8</v>
      </c>
      <c r="J52" s="123">
        <v>4.7</v>
      </c>
      <c r="K52" s="123">
        <v>6.4</v>
      </c>
      <c r="L52" s="124">
        <v>7.2</v>
      </c>
      <c r="M52" s="124">
        <v>4.9000000000000004</v>
      </c>
      <c r="N52" s="125">
        <f t="shared" si="12"/>
        <v>5.9000000000000012</v>
      </c>
      <c r="O52" s="125">
        <f t="shared" si="12"/>
        <v>6.8666666666666663</v>
      </c>
      <c r="P52" s="125">
        <f t="shared" si="12"/>
        <v>4.9000000000000004</v>
      </c>
      <c r="Q52" s="110">
        <v>6.1</v>
      </c>
      <c r="R52" s="110">
        <v>6.7</v>
      </c>
      <c r="S52" s="110">
        <v>4.5999999999999996</v>
      </c>
      <c r="T52" s="123">
        <v>5.4</v>
      </c>
      <c r="U52" s="123">
        <v>7.1</v>
      </c>
      <c r="V52" s="123">
        <v>4.8</v>
      </c>
      <c r="W52" s="123">
        <v>5.5</v>
      </c>
      <c r="X52" s="124">
        <v>6.5</v>
      </c>
      <c r="Y52" s="124">
        <v>4.4000000000000004</v>
      </c>
      <c r="Z52" s="126">
        <f t="shared" si="8"/>
        <v>5.666666666666667</v>
      </c>
      <c r="AA52" s="126">
        <f t="shared" si="9"/>
        <v>6.7666666666666666</v>
      </c>
      <c r="AB52" s="127">
        <f t="shared" si="10"/>
        <v>4.5999999999999996</v>
      </c>
      <c r="AC52" s="120">
        <v>31.957350000000009</v>
      </c>
      <c r="AD52" s="120">
        <v>30.132931500000002</v>
      </c>
      <c r="AE52" s="120">
        <f t="shared" si="4"/>
        <v>31.045140750000005</v>
      </c>
      <c r="AF52" s="120">
        <v>63.914700000000018</v>
      </c>
      <c r="AG52" s="120">
        <v>60.265863000000003</v>
      </c>
      <c r="AH52" s="120">
        <f t="shared" si="5"/>
        <v>62.09028150000001</v>
      </c>
    </row>
    <row r="53" spans="1:34" ht="15.75" x14ac:dyDescent="0.25">
      <c r="A53" s="110">
        <v>51</v>
      </c>
      <c r="B53" s="110">
        <v>103</v>
      </c>
      <c r="C53" s="110" t="s">
        <v>9</v>
      </c>
      <c r="D53" s="110" t="s">
        <v>10</v>
      </c>
      <c r="E53" s="110">
        <v>4.5999999999999996</v>
      </c>
      <c r="F53" s="110">
        <v>6.7</v>
      </c>
      <c r="G53" s="110">
        <v>4.3</v>
      </c>
      <c r="H53" s="123">
        <v>4.5</v>
      </c>
      <c r="I53" s="123">
        <v>6.7</v>
      </c>
      <c r="J53" s="123">
        <v>4.3</v>
      </c>
      <c r="K53" s="123">
        <v>5.4</v>
      </c>
      <c r="L53" s="124">
        <v>6.7</v>
      </c>
      <c r="M53" s="124">
        <v>4.3</v>
      </c>
      <c r="N53" s="125">
        <f t="shared" ref="N53:P68" si="13">(E53+H53+K53)/3</f>
        <v>4.833333333333333</v>
      </c>
      <c r="O53" s="125">
        <f t="shared" si="13"/>
        <v>6.7</v>
      </c>
      <c r="P53" s="125">
        <f t="shared" si="13"/>
        <v>4.3</v>
      </c>
      <c r="Q53" s="110">
        <v>5.4</v>
      </c>
      <c r="R53" s="110">
        <v>6.9</v>
      </c>
      <c r="S53" s="110">
        <v>4.5999999999999996</v>
      </c>
      <c r="T53" s="123">
        <v>5.5</v>
      </c>
      <c r="U53" s="123">
        <v>7.7</v>
      </c>
      <c r="V53" s="123">
        <v>5.0999999999999996</v>
      </c>
      <c r="W53" s="123">
        <v>5.6</v>
      </c>
      <c r="X53" s="124">
        <v>7.2</v>
      </c>
      <c r="Y53" s="124">
        <v>4.9000000000000004</v>
      </c>
      <c r="Z53" s="126">
        <f t="shared" si="8"/>
        <v>5.5</v>
      </c>
      <c r="AA53" s="126">
        <f t="shared" si="9"/>
        <v>7.2666666666666666</v>
      </c>
      <c r="AB53" s="127">
        <f t="shared" si="10"/>
        <v>4.8666666666666663</v>
      </c>
      <c r="AC53" s="120">
        <v>25.2456</v>
      </c>
      <c r="AD53" s="120">
        <v>31.388225000000002</v>
      </c>
      <c r="AE53" s="120">
        <f t="shared" si="4"/>
        <v>28.316912500000001</v>
      </c>
      <c r="AF53" s="120">
        <v>50.491199999999999</v>
      </c>
      <c r="AG53" s="120">
        <v>62.776450000000004</v>
      </c>
      <c r="AH53" s="120">
        <f t="shared" si="5"/>
        <v>56.633825000000002</v>
      </c>
    </row>
    <row r="54" spans="1:34" ht="15.75" x14ac:dyDescent="0.25">
      <c r="A54" s="110">
        <v>52</v>
      </c>
      <c r="B54" s="110">
        <v>104</v>
      </c>
      <c r="C54" s="110" t="s">
        <v>17</v>
      </c>
      <c r="D54" s="110" t="s">
        <v>18</v>
      </c>
      <c r="E54" s="110">
        <v>5.0999999999999996</v>
      </c>
      <c r="F54" s="110">
        <v>6.3</v>
      </c>
      <c r="G54" s="110">
        <v>3.9</v>
      </c>
      <c r="H54" s="123">
        <v>4.9000000000000004</v>
      </c>
      <c r="I54" s="123">
        <v>6.6</v>
      </c>
      <c r="J54" s="123">
        <v>3.9</v>
      </c>
      <c r="K54" s="123">
        <v>5.0999999999999996</v>
      </c>
      <c r="L54" s="124">
        <v>6.3</v>
      </c>
      <c r="M54" s="124">
        <v>4.9000000000000004</v>
      </c>
      <c r="N54" s="125">
        <f t="shared" si="13"/>
        <v>5.0333333333333332</v>
      </c>
      <c r="O54" s="125">
        <f t="shared" si="13"/>
        <v>6.3999999999999995</v>
      </c>
      <c r="P54" s="125">
        <f t="shared" si="13"/>
        <v>4.2333333333333334</v>
      </c>
      <c r="Q54" s="110">
        <v>5.0999999999999996</v>
      </c>
      <c r="R54" s="110">
        <v>6.2</v>
      </c>
      <c r="S54" s="110">
        <v>3.9</v>
      </c>
      <c r="T54" s="123">
        <v>4.9000000000000004</v>
      </c>
      <c r="U54" s="123">
        <v>5.5</v>
      </c>
      <c r="V54" s="123">
        <v>4.0999999999999996</v>
      </c>
      <c r="W54" s="123">
        <v>4.5</v>
      </c>
      <c r="X54" s="124">
        <v>5.7</v>
      </c>
      <c r="Y54" s="124">
        <v>3.9</v>
      </c>
      <c r="Z54" s="126">
        <f t="shared" si="8"/>
        <v>4.833333333333333</v>
      </c>
      <c r="AA54" s="126">
        <f t="shared" si="9"/>
        <v>5.8</v>
      </c>
      <c r="AB54" s="127">
        <f t="shared" si="10"/>
        <v>3.9666666666666668</v>
      </c>
      <c r="AC54" s="120">
        <v>25.12</v>
      </c>
      <c r="AD54" s="120">
        <v>21.99099</v>
      </c>
      <c r="AE54" s="120">
        <f t="shared" si="4"/>
        <v>23.555495000000001</v>
      </c>
      <c r="AF54" s="120">
        <v>50.24</v>
      </c>
      <c r="AG54" s="120">
        <v>43.981980000000007</v>
      </c>
      <c r="AH54" s="120">
        <f t="shared" si="5"/>
        <v>47.110990000000001</v>
      </c>
    </row>
    <row r="55" spans="1:34" ht="15.75" x14ac:dyDescent="0.25">
      <c r="A55" s="110">
        <v>53</v>
      </c>
      <c r="B55" s="110">
        <v>105</v>
      </c>
      <c r="C55" s="110" t="s">
        <v>25</v>
      </c>
      <c r="D55" s="110" t="s">
        <v>26</v>
      </c>
      <c r="E55" s="110">
        <v>5.2</v>
      </c>
      <c r="F55" s="110">
        <v>6.9</v>
      </c>
      <c r="G55" s="110">
        <v>4.2</v>
      </c>
      <c r="H55" s="123">
        <v>5.0999999999999996</v>
      </c>
      <c r="I55" s="123">
        <v>6.1</v>
      </c>
      <c r="J55" s="123">
        <v>4.2</v>
      </c>
      <c r="K55" s="123">
        <v>5.0999999999999996</v>
      </c>
      <c r="L55" s="124">
        <v>6.1</v>
      </c>
      <c r="M55" s="124">
        <v>4.4000000000000004</v>
      </c>
      <c r="N55" s="125">
        <f t="shared" si="13"/>
        <v>5.1333333333333337</v>
      </c>
      <c r="O55" s="125">
        <f t="shared" si="13"/>
        <v>6.3666666666666671</v>
      </c>
      <c r="P55" s="125">
        <f t="shared" si="13"/>
        <v>4.2666666666666666</v>
      </c>
      <c r="Q55" s="110">
        <v>4.0999999999999996</v>
      </c>
      <c r="R55" s="110">
        <v>5.3</v>
      </c>
      <c r="S55" s="110">
        <v>2.9</v>
      </c>
      <c r="T55" s="123">
        <v>4.3</v>
      </c>
      <c r="U55" s="123">
        <v>5.6</v>
      </c>
      <c r="V55" s="123">
        <v>3.2</v>
      </c>
      <c r="W55" s="123">
        <v>4.0999999999999996</v>
      </c>
      <c r="X55" s="124">
        <v>5.0999999999999996</v>
      </c>
      <c r="Y55" s="124">
        <v>3.1</v>
      </c>
      <c r="Z55" s="126">
        <f t="shared" si="8"/>
        <v>4.1666666666666661</v>
      </c>
      <c r="AA55" s="126">
        <f t="shared" si="9"/>
        <v>5.333333333333333</v>
      </c>
      <c r="AB55" s="127">
        <f t="shared" si="10"/>
        <v>3.0666666666666664</v>
      </c>
      <c r="AC55" s="120">
        <v>25.622400000000003</v>
      </c>
      <c r="AD55" s="120">
        <v>17.447488499999999</v>
      </c>
      <c r="AE55" s="120">
        <f t="shared" si="4"/>
        <v>21.534944250000002</v>
      </c>
      <c r="AF55" s="120">
        <v>51.244800000000005</v>
      </c>
      <c r="AG55" s="120">
        <v>34.894976999999997</v>
      </c>
      <c r="AH55" s="120">
        <f t="shared" si="5"/>
        <v>43.069888500000005</v>
      </c>
    </row>
    <row r="56" spans="1:34" ht="15.75" x14ac:dyDescent="0.25">
      <c r="A56" s="110">
        <v>54</v>
      </c>
      <c r="B56" s="110">
        <v>106</v>
      </c>
      <c r="C56" s="110" t="s">
        <v>33</v>
      </c>
      <c r="D56" s="110" t="s">
        <v>34</v>
      </c>
      <c r="E56" s="110">
        <v>5.2</v>
      </c>
      <c r="F56" s="110">
        <v>6.1</v>
      </c>
      <c r="G56" s="110">
        <v>4.5</v>
      </c>
      <c r="H56" s="123">
        <v>5.0999999999999996</v>
      </c>
      <c r="I56" s="123">
        <v>5.7</v>
      </c>
      <c r="J56" s="123">
        <v>3.9</v>
      </c>
      <c r="K56" s="123">
        <v>5.5</v>
      </c>
      <c r="L56" s="124">
        <v>6.4</v>
      </c>
      <c r="M56" s="124">
        <v>3.5</v>
      </c>
      <c r="N56" s="125">
        <f t="shared" si="13"/>
        <v>5.2666666666666666</v>
      </c>
      <c r="O56" s="125">
        <f t="shared" si="13"/>
        <v>6.0666666666666673</v>
      </c>
      <c r="P56" s="125">
        <f t="shared" si="13"/>
        <v>3.9666666666666668</v>
      </c>
      <c r="Q56" s="110">
        <v>4.8</v>
      </c>
      <c r="R56" s="110">
        <v>6.2</v>
      </c>
      <c r="S56" s="110">
        <v>3.9</v>
      </c>
      <c r="T56" s="123">
        <v>4.4000000000000004</v>
      </c>
      <c r="U56" s="123">
        <v>6.6</v>
      </c>
      <c r="V56" s="123">
        <v>3.7</v>
      </c>
      <c r="W56" s="123">
        <v>4.5</v>
      </c>
      <c r="X56" s="124">
        <v>6.3</v>
      </c>
      <c r="Y56" s="124">
        <v>3.6</v>
      </c>
      <c r="Z56" s="126">
        <f t="shared" si="8"/>
        <v>4.5666666666666664</v>
      </c>
      <c r="AA56" s="126">
        <f t="shared" si="9"/>
        <v>6.3666666666666671</v>
      </c>
      <c r="AB56" s="127">
        <f t="shared" si="10"/>
        <v>3.7333333333333329</v>
      </c>
      <c r="AC56" s="120">
        <v>25.379049999999999</v>
      </c>
      <c r="AD56" s="120">
        <v>22.852056500000003</v>
      </c>
      <c r="AE56" s="120">
        <f t="shared" si="4"/>
        <v>24.115553250000001</v>
      </c>
      <c r="AF56" s="120">
        <v>50.758099999999999</v>
      </c>
      <c r="AG56" s="120">
        <v>45.704113000000007</v>
      </c>
      <c r="AH56" s="120">
        <f t="shared" si="5"/>
        <v>48.231106500000003</v>
      </c>
    </row>
    <row r="57" spans="1:34" ht="15.75" x14ac:dyDescent="0.25">
      <c r="A57" s="110">
        <v>55</v>
      </c>
      <c r="B57" s="110">
        <v>107</v>
      </c>
      <c r="C57" s="110" t="s">
        <v>39</v>
      </c>
      <c r="D57" s="110" t="s">
        <v>40</v>
      </c>
      <c r="E57" s="110">
        <v>5.2</v>
      </c>
      <c r="F57" s="110">
        <v>6.9</v>
      </c>
      <c r="G57" s="110">
        <v>4.3</v>
      </c>
      <c r="H57" s="123">
        <v>5.5</v>
      </c>
      <c r="I57" s="123">
        <v>5.9</v>
      </c>
      <c r="J57" s="123">
        <v>4.8</v>
      </c>
      <c r="K57" s="123">
        <v>5.0999999999999996</v>
      </c>
      <c r="L57" s="124">
        <v>5.6</v>
      </c>
      <c r="M57" s="124">
        <v>4.5</v>
      </c>
      <c r="N57" s="125">
        <f t="shared" si="13"/>
        <v>5.2666666666666666</v>
      </c>
      <c r="O57" s="125">
        <f t="shared" si="13"/>
        <v>6.1333333333333329</v>
      </c>
      <c r="P57" s="125">
        <f t="shared" si="13"/>
        <v>4.5333333333333332</v>
      </c>
      <c r="Q57" s="110">
        <v>5.9</v>
      </c>
      <c r="R57" s="110">
        <v>6.5</v>
      </c>
      <c r="S57" s="110">
        <v>5.3</v>
      </c>
      <c r="T57" s="123">
        <v>6.1</v>
      </c>
      <c r="U57" s="123">
        <v>6.8</v>
      </c>
      <c r="V57" s="123">
        <v>5.4</v>
      </c>
      <c r="W57" s="123">
        <v>5.8</v>
      </c>
      <c r="X57" s="124">
        <v>6.5</v>
      </c>
      <c r="Y57" s="124">
        <v>5.2</v>
      </c>
      <c r="Z57" s="126">
        <f t="shared" si="8"/>
        <v>5.9333333333333336</v>
      </c>
      <c r="AA57" s="126">
        <f t="shared" si="9"/>
        <v>6.6000000000000005</v>
      </c>
      <c r="AB57" s="127">
        <f t="shared" si="10"/>
        <v>5.3</v>
      </c>
      <c r="AC57" s="120">
        <v>25.379049999999999</v>
      </c>
      <c r="AD57" s="120">
        <v>30.723330000000001</v>
      </c>
      <c r="AE57" s="120">
        <f t="shared" si="4"/>
        <v>28.051189999999998</v>
      </c>
      <c r="AF57" s="120">
        <v>50.758099999999999</v>
      </c>
      <c r="AG57" s="120">
        <v>61.446659999999987</v>
      </c>
      <c r="AH57" s="120">
        <f t="shared" si="5"/>
        <v>56.102379999999997</v>
      </c>
    </row>
    <row r="58" spans="1:34" ht="15.75" x14ac:dyDescent="0.25">
      <c r="A58" s="110">
        <v>56</v>
      </c>
      <c r="B58" s="110">
        <v>108</v>
      </c>
      <c r="C58" s="110" t="s">
        <v>47</v>
      </c>
      <c r="D58" s="110" t="s">
        <v>48</v>
      </c>
      <c r="E58" s="110">
        <v>5.6</v>
      </c>
      <c r="F58" s="110">
        <v>6.5</v>
      </c>
      <c r="G58" s="110">
        <v>4.7</v>
      </c>
      <c r="H58" s="123">
        <v>6.1</v>
      </c>
      <c r="I58" s="123">
        <v>6.8</v>
      </c>
      <c r="J58" s="123">
        <v>5.3</v>
      </c>
      <c r="K58" s="123">
        <v>6.1</v>
      </c>
      <c r="L58" s="124">
        <v>6.4</v>
      </c>
      <c r="M58" s="124">
        <v>5.0999999999999996</v>
      </c>
      <c r="N58" s="125">
        <f t="shared" si="13"/>
        <v>5.9333333333333327</v>
      </c>
      <c r="O58" s="125">
        <f t="shared" si="13"/>
        <v>6.5666666666666673</v>
      </c>
      <c r="P58" s="125">
        <f t="shared" si="13"/>
        <v>5.0333333333333332</v>
      </c>
      <c r="Q58" s="110">
        <v>5.3</v>
      </c>
      <c r="R58" s="110">
        <v>6.7</v>
      </c>
      <c r="S58" s="110">
        <v>4.4000000000000004</v>
      </c>
      <c r="T58" s="123">
        <v>5.0999999999999996</v>
      </c>
      <c r="U58" s="123">
        <v>6.1</v>
      </c>
      <c r="V58" s="123">
        <v>4.4000000000000004</v>
      </c>
      <c r="W58" s="123">
        <v>5.0999999999999996</v>
      </c>
      <c r="X58" s="124">
        <v>6.3</v>
      </c>
      <c r="Y58" s="124">
        <v>4.3</v>
      </c>
      <c r="Z58" s="126">
        <f t="shared" si="8"/>
        <v>5.1666666666666661</v>
      </c>
      <c r="AA58" s="126">
        <f t="shared" si="9"/>
        <v>6.3666666666666671</v>
      </c>
      <c r="AB58" s="127">
        <f t="shared" si="10"/>
        <v>4.3666666666666671</v>
      </c>
      <c r="AC58" s="120">
        <v>30.567899999999998</v>
      </c>
      <c r="AD58" s="120">
        <v>25.852326500000004</v>
      </c>
      <c r="AE58" s="120">
        <f t="shared" si="4"/>
        <v>28.210113249999999</v>
      </c>
      <c r="AF58" s="120">
        <v>61.135799999999996</v>
      </c>
      <c r="AG58" s="120">
        <v>51.704653000000008</v>
      </c>
      <c r="AH58" s="120">
        <f t="shared" si="5"/>
        <v>56.420226499999998</v>
      </c>
    </row>
    <row r="59" spans="1:34" ht="15.75" x14ac:dyDescent="0.25">
      <c r="A59" s="110">
        <v>57</v>
      </c>
      <c r="B59" s="110">
        <v>109</v>
      </c>
      <c r="C59" s="110" t="s">
        <v>55</v>
      </c>
      <c r="D59" s="110" t="s">
        <v>56</v>
      </c>
      <c r="E59" s="110">
        <v>6.3</v>
      </c>
      <c r="F59" s="110">
        <v>7.2</v>
      </c>
      <c r="G59" s="110">
        <v>5.0999999999999996</v>
      </c>
      <c r="H59" s="123">
        <v>6.2</v>
      </c>
      <c r="I59" s="123">
        <v>7.1</v>
      </c>
      <c r="J59" s="123">
        <v>5.2</v>
      </c>
      <c r="K59" s="123">
        <v>5.3</v>
      </c>
      <c r="L59" s="124">
        <v>6.4</v>
      </c>
      <c r="M59" s="124">
        <v>4.8</v>
      </c>
      <c r="N59" s="125">
        <f t="shared" si="13"/>
        <v>5.9333333333333336</v>
      </c>
      <c r="O59" s="125">
        <f t="shared" si="13"/>
        <v>6.9000000000000012</v>
      </c>
      <c r="P59" s="125">
        <f t="shared" si="13"/>
        <v>5.0333333333333341</v>
      </c>
      <c r="Q59" s="110">
        <v>6.2</v>
      </c>
      <c r="R59" s="110">
        <v>7.8</v>
      </c>
      <c r="S59" s="110">
        <v>5.4</v>
      </c>
      <c r="T59" s="123">
        <v>5.7</v>
      </c>
      <c r="U59" s="123">
        <v>8.4</v>
      </c>
      <c r="V59" s="123">
        <v>5.2</v>
      </c>
      <c r="W59" s="123">
        <v>5.8</v>
      </c>
      <c r="X59" s="124">
        <v>8.1999999999999993</v>
      </c>
      <c r="Y59" s="124">
        <v>5.0999999999999996</v>
      </c>
      <c r="Z59" s="126">
        <f t="shared" si="8"/>
        <v>5.8999999999999995</v>
      </c>
      <c r="AA59" s="126">
        <f t="shared" si="9"/>
        <v>8.1333333333333329</v>
      </c>
      <c r="AB59" s="127">
        <f t="shared" si="10"/>
        <v>5.2333333333333334</v>
      </c>
      <c r="AC59" s="120">
        <v>31.957350000000009</v>
      </c>
      <c r="AD59" s="120">
        <v>37.654095000000005</v>
      </c>
      <c r="AE59" s="120">
        <f t="shared" si="4"/>
        <v>34.805722500000009</v>
      </c>
      <c r="AF59" s="120">
        <v>63.914700000000018</v>
      </c>
      <c r="AG59" s="120">
        <v>75.30819000000001</v>
      </c>
      <c r="AH59" s="120">
        <f t="shared" si="5"/>
        <v>69.611445000000018</v>
      </c>
    </row>
    <row r="60" spans="1:34" ht="15.75" x14ac:dyDescent="0.25">
      <c r="A60" s="110">
        <v>58</v>
      </c>
      <c r="B60" s="110">
        <v>110</v>
      </c>
      <c r="C60" s="110" t="s">
        <v>63</v>
      </c>
      <c r="D60" s="110" t="s">
        <v>64</v>
      </c>
      <c r="E60" s="110">
        <v>6.5</v>
      </c>
      <c r="F60" s="110">
        <v>8.1</v>
      </c>
      <c r="G60" s="110">
        <v>4.8</v>
      </c>
      <c r="H60" s="123">
        <v>6.1</v>
      </c>
      <c r="I60" s="123">
        <v>6.9</v>
      </c>
      <c r="J60" s="123">
        <v>4.8</v>
      </c>
      <c r="K60" s="123">
        <v>5.9</v>
      </c>
      <c r="L60" s="124">
        <v>7.3</v>
      </c>
      <c r="M60" s="124">
        <v>5.0999999999999996</v>
      </c>
      <c r="N60" s="125">
        <f t="shared" si="13"/>
        <v>6.166666666666667</v>
      </c>
      <c r="O60" s="125">
        <f t="shared" si="13"/>
        <v>7.4333333333333336</v>
      </c>
      <c r="P60" s="125">
        <f t="shared" si="13"/>
        <v>4.8999999999999995</v>
      </c>
      <c r="Q60" s="110">
        <v>5.5</v>
      </c>
      <c r="R60" s="110">
        <v>7.1</v>
      </c>
      <c r="S60" s="110">
        <v>4.8</v>
      </c>
      <c r="T60" s="123">
        <v>5.6</v>
      </c>
      <c r="U60" s="123">
        <v>7.1</v>
      </c>
      <c r="V60" s="123">
        <v>4.8</v>
      </c>
      <c r="W60" s="123">
        <v>5.5</v>
      </c>
      <c r="X60" s="124">
        <v>6.9</v>
      </c>
      <c r="Y60" s="124">
        <v>4.7</v>
      </c>
      <c r="Z60" s="126">
        <f t="shared" si="8"/>
        <v>5.5333333333333341</v>
      </c>
      <c r="AA60" s="126">
        <f t="shared" si="9"/>
        <v>7.0333333333333341</v>
      </c>
      <c r="AB60" s="127">
        <f t="shared" si="10"/>
        <v>4.7666666666666666</v>
      </c>
      <c r="AC60" s="120">
        <v>36.015800000000006</v>
      </c>
      <c r="AD60" s="120">
        <v>30.517581500000002</v>
      </c>
      <c r="AE60" s="120">
        <f t="shared" si="4"/>
        <v>33.266690750000002</v>
      </c>
      <c r="AF60" s="120">
        <v>72.031600000000012</v>
      </c>
      <c r="AG60" s="120">
        <v>61.035163000000004</v>
      </c>
      <c r="AH60" s="120">
        <f t="shared" si="5"/>
        <v>66.533381500000004</v>
      </c>
    </row>
    <row r="61" spans="1:34" ht="15.75" x14ac:dyDescent="0.25">
      <c r="A61" s="110">
        <v>59</v>
      </c>
      <c r="B61" s="110">
        <v>111</v>
      </c>
      <c r="C61" s="110" t="s">
        <v>71</v>
      </c>
      <c r="D61" s="110" t="s">
        <v>72</v>
      </c>
      <c r="E61" s="110">
        <v>5.8</v>
      </c>
      <c r="F61" s="110">
        <v>6.7</v>
      </c>
      <c r="G61" s="110">
        <v>4.8</v>
      </c>
      <c r="H61" s="123">
        <v>5.9</v>
      </c>
      <c r="I61" s="123">
        <v>6.6</v>
      </c>
      <c r="J61" s="123">
        <v>4.5999999999999996</v>
      </c>
      <c r="K61" s="123">
        <v>5.5</v>
      </c>
      <c r="L61" s="124">
        <v>7.1</v>
      </c>
      <c r="M61" s="124">
        <v>4.8</v>
      </c>
      <c r="N61" s="125">
        <f t="shared" si="13"/>
        <v>5.7333333333333334</v>
      </c>
      <c r="O61" s="125">
        <f t="shared" si="13"/>
        <v>6.8</v>
      </c>
      <c r="P61" s="125">
        <f t="shared" si="13"/>
        <v>4.7333333333333334</v>
      </c>
      <c r="Q61" s="110">
        <v>6.2</v>
      </c>
      <c r="R61" s="110">
        <v>8.4</v>
      </c>
      <c r="S61" s="110">
        <v>5.2</v>
      </c>
      <c r="T61" s="123">
        <v>5.5</v>
      </c>
      <c r="U61" s="123">
        <v>7.1</v>
      </c>
      <c r="V61" s="123">
        <v>4.4000000000000004</v>
      </c>
      <c r="W61" s="123">
        <v>5.7</v>
      </c>
      <c r="X61" s="124">
        <v>7.5</v>
      </c>
      <c r="Y61" s="124">
        <v>4.7</v>
      </c>
      <c r="Z61" s="126">
        <f t="shared" si="8"/>
        <v>5.8</v>
      </c>
      <c r="AA61" s="126">
        <f t="shared" si="9"/>
        <v>7.666666666666667</v>
      </c>
      <c r="AB61" s="127">
        <f t="shared" si="10"/>
        <v>4.7666666666666666</v>
      </c>
      <c r="AC61" s="120">
        <v>30.426600000000001</v>
      </c>
      <c r="AD61" s="120">
        <v>34.921509999999998</v>
      </c>
      <c r="AE61" s="120">
        <f t="shared" si="4"/>
        <v>32.674054999999996</v>
      </c>
      <c r="AF61" s="120">
        <v>60.853200000000001</v>
      </c>
      <c r="AG61" s="120">
        <v>69.843019999999996</v>
      </c>
      <c r="AH61" s="120">
        <f t="shared" si="5"/>
        <v>65.348109999999991</v>
      </c>
    </row>
    <row r="62" spans="1:34" ht="15.75" x14ac:dyDescent="0.25">
      <c r="A62" s="110">
        <v>60</v>
      </c>
      <c r="B62" s="110">
        <v>112</v>
      </c>
      <c r="C62" s="110" t="s">
        <v>79</v>
      </c>
      <c r="D62" s="110" t="s">
        <v>80</v>
      </c>
      <c r="E62" s="110">
        <v>5.7</v>
      </c>
      <c r="F62" s="110">
        <v>6.4</v>
      </c>
      <c r="G62" s="110">
        <v>4.7</v>
      </c>
      <c r="H62" s="123">
        <v>5.4</v>
      </c>
      <c r="I62" s="123">
        <v>6.2</v>
      </c>
      <c r="J62" s="123">
        <v>4.5999999999999996</v>
      </c>
      <c r="K62" s="123">
        <v>5.6</v>
      </c>
      <c r="L62" s="124">
        <v>6.8</v>
      </c>
      <c r="M62" s="124">
        <v>4.8</v>
      </c>
      <c r="N62" s="125">
        <f t="shared" si="13"/>
        <v>5.5666666666666673</v>
      </c>
      <c r="O62" s="125">
        <f t="shared" si="13"/>
        <v>6.4666666666666677</v>
      </c>
      <c r="P62" s="125">
        <f t="shared" si="13"/>
        <v>4.7</v>
      </c>
      <c r="Q62" s="110">
        <v>5.5</v>
      </c>
      <c r="R62" s="110">
        <v>6.6</v>
      </c>
      <c r="S62" s="110">
        <v>3.9</v>
      </c>
      <c r="T62" s="123">
        <v>5.5</v>
      </c>
      <c r="U62" s="123">
        <v>6.3</v>
      </c>
      <c r="V62" s="123">
        <v>3.6</v>
      </c>
      <c r="W62" s="123">
        <v>5.4</v>
      </c>
      <c r="X62" s="124">
        <v>6.1</v>
      </c>
      <c r="Y62" s="124">
        <v>3.8</v>
      </c>
      <c r="Z62" s="126">
        <f t="shared" si="8"/>
        <v>5.4666666666666659</v>
      </c>
      <c r="AA62" s="126">
        <f t="shared" si="9"/>
        <v>6.333333333333333</v>
      </c>
      <c r="AB62" s="127">
        <f t="shared" si="10"/>
        <v>3.7666666666666671</v>
      </c>
      <c r="AC62" s="120">
        <v>28.574000000000002</v>
      </c>
      <c r="AD62" s="120">
        <v>27.180703499999996</v>
      </c>
      <c r="AE62" s="120">
        <f t="shared" si="4"/>
        <v>27.877351749999999</v>
      </c>
      <c r="AF62" s="120">
        <v>57.148000000000003</v>
      </c>
      <c r="AG62" s="120">
        <v>54.361406999999993</v>
      </c>
      <c r="AH62" s="120">
        <f t="shared" si="5"/>
        <v>55.754703499999998</v>
      </c>
    </row>
    <row r="63" spans="1:34" ht="15.75" x14ac:dyDescent="0.25">
      <c r="A63" s="110">
        <v>61</v>
      </c>
      <c r="B63" s="110">
        <v>113</v>
      </c>
      <c r="C63" s="110" t="s">
        <v>87</v>
      </c>
      <c r="D63" s="110" t="s">
        <v>88</v>
      </c>
      <c r="E63" s="110">
        <v>5.6</v>
      </c>
      <c r="F63" s="110">
        <v>7.4</v>
      </c>
      <c r="G63" s="110">
        <v>4.8</v>
      </c>
      <c r="H63" s="123">
        <v>6.2</v>
      </c>
      <c r="I63" s="123">
        <v>6.7</v>
      </c>
      <c r="J63" s="123">
        <v>5.0999999999999996</v>
      </c>
      <c r="K63" s="123">
        <v>5.6</v>
      </c>
      <c r="L63" s="124">
        <v>6.7</v>
      </c>
      <c r="M63" s="124">
        <v>6.1</v>
      </c>
      <c r="N63" s="125">
        <f t="shared" si="13"/>
        <v>5.8</v>
      </c>
      <c r="O63" s="125">
        <f t="shared" si="13"/>
        <v>6.9333333333333336</v>
      </c>
      <c r="P63" s="125">
        <f t="shared" si="13"/>
        <v>5.333333333333333</v>
      </c>
      <c r="Q63" s="110">
        <v>5.2</v>
      </c>
      <c r="R63" s="110">
        <v>6.4</v>
      </c>
      <c r="S63" s="110">
        <v>5.0999999999999996</v>
      </c>
      <c r="T63" s="123">
        <v>5.5</v>
      </c>
      <c r="U63" s="123">
        <v>7.1</v>
      </c>
      <c r="V63" s="123">
        <v>5.6</v>
      </c>
      <c r="W63" s="123">
        <v>5.3</v>
      </c>
      <c r="X63" s="124">
        <v>6.8</v>
      </c>
      <c r="Y63" s="124">
        <v>5.2</v>
      </c>
      <c r="Z63" s="126">
        <f t="shared" si="8"/>
        <v>5.333333333333333</v>
      </c>
      <c r="AA63" s="126">
        <f t="shared" si="9"/>
        <v>6.7666666666666666</v>
      </c>
      <c r="AB63" s="127">
        <f t="shared" si="10"/>
        <v>5.3</v>
      </c>
      <c r="AC63" s="120">
        <v>31.415700000000005</v>
      </c>
      <c r="AD63" s="120">
        <v>28.3260185</v>
      </c>
      <c r="AE63" s="120">
        <f t="shared" si="4"/>
        <v>29.870859250000002</v>
      </c>
      <c r="AF63" s="120">
        <v>62.831400000000009</v>
      </c>
      <c r="AG63" s="120">
        <v>56.652037</v>
      </c>
      <c r="AH63" s="120">
        <f t="shared" si="5"/>
        <v>59.741718500000005</v>
      </c>
    </row>
    <row r="64" spans="1:34" ht="15.75" x14ac:dyDescent="0.25">
      <c r="A64" s="110">
        <v>62</v>
      </c>
      <c r="B64" s="110">
        <v>114</v>
      </c>
      <c r="C64" s="110" t="s">
        <v>95</v>
      </c>
      <c r="D64" s="110" t="s">
        <v>96</v>
      </c>
      <c r="E64" s="110">
        <v>6.2</v>
      </c>
      <c r="F64" s="110">
        <v>7.1</v>
      </c>
      <c r="G64" s="110">
        <v>5.0999999999999996</v>
      </c>
      <c r="H64" s="123">
        <v>6.3</v>
      </c>
      <c r="I64" s="123">
        <v>7.5</v>
      </c>
      <c r="J64" s="123">
        <v>5.2</v>
      </c>
      <c r="K64" s="123">
        <v>6.2</v>
      </c>
      <c r="L64" s="124">
        <v>7.1</v>
      </c>
      <c r="M64" s="124">
        <v>5.0999999999999996</v>
      </c>
      <c r="N64" s="125">
        <f t="shared" si="13"/>
        <v>6.2333333333333334</v>
      </c>
      <c r="O64" s="125">
        <f t="shared" si="13"/>
        <v>7.2333333333333334</v>
      </c>
      <c r="P64" s="125">
        <f t="shared" si="13"/>
        <v>5.1333333333333337</v>
      </c>
      <c r="Q64" s="110">
        <v>6.2</v>
      </c>
      <c r="R64" s="110">
        <v>7.5</v>
      </c>
      <c r="S64" s="110">
        <v>5.7</v>
      </c>
      <c r="T64" s="123">
        <v>6.3</v>
      </c>
      <c r="U64" s="123">
        <v>7.9</v>
      </c>
      <c r="V64" s="123">
        <v>5.4</v>
      </c>
      <c r="W64" s="123">
        <v>6.2</v>
      </c>
      <c r="X64" s="124">
        <v>7.2</v>
      </c>
      <c r="Y64" s="124">
        <v>5.5</v>
      </c>
      <c r="Z64" s="126">
        <f t="shared" si="8"/>
        <v>6.2333333333333334</v>
      </c>
      <c r="AA64" s="126">
        <f t="shared" si="9"/>
        <v>7.5333333333333341</v>
      </c>
      <c r="AB64" s="127">
        <f t="shared" si="10"/>
        <v>5.5333333333333341</v>
      </c>
      <c r="AC64" s="120">
        <v>35.042400000000001</v>
      </c>
      <c r="AD64" s="120">
        <v>36.825841500000003</v>
      </c>
      <c r="AE64" s="120">
        <f t="shared" si="4"/>
        <v>35.934120750000005</v>
      </c>
      <c r="AF64" s="120">
        <v>70.084800000000001</v>
      </c>
      <c r="AG64" s="120">
        <v>73.651683000000006</v>
      </c>
      <c r="AH64" s="120">
        <f t="shared" si="5"/>
        <v>71.868241500000011</v>
      </c>
    </row>
    <row r="65" spans="1:34" ht="15.75" x14ac:dyDescent="0.25">
      <c r="A65" s="110">
        <v>63</v>
      </c>
      <c r="B65" s="110">
        <v>115</v>
      </c>
      <c r="C65" s="110" t="s">
        <v>103</v>
      </c>
      <c r="D65" s="110" t="s">
        <v>104</v>
      </c>
      <c r="E65" s="110">
        <v>5.9</v>
      </c>
      <c r="F65" s="110">
        <v>7.1</v>
      </c>
      <c r="G65" s="110">
        <v>5.8</v>
      </c>
      <c r="H65" s="123">
        <v>6.1</v>
      </c>
      <c r="I65" s="123">
        <v>7.5</v>
      </c>
      <c r="J65" s="123">
        <v>5.0999999999999996</v>
      </c>
      <c r="K65" s="123">
        <v>5.2</v>
      </c>
      <c r="L65" s="124">
        <v>6.6</v>
      </c>
      <c r="M65" s="124">
        <v>4.5</v>
      </c>
      <c r="N65" s="125">
        <f t="shared" si="13"/>
        <v>5.7333333333333334</v>
      </c>
      <c r="O65" s="125">
        <f t="shared" si="13"/>
        <v>7.0666666666666664</v>
      </c>
      <c r="P65" s="125">
        <f t="shared" si="13"/>
        <v>5.1333333333333329</v>
      </c>
      <c r="Q65" s="110">
        <v>5.9</v>
      </c>
      <c r="R65" s="110">
        <v>7.1</v>
      </c>
      <c r="S65" s="110">
        <v>5.3</v>
      </c>
      <c r="T65" s="123">
        <v>5.8</v>
      </c>
      <c r="U65" s="123">
        <v>6.9</v>
      </c>
      <c r="V65" s="123">
        <v>5.0999999999999996</v>
      </c>
      <c r="W65" s="123">
        <v>5.6</v>
      </c>
      <c r="X65" s="124">
        <v>6.8</v>
      </c>
      <c r="Y65" s="124">
        <v>5.0999999999999996</v>
      </c>
      <c r="Z65" s="126">
        <f t="shared" si="8"/>
        <v>5.7666666666666657</v>
      </c>
      <c r="AA65" s="126">
        <f t="shared" si="9"/>
        <v>6.9333333333333336</v>
      </c>
      <c r="AB65" s="127">
        <f t="shared" si="10"/>
        <v>5.1666666666666661</v>
      </c>
      <c r="AC65" s="120">
        <v>31.76895</v>
      </c>
      <c r="AD65" s="120">
        <v>31.389088499999996</v>
      </c>
      <c r="AE65" s="120">
        <f t="shared" si="4"/>
        <v>31.579019249999998</v>
      </c>
      <c r="AF65" s="120">
        <v>63.5379</v>
      </c>
      <c r="AG65" s="120">
        <v>62.778176999999992</v>
      </c>
      <c r="AH65" s="120">
        <f t="shared" si="5"/>
        <v>63.158038499999996</v>
      </c>
    </row>
    <row r="66" spans="1:34" ht="15.75" x14ac:dyDescent="0.25">
      <c r="A66" s="110">
        <v>64</v>
      </c>
      <c r="B66" s="110">
        <v>116</v>
      </c>
      <c r="C66" s="110" t="s">
        <v>109</v>
      </c>
      <c r="D66" s="110" t="s">
        <v>110</v>
      </c>
      <c r="E66" s="110">
        <v>5.5</v>
      </c>
      <c r="F66" s="110">
        <v>6.8</v>
      </c>
      <c r="G66" s="110">
        <v>4.9000000000000004</v>
      </c>
      <c r="H66" s="123">
        <v>5.5</v>
      </c>
      <c r="I66" s="123">
        <v>6.8</v>
      </c>
      <c r="J66" s="123">
        <v>4.9000000000000004</v>
      </c>
      <c r="K66" s="123">
        <v>5.7</v>
      </c>
      <c r="L66" s="124">
        <v>7.2</v>
      </c>
      <c r="M66" s="124">
        <v>5.0999999999999996</v>
      </c>
      <c r="N66" s="125">
        <f t="shared" si="13"/>
        <v>5.5666666666666664</v>
      </c>
      <c r="O66" s="125">
        <f t="shared" si="13"/>
        <v>6.9333333333333336</v>
      </c>
      <c r="P66" s="125">
        <f t="shared" si="13"/>
        <v>4.9666666666666668</v>
      </c>
      <c r="Q66" s="110">
        <v>6.1</v>
      </c>
      <c r="R66" s="110">
        <v>7.3</v>
      </c>
      <c r="S66" s="110">
        <v>5.2</v>
      </c>
      <c r="T66" s="123">
        <v>5.0999999999999996</v>
      </c>
      <c r="U66" s="123">
        <v>6.6</v>
      </c>
      <c r="V66" s="123">
        <v>4.5999999999999996</v>
      </c>
      <c r="W66" s="123">
        <v>5.8</v>
      </c>
      <c r="X66" s="124">
        <v>6.5</v>
      </c>
      <c r="Y66" s="124">
        <v>4.8</v>
      </c>
      <c r="Z66" s="126">
        <f t="shared" si="8"/>
        <v>5.666666666666667</v>
      </c>
      <c r="AA66" s="126">
        <f t="shared" si="9"/>
        <v>6.8</v>
      </c>
      <c r="AB66" s="127">
        <f t="shared" si="10"/>
        <v>4.8666666666666671</v>
      </c>
      <c r="AC66" s="120">
        <v>30.332400000000003</v>
      </c>
      <c r="AD66" s="120">
        <v>30.266459999999999</v>
      </c>
      <c r="AE66" s="120">
        <f t="shared" si="4"/>
        <v>30.299430000000001</v>
      </c>
      <c r="AF66" s="120">
        <v>60.664800000000007</v>
      </c>
      <c r="AG66" s="120">
        <v>60.532919999999997</v>
      </c>
      <c r="AH66" s="120">
        <f t="shared" si="5"/>
        <v>60.598860000000002</v>
      </c>
    </row>
    <row r="67" spans="1:34" ht="15.75" x14ac:dyDescent="0.25">
      <c r="A67" s="110">
        <v>65</v>
      </c>
      <c r="B67" s="110">
        <v>117</v>
      </c>
      <c r="C67" s="110" t="s">
        <v>115</v>
      </c>
      <c r="D67" s="110" t="s">
        <v>116</v>
      </c>
      <c r="E67" s="110">
        <v>5.5</v>
      </c>
      <c r="F67" s="110">
        <v>7.7</v>
      </c>
      <c r="G67" s="110">
        <v>4.5999999999999996</v>
      </c>
      <c r="H67" s="123">
        <v>5.6</v>
      </c>
      <c r="I67" s="123">
        <v>7.2</v>
      </c>
      <c r="J67" s="123">
        <v>4.8</v>
      </c>
      <c r="K67" s="123">
        <v>5.5</v>
      </c>
      <c r="L67" s="124">
        <v>7.3</v>
      </c>
      <c r="M67" s="124">
        <v>4.9000000000000004</v>
      </c>
      <c r="N67" s="125">
        <f t="shared" si="13"/>
        <v>5.5333333333333341</v>
      </c>
      <c r="O67" s="125">
        <f t="shared" si="13"/>
        <v>7.3999999999999995</v>
      </c>
      <c r="P67" s="125">
        <f t="shared" si="13"/>
        <v>4.7666666666666666</v>
      </c>
      <c r="Q67" s="110">
        <v>4.7</v>
      </c>
      <c r="R67" s="110">
        <v>6.1</v>
      </c>
      <c r="S67" s="110">
        <v>4.4000000000000004</v>
      </c>
      <c r="T67" s="123">
        <v>4.8</v>
      </c>
      <c r="U67" s="123">
        <v>7.2</v>
      </c>
      <c r="V67" s="123">
        <v>4.0999999999999996</v>
      </c>
      <c r="W67" s="123">
        <v>4.7</v>
      </c>
      <c r="X67" s="124">
        <v>6.6</v>
      </c>
      <c r="Y67" s="124">
        <v>4.2</v>
      </c>
      <c r="Z67" s="126">
        <f t="shared" ref="Z67:Z98" si="14">AVERAGE(Q67,T67,W67)</f>
        <v>4.7333333333333334</v>
      </c>
      <c r="AA67" s="126">
        <f t="shared" ref="AA67:AA98" si="15">AVERAGE(R67,U67,X67)</f>
        <v>6.6333333333333329</v>
      </c>
      <c r="AB67" s="127">
        <f t="shared" ref="AB67:AB98" si="16">AVERAGE(S67,V67,Y67)</f>
        <v>4.2333333333333334</v>
      </c>
      <c r="AC67" s="120">
        <v>31.949500000000004</v>
      </c>
      <c r="AD67" s="120">
        <v>24.617521500000002</v>
      </c>
      <c r="AE67" s="120">
        <f t="shared" si="4"/>
        <v>28.283510750000005</v>
      </c>
      <c r="AF67" s="120">
        <v>63.899000000000008</v>
      </c>
      <c r="AG67" s="120">
        <v>49.235043000000005</v>
      </c>
      <c r="AH67" s="120">
        <f t="shared" si="5"/>
        <v>56.56702150000001</v>
      </c>
    </row>
    <row r="68" spans="1:34" ht="15.75" x14ac:dyDescent="0.25">
      <c r="A68" s="110">
        <v>66</v>
      </c>
      <c r="B68" s="110">
        <v>118</v>
      </c>
      <c r="C68" s="110" t="s">
        <v>123</v>
      </c>
      <c r="D68" s="110" t="s">
        <v>124</v>
      </c>
      <c r="E68" s="110">
        <v>5.6</v>
      </c>
      <c r="F68" s="110">
        <v>7.2</v>
      </c>
      <c r="G68" s="110">
        <v>4.4000000000000004</v>
      </c>
      <c r="H68" s="123">
        <v>5.7</v>
      </c>
      <c r="I68" s="123">
        <v>7.4</v>
      </c>
      <c r="J68" s="123">
        <v>4.4000000000000004</v>
      </c>
      <c r="K68" s="123">
        <v>5.0999999999999996</v>
      </c>
      <c r="L68" s="124">
        <v>7.3</v>
      </c>
      <c r="M68" s="124">
        <v>4.8</v>
      </c>
      <c r="N68" s="125">
        <f t="shared" si="13"/>
        <v>5.4666666666666659</v>
      </c>
      <c r="O68" s="125">
        <f t="shared" si="13"/>
        <v>7.3000000000000007</v>
      </c>
      <c r="P68" s="125">
        <f t="shared" si="13"/>
        <v>4.5333333333333341</v>
      </c>
      <c r="Q68" s="110">
        <v>6.1</v>
      </c>
      <c r="R68" s="110">
        <v>7.1</v>
      </c>
      <c r="S68" s="110">
        <v>4.8</v>
      </c>
      <c r="T68" s="123">
        <v>6.1</v>
      </c>
      <c r="U68" s="123">
        <v>7.3</v>
      </c>
      <c r="V68" s="123">
        <v>5.0999999999999996</v>
      </c>
      <c r="W68" s="123">
        <v>6.2</v>
      </c>
      <c r="X68" s="124">
        <v>7.3</v>
      </c>
      <c r="Y68" s="124">
        <v>4.9000000000000004</v>
      </c>
      <c r="Z68" s="126">
        <f t="shared" si="14"/>
        <v>6.1333333333333329</v>
      </c>
      <c r="AA68" s="126">
        <f t="shared" si="15"/>
        <v>7.2333333333333334</v>
      </c>
      <c r="AB68" s="127">
        <f t="shared" si="16"/>
        <v>4.9333333333333327</v>
      </c>
      <c r="AC68" s="120">
        <v>31.517749999999999</v>
      </c>
      <c r="AD68" s="120">
        <v>34.791121500000003</v>
      </c>
      <c r="AE68" s="120">
        <f t="shared" ref="AE68:AE130" si="17">AVERAGE(AC68:AD68)</f>
        <v>33.154435750000005</v>
      </c>
      <c r="AF68" s="120">
        <v>63.035499999999999</v>
      </c>
      <c r="AG68" s="120">
        <v>69.582243000000005</v>
      </c>
      <c r="AH68" s="120">
        <f t="shared" ref="AH68:AH130" si="18">AVERAGE(AF68:AG68)</f>
        <v>66.308871500000009</v>
      </c>
    </row>
    <row r="69" spans="1:34" ht="15.75" x14ac:dyDescent="0.25">
      <c r="A69" s="110">
        <v>67</v>
      </c>
      <c r="B69" s="110">
        <v>128</v>
      </c>
      <c r="C69" s="110" t="s">
        <v>131</v>
      </c>
      <c r="D69" s="110" t="s">
        <v>132</v>
      </c>
      <c r="E69" s="110">
        <v>5.0999999999999996</v>
      </c>
      <c r="F69" s="110">
        <v>6.5</v>
      </c>
      <c r="G69" s="110">
        <v>4.0999999999999996</v>
      </c>
      <c r="H69" s="123">
        <v>5.0999999999999996</v>
      </c>
      <c r="I69" s="123">
        <v>6.3</v>
      </c>
      <c r="J69" s="123">
        <v>4.4000000000000004</v>
      </c>
      <c r="K69" s="123">
        <v>4.7</v>
      </c>
      <c r="L69" s="124">
        <v>6.1</v>
      </c>
      <c r="M69" s="124">
        <v>4.4000000000000004</v>
      </c>
      <c r="N69" s="125">
        <f t="shared" ref="N69:P80" si="19">(E69+H69+K69)/3</f>
        <v>4.9666666666666659</v>
      </c>
      <c r="O69" s="125">
        <f t="shared" si="19"/>
        <v>6.3</v>
      </c>
      <c r="P69" s="125">
        <f t="shared" si="19"/>
        <v>4.3</v>
      </c>
      <c r="Q69" s="110">
        <v>5.9</v>
      </c>
      <c r="R69" s="110">
        <v>6.7</v>
      </c>
      <c r="S69" s="110">
        <v>5.0999999999999996</v>
      </c>
      <c r="T69" s="123">
        <v>5.9</v>
      </c>
      <c r="U69" s="123">
        <v>6.8</v>
      </c>
      <c r="V69" s="123">
        <v>5.0999999999999996</v>
      </c>
      <c r="W69" s="123">
        <v>5.9</v>
      </c>
      <c r="X69" s="124">
        <v>6.8</v>
      </c>
      <c r="Y69" s="124">
        <v>5.3</v>
      </c>
      <c r="Z69" s="126">
        <f t="shared" si="14"/>
        <v>5.9000000000000012</v>
      </c>
      <c r="AA69" s="126">
        <f t="shared" si="15"/>
        <v>6.7666666666666666</v>
      </c>
      <c r="AB69" s="127">
        <f t="shared" si="16"/>
        <v>5.166666666666667</v>
      </c>
      <c r="AC69" s="120">
        <v>24.727500000000003</v>
      </c>
      <c r="AD69" s="120">
        <v>31.355255</v>
      </c>
      <c r="AE69" s="120">
        <f t="shared" si="17"/>
        <v>28.041377500000003</v>
      </c>
      <c r="AF69" s="120">
        <v>49.455000000000005</v>
      </c>
      <c r="AG69" s="120">
        <v>62.710509999999999</v>
      </c>
      <c r="AH69" s="120">
        <f t="shared" si="18"/>
        <v>56.082755000000006</v>
      </c>
    </row>
    <row r="70" spans="1:34" ht="15.75" x14ac:dyDescent="0.25">
      <c r="A70" s="110">
        <v>68</v>
      </c>
      <c r="B70" s="110">
        <v>2</v>
      </c>
      <c r="C70" s="110" t="s">
        <v>139</v>
      </c>
      <c r="D70" s="110" t="s">
        <v>140</v>
      </c>
      <c r="E70" s="110">
        <v>5.9</v>
      </c>
      <c r="F70" s="110">
        <v>6.7</v>
      </c>
      <c r="G70" s="110">
        <v>5.2</v>
      </c>
      <c r="H70" s="123">
        <v>5.9</v>
      </c>
      <c r="I70" s="123">
        <v>6.7</v>
      </c>
      <c r="J70" s="123">
        <v>5.0999999999999996</v>
      </c>
      <c r="K70" s="123">
        <v>6.1</v>
      </c>
      <c r="L70" s="124">
        <v>7.2</v>
      </c>
      <c r="M70" s="124">
        <v>5.3</v>
      </c>
      <c r="N70" s="125">
        <f t="shared" si="19"/>
        <v>5.9666666666666659</v>
      </c>
      <c r="O70" s="125">
        <f t="shared" si="19"/>
        <v>6.8666666666666671</v>
      </c>
      <c r="P70" s="125">
        <f t="shared" si="19"/>
        <v>5.2</v>
      </c>
      <c r="Q70" s="110">
        <v>5.9</v>
      </c>
      <c r="R70" s="110">
        <v>6.7</v>
      </c>
      <c r="S70" s="110">
        <v>5.0999999999999996</v>
      </c>
      <c r="T70" s="123">
        <v>5.7</v>
      </c>
      <c r="U70" s="123">
        <v>6.8</v>
      </c>
      <c r="V70" s="123">
        <v>5.0999999999999996</v>
      </c>
      <c r="W70" s="123">
        <v>5.9</v>
      </c>
      <c r="X70" s="124">
        <v>6.8</v>
      </c>
      <c r="Y70" s="124">
        <v>5.3</v>
      </c>
      <c r="Z70" s="126">
        <f t="shared" si="14"/>
        <v>5.833333333333333</v>
      </c>
      <c r="AA70" s="126">
        <f t="shared" si="15"/>
        <v>6.7666666666666666</v>
      </c>
      <c r="AB70" s="127">
        <f t="shared" si="16"/>
        <v>5.166666666666667</v>
      </c>
      <c r="AC70" s="120">
        <v>32.499000000000002</v>
      </c>
      <c r="AD70" s="120">
        <v>30.9832435</v>
      </c>
      <c r="AE70" s="120">
        <f t="shared" si="17"/>
        <v>31.741121750000001</v>
      </c>
      <c r="AF70" s="120">
        <v>64.998000000000005</v>
      </c>
      <c r="AG70" s="120">
        <v>61.966487000000001</v>
      </c>
      <c r="AH70" s="120">
        <f t="shared" si="18"/>
        <v>63.482243500000003</v>
      </c>
    </row>
    <row r="71" spans="1:34" ht="15.75" x14ac:dyDescent="0.25">
      <c r="A71" s="110">
        <v>69</v>
      </c>
      <c r="B71" s="110">
        <v>3</v>
      </c>
      <c r="C71" s="110" t="s">
        <v>147</v>
      </c>
      <c r="D71" s="110" t="s">
        <v>148</v>
      </c>
      <c r="E71" s="110">
        <v>5.3</v>
      </c>
      <c r="F71" s="110">
        <v>6.8</v>
      </c>
      <c r="G71" s="110">
        <v>4.9000000000000004</v>
      </c>
      <c r="H71" s="123">
        <v>5.3</v>
      </c>
      <c r="I71" s="123">
        <v>6.8</v>
      </c>
      <c r="J71" s="123">
        <v>5.0999999999999996</v>
      </c>
      <c r="K71" s="123">
        <v>5.3</v>
      </c>
      <c r="L71" s="124">
        <v>7.1</v>
      </c>
      <c r="M71" s="124">
        <v>5.0999999999999996</v>
      </c>
      <c r="N71" s="125">
        <f t="shared" si="19"/>
        <v>5.3</v>
      </c>
      <c r="O71" s="125">
        <f t="shared" si="19"/>
        <v>6.8999999999999995</v>
      </c>
      <c r="P71" s="125">
        <f t="shared" si="19"/>
        <v>5.0333333333333332</v>
      </c>
      <c r="Q71" s="110">
        <v>6.3</v>
      </c>
      <c r="R71" s="110">
        <v>7.2</v>
      </c>
      <c r="S71" s="110">
        <v>3.2</v>
      </c>
      <c r="T71" s="123">
        <v>5.9</v>
      </c>
      <c r="U71" s="123">
        <v>6.7</v>
      </c>
      <c r="V71" s="123">
        <v>3.5</v>
      </c>
      <c r="W71" s="123">
        <v>6.2</v>
      </c>
      <c r="X71" s="124">
        <v>6.5</v>
      </c>
      <c r="Y71" s="124">
        <v>3.4</v>
      </c>
      <c r="Z71" s="126">
        <f t="shared" si="14"/>
        <v>6.1333333333333329</v>
      </c>
      <c r="AA71" s="126">
        <f t="shared" si="15"/>
        <v>6.8</v>
      </c>
      <c r="AB71" s="127">
        <f t="shared" si="16"/>
        <v>3.3666666666666667</v>
      </c>
      <c r="AC71" s="120">
        <v>28.707450000000001</v>
      </c>
      <c r="AD71" s="120">
        <v>32.721939999999996</v>
      </c>
      <c r="AE71" s="120">
        <f t="shared" si="17"/>
        <v>30.714694999999999</v>
      </c>
      <c r="AF71" s="120">
        <v>57.414900000000003</v>
      </c>
      <c r="AG71" s="120">
        <v>65.443879999999993</v>
      </c>
      <c r="AH71" s="120">
        <f t="shared" si="18"/>
        <v>61.429389999999998</v>
      </c>
    </row>
    <row r="72" spans="1:34" ht="15.75" x14ac:dyDescent="0.25">
      <c r="A72" s="110">
        <v>70</v>
      </c>
      <c r="B72" s="110">
        <v>4</v>
      </c>
      <c r="C72" s="110" t="s">
        <v>153</v>
      </c>
      <c r="D72" s="110" t="s">
        <v>154</v>
      </c>
      <c r="E72" s="110">
        <v>6.2</v>
      </c>
      <c r="F72" s="110">
        <v>7.5</v>
      </c>
      <c r="G72" s="110">
        <v>5.3</v>
      </c>
      <c r="H72" s="123">
        <v>5.6</v>
      </c>
      <c r="I72" s="123">
        <v>7.7</v>
      </c>
      <c r="J72" s="123">
        <v>5.0999999999999996</v>
      </c>
      <c r="K72" s="123">
        <v>6.1</v>
      </c>
      <c r="L72" s="124">
        <v>7.8</v>
      </c>
      <c r="M72" s="124">
        <v>5.0999999999999996</v>
      </c>
      <c r="N72" s="125">
        <f t="shared" si="19"/>
        <v>5.9666666666666659</v>
      </c>
      <c r="O72" s="125">
        <f t="shared" si="19"/>
        <v>7.666666666666667</v>
      </c>
      <c r="P72" s="125">
        <f t="shared" si="19"/>
        <v>5.1666666666666661</v>
      </c>
      <c r="Q72" s="110">
        <v>6.3</v>
      </c>
      <c r="R72" s="110">
        <v>7.5</v>
      </c>
      <c r="S72" s="110">
        <v>5.0999999999999996</v>
      </c>
      <c r="T72" s="123">
        <v>6.2</v>
      </c>
      <c r="U72" s="123">
        <v>7.2</v>
      </c>
      <c r="V72" s="123">
        <v>5.5</v>
      </c>
      <c r="W72" s="123">
        <v>5.9</v>
      </c>
      <c r="X72" s="124">
        <v>6.9</v>
      </c>
      <c r="Y72" s="124">
        <v>5.2</v>
      </c>
      <c r="Z72" s="126">
        <f t="shared" si="14"/>
        <v>6.1333333333333329</v>
      </c>
      <c r="AA72" s="126">
        <f t="shared" si="15"/>
        <v>7.2</v>
      </c>
      <c r="AB72" s="127">
        <f t="shared" si="16"/>
        <v>5.2666666666666666</v>
      </c>
      <c r="AC72" s="120">
        <v>36.267000000000003</v>
      </c>
      <c r="AD72" s="120">
        <v>34.64676</v>
      </c>
      <c r="AE72" s="120">
        <f t="shared" si="17"/>
        <v>35.456879999999998</v>
      </c>
      <c r="AF72" s="120">
        <v>72.534000000000006</v>
      </c>
      <c r="AG72" s="120">
        <v>69.293520000000001</v>
      </c>
      <c r="AH72" s="120">
        <f t="shared" si="18"/>
        <v>70.913759999999996</v>
      </c>
    </row>
    <row r="73" spans="1:34" ht="15.75" x14ac:dyDescent="0.25">
      <c r="A73" s="110">
        <v>71</v>
      </c>
      <c r="B73" s="110">
        <v>5</v>
      </c>
      <c r="C73" s="110" t="s">
        <v>159</v>
      </c>
      <c r="D73" s="110" t="s">
        <v>160</v>
      </c>
      <c r="E73" s="110">
        <v>5.8</v>
      </c>
      <c r="F73" s="110">
        <v>6.6</v>
      </c>
      <c r="G73" s="110">
        <v>5.3</v>
      </c>
      <c r="H73" s="123">
        <v>5.3</v>
      </c>
      <c r="I73" s="123">
        <v>6.3</v>
      </c>
      <c r="J73" s="123">
        <v>4.5</v>
      </c>
      <c r="K73" s="123">
        <v>6.1</v>
      </c>
      <c r="L73" s="124">
        <v>6.6</v>
      </c>
      <c r="M73" s="124">
        <v>5.2</v>
      </c>
      <c r="N73" s="125">
        <f t="shared" si="19"/>
        <v>5.7333333333333334</v>
      </c>
      <c r="O73" s="125">
        <f t="shared" si="19"/>
        <v>6.5</v>
      </c>
      <c r="P73" s="125">
        <f t="shared" si="19"/>
        <v>5</v>
      </c>
      <c r="Q73" s="110">
        <v>5.8</v>
      </c>
      <c r="R73" s="110">
        <v>6.9</v>
      </c>
      <c r="S73" s="110">
        <v>4.4000000000000004</v>
      </c>
      <c r="T73" s="123">
        <v>5.7</v>
      </c>
      <c r="U73" s="123">
        <v>6.7</v>
      </c>
      <c r="V73" s="123">
        <v>4.4000000000000004</v>
      </c>
      <c r="W73" s="123">
        <v>5.4</v>
      </c>
      <c r="X73" s="124">
        <v>7.1</v>
      </c>
      <c r="Y73" s="124">
        <v>4.7</v>
      </c>
      <c r="Z73" s="126">
        <f t="shared" si="14"/>
        <v>5.6333333333333329</v>
      </c>
      <c r="AA73" s="126">
        <f t="shared" si="15"/>
        <v>6.9000000000000012</v>
      </c>
      <c r="AB73" s="127">
        <f t="shared" si="16"/>
        <v>4.5</v>
      </c>
      <c r="AC73" s="120">
        <v>29.084250000000004</v>
      </c>
      <c r="AD73" s="120">
        <v>30.494895000000003</v>
      </c>
      <c r="AE73" s="120">
        <f t="shared" si="17"/>
        <v>29.789572500000006</v>
      </c>
      <c r="AF73" s="120">
        <v>58.168500000000009</v>
      </c>
      <c r="AG73" s="120">
        <v>60.989790000000006</v>
      </c>
      <c r="AH73" s="120">
        <f t="shared" si="18"/>
        <v>59.579145000000011</v>
      </c>
    </row>
    <row r="74" spans="1:34" ht="15.75" x14ac:dyDescent="0.25">
      <c r="A74" s="110">
        <v>72</v>
      </c>
      <c r="B74" s="110">
        <v>6</v>
      </c>
      <c r="C74" s="110" t="s">
        <v>167</v>
      </c>
      <c r="D74" s="110" t="s">
        <v>168</v>
      </c>
      <c r="E74" s="110">
        <v>5.7</v>
      </c>
      <c r="F74" s="110">
        <v>6.4</v>
      </c>
      <c r="G74" s="110">
        <v>5.0999999999999996</v>
      </c>
      <c r="H74" s="123">
        <v>5.8</v>
      </c>
      <c r="I74" s="123">
        <v>6.7</v>
      </c>
      <c r="J74" s="123">
        <v>5.0999999999999996</v>
      </c>
      <c r="K74" s="123">
        <v>6.1</v>
      </c>
      <c r="L74" s="124">
        <v>7.1</v>
      </c>
      <c r="M74" s="124">
        <v>5.0999999999999996</v>
      </c>
      <c r="N74" s="125">
        <f t="shared" si="19"/>
        <v>5.8666666666666671</v>
      </c>
      <c r="O74" s="125">
        <f t="shared" si="19"/>
        <v>6.7333333333333343</v>
      </c>
      <c r="P74" s="125">
        <f t="shared" si="19"/>
        <v>5.0999999999999996</v>
      </c>
      <c r="Q74" s="110">
        <v>5.6</v>
      </c>
      <c r="R74" s="110">
        <v>7.2</v>
      </c>
      <c r="S74" s="110">
        <v>4.0999999999999996</v>
      </c>
      <c r="T74" s="123">
        <v>5.5</v>
      </c>
      <c r="U74" s="123">
        <v>7.3</v>
      </c>
      <c r="V74" s="123">
        <v>4.2</v>
      </c>
      <c r="W74" s="123">
        <v>5.7</v>
      </c>
      <c r="X74" s="124">
        <v>7.1</v>
      </c>
      <c r="Y74" s="124">
        <v>3.4</v>
      </c>
      <c r="Z74" s="126">
        <f t="shared" si="14"/>
        <v>5.6000000000000005</v>
      </c>
      <c r="AA74" s="126">
        <f t="shared" si="15"/>
        <v>7.2</v>
      </c>
      <c r="AB74" s="127">
        <f t="shared" si="16"/>
        <v>3.9000000000000004</v>
      </c>
      <c r="AC74" s="120">
        <v>31.03105</v>
      </c>
      <c r="AD74" s="120">
        <v>31.651200000000003</v>
      </c>
      <c r="AE74" s="120">
        <f t="shared" si="17"/>
        <v>31.341125000000002</v>
      </c>
      <c r="AF74" s="120">
        <v>62.062100000000001</v>
      </c>
      <c r="AG74" s="120">
        <v>63.302400000000006</v>
      </c>
      <c r="AH74" s="120">
        <f t="shared" si="18"/>
        <v>62.682250000000003</v>
      </c>
    </row>
    <row r="75" spans="1:34" ht="15.75" x14ac:dyDescent="0.25">
      <c r="A75" s="110">
        <v>73</v>
      </c>
      <c r="B75" s="110">
        <v>7</v>
      </c>
      <c r="C75" s="110" t="s">
        <v>175</v>
      </c>
      <c r="D75" s="110" t="s">
        <v>176</v>
      </c>
      <c r="E75" s="110">
        <v>6.2</v>
      </c>
      <c r="F75" s="110">
        <v>6.4</v>
      </c>
      <c r="G75" s="110">
        <v>5.0999999999999996</v>
      </c>
      <c r="H75" s="123">
        <v>6.1</v>
      </c>
      <c r="I75" s="123">
        <v>6.7</v>
      </c>
      <c r="J75" s="123">
        <v>5.5</v>
      </c>
      <c r="K75" s="123">
        <v>5.7</v>
      </c>
      <c r="L75" s="124">
        <v>6.7</v>
      </c>
      <c r="M75" s="124">
        <v>4.7</v>
      </c>
      <c r="N75" s="125">
        <f t="shared" si="19"/>
        <v>6</v>
      </c>
      <c r="O75" s="125">
        <f t="shared" si="19"/>
        <v>6.6000000000000005</v>
      </c>
      <c r="P75" s="125">
        <f t="shared" si="19"/>
        <v>5.1000000000000005</v>
      </c>
      <c r="Q75" s="110">
        <v>5.7</v>
      </c>
      <c r="R75" s="110">
        <v>6.5</v>
      </c>
      <c r="S75" s="110">
        <v>5.0999999999999996</v>
      </c>
      <c r="T75" s="123">
        <v>5.8</v>
      </c>
      <c r="U75" s="123">
        <v>5.7</v>
      </c>
      <c r="V75" s="123">
        <v>4.2</v>
      </c>
      <c r="W75" s="123">
        <v>5.6</v>
      </c>
      <c r="X75" s="124">
        <v>6.3</v>
      </c>
      <c r="Y75" s="124">
        <v>4.7</v>
      </c>
      <c r="Z75" s="126">
        <f t="shared" si="14"/>
        <v>5.7</v>
      </c>
      <c r="AA75" s="126">
        <f t="shared" si="15"/>
        <v>6.166666666666667</v>
      </c>
      <c r="AB75" s="127">
        <f t="shared" si="16"/>
        <v>4.666666666666667</v>
      </c>
      <c r="AC75" s="120">
        <v>31.085999999999999</v>
      </c>
      <c r="AD75" s="120">
        <v>27.607665000000004</v>
      </c>
      <c r="AE75" s="120">
        <f t="shared" si="17"/>
        <v>29.346832500000001</v>
      </c>
      <c r="AF75" s="120">
        <v>62.172000000000004</v>
      </c>
      <c r="AG75" s="120">
        <v>55.215329999999994</v>
      </c>
      <c r="AH75" s="120">
        <f t="shared" si="18"/>
        <v>58.693664999999996</v>
      </c>
    </row>
    <row r="76" spans="1:34" ht="15.75" x14ac:dyDescent="0.25">
      <c r="A76" s="110">
        <v>74</v>
      </c>
      <c r="B76" s="110">
        <v>9</v>
      </c>
      <c r="C76" s="110" t="s">
        <v>183</v>
      </c>
      <c r="D76" s="110" t="s">
        <v>184</v>
      </c>
      <c r="E76" s="110">
        <v>5.2</v>
      </c>
      <c r="F76" s="110">
        <v>7.2</v>
      </c>
      <c r="G76" s="110">
        <v>4.7</v>
      </c>
      <c r="H76" s="123">
        <v>5.3</v>
      </c>
      <c r="I76" s="123">
        <v>6.7</v>
      </c>
      <c r="J76" s="123">
        <v>5.3</v>
      </c>
      <c r="K76" s="123">
        <v>5.5</v>
      </c>
      <c r="L76" s="124">
        <v>6.6</v>
      </c>
      <c r="M76" s="124">
        <v>5.0999999999999996</v>
      </c>
      <c r="N76" s="125">
        <f t="shared" si="19"/>
        <v>5.333333333333333</v>
      </c>
      <c r="O76" s="125">
        <f t="shared" si="19"/>
        <v>6.833333333333333</v>
      </c>
      <c r="P76" s="125">
        <f t="shared" si="19"/>
        <v>5.0333333333333332</v>
      </c>
      <c r="Q76" s="110">
        <v>5.0999999999999996</v>
      </c>
      <c r="R76" s="110">
        <v>6.8</v>
      </c>
      <c r="S76" s="110">
        <v>4.9000000000000004</v>
      </c>
      <c r="T76" s="123">
        <v>5.4</v>
      </c>
      <c r="U76" s="123">
        <v>6.6</v>
      </c>
      <c r="V76" s="123">
        <v>4.8</v>
      </c>
      <c r="W76" s="123">
        <v>5.8</v>
      </c>
      <c r="X76" s="124">
        <v>6.7</v>
      </c>
      <c r="Y76" s="124">
        <v>5.0999999999999996</v>
      </c>
      <c r="Z76" s="126">
        <f t="shared" si="14"/>
        <v>5.4333333333333336</v>
      </c>
      <c r="AA76" s="126">
        <f t="shared" si="15"/>
        <v>6.6999999999999993</v>
      </c>
      <c r="AB76" s="127">
        <f t="shared" si="16"/>
        <v>4.9333333333333327</v>
      </c>
      <c r="AC76" s="120">
        <v>28.291399999999999</v>
      </c>
      <c r="AD76" s="120">
        <v>28.559085</v>
      </c>
      <c r="AE76" s="120">
        <f t="shared" si="17"/>
        <v>28.4252425</v>
      </c>
      <c r="AF76" s="120">
        <v>56.582799999999999</v>
      </c>
      <c r="AG76" s="120">
        <v>57.118169999999999</v>
      </c>
      <c r="AH76" s="120">
        <f t="shared" si="18"/>
        <v>56.850484999999999</v>
      </c>
    </row>
    <row r="77" spans="1:34" ht="15.75" x14ac:dyDescent="0.25">
      <c r="A77" s="110">
        <v>75</v>
      </c>
      <c r="B77" s="110">
        <v>10</v>
      </c>
      <c r="C77" s="110" t="s">
        <v>191</v>
      </c>
      <c r="D77" s="110" t="s">
        <v>192</v>
      </c>
      <c r="E77" s="110">
        <v>6.3</v>
      </c>
      <c r="F77" s="110">
        <v>7.3</v>
      </c>
      <c r="G77" s="110">
        <v>5.0999999999999996</v>
      </c>
      <c r="H77" s="123">
        <v>6.4</v>
      </c>
      <c r="I77" s="123">
        <v>7.1</v>
      </c>
      <c r="J77" s="123">
        <v>5.5</v>
      </c>
      <c r="K77" s="123">
        <v>6.4</v>
      </c>
      <c r="L77" s="124">
        <v>7.1</v>
      </c>
      <c r="M77" s="124">
        <v>5.8</v>
      </c>
      <c r="N77" s="125">
        <f t="shared" si="19"/>
        <v>6.3666666666666671</v>
      </c>
      <c r="O77" s="125">
        <f t="shared" si="19"/>
        <v>7.166666666666667</v>
      </c>
      <c r="P77" s="125">
        <f t="shared" si="19"/>
        <v>5.4666666666666659</v>
      </c>
      <c r="Q77" s="110">
        <v>5.4</v>
      </c>
      <c r="R77" s="110">
        <v>6.7</v>
      </c>
      <c r="S77" s="110">
        <v>4.5</v>
      </c>
      <c r="T77" s="123">
        <v>5.5</v>
      </c>
      <c r="U77" s="123">
        <v>6.5</v>
      </c>
      <c r="V77" s="123">
        <v>4.4000000000000004</v>
      </c>
      <c r="W77" s="123">
        <v>5.3</v>
      </c>
      <c r="X77" s="124">
        <v>6.8</v>
      </c>
      <c r="Y77" s="124">
        <v>4.7</v>
      </c>
      <c r="Z77" s="126">
        <f t="shared" si="14"/>
        <v>5.3999999999999995</v>
      </c>
      <c r="AA77" s="126">
        <f t="shared" si="15"/>
        <v>6.666666666666667</v>
      </c>
      <c r="AB77" s="127">
        <f t="shared" si="16"/>
        <v>4.5333333333333341</v>
      </c>
      <c r="AC77" s="120">
        <v>36.172800000000002</v>
      </c>
      <c r="AD77" s="120">
        <v>28.274130000000003</v>
      </c>
      <c r="AE77" s="120">
        <f t="shared" si="17"/>
        <v>32.223465000000004</v>
      </c>
      <c r="AF77" s="120">
        <v>72.345600000000005</v>
      </c>
      <c r="AG77" s="120">
        <v>56.548260000000006</v>
      </c>
      <c r="AH77" s="120">
        <f t="shared" si="18"/>
        <v>64.446930000000009</v>
      </c>
    </row>
    <row r="78" spans="1:34" ht="15.75" x14ac:dyDescent="0.25">
      <c r="A78" s="110">
        <v>76</v>
      </c>
      <c r="B78" s="110">
        <v>11</v>
      </c>
      <c r="C78" s="110" t="s">
        <v>199</v>
      </c>
      <c r="D78" s="110" t="s">
        <v>200</v>
      </c>
      <c r="E78" s="110">
        <v>5.9</v>
      </c>
      <c r="F78" s="110">
        <v>6.8</v>
      </c>
      <c r="G78" s="110">
        <v>5.0999999999999996</v>
      </c>
      <c r="H78" s="123">
        <v>6.1</v>
      </c>
      <c r="I78" s="123">
        <v>7.1</v>
      </c>
      <c r="J78" s="123">
        <v>5.0999999999999996</v>
      </c>
      <c r="K78" s="123">
        <v>4.9000000000000004</v>
      </c>
      <c r="L78" s="124">
        <v>7.1</v>
      </c>
      <c r="M78" s="124">
        <v>4.7</v>
      </c>
      <c r="N78" s="125">
        <f t="shared" si="19"/>
        <v>5.6333333333333329</v>
      </c>
      <c r="O78" s="125">
        <f t="shared" si="19"/>
        <v>7</v>
      </c>
      <c r="P78" s="125">
        <f t="shared" si="19"/>
        <v>4.9666666666666659</v>
      </c>
      <c r="Q78" s="110">
        <v>5.0999999999999996</v>
      </c>
      <c r="R78" s="110">
        <v>6.3</v>
      </c>
      <c r="S78" s="110">
        <v>3.2</v>
      </c>
      <c r="T78" s="123">
        <v>5.9</v>
      </c>
      <c r="U78" s="123">
        <v>7.6</v>
      </c>
      <c r="V78" s="123">
        <v>3.9</v>
      </c>
      <c r="W78" s="123">
        <v>5.5</v>
      </c>
      <c r="X78" s="124">
        <v>7.5</v>
      </c>
      <c r="Y78" s="124">
        <v>3.8</v>
      </c>
      <c r="Z78" s="126">
        <f t="shared" si="14"/>
        <v>5.5</v>
      </c>
      <c r="AA78" s="126">
        <f t="shared" si="15"/>
        <v>7.1333333333333329</v>
      </c>
      <c r="AB78" s="127">
        <f t="shared" si="16"/>
        <v>3.6333333333333329</v>
      </c>
      <c r="AC78" s="120">
        <v>30.771999999999998</v>
      </c>
      <c r="AD78" s="120">
        <v>30.783774999999999</v>
      </c>
      <c r="AE78" s="120">
        <f t="shared" si="17"/>
        <v>30.777887499999999</v>
      </c>
      <c r="AF78" s="120">
        <v>61.543999999999997</v>
      </c>
      <c r="AG78" s="120">
        <v>61.567550000000011</v>
      </c>
      <c r="AH78" s="120">
        <f t="shared" si="18"/>
        <v>61.555775000000004</v>
      </c>
    </row>
    <row r="79" spans="1:34" ht="15.75" x14ac:dyDescent="0.25">
      <c r="A79" s="110">
        <v>77</v>
      </c>
      <c r="B79" s="110">
        <v>13</v>
      </c>
      <c r="C79" s="110" t="s">
        <v>207</v>
      </c>
      <c r="D79" s="110" t="s">
        <v>208</v>
      </c>
      <c r="E79" s="110">
        <v>6.1</v>
      </c>
      <c r="F79" s="110">
        <v>7.5</v>
      </c>
      <c r="G79" s="110">
        <v>5.0999999999999996</v>
      </c>
      <c r="H79" s="123">
        <v>5.3</v>
      </c>
      <c r="I79" s="123">
        <v>7.2</v>
      </c>
      <c r="J79" s="123">
        <v>4.7</v>
      </c>
      <c r="K79" s="123">
        <v>5.9</v>
      </c>
      <c r="L79" s="124">
        <v>7.4</v>
      </c>
      <c r="M79" s="124">
        <v>4.5999999999999996</v>
      </c>
      <c r="N79" s="125">
        <f t="shared" si="19"/>
        <v>5.7666666666666657</v>
      </c>
      <c r="O79" s="125">
        <f t="shared" si="19"/>
        <v>7.3666666666666671</v>
      </c>
      <c r="P79" s="125">
        <f t="shared" si="19"/>
        <v>4.8</v>
      </c>
      <c r="Q79" s="110">
        <v>4.5</v>
      </c>
      <c r="R79" s="110">
        <v>6.8</v>
      </c>
      <c r="S79" s="110">
        <v>4.0999999999999996</v>
      </c>
      <c r="T79" s="123">
        <v>5.6</v>
      </c>
      <c r="U79" s="123">
        <v>7.2</v>
      </c>
      <c r="V79" s="123">
        <v>4.5999999999999996</v>
      </c>
      <c r="W79" s="123">
        <v>5.9</v>
      </c>
      <c r="X79" s="124">
        <v>7.3</v>
      </c>
      <c r="Y79" s="124">
        <v>4.7</v>
      </c>
      <c r="Z79" s="126">
        <f t="shared" si="14"/>
        <v>5.333333333333333</v>
      </c>
      <c r="AA79" s="126">
        <f t="shared" si="15"/>
        <v>7.1000000000000005</v>
      </c>
      <c r="AB79" s="127">
        <f t="shared" si="16"/>
        <v>4.4666666666666659</v>
      </c>
      <c r="AC79" s="120">
        <v>33.6922</v>
      </c>
      <c r="AD79" s="120">
        <v>29.706754999999998</v>
      </c>
      <c r="AE79" s="120">
        <f t="shared" si="17"/>
        <v>31.6994775</v>
      </c>
      <c r="AF79" s="120">
        <v>67.384399999999999</v>
      </c>
      <c r="AG79" s="120">
        <v>59.413509999999995</v>
      </c>
      <c r="AH79" s="120">
        <f t="shared" si="18"/>
        <v>63.398955000000001</v>
      </c>
    </row>
    <row r="80" spans="1:34" ht="15.75" x14ac:dyDescent="0.25">
      <c r="A80" s="110">
        <v>78</v>
      </c>
      <c r="B80" s="110">
        <v>14</v>
      </c>
      <c r="C80" s="110" t="s">
        <v>215</v>
      </c>
      <c r="D80" s="110" t="s">
        <v>216</v>
      </c>
      <c r="E80" s="110">
        <v>5.8</v>
      </c>
      <c r="F80" s="110">
        <v>6.9</v>
      </c>
      <c r="G80" s="110">
        <v>5.0999999999999996</v>
      </c>
      <c r="H80" s="123">
        <v>5.4</v>
      </c>
      <c r="I80" s="123">
        <v>6.5</v>
      </c>
      <c r="J80" s="123">
        <v>5.0999999999999996</v>
      </c>
      <c r="K80" s="123">
        <v>5.3</v>
      </c>
      <c r="L80" s="124">
        <v>6.8</v>
      </c>
      <c r="M80" s="124">
        <v>5.0999999999999996</v>
      </c>
      <c r="N80" s="125">
        <f t="shared" si="19"/>
        <v>5.5</v>
      </c>
      <c r="O80" s="125">
        <f t="shared" si="19"/>
        <v>6.7333333333333334</v>
      </c>
      <c r="P80" s="125">
        <f t="shared" si="19"/>
        <v>5.0999999999999996</v>
      </c>
      <c r="Q80" s="110">
        <v>5.2</v>
      </c>
      <c r="R80" s="110">
        <v>6.2</v>
      </c>
      <c r="S80" s="110">
        <v>4.3</v>
      </c>
      <c r="T80" s="123">
        <v>5.4</v>
      </c>
      <c r="U80" s="123">
        <v>6.1</v>
      </c>
      <c r="V80" s="123">
        <v>4.7</v>
      </c>
      <c r="W80" s="123">
        <v>5.0999999999999996</v>
      </c>
      <c r="X80" s="124">
        <v>6.4</v>
      </c>
      <c r="Y80" s="124">
        <v>4.5</v>
      </c>
      <c r="Z80" s="126">
        <f t="shared" si="14"/>
        <v>5.2333333333333334</v>
      </c>
      <c r="AA80" s="126">
        <f t="shared" si="15"/>
        <v>6.2333333333333343</v>
      </c>
      <c r="AB80" s="127">
        <f t="shared" si="16"/>
        <v>4.5</v>
      </c>
      <c r="AC80" s="120">
        <v>28.927250000000001</v>
      </c>
      <c r="AD80" s="120">
        <v>25.577576500000003</v>
      </c>
      <c r="AE80" s="120">
        <f t="shared" si="17"/>
        <v>27.252413250000004</v>
      </c>
      <c r="AF80" s="120">
        <v>57.854500000000002</v>
      </c>
      <c r="AG80" s="120">
        <v>51.15515300000002</v>
      </c>
      <c r="AH80" s="120">
        <f t="shared" si="18"/>
        <v>54.504826500000007</v>
      </c>
    </row>
    <row r="81" spans="1:34" ht="15.75" x14ac:dyDescent="0.25">
      <c r="A81" s="110">
        <v>79</v>
      </c>
      <c r="B81" s="110">
        <v>21</v>
      </c>
      <c r="C81" s="110" t="s">
        <v>257</v>
      </c>
      <c r="D81" s="110" t="s">
        <v>258</v>
      </c>
      <c r="E81" s="110">
        <v>4.3</v>
      </c>
      <c r="F81" s="110">
        <v>6.1</v>
      </c>
      <c r="G81" s="110">
        <v>3.6</v>
      </c>
      <c r="H81" s="123">
        <v>5.5</v>
      </c>
      <c r="I81" s="123">
        <v>6.1</v>
      </c>
      <c r="J81" s="123">
        <v>4.2</v>
      </c>
      <c r="K81" s="123">
        <v>5.3</v>
      </c>
      <c r="L81" s="124">
        <v>6.2</v>
      </c>
      <c r="M81" s="124">
        <v>4.2</v>
      </c>
      <c r="N81" s="125">
        <f t="shared" ref="N81:P96" si="20">(E81+H81+K81)/3</f>
        <v>5.0333333333333341</v>
      </c>
      <c r="O81" s="125">
        <f t="shared" si="20"/>
        <v>6.1333333333333329</v>
      </c>
      <c r="P81" s="125">
        <f t="shared" si="20"/>
        <v>4</v>
      </c>
      <c r="Q81" s="110">
        <v>5.3</v>
      </c>
      <c r="R81" s="110">
        <v>6.3</v>
      </c>
      <c r="S81" s="110">
        <v>3.6</v>
      </c>
      <c r="T81" s="123">
        <v>5.5</v>
      </c>
      <c r="U81" s="123">
        <v>6.2</v>
      </c>
      <c r="V81" s="123">
        <v>4.0999999999999996</v>
      </c>
      <c r="W81" s="123">
        <v>5.4</v>
      </c>
      <c r="X81" s="124">
        <v>6.2</v>
      </c>
      <c r="Y81" s="124">
        <v>4.2</v>
      </c>
      <c r="Z81" s="126">
        <f t="shared" si="14"/>
        <v>5.4000000000000012</v>
      </c>
      <c r="AA81" s="126">
        <f t="shared" si="15"/>
        <v>6.2333333333333334</v>
      </c>
      <c r="AB81" s="127">
        <f t="shared" si="16"/>
        <v>3.9666666666666663</v>
      </c>
      <c r="AC81" s="120">
        <v>23.942500000000003</v>
      </c>
      <c r="AD81" s="120">
        <v>26.408970000000004</v>
      </c>
      <c r="AE81" s="120">
        <f t="shared" si="17"/>
        <v>25.175735000000003</v>
      </c>
      <c r="AF81" s="120">
        <v>47.884999999999998</v>
      </c>
      <c r="AG81" s="120">
        <v>52.817940000000007</v>
      </c>
      <c r="AH81" s="120">
        <f t="shared" si="18"/>
        <v>50.351470000000006</v>
      </c>
    </row>
    <row r="82" spans="1:34" ht="15.75" x14ac:dyDescent="0.25">
      <c r="A82" s="110">
        <v>80</v>
      </c>
      <c r="B82" s="110">
        <v>23</v>
      </c>
      <c r="C82" s="110" t="s">
        <v>265</v>
      </c>
      <c r="D82" s="110" t="s">
        <v>266</v>
      </c>
      <c r="E82" s="110">
        <v>5.6</v>
      </c>
      <c r="F82" s="110">
        <v>7.3</v>
      </c>
      <c r="G82" s="110">
        <v>4.7</v>
      </c>
      <c r="H82" s="123">
        <v>5.7</v>
      </c>
      <c r="I82" s="123">
        <v>7.2</v>
      </c>
      <c r="J82" s="123">
        <v>4.8</v>
      </c>
      <c r="K82" s="123">
        <v>5.5</v>
      </c>
      <c r="L82" s="124">
        <v>7.1</v>
      </c>
      <c r="M82" s="124">
        <v>4.5999999999999996</v>
      </c>
      <c r="N82" s="125">
        <f t="shared" si="20"/>
        <v>5.6000000000000005</v>
      </c>
      <c r="O82" s="125">
        <f t="shared" si="20"/>
        <v>7.2</v>
      </c>
      <c r="P82" s="125">
        <f t="shared" si="20"/>
        <v>4.7</v>
      </c>
      <c r="Q82" s="110">
        <v>5.4</v>
      </c>
      <c r="R82" s="110">
        <v>6.7</v>
      </c>
      <c r="S82" s="110">
        <v>3.9</v>
      </c>
      <c r="T82" s="123">
        <v>5.0999999999999996</v>
      </c>
      <c r="U82" s="123">
        <v>6.4</v>
      </c>
      <c r="V82" s="123">
        <v>4.0999999999999996</v>
      </c>
      <c r="W82" s="123">
        <v>5.2</v>
      </c>
      <c r="X82" s="124">
        <v>6.3</v>
      </c>
      <c r="Y82" s="124">
        <v>3.9</v>
      </c>
      <c r="Z82" s="126">
        <f t="shared" si="14"/>
        <v>5.2333333333333334</v>
      </c>
      <c r="AA82" s="126">
        <f t="shared" si="15"/>
        <v>6.4666666666666677</v>
      </c>
      <c r="AB82" s="127">
        <f t="shared" si="16"/>
        <v>3.9666666666666668</v>
      </c>
      <c r="AC82" s="120">
        <v>31.651200000000003</v>
      </c>
      <c r="AD82" s="120">
        <v>26.562908500000006</v>
      </c>
      <c r="AE82" s="120">
        <f t="shared" si="17"/>
        <v>29.107054250000004</v>
      </c>
      <c r="AF82" s="120">
        <v>63.302399999999992</v>
      </c>
      <c r="AG82" s="120">
        <v>53.125817000000012</v>
      </c>
      <c r="AH82" s="120">
        <f t="shared" si="18"/>
        <v>58.214108500000002</v>
      </c>
    </row>
    <row r="83" spans="1:34" ht="15.75" x14ac:dyDescent="0.25">
      <c r="A83" s="110">
        <v>81</v>
      </c>
      <c r="B83" s="110">
        <v>24</v>
      </c>
      <c r="C83" s="110" t="s">
        <v>273</v>
      </c>
      <c r="D83" s="110" t="s">
        <v>274</v>
      </c>
      <c r="E83" s="110">
        <v>5.5</v>
      </c>
      <c r="F83" s="110">
        <v>7.1</v>
      </c>
      <c r="G83" s="110">
        <v>5.0999999999999996</v>
      </c>
      <c r="H83" s="123">
        <v>5.8</v>
      </c>
      <c r="I83" s="123">
        <v>6.9</v>
      </c>
      <c r="J83" s="123">
        <v>5.4</v>
      </c>
      <c r="K83" s="123">
        <v>5.8</v>
      </c>
      <c r="L83" s="124">
        <v>7.1</v>
      </c>
      <c r="M83" s="124">
        <v>5.3</v>
      </c>
      <c r="N83" s="125">
        <f t="shared" si="20"/>
        <v>5.7</v>
      </c>
      <c r="O83" s="125">
        <f t="shared" si="20"/>
        <v>7.0333333333333341</v>
      </c>
      <c r="P83" s="125">
        <f t="shared" si="20"/>
        <v>5.2666666666666666</v>
      </c>
      <c r="Q83" s="110">
        <v>5.5</v>
      </c>
      <c r="R83" s="110">
        <v>6.6</v>
      </c>
      <c r="S83" s="110">
        <v>3.3</v>
      </c>
      <c r="T83" s="123">
        <v>5.2</v>
      </c>
      <c r="U83" s="123">
        <v>6.5</v>
      </c>
      <c r="V83" s="123">
        <v>4.5</v>
      </c>
      <c r="W83" s="123">
        <v>5.4</v>
      </c>
      <c r="X83" s="124">
        <v>6.2</v>
      </c>
      <c r="Y83" s="124">
        <v>4.3</v>
      </c>
      <c r="Z83" s="126">
        <f t="shared" si="14"/>
        <v>5.3666666666666671</v>
      </c>
      <c r="AA83" s="126">
        <f t="shared" si="15"/>
        <v>6.4333333333333336</v>
      </c>
      <c r="AB83" s="127">
        <f t="shared" si="16"/>
        <v>4.0333333333333332</v>
      </c>
      <c r="AC83" s="120">
        <v>31.3215</v>
      </c>
      <c r="AD83" s="120">
        <v>27.1053435</v>
      </c>
      <c r="AE83" s="120">
        <f t="shared" si="17"/>
        <v>29.213421750000002</v>
      </c>
      <c r="AF83" s="120">
        <v>62.643000000000015</v>
      </c>
      <c r="AG83" s="120">
        <v>54.210687</v>
      </c>
      <c r="AH83" s="120">
        <f t="shared" si="18"/>
        <v>58.426843500000004</v>
      </c>
    </row>
    <row r="84" spans="1:34" ht="15.75" x14ac:dyDescent="0.25">
      <c r="A84" s="110">
        <v>82</v>
      </c>
      <c r="B84" s="110">
        <v>28</v>
      </c>
      <c r="C84" s="110" t="s">
        <v>281</v>
      </c>
      <c r="D84" s="110" t="s">
        <v>282</v>
      </c>
      <c r="E84" s="110">
        <v>5.6</v>
      </c>
      <c r="F84" s="110">
        <v>6.9</v>
      </c>
      <c r="G84" s="110">
        <v>4.9000000000000004</v>
      </c>
      <c r="H84" s="123">
        <v>5.5</v>
      </c>
      <c r="I84" s="123">
        <v>7.2</v>
      </c>
      <c r="J84" s="123">
        <v>4.5999999999999996</v>
      </c>
      <c r="K84" s="123">
        <v>5.8</v>
      </c>
      <c r="L84" s="124">
        <v>6.8</v>
      </c>
      <c r="M84" s="124">
        <v>5.3</v>
      </c>
      <c r="N84" s="125">
        <f t="shared" si="20"/>
        <v>5.6333333333333329</v>
      </c>
      <c r="O84" s="125">
        <f t="shared" si="20"/>
        <v>6.9666666666666677</v>
      </c>
      <c r="P84" s="125">
        <f t="shared" si="20"/>
        <v>4.9333333333333336</v>
      </c>
      <c r="Q84" s="110">
        <v>5.3</v>
      </c>
      <c r="R84" s="110">
        <v>7.2</v>
      </c>
      <c r="S84" s="110">
        <v>4.2</v>
      </c>
      <c r="T84" s="123">
        <v>5.2</v>
      </c>
      <c r="U84" s="123">
        <v>7.8</v>
      </c>
      <c r="V84" s="123">
        <v>4.4000000000000004</v>
      </c>
      <c r="W84" s="123">
        <v>5.0999999999999996</v>
      </c>
      <c r="X84" s="124">
        <v>7.5</v>
      </c>
      <c r="Y84" s="124">
        <v>4.2</v>
      </c>
      <c r="Z84" s="126">
        <f t="shared" si="14"/>
        <v>5.2</v>
      </c>
      <c r="AA84" s="126">
        <f t="shared" si="15"/>
        <v>7.5</v>
      </c>
      <c r="AB84" s="127">
        <f t="shared" si="16"/>
        <v>4.2666666666666666</v>
      </c>
      <c r="AC84" s="120">
        <v>30.771999999999998</v>
      </c>
      <c r="AD84" s="120">
        <v>30.615000000000002</v>
      </c>
      <c r="AE84" s="120">
        <f t="shared" si="17"/>
        <v>30.6935</v>
      </c>
      <c r="AF84" s="120">
        <v>61.543999999999997</v>
      </c>
      <c r="AG84" s="120">
        <v>61.230000000000004</v>
      </c>
      <c r="AH84" s="120">
        <f t="shared" si="18"/>
        <v>61.387</v>
      </c>
    </row>
    <row r="85" spans="1:34" ht="15.75" x14ac:dyDescent="0.25">
      <c r="A85" s="110">
        <v>83</v>
      </c>
      <c r="B85" s="110">
        <v>29</v>
      </c>
      <c r="C85" s="110" t="s">
        <v>287</v>
      </c>
      <c r="D85" s="110" t="s">
        <v>288</v>
      </c>
      <c r="E85" s="110">
        <v>5.8</v>
      </c>
      <c r="F85" s="110">
        <v>6.5</v>
      </c>
      <c r="G85" s="110">
        <v>4.7</v>
      </c>
      <c r="H85" s="123">
        <v>6.1</v>
      </c>
      <c r="I85" s="123">
        <v>7.2</v>
      </c>
      <c r="J85" s="123">
        <v>5.4</v>
      </c>
      <c r="K85" s="123">
        <v>5.9</v>
      </c>
      <c r="L85" s="124">
        <v>7.3</v>
      </c>
      <c r="M85" s="124">
        <v>5.3</v>
      </c>
      <c r="N85" s="125">
        <f t="shared" si="20"/>
        <v>5.9333333333333327</v>
      </c>
      <c r="O85" s="125">
        <f t="shared" si="20"/>
        <v>7</v>
      </c>
      <c r="P85" s="125">
        <f t="shared" si="20"/>
        <v>5.1333333333333337</v>
      </c>
      <c r="Q85" s="110">
        <v>5.0999999999999996</v>
      </c>
      <c r="R85" s="110">
        <v>7.8</v>
      </c>
      <c r="S85" s="110">
        <v>4.5</v>
      </c>
      <c r="T85" s="123">
        <v>5.2</v>
      </c>
      <c r="U85" s="123">
        <v>7.6</v>
      </c>
      <c r="V85" s="123">
        <v>4.7</v>
      </c>
      <c r="W85" s="123">
        <v>5.3</v>
      </c>
      <c r="X85" s="124">
        <v>7.7</v>
      </c>
      <c r="Y85" s="124">
        <v>4.5999999999999996</v>
      </c>
      <c r="Z85" s="126">
        <f t="shared" si="14"/>
        <v>5.2</v>
      </c>
      <c r="AA85" s="126">
        <f t="shared" si="15"/>
        <v>7.6999999999999993</v>
      </c>
      <c r="AB85" s="127">
        <f t="shared" si="16"/>
        <v>4.5999999999999996</v>
      </c>
      <c r="AC85" s="120">
        <v>32.420500000000004</v>
      </c>
      <c r="AD85" s="120">
        <v>31.4314</v>
      </c>
      <c r="AE85" s="120">
        <f t="shared" si="17"/>
        <v>31.92595</v>
      </c>
      <c r="AF85" s="120">
        <v>64.841000000000008</v>
      </c>
      <c r="AG85" s="120">
        <v>62.862800000000014</v>
      </c>
      <c r="AH85" s="120">
        <f t="shared" si="18"/>
        <v>63.851900000000015</v>
      </c>
    </row>
    <row r="86" spans="1:34" ht="15.75" x14ac:dyDescent="0.25">
      <c r="A86" s="110">
        <v>84</v>
      </c>
      <c r="B86" s="110">
        <v>30</v>
      </c>
      <c r="C86" s="110" t="s">
        <v>295</v>
      </c>
      <c r="D86" s="110" t="s">
        <v>296</v>
      </c>
      <c r="E86" s="110">
        <v>6.1</v>
      </c>
      <c r="F86" s="110">
        <v>7.5</v>
      </c>
      <c r="G86" s="110">
        <v>5.0999999999999996</v>
      </c>
      <c r="H86" s="123">
        <v>6.1</v>
      </c>
      <c r="I86" s="123">
        <v>7.3</v>
      </c>
      <c r="J86" s="123">
        <v>5.5</v>
      </c>
      <c r="K86" s="123">
        <v>6.8</v>
      </c>
      <c r="L86" s="124">
        <v>7.7</v>
      </c>
      <c r="M86" s="124">
        <v>5.2</v>
      </c>
      <c r="N86" s="125">
        <f t="shared" si="20"/>
        <v>6.333333333333333</v>
      </c>
      <c r="O86" s="125">
        <f t="shared" si="20"/>
        <v>7.5</v>
      </c>
      <c r="P86" s="125">
        <f t="shared" si="20"/>
        <v>5.2666666666666666</v>
      </c>
      <c r="Q86" s="110">
        <v>5.2</v>
      </c>
      <c r="R86" s="110">
        <v>7.1</v>
      </c>
      <c r="S86" s="110">
        <v>4.4000000000000004</v>
      </c>
      <c r="T86" s="123">
        <v>5.0999999999999996</v>
      </c>
      <c r="U86" s="123">
        <v>7.3</v>
      </c>
      <c r="V86" s="123">
        <v>4.3</v>
      </c>
      <c r="W86" s="123">
        <v>5.3</v>
      </c>
      <c r="X86" s="124">
        <v>6.9</v>
      </c>
      <c r="Y86" s="124">
        <v>4.5</v>
      </c>
      <c r="Z86" s="126">
        <f t="shared" si="14"/>
        <v>5.2</v>
      </c>
      <c r="AA86" s="126">
        <f t="shared" si="15"/>
        <v>7.0999999999999988</v>
      </c>
      <c r="AB86" s="127">
        <f t="shared" si="16"/>
        <v>4.3999999999999995</v>
      </c>
      <c r="AC86" s="120">
        <v>37.091250000000002</v>
      </c>
      <c r="AD86" s="120">
        <v>28.982200000000002</v>
      </c>
      <c r="AE86" s="120">
        <f t="shared" si="17"/>
        <v>33.036725000000004</v>
      </c>
      <c r="AF86" s="120">
        <v>74.182500000000005</v>
      </c>
      <c r="AG86" s="120">
        <v>57.964400000000005</v>
      </c>
      <c r="AH86" s="120">
        <f t="shared" si="18"/>
        <v>66.073450000000008</v>
      </c>
    </row>
    <row r="87" spans="1:34" ht="15.75" x14ac:dyDescent="0.25">
      <c r="A87" s="110">
        <v>85</v>
      </c>
      <c r="B87" s="110">
        <v>31</v>
      </c>
      <c r="C87" s="110" t="s">
        <v>303</v>
      </c>
      <c r="D87" s="110" t="s">
        <v>304</v>
      </c>
      <c r="E87" s="110">
        <v>5.2</v>
      </c>
      <c r="F87" s="110">
        <v>7.6</v>
      </c>
      <c r="G87" s="110">
        <v>4.5999999999999996</v>
      </c>
      <c r="H87" s="123">
        <v>6.4</v>
      </c>
      <c r="I87" s="123">
        <v>7.4</v>
      </c>
      <c r="J87" s="123">
        <v>4.9000000000000004</v>
      </c>
      <c r="K87" s="123">
        <v>6.8</v>
      </c>
      <c r="L87" s="124">
        <v>8.1</v>
      </c>
      <c r="M87" s="124">
        <v>5.0999999999999996</v>
      </c>
      <c r="N87" s="125">
        <f t="shared" si="20"/>
        <v>6.1333333333333337</v>
      </c>
      <c r="O87" s="125">
        <f t="shared" si="20"/>
        <v>7.7</v>
      </c>
      <c r="P87" s="125">
        <f t="shared" si="20"/>
        <v>4.8666666666666663</v>
      </c>
      <c r="Q87" s="110">
        <v>6.2</v>
      </c>
      <c r="R87" s="110">
        <v>7.7</v>
      </c>
      <c r="S87" s="110">
        <v>5.0999999999999996</v>
      </c>
      <c r="T87" s="123">
        <v>6.1</v>
      </c>
      <c r="U87" s="123">
        <v>7.8</v>
      </c>
      <c r="V87" s="123">
        <v>4.9000000000000004</v>
      </c>
      <c r="W87" s="123">
        <v>6.4</v>
      </c>
      <c r="X87" s="124">
        <v>7.5</v>
      </c>
      <c r="Y87" s="124">
        <v>5.2</v>
      </c>
      <c r="Z87" s="126">
        <f t="shared" si="14"/>
        <v>6.2333333333333343</v>
      </c>
      <c r="AA87" s="126">
        <f t="shared" si="15"/>
        <v>7.666666666666667</v>
      </c>
      <c r="AB87" s="127">
        <f t="shared" si="16"/>
        <v>5.0666666666666664</v>
      </c>
      <c r="AC87" s="120">
        <v>36.871450000000003</v>
      </c>
      <c r="AD87" s="120">
        <v>37.510518500000003</v>
      </c>
      <c r="AE87" s="120">
        <f t="shared" si="17"/>
        <v>37.19098425</v>
      </c>
      <c r="AF87" s="120">
        <v>73.742900000000006</v>
      </c>
      <c r="AG87" s="120">
        <v>75.021037000000007</v>
      </c>
      <c r="AH87" s="120">
        <f t="shared" si="18"/>
        <v>74.381968499999999</v>
      </c>
    </row>
    <row r="88" spans="1:34" ht="15.75" x14ac:dyDescent="0.25">
      <c r="A88" s="110">
        <v>86</v>
      </c>
      <c r="B88" s="110">
        <v>32</v>
      </c>
      <c r="C88" s="110" t="s">
        <v>311</v>
      </c>
      <c r="D88" s="110" t="s">
        <v>312</v>
      </c>
      <c r="E88" s="110">
        <v>6.2</v>
      </c>
      <c r="F88" s="110">
        <v>7.9</v>
      </c>
      <c r="G88" s="110">
        <v>4.5999999999999996</v>
      </c>
      <c r="H88" s="123">
        <v>6.4</v>
      </c>
      <c r="I88" s="123">
        <v>7.4</v>
      </c>
      <c r="J88" s="123">
        <v>4.9000000000000004</v>
      </c>
      <c r="K88" s="123">
        <v>6.8</v>
      </c>
      <c r="L88" s="124">
        <v>8.1</v>
      </c>
      <c r="M88" s="124">
        <v>5.0999999999999996</v>
      </c>
      <c r="N88" s="125">
        <f t="shared" si="20"/>
        <v>6.4666666666666677</v>
      </c>
      <c r="O88" s="125">
        <f t="shared" si="20"/>
        <v>7.8</v>
      </c>
      <c r="P88" s="125">
        <f t="shared" si="20"/>
        <v>4.8666666666666663</v>
      </c>
      <c r="Q88" s="110">
        <v>6.1</v>
      </c>
      <c r="R88" s="110">
        <v>6.6</v>
      </c>
      <c r="S88" s="110">
        <v>5.0999999999999996</v>
      </c>
      <c r="T88" s="123">
        <v>5.5</v>
      </c>
      <c r="U88" s="123">
        <v>6.5</v>
      </c>
      <c r="V88" s="123">
        <v>4.0999999999999996</v>
      </c>
      <c r="W88" s="123">
        <v>6.5</v>
      </c>
      <c r="X88" s="124">
        <v>6.6</v>
      </c>
      <c r="Y88" s="124">
        <v>4.5</v>
      </c>
      <c r="Z88" s="126">
        <f t="shared" si="14"/>
        <v>6.0333333333333341</v>
      </c>
      <c r="AA88" s="126">
        <f t="shared" si="15"/>
        <v>6.5666666666666664</v>
      </c>
      <c r="AB88" s="127">
        <f t="shared" si="16"/>
        <v>4.5666666666666664</v>
      </c>
      <c r="AC88" s="120">
        <v>39.799499999999995</v>
      </c>
      <c r="AD88" s="120">
        <v>31.0994235</v>
      </c>
      <c r="AE88" s="120">
        <f t="shared" si="17"/>
        <v>35.449461749999998</v>
      </c>
      <c r="AF88" s="120">
        <v>79.59899999999999</v>
      </c>
      <c r="AG88" s="120">
        <v>62.198847000000001</v>
      </c>
      <c r="AH88" s="120">
        <f t="shared" si="18"/>
        <v>70.898923499999995</v>
      </c>
    </row>
    <row r="89" spans="1:34" ht="15.75" x14ac:dyDescent="0.25">
      <c r="A89" s="110">
        <v>87</v>
      </c>
      <c r="B89" s="110">
        <v>33</v>
      </c>
      <c r="C89" s="110" t="s">
        <v>317</v>
      </c>
      <c r="D89" s="110" t="s">
        <v>318</v>
      </c>
      <c r="E89" s="110">
        <v>5.2</v>
      </c>
      <c r="F89" s="110">
        <v>7.1</v>
      </c>
      <c r="G89" s="110">
        <v>4.5999999999999996</v>
      </c>
      <c r="H89" s="123">
        <v>5.4</v>
      </c>
      <c r="I89" s="123">
        <v>6.7</v>
      </c>
      <c r="J89" s="123">
        <v>4.9000000000000004</v>
      </c>
      <c r="K89" s="123">
        <v>5.8</v>
      </c>
      <c r="L89" s="124">
        <v>6.6</v>
      </c>
      <c r="M89" s="124">
        <v>4.5999999999999996</v>
      </c>
      <c r="N89" s="125">
        <f t="shared" si="20"/>
        <v>5.4666666666666677</v>
      </c>
      <c r="O89" s="125">
        <f t="shared" si="20"/>
        <v>6.8</v>
      </c>
      <c r="P89" s="125">
        <f t="shared" si="20"/>
        <v>4.7</v>
      </c>
      <c r="Q89" s="110">
        <v>5.5</v>
      </c>
      <c r="R89" s="110">
        <v>6.3</v>
      </c>
      <c r="S89" s="110">
        <v>4.5</v>
      </c>
      <c r="T89" s="123">
        <v>5.6</v>
      </c>
      <c r="U89" s="123">
        <v>6.4</v>
      </c>
      <c r="V89" s="123">
        <v>4.4000000000000004</v>
      </c>
      <c r="W89" s="123">
        <v>5.7</v>
      </c>
      <c r="X89" s="124">
        <v>6.7</v>
      </c>
      <c r="Y89" s="124">
        <v>4.5999999999999996</v>
      </c>
      <c r="Z89" s="126">
        <f t="shared" si="14"/>
        <v>5.6000000000000005</v>
      </c>
      <c r="AA89" s="126">
        <f t="shared" si="15"/>
        <v>6.4666666666666659</v>
      </c>
      <c r="AB89" s="127">
        <f t="shared" si="16"/>
        <v>4.5</v>
      </c>
      <c r="AC89" s="120">
        <v>29.359000000000002</v>
      </c>
      <c r="AD89" s="120">
        <v>28.442119999999999</v>
      </c>
      <c r="AE89" s="120">
        <f t="shared" si="17"/>
        <v>28.900559999999999</v>
      </c>
      <c r="AF89" s="120">
        <v>58.718000000000004</v>
      </c>
      <c r="AG89" s="120">
        <v>56.884239999999991</v>
      </c>
      <c r="AH89" s="120">
        <f t="shared" si="18"/>
        <v>57.801119999999997</v>
      </c>
    </row>
    <row r="90" spans="1:34" ht="15.75" x14ac:dyDescent="0.25">
      <c r="A90" s="110">
        <v>88</v>
      </c>
      <c r="B90" s="110">
        <v>36</v>
      </c>
      <c r="C90" s="110" t="s">
        <v>325</v>
      </c>
      <c r="D90" s="110" t="s">
        <v>326</v>
      </c>
      <c r="E90" s="110">
        <v>5.8</v>
      </c>
      <c r="F90" s="110">
        <v>8.1</v>
      </c>
      <c r="G90" s="110">
        <v>4.4000000000000004</v>
      </c>
      <c r="H90" s="123">
        <v>5.7</v>
      </c>
      <c r="I90" s="123">
        <v>6.9</v>
      </c>
      <c r="J90" s="123">
        <v>4.5</v>
      </c>
      <c r="K90" s="123">
        <v>5.5</v>
      </c>
      <c r="L90" s="124">
        <v>6.8</v>
      </c>
      <c r="M90" s="124">
        <v>4.4000000000000004</v>
      </c>
      <c r="N90" s="125">
        <f t="shared" si="20"/>
        <v>5.666666666666667</v>
      </c>
      <c r="O90" s="125">
        <f t="shared" si="20"/>
        <v>7.2666666666666666</v>
      </c>
      <c r="P90" s="125">
        <f t="shared" si="20"/>
        <v>4.4333333333333336</v>
      </c>
      <c r="Q90" s="110">
        <v>5.0999999999999996</v>
      </c>
      <c r="R90" s="110">
        <v>6.7</v>
      </c>
      <c r="S90" s="110">
        <v>4.7</v>
      </c>
      <c r="T90" s="123">
        <v>5.3</v>
      </c>
      <c r="U90" s="123">
        <v>6.5</v>
      </c>
      <c r="V90" s="123">
        <v>4.3</v>
      </c>
      <c r="W90" s="123">
        <v>5.5</v>
      </c>
      <c r="X90" s="124">
        <v>6.8</v>
      </c>
      <c r="Y90" s="124">
        <v>4.8</v>
      </c>
      <c r="Z90" s="126">
        <f t="shared" si="14"/>
        <v>5.3</v>
      </c>
      <c r="AA90" s="126">
        <f t="shared" si="15"/>
        <v>6.666666666666667</v>
      </c>
      <c r="AB90" s="127">
        <f t="shared" si="16"/>
        <v>4.6000000000000005</v>
      </c>
      <c r="AC90" s="120">
        <v>32.663850000000004</v>
      </c>
      <c r="AD90" s="120">
        <v>27.750534999999999</v>
      </c>
      <c r="AE90" s="120">
        <f t="shared" si="17"/>
        <v>30.207192500000001</v>
      </c>
      <c r="AF90" s="120">
        <v>65.327700000000007</v>
      </c>
      <c r="AG90" s="120">
        <v>55.501069999999999</v>
      </c>
      <c r="AH90" s="120">
        <f t="shared" si="18"/>
        <v>60.414385000000003</v>
      </c>
    </row>
    <row r="91" spans="1:34" ht="15.75" x14ac:dyDescent="0.25">
      <c r="A91" s="110">
        <v>89</v>
      </c>
      <c r="B91" s="110">
        <v>38</v>
      </c>
      <c r="C91" s="110" t="s">
        <v>333</v>
      </c>
      <c r="D91" s="110" t="s">
        <v>334</v>
      </c>
      <c r="E91" s="110">
        <v>4.8</v>
      </c>
      <c r="F91" s="110">
        <v>6.1</v>
      </c>
      <c r="G91" s="110">
        <v>3.5</v>
      </c>
      <c r="H91" s="123">
        <v>4.7</v>
      </c>
      <c r="I91" s="123">
        <v>5.4</v>
      </c>
      <c r="J91" s="123">
        <v>3.8</v>
      </c>
      <c r="K91" s="123">
        <v>4.7</v>
      </c>
      <c r="L91" s="124">
        <v>5.4</v>
      </c>
      <c r="M91" s="124">
        <v>3.6</v>
      </c>
      <c r="N91" s="125">
        <f t="shared" si="20"/>
        <v>4.7333333333333334</v>
      </c>
      <c r="O91" s="125">
        <f t="shared" si="20"/>
        <v>5.6333333333333329</v>
      </c>
      <c r="P91" s="125">
        <f t="shared" si="20"/>
        <v>3.6333333333333333</v>
      </c>
      <c r="Q91" s="110">
        <v>5.3</v>
      </c>
      <c r="R91" s="110">
        <v>6.5</v>
      </c>
      <c r="S91" s="110">
        <v>3.8</v>
      </c>
      <c r="T91" s="123">
        <v>4.3</v>
      </c>
      <c r="U91" s="123">
        <v>5.9</v>
      </c>
      <c r="V91" s="123">
        <v>3.5</v>
      </c>
      <c r="W91" s="123">
        <v>4.8</v>
      </c>
      <c r="X91" s="124">
        <v>5.6</v>
      </c>
      <c r="Y91" s="124">
        <v>3.7</v>
      </c>
      <c r="Z91" s="126">
        <f t="shared" si="14"/>
        <v>4.8</v>
      </c>
      <c r="AA91" s="126">
        <f t="shared" si="15"/>
        <v>6</v>
      </c>
      <c r="AB91" s="127">
        <f t="shared" si="16"/>
        <v>3.6666666666666665</v>
      </c>
      <c r="AC91" s="120">
        <v>20.661200000000001</v>
      </c>
      <c r="AD91" s="120">
        <v>22.607999999999997</v>
      </c>
      <c r="AE91" s="120">
        <f t="shared" si="17"/>
        <v>21.634599999999999</v>
      </c>
      <c r="AF91" s="120">
        <v>41.322400000000002</v>
      </c>
      <c r="AG91" s="120">
        <v>45.216000000000001</v>
      </c>
      <c r="AH91" s="120">
        <f t="shared" si="18"/>
        <v>43.269199999999998</v>
      </c>
    </row>
    <row r="92" spans="1:34" ht="15.75" x14ac:dyDescent="0.25">
      <c r="A92" s="110">
        <v>90</v>
      </c>
      <c r="B92" s="110">
        <v>42</v>
      </c>
      <c r="C92" s="110" t="s">
        <v>341</v>
      </c>
      <c r="D92" s="110" t="s">
        <v>342</v>
      </c>
      <c r="E92" s="110">
        <v>6.1</v>
      </c>
      <c r="F92" s="110">
        <v>7.3</v>
      </c>
      <c r="G92" s="110">
        <v>5.0999999999999996</v>
      </c>
      <c r="H92" s="123">
        <v>6.3</v>
      </c>
      <c r="I92" s="123">
        <v>8.5</v>
      </c>
      <c r="J92" s="123">
        <v>5.0999999999999996</v>
      </c>
      <c r="K92" s="123">
        <v>5.9</v>
      </c>
      <c r="L92" s="124">
        <v>7.7</v>
      </c>
      <c r="M92" s="124">
        <v>4.2</v>
      </c>
      <c r="N92" s="125">
        <f t="shared" si="20"/>
        <v>6.0999999999999988</v>
      </c>
      <c r="O92" s="125">
        <f t="shared" si="20"/>
        <v>7.833333333333333</v>
      </c>
      <c r="P92" s="125">
        <f t="shared" si="20"/>
        <v>4.8</v>
      </c>
      <c r="Q92" s="110">
        <v>6.1</v>
      </c>
      <c r="R92" s="110">
        <v>7.3</v>
      </c>
      <c r="S92" s="110">
        <v>5.0999999999999996</v>
      </c>
      <c r="T92" s="123">
        <v>5.2</v>
      </c>
      <c r="U92" s="123">
        <v>6.6</v>
      </c>
      <c r="V92" s="123">
        <v>4.0999999999999996</v>
      </c>
      <c r="W92" s="123">
        <v>6.1</v>
      </c>
      <c r="X92" s="124">
        <v>7.7</v>
      </c>
      <c r="Y92" s="124">
        <v>5.0999999999999996</v>
      </c>
      <c r="Z92" s="126">
        <f t="shared" si="14"/>
        <v>5.8</v>
      </c>
      <c r="AA92" s="126">
        <f t="shared" si="15"/>
        <v>7.1999999999999993</v>
      </c>
      <c r="AB92" s="127">
        <f t="shared" si="16"/>
        <v>4.7666666666666666</v>
      </c>
      <c r="AC92" s="120">
        <v>37.350299999999997</v>
      </c>
      <c r="AD92" s="120">
        <v>32.781599999999997</v>
      </c>
      <c r="AE92" s="120">
        <f t="shared" si="17"/>
        <v>35.065950000000001</v>
      </c>
      <c r="AF92" s="120">
        <v>74.700599999999994</v>
      </c>
      <c r="AG92" s="120">
        <v>65.563200000000009</v>
      </c>
      <c r="AH92" s="120">
        <f t="shared" si="18"/>
        <v>70.131900000000002</v>
      </c>
    </row>
    <row r="93" spans="1:34" ht="15.75" x14ac:dyDescent="0.25">
      <c r="A93" s="110">
        <v>91</v>
      </c>
      <c r="B93" s="110">
        <v>43</v>
      </c>
      <c r="C93" s="110" t="s">
        <v>349</v>
      </c>
      <c r="D93" s="110" t="s">
        <v>350</v>
      </c>
      <c r="E93" s="110">
        <v>5.6</v>
      </c>
      <c r="F93" s="110">
        <v>6.7</v>
      </c>
      <c r="G93" s="110">
        <v>4.9000000000000004</v>
      </c>
      <c r="H93" s="123">
        <v>5.7</v>
      </c>
      <c r="I93" s="123">
        <v>6.7</v>
      </c>
      <c r="J93" s="123">
        <v>5.0999999999999996</v>
      </c>
      <c r="K93" s="123">
        <v>5.4</v>
      </c>
      <c r="L93" s="124">
        <v>6.7</v>
      </c>
      <c r="M93" s="124">
        <v>4.5</v>
      </c>
      <c r="N93" s="125">
        <f t="shared" si="20"/>
        <v>5.5666666666666673</v>
      </c>
      <c r="O93" s="125">
        <f t="shared" si="20"/>
        <v>6.7</v>
      </c>
      <c r="P93" s="125">
        <f t="shared" si="20"/>
        <v>4.833333333333333</v>
      </c>
      <c r="Q93" s="110">
        <v>5.0999999999999996</v>
      </c>
      <c r="R93" s="110">
        <v>5.9</v>
      </c>
      <c r="S93" s="110">
        <v>4.4000000000000004</v>
      </c>
      <c r="T93" s="123">
        <v>4.9000000000000004</v>
      </c>
      <c r="U93" s="123">
        <v>6.1</v>
      </c>
      <c r="V93" s="123">
        <v>4.3</v>
      </c>
      <c r="W93" s="123">
        <v>5.2</v>
      </c>
      <c r="X93" s="124">
        <v>5.8</v>
      </c>
      <c r="Y93" s="124">
        <v>4.5</v>
      </c>
      <c r="Z93" s="126">
        <f t="shared" si="14"/>
        <v>5.0666666666666664</v>
      </c>
      <c r="AA93" s="126">
        <f t="shared" si="15"/>
        <v>5.9333333333333336</v>
      </c>
      <c r="AB93" s="127">
        <f t="shared" si="16"/>
        <v>4.3999999999999995</v>
      </c>
      <c r="AC93" s="120">
        <v>29.453199999999999</v>
      </c>
      <c r="AD93" s="120">
        <v>23.601103500000001</v>
      </c>
      <c r="AE93" s="120">
        <f t="shared" si="17"/>
        <v>26.527151750000002</v>
      </c>
      <c r="AF93" s="120">
        <v>58.906399999999998</v>
      </c>
      <c r="AG93" s="120">
        <v>47.202207000000001</v>
      </c>
      <c r="AH93" s="120">
        <f t="shared" si="18"/>
        <v>53.054303500000003</v>
      </c>
    </row>
    <row r="94" spans="1:34" ht="15.75" x14ac:dyDescent="0.25">
      <c r="A94" s="110">
        <v>92</v>
      </c>
      <c r="B94" s="110">
        <v>44</v>
      </c>
      <c r="C94" s="110" t="s">
        <v>357</v>
      </c>
      <c r="D94" s="110" t="s">
        <v>358</v>
      </c>
      <c r="E94" s="110">
        <v>5.7</v>
      </c>
      <c r="F94" s="110">
        <v>6.8</v>
      </c>
      <c r="G94" s="110">
        <v>4.8</v>
      </c>
      <c r="H94" s="123">
        <v>5.7</v>
      </c>
      <c r="I94" s="123">
        <v>6.5</v>
      </c>
      <c r="J94" s="123">
        <v>4.7</v>
      </c>
      <c r="K94" s="123">
        <v>5.5</v>
      </c>
      <c r="L94" s="124">
        <v>6.7</v>
      </c>
      <c r="M94" s="124">
        <v>4.8</v>
      </c>
      <c r="N94" s="125">
        <f t="shared" si="20"/>
        <v>5.6333333333333329</v>
      </c>
      <c r="O94" s="125">
        <f t="shared" si="20"/>
        <v>6.666666666666667</v>
      </c>
      <c r="P94" s="125">
        <f t="shared" si="20"/>
        <v>4.7666666666666666</v>
      </c>
      <c r="Q94" s="110">
        <v>5.0999999999999996</v>
      </c>
      <c r="R94" s="110">
        <v>7.7</v>
      </c>
      <c r="S94" s="110">
        <v>4.2</v>
      </c>
      <c r="T94" s="123">
        <v>5.3</v>
      </c>
      <c r="U94" s="123">
        <v>7.2</v>
      </c>
      <c r="V94" s="123">
        <v>4.3</v>
      </c>
      <c r="W94" s="123">
        <v>5.5</v>
      </c>
      <c r="X94" s="124">
        <v>7.5</v>
      </c>
      <c r="Y94" s="124">
        <v>4.0999999999999996</v>
      </c>
      <c r="Z94" s="126">
        <f t="shared" si="14"/>
        <v>5.3</v>
      </c>
      <c r="AA94" s="126">
        <f t="shared" si="15"/>
        <v>7.4666666666666659</v>
      </c>
      <c r="AB94" s="127">
        <f t="shared" si="16"/>
        <v>4.2</v>
      </c>
      <c r="AC94" s="120">
        <v>29.453199999999999</v>
      </c>
      <c r="AD94" s="120">
        <v>31.078934999999998</v>
      </c>
      <c r="AE94" s="120">
        <f t="shared" si="17"/>
        <v>30.266067499999998</v>
      </c>
      <c r="AF94" s="120">
        <v>58.906399999999998</v>
      </c>
      <c r="AG94" s="120">
        <v>62.157870000000003</v>
      </c>
      <c r="AH94" s="120">
        <f t="shared" si="18"/>
        <v>60.532134999999997</v>
      </c>
    </row>
    <row r="95" spans="1:34" ht="15.75" x14ac:dyDescent="0.25">
      <c r="A95" s="110">
        <v>93</v>
      </c>
      <c r="B95" s="110">
        <v>45</v>
      </c>
      <c r="C95" s="110" t="s">
        <v>365</v>
      </c>
      <c r="D95" s="110" t="s">
        <v>366</v>
      </c>
      <c r="E95" s="110">
        <v>5.4</v>
      </c>
      <c r="F95" s="110">
        <v>6.2</v>
      </c>
      <c r="G95" s="110">
        <v>4.3</v>
      </c>
      <c r="H95" s="123">
        <v>5.3</v>
      </c>
      <c r="I95" s="123">
        <v>6.1</v>
      </c>
      <c r="J95" s="123">
        <v>4.4000000000000004</v>
      </c>
      <c r="K95" s="123">
        <v>4.9000000000000004</v>
      </c>
      <c r="L95" s="124">
        <v>6.5</v>
      </c>
      <c r="M95" s="124">
        <v>4.0999999999999996</v>
      </c>
      <c r="N95" s="125">
        <f t="shared" si="20"/>
        <v>5.2</v>
      </c>
      <c r="O95" s="125">
        <f t="shared" si="20"/>
        <v>6.2666666666666666</v>
      </c>
      <c r="P95" s="125">
        <f t="shared" si="20"/>
        <v>4.2666666666666666</v>
      </c>
      <c r="Q95" s="110">
        <v>4.4000000000000004</v>
      </c>
      <c r="R95" s="110">
        <v>6.4</v>
      </c>
      <c r="S95" s="110">
        <v>5.0999999999999996</v>
      </c>
      <c r="T95" s="123">
        <v>5.0999999999999996</v>
      </c>
      <c r="U95" s="123">
        <v>5.9</v>
      </c>
      <c r="V95" s="123">
        <v>4.3</v>
      </c>
      <c r="W95" s="123">
        <v>4.7</v>
      </c>
      <c r="X95" s="124">
        <v>6.4</v>
      </c>
      <c r="Y95" s="124">
        <v>4.3</v>
      </c>
      <c r="Z95" s="126">
        <f t="shared" si="14"/>
        <v>4.7333333333333334</v>
      </c>
      <c r="AA95" s="126">
        <f t="shared" si="15"/>
        <v>6.2333333333333343</v>
      </c>
      <c r="AB95" s="127">
        <f t="shared" si="16"/>
        <v>4.5666666666666664</v>
      </c>
      <c r="AC95" s="120">
        <v>25.7166</v>
      </c>
      <c r="AD95" s="120">
        <v>23.132301500000004</v>
      </c>
      <c r="AE95" s="120">
        <f t="shared" si="17"/>
        <v>24.424450750000002</v>
      </c>
      <c r="AF95" s="120">
        <v>51.433200000000014</v>
      </c>
      <c r="AG95" s="120">
        <v>46.264603000000008</v>
      </c>
      <c r="AH95" s="120">
        <f t="shared" si="18"/>
        <v>48.848901500000011</v>
      </c>
    </row>
    <row r="96" spans="1:34" ht="15.75" x14ac:dyDescent="0.25">
      <c r="A96" s="110">
        <v>94</v>
      </c>
      <c r="B96" s="110">
        <v>49</v>
      </c>
      <c r="C96" s="110" t="s">
        <v>373</v>
      </c>
      <c r="D96" s="110" t="s">
        <v>374</v>
      </c>
      <c r="E96" s="110">
        <v>4.4000000000000004</v>
      </c>
      <c r="F96" s="110">
        <v>6.4</v>
      </c>
      <c r="G96" s="110">
        <v>2.8</v>
      </c>
      <c r="H96" s="123">
        <v>5.3</v>
      </c>
      <c r="I96" s="123">
        <v>7.1</v>
      </c>
      <c r="J96" s="123">
        <v>4.0999999999999996</v>
      </c>
      <c r="K96" s="123">
        <v>5.0999999999999996</v>
      </c>
      <c r="L96" s="124">
        <v>6.2</v>
      </c>
      <c r="M96" s="124">
        <v>3.8</v>
      </c>
      <c r="N96" s="125">
        <f t="shared" si="20"/>
        <v>4.9333333333333327</v>
      </c>
      <c r="O96" s="125">
        <f t="shared" si="20"/>
        <v>6.5666666666666664</v>
      </c>
      <c r="P96" s="125">
        <f t="shared" si="20"/>
        <v>3.5666666666666664</v>
      </c>
      <c r="Q96" s="110">
        <v>5.3</v>
      </c>
      <c r="R96" s="110">
        <v>7.1</v>
      </c>
      <c r="S96" s="110">
        <v>4.0999999999999996</v>
      </c>
      <c r="T96" s="123">
        <v>4.8</v>
      </c>
      <c r="U96" s="123">
        <v>6.3</v>
      </c>
      <c r="V96" s="123">
        <v>2.8</v>
      </c>
      <c r="W96" s="123">
        <v>5.2</v>
      </c>
      <c r="X96" s="124">
        <v>7.1</v>
      </c>
      <c r="Y96" s="124">
        <v>3.9</v>
      </c>
      <c r="Z96" s="126">
        <f t="shared" si="14"/>
        <v>5.1000000000000005</v>
      </c>
      <c r="AA96" s="126">
        <f t="shared" si="15"/>
        <v>6.833333333333333</v>
      </c>
      <c r="AB96" s="127">
        <f t="shared" si="16"/>
        <v>3.5999999999999996</v>
      </c>
      <c r="AC96" s="120">
        <v>25.386900000000004</v>
      </c>
      <c r="AD96" s="120">
        <v>27.343904999999999</v>
      </c>
      <c r="AE96" s="120">
        <f t="shared" si="17"/>
        <v>26.365402500000002</v>
      </c>
      <c r="AF96" s="120">
        <v>50.773800000000008</v>
      </c>
      <c r="AG96" s="120">
        <v>54.687809999999999</v>
      </c>
      <c r="AH96" s="120">
        <f t="shared" si="18"/>
        <v>52.730805000000004</v>
      </c>
    </row>
    <row r="97" spans="1:34" ht="15.75" x14ac:dyDescent="0.25">
      <c r="A97" s="110">
        <v>95</v>
      </c>
      <c r="B97" s="110">
        <v>51</v>
      </c>
      <c r="C97" s="110" t="s">
        <v>381</v>
      </c>
      <c r="D97" s="110" t="s">
        <v>382</v>
      </c>
      <c r="E97" s="110">
        <v>4.5</v>
      </c>
      <c r="F97" s="110">
        <v>6.9</v>
      </c>
      <c r="G97" s="110">
        <v>5.3</v>
      </c>
      <c r="H97" s="123">
        <v>5.5</v>
      </c>
      <c r="I97" s="123">
        <v>6.1</v>
      </c>
      <c r="J97" s="123">
        <v>4.3</v>
      </c>
      <c r="K97" s="123">
        <v>5.8</v>
      </c>
      <c r="L97" s="124">
        <v>7.3</v>
      </c>
      <c r="M97" s="124">
        <v>4.7</v>
      </c>
      <c r="N97" s="125">
        <f t="shared" ref="N97:P110" si="21">(E97+H97+K97)/3</f>
        <v>5.2666666666666666</v>
      </c>
      <c r="O97" s="125">
        <f t="shared" si="21"/>
        <v>6.7666666666666666</v>
      </c>
      <c r="P97" s="125">
        <f t="shared" si="21"/>
        <v>4.7666666666666666</v>
      </c>
      <c r="Q97" s="110">
        <v>5.3</v>
      </c>
      <c r="R97" s="110">
        <v>6.5</v>
      </c>
      <c r="S97" s="110">
        <v>4.3</v>
      </c>
      <c r="T97" s="123">
        <v>5.7</v>
      </c>
      <c r="U97" s="123">
        <v>7.1</v>
      </c>
      <c r="V97" s="123">
        <v>5.2</v>
      </c>
      <c r="W97" s="123">
        <v>5.8</v>
      </c>
      <c r="X97" s="124">
        <v>6.9</v>
      </c>
      <c r="Y97" s="124">
        <v>4.8</v>
      </c>
      <c r="Z97" s="126">
        <f t="shared" si="14"/>
        <v>5.6000000000000005</v>
      </c>
      <c r="AA97" s="126">
        <f t="shared" si="15"/>
        <v>6.833333333333333</v>
      </c>
      <c r="AB97" s="127">
        <f t="shared" si="16"/>
        <v>4.7666666666666666</v>
      </c>
      <c r="AC97" s="120">
        <v>28.291399999999999</v>
      </c>
      <c r="AD97" s="120">
        <v>30.02468</v>
      </c>
      <c r="AE97" s="120">
        <f t="shared" si="17"/>
        <v>29.15804</v>
      </c>
      <c r="AF97" s="120">
        <v>56.582799999999999</v>
      </c>
      <c r="AG97" s="120">
        <v>60.04936</v>
      </c>
      <c r="AH97" s="120">
        <f t="shared" si="18"/>
        <v>58.316079999999999</v>
      </c>
    </row>
    <row r="98" spans="1:34" ht="15.75" x14ac:dyDescent="0.25">
      <c r="A98" s="110">
        <v>96</v>
      </c>
      <c r="B98" s="110">
        <v>52</v>
      </c>
      <c r="C98" s="110" t="s">
        <v>3</v>
      </c>
      <c r="D98" s="110" t="s">
        <v>4</v>
      </c>
      <c r="E98" s="110">
        <v>5.9</v>
      </c>
      <c r="F98" s="110">
        <v>6.7</v>
      </c>
      <c r="G98" s="110">
        <v>6.9</v>
      </c>
      <c r="H98" s="123">
        <v>5.3</v>
      </c>
      <c r="I98" s="123">
        <v>6.1</v>
      </c>
      <c r="J98" s="123">
        <v>4.5999999999999996</v>
      </c>
      <c r="K98" s="123">
        <v>6.1</v>
      </c>
      <c r="L98" s="124">
        <v>6.7</v>
      </c>
      <c r="M98" s="124">
        <v>6.9</v>
      </c>
      <c r="N98" s="125">
        <f t="shared" si="21"/>
        <v>5.7666666666666657</v>
      </c>
      <c r="O98" s="125">
        <f t="shared" si="21"/>
        <v>6.5</v>
      </c>
      <c r="P98" s="125">
        <f t="shared" si="21"/>
        <v>6.1333333333333329</v>
      </c>
      <c r="Q98" s="110">
        <v>5.9</v>
      </c>
      <c r="R98" s="110">
        <v>7.1</v>
      </c>
      <c r="S98" s="110">
        <v>4.9000000000000004</v>
      </c>
      <c r="T98" s="123">
        <v>5.8</v>
      </c>
      <c r="U98" s="123">
        <v>6.9</v>
      </c>
      <c r="V98" s="123">
        <v>4.5</v>
      </c>
      <c r="W98" s="123">
        <v>5.6</v>
      </c>
      <c r="X98" s="124">
        <v>6.7</v>
      </c>
      <c r="Y98" s="124">
        <v>4.0999999999999996</v>
      </c>
      <c r="Z98" s="126">
        <f t="shared" si="14"/>
        <v>5.7666666666666657</v>
      </c>
      <c r="AA98" s="126">
        <f t="shared" si="15"/>
        <v>6.8999999999999995</v>
      </c>
      <c r="AB98" s="127">
        <f t="shared" si="16"/>
        <v>4.5</v>
      </c>
      <c r="AC98" s="120">
        <v>29.594499999999996</v>
      </c>
      <c r="AD98" s="120">
        <v>31.253205000000005</v>
      </c>
      <c r="AE98" s="120">
        <f t="shared" si="17"/>
        <v>30.423852500000002</v>
      </c>
      <c r="AF98" s="120">
        <v>59.189000000000007</v>
      </c>
      <c r="AG98" s="120">
        <v>62.50641000000001</v>
      </c>
      <c r="AH98" s="120">
        <f t="shared" si="18"/>
        <v>60.847705000000005</v>
      </c>
    </row>
    <row r="99" spans="1:34" ht="15.75" x14ac:dyDescent="0.25">
      <c r="A99" s="110">
        <v>97</v>
      </c>
      <c r="B99" s="110">
        <v>53</v>
      </c>
      <c r="C99" s="110" t="s">
        <v>11</v>
      </c>
      <c r="D99" s="110" t="s">
        <v>12</v>
      </c>
      <c r="E99" s="110">
        <v>5.5</v>
      </c>
      <c r="F99" s="110">
        <v>6.1</v>
      </c>
      <c r="G99" s="110">
        <v>6.7</v>
      </c>
      <c r="H99" s="123">
        <v>5.2</v>
      </c>
      <c r="I99" s="123">
        <v>5.9</v>
      </c>
      <c r="J99" s="123">
        <v>4.0999999999999996</v>
      </c>
      <c r="K99" s="123">
        <v>5.6</v>
      </c>
      <c r="L99" s="124">
        <v>5.9</v>
      </c>
      <c r="M99" s="124">
        <v>4.8</v>
      </c>
      <c r="N99" s="125">
        <f t="shared" si="21"/>
        <v>5.4333333333333327</v>
      </c>
      <c r="O99" s="125">
        <f t="shared" si="21"/>
        <v>5.9666666666666659</v>
      </c>
      <c r="P99" s="125">
        <f t="shared" si="21"/>
        <v>5.2</v>
      </c>
      <c r="Q99" s="110">
        <v>5.0999999999999996</v>
      </c>
      <c r="R99" s="110">
        <v>7.3</v>
      </c>
      <c r="S99" s="110">
        <v>4.4000000000000004</v>
      </c>
      <c r="T99" s="123">
        <v>5.3</v>
      </c>
      <c r="U99" s="123">
        <v>6.8</v>
      </c>
      <c r="V99" s="123">
        <v>4.3</v>
      </c>
      <c r="W99" s="123">
        <v>5.4</v>
      </c>
      <c r="X99" s="124">
        <v>7.2</v>
      </c>
      <c r="Y99" s="124">
        <v>4.7</v>
      </c>
      <c r="Z99" s="126">
        <f t="shared" ref="Z99:Z129" si="22">AVERAGE(Q99,T99,W99)</f>
        <v>5.2666666666666666</v>
      </c>
      <c r="AA99" s="126">
        <f t="shared" ref="AA99:AA129" si="23">AVERAGE(R99,U99,X99)</f>
        <v>7.1000000000000005</v>
      </c>
      <c r="AB99" s="127">
        <f t="shared" ref="AB99:AB129" si="24">AVERAGE(S99,V99,Y99)</f>
        <v>4.4666666666666659</v>
      </c>
      <c r="AC99" s="120">
        <v>25.434000000000005</v>
      </c>
      <c r="AD99" s="120">
        <v>29.372344999999996</v>
      </c>
      <c r="AE99" s="120">
        <f t="shared" si="17"/>
        <v>27.4031725</v>
      </c>
      <c r="AF99" s="120">
        <v>50.868000000000002</v>
      </c>
      <c r="AG99" s="120">
        <v>58.744689999999991</v>
      </c>
      <c r="AH99" s="120">
        <f t="shared" si="18"/>
        <v>54.806344999999993</v>
      </c>
    </row>
    <row r="100" spans="1:34" ht="15.75" x14ac:dyDescent="0.25">
      <c r="A100" s="110">
        <v>98</v>
      </c>
      <c r="B100" s="110">
        <v>57</v>
      </c>
      <c r="C100" s="110" t="s">
        <v>19</v>
      </c>
      <c r="D100" s="110" t="s">
        <v>20</v>
      </c>
      <c r="E100" s="110">
        <v>5.2</v>
      </c>
      <c r="F100" s="110">
        <v>5.9</v>
      </c>
      <c r="G100" s="110">
        <v>4.5999999999999996</v>
      </c>
      <c r="H100" s="123">
        <v>5.6</v>
      </c>
      <c r="I100" s="123">
        <v>6.6</v>
      </c>
      <c r="J100" s="123">
        <v>4.8</v>
      </c>
      <c r="K100" s="123">
        <v>4.9000000000000004</v>
      </c>
      <c r="L100" s="124">
        <v>5.9</v>
      </c>
      <c r="M100" s="124">
        <v>4.3</v>
      </c>
      <c r="N100" s="125">
        <f t="shared" si="21"/>
        <v>5.2333333333333334</v>
      </c>
      <c r="O100" s="125">
        <f t="shared" si="21"/>
        <v>6.1333333333333329</v>
      </c>
      <c r="P100" s="125">
        <f t="shared" si="21"/>
        <v>4.5666666666666664</v>
      </c>
      <c r="Q100" s="110">
        <v>4.7</v>
      </c>
      <c r="R100" s="110">
        <v>6.1</v>
      </c>
      <c r="S100" s="110">
        <v>4.3</v>
      </c>
      <c r="T100" s="123">
        <v>4.8</v>
      </c>
      <c r="U100" s="123">
        <v>6.2</v>
      </c>
      <c r="V100" s="123">
        <v>4.5</v>
      </c>
      <c r="W100" s="123">
        <v>4.5</v>
      </c>
      <c r="X100" s="124">
        <v>6.4</v>
      </c>
      <c r="Y100" s="124">
        <v>4.0999999999999996</v>
      </c>
      <c r="Z100" s="126">
        <f t="shared" si="22"/>
        <v>4.666666666666667</v>
      </c>
      <c r="AA100" s="126">
        <f t="shared" si="23"/>
        <v>6.2333333333333343</v>
      </c>
      <c r="AB100" s="127">
        <f t="shared" si="24"/>
        <v>4.3</v>
      </c>
      <c r="AC100" s="120">
        <v>24.900200000000002</v>
      </c>
      <c r="AD100" s="120">
        <v>22.8388685</v>
      </c>
      <c r="AE100" s="120">
        <f t="shared" si="17"/>
        <v>23.869534250000001</v>
      </c>
      <c r="AF100" s="120">
        <v>49.800399999999996</v>
      </c>
      <c r="AG100" s="120">
        <v>45.677737</v>
      </c>
      <c r="AH100" s="120">
        <f t="shared" si="18"/>
        <v>47.739068500000002</v>
      </c>
    </row>
    <row r="101" spans="1:34" ht="15.75" x14ac:dyDescent="0.25">
      <c r="A101" s="110">
        <v>99</v>
      </c>
      <c r="B101" s="110">
        <v>2</v>
      </c>
      <c r="C101" s="110" t="s">
        <v>27</v>
      </c>
      <c r="D101" s="110" t="s">
        <v>28</v>
      </c>
      <c r="E101" s="110">
        <v>6.2</v>
      </c>
      <c r="F101" s="110">
        <v>7.6</v>
      </c>
      <c r="G101" s="110">
        <v>4.9000000000000004</v>
      </c>
      <c r="H101" s="123">
        <v>6.3</v>
      </c>
      <c r="I101" s="123">
        <v>7.4</v>
      </c>
      <c r="J101" s="123">
        <v>5.0999999999999996</v>
      </c>
      <c r="K101" s="123">
        <v>6.1</v>
      </c>
      <c r="L101" s="124">
        <v>7.4</v>
      </c>
      <c r="M101" s="124">
        <v>5.5</v>
      </c>
      <c r="N101" s="125">
        <f t="shared" si="21"/>
        <v>6.2</v>
      </c>
      <c r="O101" s="125">
        <f t="shared" si="21"/>
        <v>7.4666666666666659</v>
      </c>
      <c r="P101" s="125">
        <f t="shared" si="21"/>
        <v>5.166666666666667</v>
      </c>
      <c r="Q101" s="110">
        <v>6.3</v>
      </c>
      <c r="R101" s="110">
        <v>7.4</v>
      </c>
      <c r="S101" s="110">
        <v>5.0999999999999996</v>
      </c>
      <c r="T101" s="123">
        <v>6.1</v>
      </c>
      <c r="U101" s="123">
        <v>6.4</v>
      </c>
      <c r="V101" s="123">
        <v>4.5</v>
      </c>
      <c r="W101" s="123">
        <v>6.4</v>
      </c>
      <c r="X101" s="124">
        <v>6.7</v>
      </c>
      <c r="Y101" s="124">
        <v>4.9000000000000004</v>
      </c>
      <c r="Z101" s="126">
        <f t="shared" si="22"/>
        <v>6.2666666666666657</v>
      </c>
      <c r="AA101" s="126">
        <f t="shared" si="23"/>
        <v>6.833333333333333</v>
      </c>
      <c r="AB101" s="127">
        <f t="shared" si="24"/>
        <v>4.833333333333333</v>
      </c>
      <c r="AC101" s="120">
        <v>36.502500000000005</v>
      </c>
      <c r="AD101" s="120">
        <v>33.616918499999997</v>
      </c>
      <c r="AE101" s="120">
        <f t="shared" si="17"/>
        <v>35.059709249999997</v>
      </c>
      <c r="AF101" s="120">
        <v>73.00500000000001</v>
      </c>
      <c r="AG101" s="120">
        <v>67.233836999999994</v>
      </c>
      <c r="AH101" s="120">
        <f t="shared" si="18"/>
        <v>70.119418499999995</v>
      </c>
    </row>
    <row r="102" spans="1:34" ht="15.75" x14ac:dyDescent="0.25">
      <c r="A102" s="110">
        <v>100</v>
      </c>
      <c r="B102" s="110">
        <v>4</v>
      </c>
      <c r="C102" s="110" t="s">
        <v>35</v>
      </c>
      <c r="D102" s="110" t="s">
        <v>36</v>
      </c>
      <c r="E102" s="110">
        <v>5.4</v>
      </c>
      <c r="F102" s="110">
        <v>6.4</v>
      </c>
      <c r="G102" s="110">
        <v>4.5999999999999996</v>
      </c>
      <c r="H102" s="123">
        <v>5.5</v>
      </c>
      <c r="I102" s="123">
        <v>6.3</v>
      </c>
      <c r="J102" s="123">
        <v>4.4000000000000004</v>
      </c>
      <c r="K102" s="123">
        <v>5.7</v>
      </c>
      <c r="L102" s="124">
        <v>6.7</v>
      </c>
      <c r="M102" s="124">
        <v>4.4000000000000004</v>
      </c>
      <c r="N102" s="125">
        <f t="shared" si="21"/>
        <v>5.5333333333333341</v>
      </c>
      <c r="O102" s="125">
        <f t="shared" si="21"/>
        <v>6.4666666666666659</v>
      </c>
      <c r="P102" s="125">
        <f t="shared" si="21"/>
        <v>4.4666666666666668</v>
      </c>
      <c r="Q102" s="110">
        <v>5.0999999999999996</v>
      </c>
      <c r="R102" s="110">
        <v>6.9</v>
      </c>
      <c r="S102" s="110">
        <v>3.9</v>
      </c>
      <c r="T102" s="123">
        <v>5.2</v>
      </c>
      <c r="U102" s="123">
        <v>7.1</v>
      </c>
      <c r="V102" s="123">
        <v>4.0999999999999996</v>
      </c>
      <c r="W102" s="123">
        <v>5.5</v>
      </c>
      <c r="X102" s="124">
        <v>6.8</v>
      </c>
      <c r="Y102" s="124">
        <v>3.9</v>
      </c>
      <c r="Z102" s="126">
        <f t="shared" si="22"/>
        <v>5.2666666666666666</v>
      </c>
      <c r="AA102" s="126">
        <f t="shared" si="23"/>
        <v>6.9333333333333336</v>
      </c>
      <c r="AB102" s="127">
        <f t="shared" si="24"/>
        <v>3.9666666666666668</v>
      </c>
      <c r="AC102" s="120">
        <v>28.063750000000002</v>
      </c>
      <c r="AD102" s="120">
        <v>28.6690635</v>
      </c>
      <c r="AE102" s="120">
        <f t="shared" si="17"/>
        <v>28.366406750000003</v>
      </c>
      <c r="AF102" s="120">
        <v>56.127500000000005</v>
      </c>
      <c r="AG102" s="120">
        <v>57.338127</v>
      </c>
      <c r="AH102" s="120">
        <f t="shared" si="18"/>
        <v>56.732813500000006</v>
      </c>
    </row>
    <row r="103" spans="1:34" ht="15.75" x14ac:dyDescent="0.25">
      <c r="A103" s="110">
        <v>101</v>
      </c>
      <c r="B103" s="110">
        <v>5</v>
      </c>
      <c r="C103" s="110" t="s">
        <v>41</v>
      </c>
      <c r="D103" s="110" t="s">
        <v>42</v>
      </c>
      <c r="E103" s="110">
        <v>5.2</v>
      </c>
      <c r="F103" s="110">
        <v>6.5</v>
      </c>
      <c r="G103" s="110">
        <v>4.3</v>
      </c>
      <c r="H103" s="123">
        <v>4.9000000000000004</v>
      </c>
      <c r="I103" s="123">
        <v>6.6</v>
      </c>
      <c r="J103" s="123">
        <v>3.9</v>
      </c>
      <c r="K103" s="123">
        <v>4.9000000000000004</v>
      </c>
      <c r="L103" s="124">
        <v>6.6</v>
      </c>
      <c r="M103" s="124">
        <v>4.3</v>
      </c>
      <c r="N103" s="125">
        <f t="shared" si="21"/>
        <v>5.0000000000000009</v>
      </c>
      <c r="O103" s="125">
        <f t="shared" si="21"/>
        <v>6.5666666666666664</v>
      </c>
      <c r="P103" s="125">
        <f t="shared" si="21"/>
        <v>4.166666666666667</v>
      </c>
      <c r="Q103" s="110">
        <v>5.2</v>
      </c>
      <c r="R103" s="110">
        <v>6.5</v>
      </c>
      <c r="S103" s="110">
        <v>4.3</v>
      </c>
      <c r="T103" s="123">
        <v>4.9000000000000004</v>
      </c>
      <c r="U103" s="123">
        <v>6.6</v>
      </c>
      <c r="V103" s="123">
        <v>3.9</v>
      </c>
      <c r="W103" s="123">
        <v>4.9000000000000004</v>
      </c>
      <c r="X103" s="124">
        <v>6.6</v>
      </c>
      <c r="Y103" s="124">
        <v>4.3</v>
      </c>
      <c r="Z103" s="126">
        <f t="shared" si="22"/>
        <v>5.0000000000000009</v>
      </c>
      <c r="AA103" s="126">
        <f t="shared" si="23"/>
        <v>6.5666666666666664</v>
      </c>
      <c r="AB103" s="127">
        <f t="shared" si="24"/>
        <v>4.166666666666667</v>
      </c>
      <c r="AC103" s="120">
        <v>25.905000000000001</v>
      </c>
      <c r="AD103" s="120">
        <v>25.787250000000004</v>
      </c>
      <c r="AE103" s="120">
        <f t="shared" si="17"/>
        <v>25.846125000000001</v>
      </c>
      <c r="AF103" s="120">
        <v>51.81</v>
      </c>
      <c r="AG103" s="120">
        <v>51.574500000000008</v>
      </c>
      <c r="AH103" s="120">
        <f t="shared" si="18"/>
        <v>51.692250000000001</v>
      </c>
    </row>
    <row r="104" spans="1:34" ht="15.75" x14ac:dyDescent="0.25">
      <c r="A104" s="110">
        <v>102</v>
      </c>
      <c r="B104" s="110">
        <v>6</v>
      </c>
      <c r="C104" s="110" t="s">
        <v>49</v>
      </c>
      <c r="D104" s="110" t="s">
        <v>50</v>
      </c>
      <c r="E104" s="110">
        <v>6.3</v>
      </c>
      <c r="F104" s="110">
        <v>7.3</v>
      </c>
      <c r="G104" s="110">
        <v>5.3</v>
      </c>
      <c r="H104" s="123">
        <v>6.2</v>
      </c>
      <c r="I104" s="123">
        <v>7.8</v>
      </c>
      <c r="J104" s="123">
        <v>5.4</v>
      </c>
      <c r="K104" s="123">
        <v>6.9</v>
      </c>
      <c r="L104" s="124">
        <v>7.6</v>
      </c>
      <c r="M104" s="124">
        <v>5.7</v>
      </c>
      <c r="N104" s="125">
        <f t="shared" si="21"/>
        <v>6.4666666666666659</v>
      </c>
      <c r="O104" s="125">
        <f t="shared" si="21"/>
        <v>7.5666666666666664</v>
      </c>
      <c r="P104" s="125">
        <f t="shared" si="21"/>
        <v>5.4666666666666659</v>
      </c>
      <c r="Q104" s="110">
        <v>6.3</v>
      </c>
      <c r="R104" s="110">
        <v>7.3</v>
      </c>
      <c r="S104" s="110">
        <v>5.3</v>
      </c>
      <c r="T104" s="123">
        <v>6.2</v>
      </c>
      <c r="U104" s="123">
        <v>7.8</v>
      </c>
      <c r="V104" s="123">
        <v>5.4</v>
      </c>
      <c r="W104" s="123">
        <v>6.9</v>
      </c>
      <c r="X104" s="124">
        <v>7.6</v>
      </c>
      <c r="Y104" s="124">
        <v>5.7</v>
      </c>
      <c r="Z104" s="126">
        <f t="shared" si="22"/>
        <v>6.4666666666666659</v>
      </c>
      <c r="AA104" s="126">
        <f t="shared" si="23"/>
        <v>7.5666666666666664</v>
      </c>
      <c r="AB104" s="127">
        <f t="shared" si="24"/>
        <v>5.4666666666666659</v>
      </c>
      <c r="AC104" s="120">
        <v>38.779000000000003</v>
      </c>
      <c r="AD104" s="120">
        <v>38.447651499999999</v>
      </c>
      <c r="AE104" s="120">
        <f t="shared" si="17"/>
        <v>38.613325750000001</v>
      </c>
      <c r="AF104" s="120">
        <v>77.558000000000007</v>
      </c>
      <c r="AG104" s="120">
        <v>76.895302999999998</v>
      </c>
      <c r="AH104" s="120">
        <f t="shared" si="18"/>
        <v>77.226651500000003</v>
      </c>
    </row>
    <row r="105" spans="1:34" ht="15.75" x14ac:dyDescent="0.25">
      <c r="A105" s="110">
        <v>103</v>
      </c>
      <c r="B105" s="110">
        <v>8</v>
      </c>
      <c r="C105" s="110" t="s">
        <v>57</v>
      </c>
      <c r="D105" s="110" t="s">
        <v>58</v>
      </c>
      <c r="E105" s="110">
        <v>5.9</v>
      </c>
      <c r="F105" s="110">
        <v>7.6</v>
      </c>
      <c r="G105" s="110">
        <v>4.9000000000000004</v>
      </c>
      <c r="H105" s="123">
        <v>5.6</v>
      </c>
      <c r="I105" s="123">
        <v>7.4</v>
      </c>
      <c r="J105" s="123">
        <v>4.5999999999999996</v>
      </c>
      <c r="K105" s="123">
        <v>5.7</v>
      </c>
      <c r="L105" s="124">
        <v>7.9</v>
      </c>
      <c r="M105" s="124">
        <v>4.9000000000000004</v>
      </c>
      <c r="N105" s="125">
        <f t="shared" si="21"/>
        <v>5.7333333333333334</v>
      </c>
      <c r="O105" s="125">
        <f t="shared" si="21"/>
        <v>7.6333333333333329</v>
      </c>
      <c r="P105" s="125">
        <f t="shared" si="21"/>
        <v>4.8</v>
      </c>
      <c r="Q105" s="110">
        <v>6.3</v>
      </c>
      <c r="R105" s="110">
        <v>7.8</v>
      </c>
      <c r="S105" s="110">
        <v>5.2</v>
      </c>
      <c r="T105" s="123">
        <v>6.4</v>
      </c>
      <c r="U105" s="123">
        <v>7.6</v>
      </c>
      <c r="V105" s="123">
        <v>5.3</v>
      </c>
      <c r="W105" s="123">
        <v>6.1</v>
      </c>
      <c r="X105" s="124">
        <v>7.9</v>
      </c>
      <c r="Y105" s="124">
        <v>5.5</v>
      </c>
      <c r="Z105" s="126">
        <f t="shared" si="22"/>
        <v>6.2666666666666657</v>
      </c>
      <c r="AA105" s="126">
        <f t="shared" si="23"/>
        <v>7.7666666666666657</v>
      </c>
      <c r="AB105" s="127">
        <f t="shared" si="24"/>
        <v>5.333333333333333</v>
      </c>
      <c r="AC105" s="120">
        <v>34.0062</v>
      </c>
      <c r="AD105" s="120">
        <v>38.243551499999995</v>
      </c>
      <c r="AE105" s="120">
        <f t="shared" si="17"/>
        <v>36.124875750000001</v>
      </c>
      <c r="AF105" s="120">
        <v>68.0124</v>
      </c>
      <c r="AG105" s="120">
        <v>76.487102999999991</v>
      </c>
      <c r="AH105" s="120">
        <f t="shared" si="18"/>
        <v>72.249751500000002</v>
      </c>
    </row>
    <row r="106" spans="1:34" ht="15.75" x14ac:dyDescent="0.25">
      <c r="A106" s="110">
        <v>104</v>
      </c>
      <c r="B106" s="110">
        <v>10</v>
      </c>
      <c r="C106" s="110" t="s">
        <v>65</v>
      </c>
      <c r="D106" s="110" t="s">
        <v>66</v>
      </c>
      <c r="E106" s="110">
        <v>6.5</v>
      </c>
      <c r="F106" s="110">
        <v>7.9</v>
      </c>
      <c r="G106" s="110">
        <v>5.5</v>
      </c>
      <c r="H106" s="123">
        <v>6.6</v>
      </c>
      <c r="I106" s="123">
        <v>7.9</v>
      </c>
      <c r="J106" s="123">
        <v>5.4</v>
      </c>
      <c r="K106" s="123">
        <v>6.6</v>
      </c>
      <c r="L106" s="124">
        <v>7.2</v>
      </c>
      <c r="M106" s="124">
        <v>5.4</v>
      </c>
      <c r="N106" s="125">
        <f t="shared" si="21"/>
        <v>6.5666666666666664</v>
      </c>
      <c r="O106" s="125">
        <f t="shared" si="21"/>
        <v>7.666666666666667</v>
      </c>
      <c r="P106" s="125">
        <f t="shared" si="21"/>
        <v>5.4333333333333336</v>
      </c>
      <c r="Q106" s="110">
        <v>6.1</v>
      </c>
      <c r="R106" s="110">
        <v>7.3</v>
      </c>
      <c r="S106" s="110">
        <v>5.0999999999999996</v>
      </c>
      <c r="T106" s="123">
        <v>5.9</v>
      </c>
      <c r="U106" s="123">
        <v>7.4</v>
      </c>
      <c r="V106" s="123">
        <v>5.3</v>
      </c>
      <c r="W106" s="123">
        <v>6.1</v>
      </c>
      <c r="X106" s="124">
        <v>6.9</v>
      </c>
      <c r="Y106" s="124">
        <v>5.2</v>
      </c>
      <c r="Z106" s="126">
        <f t="shared" si="22"/>
        <v>6.0333333333333341</v>
      </c>
      <c r="AA106" s="126">
        <f t="shared" si="23"/>
        <v>7.2</v>
      </c>
      <c r="AB106" s="127">
        <f t="shared" si="24"/>
        <v>5.1999999999999993</v>
      </c>
      <c r="AC106" s="120">
        <v>39.893700000000003</v>
      </c>
      <c r="AD106" s="120">
        <v>34.081560000000003</v>
      </c>
      <c r="AE106" s="120">
        <f t="shared" si="17"/>
        <v>36.987630000000003</v>
      </c>
      <c r="AF106" s="120">
        <v>79.787400000000005</v>
      </c>
      <c r="AG106" s="120">
        <v>68.163120000000006</v>
      </c>
      <c r="AH106" s="120">
        <f t="shared" si="18"/>
        <v>73.975260000000006</v>
      </c>
    </row>
    <row r="107" spans="1:34" ht="15.75" x14ac:dyDescent="0.25">
      <c r="A107" s="110">
        <v>105</v>
      </c>
      <c r="B107" s="110">
        <v>11</v>
      </c>
      <c r="C107" s="110" t="s">
        <v>73</v>
      </c>
      <c r="D107" s="110" t="s">
        <v>74</v>
      </c>
      <c r="E107" s="110">
        <v>6.7</v>
      </c>
      <c r="F107" s="110">
        <v>6.8</v>
      </c>
      <c r="G107" s="110">
        <v>4.5</v>
      </c>
      <c r="H107" s="123">
        <v>5.7</v>
      </c>
      <c r="I107" s="123">
        <v>6.8</v>
      </c>
      <c r="J107" s="123">
        <v>4.7</v>
      </c>
      <c r="K107" s="123">
        <v>5.5</v>
      </c>
      <c r="L107" s="124">
        <v>6.7</v>
      </c>
      <c r="M107" s="124">
        <v>4.5</v>
      </c>
      <c r="N107" s="125">
        <f t="shared" si="21"/>
        <v>5.9666666666666659</v>
      </c>
      <c r="O107" s="125">
        <f t="shared" si="21"/>
        <v>6.7666666666666666</v>
      </c>
      <c r="P107" s="125">
        <f t="shared" si="21"/>
        <v>4.5666666666666664</v>
      </c>
      <c r="Q107" s="110">
        <v>5.7</v>
      </c>
      <c r="R107" s="110">
        <v>6.6</v>
      </c>
      <c r="S107" s="110">
        <v>4.2</v>
      </c>
      <c r="T107" s="123">
        <v>5.5</v>
      </c>
      <c r="U107" s="123">
        <v>6.5</v>
      </c>
      <c r="V107" s="123">
        <v>4.3</v>
      </c>
      <c r="W107" s="123">
        <v>5.9</v>
      </c>
      <c r="X107" s="124">
        <v>6.7</v>
      </c>
      <c r="Y107" s="124">
        <v>4.0999999999999996</v>
      </c>
      <c r="Z107" s="126">
        <f t="shared" si="22"/>
        <v>5.7</v>
      </c>
      <c r="AA107" s="126">
        <f t="shared" si="23"/>
        <v>6.6000000000000005</v>
      </c>
      <c r="AB107" s="127">
        <f t="shared" si="24"/>
        <v>4.2</v>
      </c>
      <c r="AC107" s="120">
        <v>32.027999999999999</v>
      </c>
      <c r="AD107" s="120">
        <v>29.531700000000001</v>
      </c>
      <c r="AE107" s="120">
        <f t="shared" si="17"/>
        <v>30.77985</v>
      </c>
      <c r="AF107" s="120">
        <v>64.055999999999997</v>
      </c>
      <c r="AG107" s="120">
        <v>59.063400000000001</v>
      </c>
      <c r="AH107" s="120">
        <f t="shared" si="18"/>
        <v>61.559699999999999</v>
      </c>
    </row>
    <row r="108" spans="1:34" ht="15.75" x14ac:dyDescent="0.25">
      <c r="A108" s="110">
        <v>106</v>
      </c>
      <c r="B108" s="110">
        <v>12</v>
      </c>
      <c r="C108" s="110" t="s">
        <v>81</v>
      </c>
      <c r="D108" s="110" t="s">
        <v>82</v>
      </c>
      <c r="E108" s="110">
        <v>5.0999999999999996</v>
      </c>
      <c r="F108" s="110">
        <v>6.4</v>
      </c>
      <c r="G108" s="110">
        <v>4.0999999999999996</v>
      </c>
      <c r="H108" s="123">
        <v>4.9000000000000004</v>
      </c>
      <c r="I108" s="123">
        <v>6.7</v>
      </c>
      <c r="J108" s="123">
        <v>3.4</v>
      </c>
      <c r="K108" s="123">
        <v>5.9</v>
      </c>
      <c r="L108" s="124">
        <v>7.1</v>
      </c>
      <c r="M108" s="124">
        <v>4.5</v>
      </c>
      <c r="N108" s="125">
        <f t="shared" si="21"/>
        <v>5.3</v>
      </c>
      <c r="O108" s="125">
        <f t="shared" si="21"/>
        <v>6.7333333333333343</v>
      </c>
      <c r="P108" s="125">
        <f t="shared" si="21"/>
        <v>4</v>
      </c>
      <c r="Q108" s="110">
        <v>6.1</v>
      </c>
      <c r="R108" s="110">
        <v>7.8</v>
      </c>
      <c r="S108" s="110">
        <v>4.5</v>
      </c>
      <c r="T108" s="123">
        <v>4.7</v>
      </c>
      <c r="U108" s="123">
        <v>6.5</v>
      </c>
      <c r="V108" s="123">
        <v>3.7</v>
      </c>
      <c r="W108" s="123">
        <v>5.5</v>
      </c>
      <c r="X108" s="124">
        <v>7.1</v>
      </c>
      <c r="Y108" s="124">
        <v>4.0999999999999996</v>
      </c>
      <c r="Z108" s="126">
        <f t="shared" si="22"/>
        <v>5.4333333333333336</v>
      </c>
      <c r="AA108" s="126">
        <f t="shared" si="23"/>
        <v>7.1333333333333329</v>
      </c>
      <c r="AB108" s="127">
        <f t="shared" si="24"/>
        <v>4.0999999999999996</v>
      </c>
      <c r="AC108" s="120">
        <v>27.875350000000001</v>
      </c>
      <c r="AD108" s="120">
        <v>30.3919815</v>
      </c>
      <c r="AE108" s="120">
        <f t="shared" si="17"/>
        <v>29.133665749999999</v>
      </c>
      <c r="AF108" s="120">
        <v>55.750700000000002</v>
      </c>
      <c r="AG108" s="120">
        <v>60.783963</v>
      </c>
      <c r="AH108" s="120">
        <f t="shared" si="18"/>
        <v>58.267331499999997</v>
      </c>
    </row>
    <row r="109" spans="1:34" ht="15.75" x14ac:dyDescent="0.25">
      <c r="A109" s="110">
        <v>107</v>
      </c>
      <c r="B109" s="110">
        <v>14</v>
      </c>
      <c r="C109" s="110" t="s">
        <v>89</v>
      </c>
      <c r="D109" s="110" t="s">
        <v>90</v>
      </c>
      <c r="E109" s="110">
        <v>4.9000000000000004</v>
      </c>
      <c r="F109" s="110">
        <v>5.6</v>
      </c>
      <c r="G109" s="110">
        <v>3.7</v>
      </c>
      <c r="H109" s="123">
        <v>5.2</v>
      </c>
      <c r="I109" s="123">
        <v>5.5</v>
      </c>
      <c r="J109" s="123">
        <v>4.5</v>
      </c>
      <c r="K109" s="123">
        <v>4.9000000000000004</v>
      </c>
      <c r="L109" s="124">
        <v>5.7</v>
      </c>
      <c r="M109" s="124">
        <v>4.9000000000000004</v>
      </c>
      <c r="N109" s="125">
        <f t="shared" si="21"/>
        <v>5.0000000000000009</v>
      </c>
      <c r="O109" s="125">
        <f t="shared" si="21"/>
        <v>5.6000000000000005</v>
      </c>
      <c r="P109" s="125">
        <f t="shared" si="21"/>
        <v>4.3666666666666663</v>
      </c>
      <c r="Q109" s="110">
        <v>5.2</v>
      </c>
      <c r="R109" s="110">
        <v>7.6</v>
      </c>
      <c r="S109" s="110">
        <v>4.8</v>
      </c>
      <c r="T109" s="123">
        <v>5.2</v>
      </c>
      <c r="U109" s="123">
        <v>5.6</v>
      </c>
      <c r="V109" s="123">
        <v>3.5</v>
      </c>
      <c r="W109" s="123">
        <v>4.4000000000000004</v>
      </c>
      <c r="X109" s="124">
        <v>6.1</v>
      </c>
      <c r="Y109" s="124">
        <v>3.5</v>
      </c>
      <c r="Z109" s="126">
        <f t="shared" si="22"/>
        <v>4.9333333333333336</v>
      </c>
      <c r="AA109" s="126">
        <f t="shared" si="23"/>
        <v>6.4333333333333327</v>
      </c>
      <c r="AB109" s="127">
        <f t="shared" si="24"/>
        <v>3.9333333333333336</v>
      </c>
      <c r="AC109" s="120">
        <v>21.98</v>
      </c>
      <c r="AD109" s="120">
        <v>24.884421499999998</v>
      </c>
      <c r="AE109" s="120">
        <f t="shared" si="17"/>
        <v>23.432210749999999</v>
      </c>
      <c r="AF109" s="120">
        <v>43.959999999999994</v>
      </c>
      <c r="AG109" s="120">
        <v>49.768842999999997</v>
      </c>
      <c r="AH109" s="120">
        <f t="shared" si="18"/>
        <v>46.864421499999992</v>
      </c>
    </row>
    <row r="110" spans="1:34" ht="15.75" x14ac:dyDescent="0.25">
      <c r="A110" s="110">
        <v>108</v>
      </c>
      <c r="B110" s="110">
        <v>15</v>
      </c>
      <c r="C110" s="110" t="s">
        <v>97</v>
      </c>
      <c r="D110" s="110" t="s">
        <v>441</v>
      </c>
      <c r="E110" s="110">
        <v>5.6</v>
      </c>
      <c r="F110" s="110">
        <v>6.2</v>
      </c>
      <c r="G110" s="110">
        <v>4.8</v>
      </c>
      <c r="H110" s="123">
        <v>5.4</v>
      </c>
      <c r="I110" s="123">
        <v>6.2</v>
      </c>
      <c r="J110" s="123">
        <v>4.9000000000000004</v>
      </c>
      <c r="K110" s="123">
        <v>5.3</v>
      </c>
      <c r="L110" s="124">
        <v>6.6</v>
      </c>
      <c r="M110" s="124">
        <v>4.7</v>
      </c>
      <c r="N110" s="125">
        <f t="shared" si="21"/>
        <v>5.4333333333333336</v>
      </c>
      <c r="O110" s="125">
        <f t="shared" si="21"/>
        <v>6.333333333333333</v>
      </c>
      <c r="P110" s="125">
        <f t="shared" si="21"/>
        <v>4.8</v>
      </c>
      <c r="Q110" s="110">
        <v>5.0999999999999996</v>
      </c>
      <c r="R110" s="110">
        <v>6.1</v>
      </c>
      <c r="S110" s="110">
        <v>4.5</v>
      </c>
      <c r="T110" s="123">
        <v>4.0999999999999996</v>
      </c>
      <c r="U110" s="123">
        <v>6.2</v>
      </c>
      <c r="V110" s="123">
        <v>3.9</v>
      </c>
      <c r="W110" s="123">
        <v>4.4000000000000004</v>
      </c>
      <c r="X110" s="124">
        <v>5.9</v>
      </c>
      <c r="Y110" s="124">
        <v>4.0999999999999996</v>
      </c>
      <c r="Z110" s="126">
        <f t="shared" si="22"/>
        <v>4.5333333333333332</v>
      </c>
      <c r="AA110" s="126">
        <f t="shared" si="23"/>
        <v>6.0666666666666673</v>
      </c>
      <c r="AB110" s="127">
        <f t="shared" si="24"/>
        <v>4.166666666666667</v>
      </c>
      <c r="AC110" s="120">
        <v>28.165800000000004</v>
      </c>
      <c r="AD110" s="120">
        <v>21.585223500000005</v>
      </c>
      <c r="AE110" s="120">
        <f t="shared" si="17"/>
        <v>24.875511750000005</v>
      </c>
      <c r="AF110" s="120">
        <v>56.331600000000009</v>
      </c>
      <c r="AG110" s="120">
        <v>43.17044700000001</v>
      </c>
      <c r="AH110" s="120">
        <f t="shared" si="18"/>
        <v>49.751023500000009</v>
      </c>
    </row>
    <row r="111" spans="1:34" ht="15.75" x14ac:dyDescent="0.25">
      <c r="A111" s="110">
        <v>109</v>
      </c>
      <c r="B111" s="110">
        <v>16</v>
      </c>
      <c r="C111" s="110" t="s">
        <v>105</v>
      </c>
      <c r="D111" s="110" t="s">
        <v>106</v>
      </c>
      <c r="E111" s="110">
        <v>5.9</v>
      </c>
      <c r="F111" s="110">
        <v>7.2</v>
      </c>
      <c r="G111" s="110">
        <v>5.5</v>
      </c>
      <c r="H111" s="123">
        <v>5.5</v>
      </c>
      <c r="I111" s="123">
        <v>6.5</v>
      </c>
      <c r="J111" s="123">
        <v>4.8</v>
      </c>
      <c r="K111" s="123">
        <v>5.8</v>
      </c>
      <c r="L111" s="124">
        <v>7.1</v>
      </c>
      <c r="M111" s="124">
        <v>5.3</v>
      </c>
      <c r="N111" s="125">
        <f>(E111+H111+K111)/3</f>
        <v>5.7333333333333334</v>
      </c>
      <c r="O111" s="125">
        <f>(F111+I111+L111)/3</f>
        <v>6.9333333333333327</v>
      </c>
      <c r="P111" s="125">
        <f>(G111+J111+M111)/3</f>
        <v>5.2</v>
      </c>
      <c r="Q111" s="110">
        <v>5.3</v>
      </c>
      <c r="R111" s="110">
        <v>7.9</v>
      </c>
      <c r="S111" s="110">
        <v>5.4</v>
      </c>
      <c r="T111" s="123">
        <v>5.5</v>
      </c>
      <c r="U111" s="123">
        <v>6.6</v>
      </c>
      <c r="V111" s="123">
        <v>4.9000000000000004</v>
      </c>
      <c r="W111" s="123">
        <v>5.7</v>
      </c>
      <c r="X111" s="124">
        <v>6.7</v>
      </c>
      <c r="Y111" s="124">
        <v>5.0999999999999996</v>
      </c>
      <c r="Z111" s="126">
        <f t="shared" si="22"/>
        <v>5.5</v>
      </c>
      <c r="AA111" s="126">
        <f t="shared" si="23"/>
        <v>7.0666666666666664</v>
      </c>
      <c r="AB111" s="127">
        <f t="shared" si="24"/>
        <v>5.1333333333333337</v>
      </c>
      <c r="AC111" s="120">
        <v>30.874050000000004</v>
      </c>
      <c r="AD111" s="120">
        <v>30.524725000000004</v>
      </c>
      <c r="AE111" s="120">
        <f t="shared" si="17"/>
        <v>30.699387500000004</v>
      </c>
      <c r="AF111" s="120">
        <v>61.748100000000008</v>
      </c>
      <c r="AG111" s="120">
        <v>61.04945</v>
      </c>
      <c r="AH111" s="120">
        <f t="shared" si="18"/>
        <v>61.398775000000001</v>
      </c>
    </row>
    <row r="112" spans="1:34" ht="15.75" x14ac:dyDescent="0.25">
      <c r="A112" s="110">
        <v>111</v>
      </c>
      <c r="B112" s="110">
        <v>18</v>
      </c>
      <c r="C112" s="110" t="s">
        <v>117</v>
      </c>
      <c r="D112" s="110" t="s">
        <v>118</v>
      </c>
      <c r="E112" s="110">
        <v>6.2</v>
      </c>
      <c r="F112" s="110">
        <v>8.9</v>
      </c>
      <c r="G112" s="110">
        <v>4.3</v>
      </c>
      <c r="H112" s="123">
        <v>6.5</v>
      </c>
      <c r="I112" s="123">
        <v>7.8</v>
      </c>
      <c r="J112" s="123">
        <v>4.2</v>
      </c>
      <c r="K112" s="123">
        <v>6.9</v>
      </c>
      <c r="L112" s="124">
        <v>7.6</v>
      </c>
      <c r="M112" s="124">
        <v>4.4000000000000004</v>
      </c>
      <c r="N112" s="125">
        <f t="shared" ref="N112:P115" si="25">(E112+H112+K112)/3</f>
        <v>6.5333333333333341</v>
      </c>
      <c r="O112" s="125">
        <f t="shared" si="25"/>
        <v>8.1</v>
      </c>
      <c r="P112" s="125">
        <f t="shared" si="25"/>
        <v>4.3</v>
      </c>
      <c r="Q112" s="110">
        <v>7.5</v>
      </c>
      <c r="R112" s="110">
        <v>8.1</v>
      </c>
      <c r="S112" s="110">
        <v>4.2</v>
      </c>
      <c r="T112" s="123">
        <v>6.7</v>
      </c>
      <c r="U112" s="123">
        <v>7.7</v>
      </c>
      <c r="V112" s="123">
        <v>4.3</v>
      </c>
      <c r="W112" s="123">
        <v>6.3</v>
      </c>
      <c r="X112" s="124">
        <v>7.2</v>
      </c>
      <c r="Y112" s="124">
        <v>4.5</v>
      </c>
      <c r="Z112" s="126">
        <f t="shared" si="22"/>
        <v>6.833333333333333</v>
      </c>
      <c r="AA112" s="126">
        <f t="shared" si="23"/>
        <v>7.666666666666667</v>
      </c>
      <c r="AB112" s="127">
        <f t="shared" si="24"/>
        <v>4.333333333333333</v>
      </c>
      <c r="AC112" s="120">
        <v>41.330249999999999</v>
      </c>
      <c r="AD112" s="120">
        <v>41.123088500000001</v>
      </c>
      <c r="AE112" s="120">
        <f t="shared" si="17"/>
        <v>41.22666925</v>
      </c>
      <c r="AF112" s="120">
        <v>82.660499999999999</v>
      </c>
      <c r="AG112" s="120">
        <v>82.246177000000003</v>
      </c>
      <c r="AH112" s="120">
        <f t="shared" si="18"/>
        <v>82.453338500000001</v>
      </c>
    </row>
    <row r="113" spans="1:34" ht="15.75" x14ac:dyDescent="0.25">
      <c r="A113" s="110">
        <v>112</v>
      </c>
      <c r="B113" s="110">
        <v>19</v>
      </c>
      <c r="C113" s="110" t="s">
        <v>125</v>
      </c>
      <c r="D113" s="110" t="s">
        <v>126</v>
      </c>
      <c r="E113" s="110">
        <v>5.7</v>
      </c>
      <c r="F113" s="110">
        <v>6.6</v>
      </c>
      <c r="G113" s="110">
        <v>4.8</v>
      </c>
      <c r="H113" s="123">
        <v>4.9000000000000004</v>
      </c>
      <c r="I113" s="123">
        <v>6.8</v>
      </c>
      <c r="J113" s="123">
        <v>4.0999999999999996</v>
      </c>
      <c r="K113" s="123">
        <v>4.9000000000000004</v>
      </c>
      <c r="L113" s="124">
        <v>7.5</v>
      </c>
      <c r="M113" s="124">
        <v>3.8</v>
      </c>
      <c r="N113" s="125">
        <f t="shared" si="25"/>
        <v>5.166666666666667</v>
      </c>
      <c r="O113" s="125">
        <f t="shared" si="25"/>
        <v>6.9666666666666659</v>
      </c>
      <c r="P113" s="125">
        <f t="shared" si="25"/>
        <v>4.2333333333333334</v>
      </c>
      <c r="Q113" s="110">
        <v>5.2</v>
      </c>
      <c r="R113" s="110">
        <v>7.1</v>
      </c>
      <c r="S113" s="110">
        <v>4.0999999999999996</v>
      </c>
      <c r="T113" s="123">
        <v>5.0999999999999996</v>
      </c>
      <c r="U113" s="123">
        <v>7.2</v>
      </c>
      <c r="V113" s="123">
        <v>4.8</v>
      </c>
      <c r="W113" s="123">
        <v>5.3</v>
      </c>
      <c r="X113" s="124">
        <v>6.9</v>
      </c>
      <c r="Y113" s="124">
        <v>4.0999999999999996</v>
      </c>
      <c r="Z113" s="126">
        <f t="shared" si="22"/>
        <v>5.2</v>
      </c>
      <c r="AA113" s="126">
        <f t="shared" si="23"/>
        <v>7.0666666666666673</v>
      </c>
      <c r="AB113" s="127">
        <f t="shared" si="24"/>
        <v>4.333333333333333</v>
      </c>
      <c r="AC113" s="120">
        <v>28.574000000000002</v>
      </c>
      <c r="AD113" s="120">
        <v>28.859740000000002</v>
      </c>
      <c r="AE113" s="120">
        <f t="shared" si="17"/>
        <v>28.71687</v>
      </c>
      <c r="AF113" s="120">
        <v>57.148000000000003</v>
      </c>
      <c r="AG113" s="120">
        <v>57.719480000000004</v>
      </c>
      <c r="AH113" s="120">
        <f t="shared" si="18"/>
        <v>57.43374</v>
      </c>
    </row>
    <row r="114" spans="1:34" ht="15.75" x14ac:dyDescent="0.25">
      <c r="A114" s="110">
        <v>113</v>
      </c>
      <c r="B114" s="110">
        <v>21</v>
      </c>
      <c r="C114" s="110" t="s">
        <v>133</v>
      </c>
      <c r="D114" s="110" t="s">
        <v>134</v>
      </c>
      <c r="E114" s="110">
        <v>4.8</v>
      </c>
      <c r="F114" s="110">
        <v>5.9</v>
      </c>
      <c r="G114" s="110">
        <v>4.0999999999999996</v>
      </c>
      <c r="H114" s="123">
        <v>3.7</v>
      </c>
      <c r="I114" s="123">
        <v>5.8</v>
      </c>
      <c r="J114" s="123">
        <v>4.5999999999999996</v>
      </c>
      <c r="K114" s="123">
        <v>4.7</v>
      </c>
      <c r="L114" s="124">
        <v>5.9</v>
      </c>
      <c r="M114" s="124">
        <v>4.0999999999999996</v>
      </c>
      <c r="N114" s="125">
        <f t="shared" si="25"/>
        <v>4.3999999999999995</v>
      </c>
      <c r="O114" s="125">
        <f t="shared" si="25"/>
        <v>5.8666666666666671</v>
      </c>
      <c r="P114" s="125">
        <f t="shared" si="25"/>
        <v>4.2666666666666666</v>
      </c>
      <c r="Q114" s="110">
        <v>4.2</v>
      </c>
      <c r="R114" s="110">
        <v>5.7</v>
      </c>
      <c r="S114" s="110">
        <v>3.7</v>
      </c>
      <c r="T114" s="123">
        <v>4.2</v>
      </c>
      <c r="U114" s="123">
        <v>6.4</v>
      </c>
      <c r="V114" s="123">
        <v>3.7</v>
      </c>
      <c r="W114" s="123">
        <v>5.7</v>
      </c>
      <c r="X114" s="124">
        <v>5.6</v>
      </c>
      <c r="Y114" s="124">
        <v>4.8</v>
      </c>
      <c r="Z114" s="126">
        <f t="shared" si="22"/>
        <v>4.7</v>
      </c>
      <c r="AA114" s="126">
        <f t="shared" si="23"/>
        <v>5.9000000000000012</v>
      </c>
      <c r="AB114" s="127">
        <f t="shared" si="24"/>
        <v>4.0666666666666664</v>
      </c>
      <c r="AC114" s="120">
        <v>20.378600000000006</v>
      </c>
      <c r="AD114" s="120">
        <v>21.768050000000002</v>
      </c>
      <c r="AE114" s="120">
        <f t="shared" si="17"/>
        <v>21.073325000000004</v>
      </c>
      <c r="AF114" s="120">
        <v>40.757200000000005</v>
      </c>
      <c r="AG114" s="120">
        <v>43.536100000000005</v>
      </c>
      <c r="AH114" s="120">
        <f t="shared" si="18"/>
        <v>42.146650000000008</v>
      </c>
    </row>
    <row r="115" spans="1:34" ht="15.75" x14ac:dyDescent="0.25">
      <c r="A115" s="110">
        <v>114</v>
      </c>
      <c r="B115" s="110">
        <v>22</v>
      </c>
      <c r="C115" s="110" t="s">
        <v>141</v>
      </c>
      <c r="D115" s="110" t="s">
        <v>142</v>
      </c>
      <c r="E115" s="110">
        <v>5.53</v>
      </c>
      <c r="F115" s="110">
        <v>7.4</v>
      </c>
      <c r="G115" s="110">
        <v>4.0999999999999996</v>
      </c>
      <c r="H115" s="123">
        <v>4.9000000000000004</v>
      </c>
      <c r="I115" s="123">
        <v>7.4</v>
      </c>
      <c r="J115" s="123">
        <v>4.0999999999999996</v>
      </c>
      <c r="K115" s="123">
        <v>5.4</v>
      </c>
      <c r="L115" s="124">
        <v>7.1</v>
      </c>
      <c r="M115" s="124">
        <v>4.9000000000000004</v>
      </c>
      <c r="N115" s="125">
        <f t="shared" si="25"/>
        <v>5.2766666666666664</v>
      </c>
      <c r="O115" s="125">
        <f t="shared" si="25"/>
        <v>7.3</v>
      </c>
      <c r="P115" s="125">
        <f t="shared" si="25"/>
        <v>4.3666666666666663</v>
      </c>
      <c r="Q115" s="110">
        <v>3.9</v>
      </c>
      <c r="R115" s="110">
        <v>5.3</v>
      </c>
      <c r="S115" s="110">
        <v>3.3</v>
      </c>
      <c r="T115" s="123">
        <v>4.9000000000000004</v>
      </c>
      <c r="U115" s="123">
        <v>7.4</v>
      </c>
      <c r="V115" s="123">
        <v>4.0999999999999996</v>
      </c>
      <c r="W115" s="123">
        <v>5.4</v>
      </c>
      <c r="X115" s="124">
        <v>7.1</v>
      </c>
      <c r="Y115" s="124">
        <v>4.9000000000000004</v>
      </c>
      <c r="Z115" s="126">
        <f t="shared" si="22"/>
        <v>4.7333333333333334</v>
      </c>
      <c r="AA115" s="126">
        <f t="shared" si="23"/>
        <v>6.5999999999999988</v>
      </c>
      <c r="AB115" s="127">
        <f t="shared" si="24"/>
        <v>4.1000000000000005</v>
      </c>
      <c r="AC115" s="120">
        <v>30.371649999999999</v>
      </c>
      <c r="AD115" s="120">
        <v>24.506130000000002</v>
      </c>
      <c r="AE115" s="120">
        <f t="shared" si="17"/>
        <v>27.438890000000001</v>
      </c>
      <c r="AF115" s="120">
        <v>60.743299999999998</v>
      </c>
      <c r="AG115" s="120">
        <v>49.012260000000005</v>
      </c>
      <c r="AH115" s="120">
        <f t="shared" si="18"/>
        <v>54.877780000000001</v>
      </c>
    </row>
    <row r="116" spans="1:34" ht="15.75" x14ac:dyDescent="0.25">
      <c r="A116" s="110">
        <v>115</v>
      </c>
      <c r="B116" s="110">
        <v>30</v>
      </c>
      <c r="C116" s="110" t="s">
        <v>161</v>
      </c>
      <c r="D116" s="110" t="s">
        <v>162</v>
      </c>
      <c r="E116" s="110">
        <v>4.7</v>
      </c>
      <c r="F116" s="110">
        <v>6.5</v>
      </c>
      <c r="G116" s="110">
        <v>4.5999999999999996</v>
      </c>
      <c r="H116" s="123">
        <v>4.7</v>
      </c>
      <c r="I116" s="123">
        <v>6.7</v>
      </c>
      <c r="J116" s="123">
        <v>3.8</v>
      </c>
      <c r="K116" s="123">
        <v>5.3</v>
      </c>
      <c r="L116" s="124">
        <v>5.9</v>
      </c>
      <c r="M116" s="124">
        <v>4.4000000000000004</v>
      </c>
      <c r="N116" s="125">
        <f t="shared" ref="N116:P124" si="26">(E116+H116+K116)/3</f>
        <v>4.8999999999999995</v>
      </c>
      <c r="O116" s="125">
        <f t="shared" si="26"/>
        <v>6.3666666666666671</v>
      </c>
      <c r="P116" s="125">
        <f t="shared" si="26"/>
        <v>4.2666666666666666</v>
      </c>
      <c r="Q116" s="110">
        <v>5.0999999999999996</v>
      </c>
      <c r="R116" s="110">
        <v>6.2</v>
      </c>
      <c r="S116" s="110">
        <v>4.2</v>
      </c>
      <c r="T116" s="123">
        <v>4.8</v>
      </c>
      <c r="U116" s="123">
        <v>5.5</v>
      </c>
      <c r="V116" s="123">
        <v>4.3</v>
      </c>
      <c r="W116" s="123">
        <v>4.8</v>
      </c>
      <c r="X116" s="124">
        <v>5.4</v>
      </c>
      <c r="Y116" s="124">
        <v>4.2</v>
      </c>
      <c r="Z116" s="126">
        <f t="shared" si="22"/>
        <v>4.8999999999999995</v>
      </c>
      <c r="AA116" s="126">
        <f t="shared" si="23"/>
        <v>5.7</v>
      </c>
      <c r="AB116" s="127">
        <f t="shared" si="24"/>
        <v>4.2333333333333334</v>
      </c>
      <c r="AC116" s="120">
        <v>24.617600000000003</v>
      </c>
      <c r="AD116" s="120">
        <v>21.925050000000002</v>
      </c>
      <c r="AE116" s="120">
        <f t="shared" si="17"/>
        <v>23.271325000000004</v>
      </c>
      <c r="AF116" s="120">
        <v>49.235200000000013</v>
      </c>
      <c r="AG116" s="120">
        <v>43.850100000000005</v>
      </c>
      <c r="AH116" s="120">
        <f t="shared" si="18"/>
        <v>46.542650000000009</v>
      </c>
    </row>
    <row r="117" spans="1:34" ht="15.75" x14ac:dyDescent="0.25">
      <c r="A117" s="110">
        <v>116</v>
      </c>
      <c r="B117" s="110">
        <v>33</v>
      </c>
      <c r="C117" s="110" t="s">
        <v>169</v>
      </c>
      <c r="D117" s="110" t="s">
        <v>170</v>
      </c>
      <c r="E117" s="110">
        <v>5.5</v>
      </c>
      <c r="F117" s="110">
        <v>7.5</v>
      </c>
      <c r="G117" s="110">
        <v>4.4000000000000004</v>
      </c>
      <c r="H117" s="123">
        <v>5.4</v>
      </c>
      <c r="I117" s="123">
        <v>6.7</v>
      </c>
      <c r="J117" s="123">
        <v>4.2</v>
      </c>
      <c r="K117" s="123">
        <v>5.2</v>
      </c>
      <c r="L117" s="124">
        <v>7.1</v>
      </c>
      <c r="M117" s="124">
        <v>4.0999999999999996</v>
      </c>
      <c r="N117" s="125">
        <f t="shared" si="26"/>
        <v>5.3666666666666671</v>
      </c>
      <c r="O117" s="125">
        <f t="shared" si="26"/>
        <v>7.0999999999999988</v>
      </c>
      <c r="P117" s="125">
        <f t="shared" si="26"/>
        <v>4.2333333333333334</v>
      </c>
      <c r="Q117" s="110">
        <v>5.2</v>
      </c>
      <c r="R117" s="110">
        <v>6.6</v>
      </c>
      <c r="S117" s="110">
        <v>3.9</v>
      </c>
      <c r="T117" s="123">
        <v>4.9000000000000004</v>
      </c>
      <c r="U117" s="123">
        <v>6.5</v>
      </c>
      <c r="V117" s="123">
        <v>3.6</v>
      </c>
      <c r="W117" s="123">
        <v>5.0999999999999996</v>
      </c>
      <c r="X117" s="124">
        <v>6.7</v>
      </c>
      <c r="Y117" s="124">
        <v>3.8</v>
      </c>
      <c r="Z117" s="126">
        <f t="shared" si="22"/>
        <v>5.0666666666666673</v>
      </c>
      <c r="AA117" s="126">
        <f t="shared" si="23"/>
        <v>6.6000000000000005</v>
      </c>
      <c r="AB117" s="127">
        <f t="shared" si="24"/>
        <v>3.7666666666666671</v>
      </c>
      <c r="AC117" s="120">
        <v>30.096900000000005</v>
      </c>
      <c r="AD117" s="120">
        <v>26.267670000000003</v>
      </c>
      <c r="AE117" s="120">
        <f t="shared" si="17"/>
        <v>28.182285000000004</v>
      </c>
      <c r="AF117" s="120">
        <v>60.19380000000001</v>
      </c>
      <c r="AG117" s="120">
        <v>52.535339999999998</v>
      </c>
      <c r="AH117" s="120">
        <f t="shared" si="18"/>
        <v>56.364570000000001</v>
      </c>
    </row>
    <row r="118" spans="1:34" ht="15.75" x14ac:dyDescent="0.25">
      <c r="A118" s="110">
        <v>117</v>
      </c>
      <c r="B118" s="110">
        <v>35</v>
      </c>
      <c r="C118" s="110" t="s">
        <v>177</v>
      </c>
      <c r="D118" s="110" t="s">
        <v>178</v>
      </c>
      <c r="E118" s="110">
        <v>6.9</v>
      </c>
      <c r="F118" s="110">
        <v>7.1</v>
      </c>
      <c r="G118" s="110">
        <v>5.3</v>
      </c>
      <c r="H118" s="123">
        <v>6.3</v>
      </c>
      <c r="I118" s="123">
        <v>6.1</v>
      </c>
      <c r="J118" s="123">
        <v>5.5</v>
      </c>
      <c r="K118" s="123">
        <v>6.4</v>
      </c>
      <c r="L118" s="124">
        <v>7.2</v>
      </c>
      <c r="M118" s="124">
        <v>5.9</v>
      </c>
      <c r="N118" s="125">
        <f t="shared" si="26"/>
        <v>6.5333333333333341</v>
      </c>
      <c r="O118" s="125">
        <f t="shared" si="26"/>
        <v>6.8</v>
      </c>
      <c r="P118" s="125">
        <f t="shared" si="26"/>
        <v>5.5666666666666673</v>
      </c>
      <c r="Q118" s="110">
        <v>5.3</v>
      </c>
      <c r="R118" s="110">
        <v>6.4</v>
      </c>
      <c r="S118" s="110">
        <v>4.9000000000000004</v>
      </c>
      <c r="T118" s="123">
        <v>5.5</v>
      </c>
      <c r="U118" s="123">
        <v>6.7</v>
      </c>
      <c r="V118" s="123">
        <v>5.3</v>
      </c>
      <c r="W118" s="123">
        <v>5.4</v>
      </c>
      <c r="X118" s="124">
        <v>6.2</v>
      </c>
      <c r="Y118" s="124">
        <v>5.0999999999999996</v>
      </c>
      <c r="Z118" s="126">
        <f t="shared" si="22"/>
        <v>5.4000000000000012</v>
      </c>
      <c r="AA118" s="126">
        <f t="shared" si="23"/>
        <v>6.4333333333333336</v>
      </c>
      <c r="AB118" s="127">
        <f t="shared" si="24"/>
        <v>5.0999999999999996</v>
      </c>
      <c r="AC118" s="120">
        <v>34.696999999999996</v>
      </c>
      <c r="AD118" s="120">
        <v>27.256770000000003</v>
      </c>
      <c r="AE118" s="120">
        <f t="shared" si="17"/>
        <v>30.976884999999999</v>
      </c>
      <c r="AF118" s="120">
        <v>69.393999999999991</v>
      </c>
      <c r="AG118" s="120">
        <v>54.513540000000006</v>
      </c>
      <c r="AH118" s="120">
        <f t="shared" si="18"/>
        <v>61.953769999999999</v>
      </c>
    </row>
    <row r="119" spans="1:34" ht="15.75" x14ac:dyDescent="0.25">
      <c r="A119" s="110">
        <v>118</v>
      </c>
      <c r="B119" s="110">
        <v>36</v>
      </c>
      <c r="C119" s="110" t="s">
        <v>185</v>
      </c>
      <c r="D119" s="110" t="s">
        <v>186</v>
      </c>
      <c r="E119" s="110">
        <v>4.5999999999999996</v>
      </c>
      <c r="F119" s="110">
        <v>5.8</v>
      </c>
      <c r="G119" s="110">
        <v>3.5</v>
      </c>
      <c r="H119" s="123">
        <v>4.2</v>
      </c>
      <c r="I119" s="123">
        <v>6.1</v>
      </c>
      <c r="J119" s="123">
        <v>3.4</v>
      </c>
      <c r="K119" s="123">
        <v>3.4</v>
      </c>
      <c r="L119" s="124">
        <v>5.3</v>
      </c>
      <c r="M119" s="124">
        <v>3.2</v>
      </c>
      <c r="N119" s="125">
        <f t="shared" si="26"/>
        <v>4.0666666666666673</v>
      </c>
      <c r="O119" s="125">
        <f t="shared" si="26"/>
        <v>5.7333333333333334</v>
      </c>
      <c r="P119" s="125">
        <f t="shared" si="26"/>
        <v>3.3666666666666671</v>
      </c>
      <c r="Q119" s="110">
        <v>5.5</v>
      </c>
      <c r="R119" s="110">
        <v>6.4</v>
      </c>
      <c r="S119" s="110">
        <v>4.7</v>
      </c>
      <c r="T119" s="123">
        <v>4.8</v>
      </c>
      <c r="U119" s="123">
        <v>6.9</v>
      </c>
      <c r="V119" s="123">
        <v>4.3</v>
      </c>
      <c r="W119" s="123">
        <v>5.2</v>
      </c>
      <c r="X119" s="124">
        <v>6.4</v>
      </c>
      <c r="Y119" s="124">
        <v>4.5</v>
      </c>
      <c r="Z119" s="126">
        <f t="shared" si="22"/>
        <v>5.166666666666667</v>
      </c>
      <c r="AA119" s="126">
        <f t="shared" si="23"/>
        <v>6.5666666666666673</v>
      </c>
      <c r="AB119" s="127">
        <f t="shared" si="24"/>
        <v>4.5</v>
      </c>
      <c r="AC119" s="120">
        <v>18.34545</v>
      </c>
      <c r="AD119" s="120">
        <v>26.664016500000002</v>
      </c>
      <c r="AE119" s="120">
        <f t="shared" si="17"/>
        <v>22.504733250000001</v>
      </c>
      <c r="AF119" s="120">
        <v>36.690899999999999</v>
      </c>
      <c r="AG119" s="120">
        <v>53.328033000000005</v>
      </c>
      <c r="AH119" s="120">
        <f t="shared" si="18"/>
        <v>45.009466500000002</v>
      </c>
    </row>
    <row r="120" spans="1:34" ht="15.75" x14ac:dyDescent="0.25">
      <c r="A120" s="110">
        <v>119</v>
      </c>
      <c r="B120" s="110">
        <v>39</v>
      </c>
      <c r="C120" s="110" t="s">
        <v>193</v>
      </c>
      <c r="D120" s="110" t="s">
        <v>194</v>
      </c>
      <c r="E120" s="110">
        <v>6.6</v>
      </c>
      <c r="F120" s="110">
        <v>7.3</v>
      </c>
      <c r="G120" s="110">
        <v>6.2</v>
      </c>
      <c r="H120" s="123">
        <v>6.4</v>
      </c>
      <c r="I120" s="123">
        <v>7.3</v>
      </c>
      <c r="J120" s="123">
        <v>6.6</v>
      </c>
      <c r="K120" s="123">
        <v>6.5</v>
      </c>
      <c r="L120" s="124">
        <v>7.2</v>
      </c>
      <c r="M120" s="124">
        <v>6.2</v>
      </c>
      <c r="N120" s="125">
        <f t="shared" si="26"/>
        <v>6.5</v>
      </c>
      <c r="O120" s="125">
        <f t="shared" si="26"/>
        <v>7.2666666666666666</v>
      </c>
      <c r="P120" s="125">
        <f t="shared" si="26"/>
        <v>6.333333333333333</v>
      </c>
      <c r="Q120" s="110">
        <v>5.2</v>
      </c>
      <c r="R120" s="110">
        <v>6.5</v>
      </c>
      <c r="S120" s="110">
        <v>4.9000000000000004</v>
      </c>
      <c r="T120" s="123">
        <v>5.9</v>
      </c>
      <c r="U120" s="123">
        <v>7.2</v>
      </c>
      <c r="V120" s="123">
        <v>4.7</v>
      </c>
      <c r="W120" s="123">
        <v>5.3</v>
      </c>
      <c r="X120" s="124">
        <v>6.7</v>
      </c>
      <c r="Y120" s="124">
        <v>4.7</v>
      </c>
      <c r="Z120" s="126">
        <f t="shared" si="22"/>
        <v>5.4666666666666677</v>
      </c>
      <c r="AA120" s="126">
        <f t="shared" si="23"/>
        <v>6.8</v>
      </c>
      <c r="AB120" s="127">
        <f t="shared" si="24"/>
        <v>4.7666666666666666</v>
      </c>
      <c r="AC120" s="120">
        <v>37.248249999999999</v>
      </c>
      <c r="AD120" s="120">
        <v>29.19886</v>
      </c>
      <c r="AE120" s="120">
        <f t="shared" si="17"/>
        <v>33.223554999999998</v>
      </c>
      <c r="AF120" s="120">
        <v>74.496500000000012</v>
      </c>
      <c r="AG120" s="120">
        <v>58.39772</v>
      </c>
      <c r="AH120" s="120">
        <f t="shared" si="18"/>
        <v>66.447110000000009</v>
      </c>
    </row>
    <row r="121" spans="1:34" ht="15.75" x14ac:dyDescent="0.25">
      <c r="A121" s="110">
        <v>120</v>
      </c>
      <c r="B121" s="110">
        <v>45</v>
      </c>
      <c r="C121" s="110" t="s">
        <v>201</v>
      </c>
      <c r="D121" s="110" t="s">
        <v>202</v>
      </c>
      <c r="E121" s="110">
        <v>5.5</v>
      </c>
      <c r="F121" s="110">
        <v>6.8</v>
      </c>
      <c r="G121" s="110">
        <v>4.5</v>
      </c>
      <c r="H121" s="123">
        <v>5.3</v>
      </c>
      <c r="I121" s="123">
        <v>6.9</v>
      </c>
      <c r="J121" s="123">
        <v>4.4000000000000004</v>
      </c>
      <c r="K121" s="123">
        <v>5.3</v>
      </c>
      <c r="L121" s="124">
        <v>6.9</v>
      </c>
      <c r="M121" s="124">
        <v>4.5999999999999996</v>
      </c>
      <c r="N121" s="125">
        <f t="shared" si="26"/>
        <v>5.3666666666666671</v>
      </c>
      <c r="O121" s="125">
        <f t="shared" si="26"/>
        <v>6.8666666666666671</v>
      </c>
      <c r="P121" s="125">
        <f t="shared" si="26"/>
        <v>4.5</v>
      </c>
      <c r="Q121" s="110">
        <v>5.3</v>
      </c>
      <c r="R121" s="110">
        <v>6.9</v>
      </c>
      <c r="S121" s="110">
        <v>3.9</v>
      </c>
      <c r="T121" s="123">
        <v>6.3</v>
      </c>
      <c r="U121" s="123">
        <v>8.1</v>
      </c>
      <c r="V121" s="123">
        <v>5.3</v>
      </c>
      <c r="W121" s="123">
        <v>6.1</v>
      </c>
      <c r="X121" s="124">
        <v>7.4</v>
      </c>
      <c r="Y121" s="124">
        <v>4.9000000000000004</v>
      </c>
      <c r="Z121" s="126">
        <f t="shared" si="22"/>
        <v>5.8999999999999995</v>
      </c>
      <c r="AA121" s="126">
        <f t="shared" si="23"/>
        <v>7.4666666666666659</v>
      </c>
      <c r="AB121" s="127">
        <f t="shared" si="24"/>
        <v>4.7</v>
      </c>
      <c r="AC121" s="120">
        <v>29.249100000000006</v>
      </c>
      <c r="AD121" s="120">
        <v>34.597304999999999</v>
      </c>
      <c r="AE121" s="120">
        <f t="shared" si="17"/>
        <v>31.923202500000002</v>
      </c>
      <c r="AF121" s="120">
        <v>58.498200000000011</v>
      </c>
      <c r="AG121" s="120">
        <v>69.194609999999997</v>
      </c>
      <c r="AH121" s="120">
        <f t="shared" si="18"/>
        <v>63.846405000000004</v>
      </c>
    </row>
    <row r="122" spans="1:34" ht="15.75" x14ac:dyDescent="0.25">
      <c r="A122" s="110">
        <v>121</v>
      </c>
      <c r="B122" s="110">
        <v>49</v>
      </c>
      <c r="C122" s="110" t="s">
        <v>209</v>
      </c>
      <c r="D122" s="110" t="s">
        <v>210</v>
      </c>
      <c r="E122" s="110">
        <v>5.5</v>
      </c>
      <c r="F122" s="110">
        <v>8.5</v>
      </c>
      <c r="G122" s="110">
        <v>5.4</v>
      </c>
      <c r="H122" s="123">
        <v>6.5</v>
      </c>
      <c r="I122" s="123">
        <v>7.9</v>
      </c>
      <c r="J122" s="123">
        <v>5.0999999999999996</v>
      </c>
      <c r="K122" s="123">
        <v>6.8</v>
      </c>
      <c r="L122" s="124">
        <v>7.9</v>
      </c>
      <c r="M122" s="124">
        <v>5.4</v>
      </c>
      <c r="N122" s="125">
        <f t="shared" si="26"/>
        <v>6.2666666666666666</v>
      </c>
      <c r="O122" s="125">
        <f t="shared" si="26"/>
        <v>8.1</v>
      </c>
      <c r="P122" s="125">
        <f t="shared" si="26"/>
        <v>5.3</v>
      </c>
      <c r="Q122" s="110">
        <v>5.8</v>
      </c>
      <c r="R122" s="110">
        <v>6.9</v>
      </c>
      <c r="S122" s="110">
        <v>3.9</v>
      </c>
      <c r="T122" s="123">
        <v>6.3</v>
      </c>
      <c r="U122" s="123">
        <v>8.1</v>
      </c>
      <c r="V122" s="123">
        <v>5.3</v>
      </c>
      <c r="W122" s="123">
        <v>6.1</v>
      </c>
      <c r="X122" s="124">
        <v>7.4</v>
      </c>
      <c r="Y122" s="124">
        <v>4.9000000000000004</v>
      </c>
      <c r="Z122" s="126">
        <f t="shared" si="22"/>
        <v>6.0666666666666664</v>
      </c>
      <c r="AA122" s="126">
        <f t="shared" si="23"/>
        <v>7.4666666666666659</v>
      </c>
      <c r="AB122" s="127">
        <f t="shared" si="24"/>
        <v>4.7</v>
      </c>
      <c r="AC122" s="120">
        <v>40.058549999999997</v>
      </c>
      <c r="AD122" s="120">
        <v>35.594176500000003</v>
      </c>
      <c r="AE122" s="120">
        <f t="shared" si="17"/>
        <v>37.82636325</v>
      </c>
      <c r="AF122" s="120">
        <v>80.117099999999994</v>
      </c>
      <c r="AG122" s="120">
        <v>71.188353000000006</v>
      </c>
      <c r="AH122" s="120">
        <f t="shared" si="18"/>
        <v>75.6527265</v>
      </c>
    </row>
    <row r="123" spans="1:34" ht="15.75" x14ac:dyDescent="0.25">
      <c r="A123" s="110">
        <v>122</v>
      </c>
      <c r="B123" s="110">
        <v>55</v>
      </c>
      <c r="C123" s="110" t="s">
        <v>217</v>
      </c>
      <c r="D123" s="110" t="s">
        <v>218</v>
      </c>
      <c r="E123" s="110">
        <v>5.5</v>
      </c>
      <c r="F123" s="110">
        <v>6.6</v>
      </c>
      <c r="G123" s="110">
        <v>4.5999999999999996</v>
      </c>
      <c r="H123" s="123">
        <v>5.7</v>
      </c>
      <c r="I123" s="123">
        <v>6.6</v>
      </c>
      <c r="J123" s="123">
        <v>4.4000000000000004</v>
      </c>
      <c r="K123" s="123">
        <v>5.7</v>
      </c>
      <c r="L123" s="124">
        <v>6.4</v>
      </c>
      <c r="M123" s="124">
        <v>4.5</v>
      </c>
      <c r="N123" s="125">
        <f t="shared" si="26"/>
        <v>5.6333333333333329</v>
      </c>
      <c r="O123" s="125">
        <f t="shared" si="26"/>
        <v>6.5333333333333341</v>
      </c>
      <c r="P123" s="125">
        <f t="shared" si="26"/>
        <v>4.5</v>
      </c>
      <c r="Q123" s="110">
        <v>5.0999999999999996</v>
      </c>
      <c r="R123" s="110">
        <v>5.9</v>
      </c>
      <c r="S123" s="110">
        <v>3.6</v>
      </c>
      <c r="T123" s="123">
        <v>5.0999999999999996</v>
      </c>
      <c r="U123" s="123">
        <v>6.8</v>
      </c>
      <c r="V123" s="123">
        <v>5.0999999999999996</v>
      </c>
      <c r="W123" s="123">
        <v>5.2</v>
      </c>
      <c r="X123" s="124">
        <v>6.1</v>
      </c>
      <c r="Y123" s="124">
        <v>4.5</v>
      </c>
      <c r="Z123" s="126">
        <f t="shared" si="22"/>
        <v>5.1333333333333329</v>
      </c>
      <c r="AA123" s="126">
        <f t="shared" si="23"/>
        <v>6.2666666666666657</v>
      </c>
      <c r="AB123" s="127">
        <f t="shared" si="24"/>
        <v>4.3999999999999995</v>
      </c>
      <c r="AC123" s="120">
        <v>28.574000000000002</v>
      </c>
      <c r="AD123" s="120">
        <v>25.249603499999996</v>
      </c>
      <c r="AE123" s="120">
        <f t="shared" si="17"/>
        <v>26.911801749999999</v>
      </c>
      <c r="AF123" s="120">
        <v>57.148000000000003</v>
      </c>
      <c r="AG123" s="120">
        <v>50.499206999999991</v>
      </c>
      <c r="AH123" s="120">
        <f t="shared" si="18"/>
        <v>53.823603499999997</v>
      </c>
    </row>
    <row r="124" spans="1:34" ht="15.75" x14ac:dyDescent="0.25">
      <c r="A124" s="110">
        <v>123</v>
      </c>
      <c r="B124" s="110">
        <v>61</v>
      </c>
      <c r="C124" s="110" t="s">
        <v>223</v>
      </c>
      <c r="D124" s="110" t="s">
        <v>224</v>
      </c>
      <c r="E124" s="110">
        <v>5.7</v>
      </c>
      <c r="F124" s="110">
        <v>6.9</v>
      </c>
      <c r="G124" s="110">
        <v>5.5</v>
      </c>
      <c r="H124" s="123">
        <v>6.2</v>
      </c>
      <c r="I124" s="123">
        <v>6.4</v>
      </c>
      <c r="J124" s="123">
        <v>5.4</v>
      </c>
      <c r="K124" s="123">
        <v>5.8</v>
      </c>
      <c r="L124" s="124">
        <v>6.2</v>
      </c>
      <c r="M124" s="124">
        <v>5.2</v>
      </c>
      <c r="N124" s="125">
        <f t="shared" si="26"/>
        <v>5.8999999999999995</v>
      </c>
      <c r="O124" s="125">
        <f t="shared" si="26"/>
        <v>6.5</v>
      </c>
      <c r="P124" s="125">
        <f t="shared" si="26"/>
        <v>5.3666666666666671</v>
      </c>
      <c r="Q124" s="110">
        <v>5.5</v>
      </c>
      <c r="R124" s="110">
        <v>6.1</v>
      </c>
      <c r="S124" s="110">
        <v>4.5</v>
      </c>
      <c r="T124" s="123">
        <v>5.0999999999999996</v>
      </c>
      <c r="U124" s="123">
        <v>5.9</v>
      </c>
      <c r="V124" s="123">
        <v>3.6</v>
      </c>
      <c r="W124" s="123">
        <v>5.3</v>
      </c>
      <c r="X124" s="124">
        <v>5.8</v>
      </c>
      <c r="Y124" s="124">
        <v>3.8</v>
      </c>
      <c r="Z124" s="126">
        <f t="shared" si="22"/>
        <v>5.3</v>
      </c>
      <c r="AA124" s="126">
        <f t="shared" si="23"/>
        <v>5.9333333333333336</v>
      </c>
      <c r="AB124" s="127">
        <f t="shared" si="24"/>
        <v>3.9666666666666663</v>
      </c>
      <c r="AC124" s="120">
        <v>30.104750000000003</v>
      </c>
      <c r="AD124" s="120">
        <v>24.671765000000001</v>
      </c>
      <c r="AE124" s="120">
        <f t="shared" si="17"/>
        <v>27.388257500000002</v>
      </c>
      <c r="AF124" s="120">
        <v>60.209500000000006</v>
      </c>
      <c r="AG124" s="120">
        <v>49.343530000000001</v>
      </c>
      <c r="AH124" s="120">
        <f t="shared" si="18"/>
        <v>54.776515000000003</v>
      </c>
    </row>
    <row r="125" spans="1:34" ht="15.75" x14ac:dyDescent="0.25">
      <c r="A125" s="110">
        <v>124</v>
      </c>
      <c r="B125" s="110">
        <v>85</v>
      </c>
      <c r="C125" s="110" t="s">
        <v>233</v>
      </c>
      <c r="D125" s="110" t="s">
        <v>234</v>
      </c>
      <c r="E125" s="110">
        <v>5.9</v>
      </c>
      <c r="F125" s="110">
        <v>6.7</v>
      </c>
      <c r="G125" s="110">
        <v>4.9000000000000004</v>
      </c>
      <c r="H125" s="123">
        <v>5.2</v>
      </c>
      <c r="I125" s="123">
        <v>7.9</v>
      </c>
      <c r="J125" s="123">
        <v>5.0999999999999996</v>
      </c>
      <c r="K125" s="123">
        <v>5.6</v>
      </c>
      <c r="L125" s="124">
        <v>7.1</v>
      </c>
      <c r="M125" s="124">
        <v>5.0999999999999996</v>
      </c>
      <c r="N125" s="125">
        <f t="shared" ref="N125:P140" si="27">(E125+H125+K125)/3</f>
        <v>5.5666666666666673</v>
      </c>
      <c r="O125" s="125">
        <f t="shared" si="27"/>
        <v>7.2333333333333343</v>
      </c>
      <c r="P125" s="125">
        <f t="shared" si="27"/>
        <v>5.0333333333333332</v>
      </c>
      <c r="Q125" s="110">
        <v>5.2</v>
      </c>
      <c r="R125" s="110">
        <v>7.4</v>
      </c>
      <c r="S125" s="110">
        <v>5.0999999999999996</v>
      </c>
      <c r="T125" s="123">
        <v>5.6</v>
      </c>
      <c r="U125" s="123">
        <v>7.1</v>
      </c>
      <c r="V125" s="123">
        <v>5.0999999999999996</v>
      </c>
      <c r="W125" s="123">
        <v>5.9</v>
      </c>
      <c r="X125" s="124">
        <v>6.7</v>
      </c>
      <c r="Y125" s="124">
        <v>4.9000000000000004</v>
      </c>
      <c r="Z125" s="126">
        <f t="shared" si="22"/>
        <v>5.5666666666666673</v>
      </c>
      <c r="AA125" s="126">
        <f t="shared" si="23"/>
        <v>7.0666666666666664</v>
      </c>
      <c r="AB125" s="127">
        <f t="shared" si="24"/>
        <v>5.0333333333333332</v>
      </c>
      <c r="AC125" s="120">
        <v>31.651200000000003</v>
      </c>
      <c r="AD125" s="120">
        <v>30.913221500000006</v>
      </c>
      <c r="AE125" s="120">
        <f t="shared" si="17"/>
        <v>31.282210750000004</v>
      </c>
      <c r="AF125" s="120">
        <v>63.302399999999992</v>
      </c>
      <c r="AG125" s="120">
        <v>61.826443000000012</v>
      </c>
      <c r="AH125" s="120">
        <f t="shared" si="18"/>
        <v>62.564421500000002</v>
      </c>
    </row>
    <row r="126" spans="1:34" ht="15.75" x14ac:dyDescent="0.25">
      <c r="A126" s="110">
        <v>125</v>
      </c>
      <c r="B126" s="110">
        <v>86</v>
      </c>
      <c r="C126" s="110" t="s">
        <v>239</v>
      </c>
      <c r="D126" s="110" t="s">
        <v>240</v>
      </c>
      <c r="E126" s="110">
        <v>5.7</v>
      </c>
      <c r="F126" s="110">
        <v>7.1</v>
      </c>
      <c r="G126" s="110">
        <v>5.0999999999999996</v>
      </c>
      <c r="H126" s="123">
        <v>5.7</v>
      </c>
      <c r="I126" s="123">
        <v>8.5</v>
      </c>
      <c r="J126" s="123">
        <v>5.2</v>
      </c>
      <c r="K126" s="123">
        <v>5.3</v>
      </c>
      <c r="L126" s="124">
        <v>8.1</v>
      </c>
      <c r="M126" s="124">
        <v>4.5</v>
      </c>
      <c r="N126" s="125">
        <f t="shared" si="27"/>
        <v>5.5666666666666664</v>
      </c>
      <c r="O126" s="125">
        <f t="shared" si="27"/>
        <v>7.8999999999999995</v>
      </c>
      <c r="P126" s="125">
        <f t="shared" si="27"/>
        <v>4.9333333333333336</v>
      </c>
      <c r="Q126" s="110">
        <v>5.8</v>
      </c>
      <c r="R126" s="110">
        <v>6.8</v>
      </c>
      <c r="S126" s="110">
        <v>5.0999999999999996</v>
      </c>
      <c r="T126" s="123">
        <v>5.5</v>
      </c>
      <c r="U126" s="123">
        <v>7.3</v>
      </c>
      <c r="V126" s="123">
        <v>4.9000000000000004</v>
      </c>
      <c r="W126" s="123">
        <v>5.6</v>
      </c>
      <c r="X126" s="124">
        <v>6.9</v>
      </c>
      <c r="Y126" s="124">
        <v>4.8</v>
      </c>
      <c r="Z126" s="126">
        <f t="shared" si="22"/>
        <v>5.6333333333333329</v>
      </c>
      <c r="AA126" s="126">
        <f t="shared" si="23"/>
        <v>7</v>
      </c>
      <c r="AB126" s="127">
        <f t="shared" si="24"/>
        <v>4.9333333333333336</v>
      </c>
      <c r="AC126" s="120">
        <v>34.728400000000001</v>
      </c>
      <c r="AD126" s="120">
        <v>30.93685</v>
      </c>
      <c r="AE126" s="120">
        <f t="shared" si="17"/>
        <v>32.832625</v>
      </c>
      <c r="AF126" s="120">
        <v>69.456800000000001</v>
      </c>
      <c r="AG126" s="120">
        <v>61.873699999999999</v>
      </c>
      <c r="AH126" s="120">
        <f t="shared" si="18"/>
        <v>65.66525</v>
      </c>
    </row>
    <row r="127" spans="1:34" ht="15.75" x14ac:dyDescent="0.25">
      <c r="A127" s="110">
        <v>126</v>
      </c>
      <c r="B127" s="110">
        <v>87</v>
      </c>
      <c r="C127" s="110" t="s">
        <v>245</v>
      </c>
      <c r="D127" s="110" t="s">
        <v>246</v>
      </c>
      <c r="E127" s="110">
        <v>5.0999999999999996</v>
      </c>
      <c r="F127" s="110">
        <v>6.6</v>
      </c>
      <c r="G127" s="110">
        <v>4.5999999999999996</v>
      </c>
      <c r="H127" s="123">
        <v>5.0999999999999996</v>
      </c>
      <c r="I127" s="123">
        <v>5.9</v>
      </c>
      <c r="J127" s="123">
        <v>4.2</v>
      </c>
      <c r="K127" s="123">
        <v>5.2</v>
      </c>
      <c r="L127" s="124">
        <v>7.6</v>
      </c>
      <c r="M127" s="124">
        <v>4.4000000000000004</v>
      </c>
      <c r="N127" s="125">
        <f t="shared" si="27"/>
        <v>5.1333333333333329</v>
      </c>
      <c r="O127" s="125">
        <f t="shared" si="27"/>
        <v>6.7</v>
      </c>
      <c r="P127" s="125">
        <f t="shared" si="27"/>
        <v>4.4000000000000004</v>
      </c>
      <c r="Q127" s="110">
        <v>5.2</v>
      </c>
      <c r="R127" s="110">
        <v>7.1</v>
      </c>
      <c r="S127" s="110">
        <v>3.5</v>
      </c>
      <c r="T127" s="123">
        <v>5.2</v>
      </c>
      <c r="U127" s="123">
        <v>6.4</v>
      </c>
      <c r="V127" s="123">
        <v>4.2</v>
      </c>
      <c r="W127" s="123">
        <v>5.0999999999999996</v>
      </c>
      <c r="X127" s="124">
        <v>6.6</v>
      </c>
      <c r="Y127" s="124">
        <v>3.6</v>
      </c>
      <c r="Z127" s="126">
        <f t="shared" si="22"/>
        <v>5.166666666666667</v>
      </c>
      <c r="AA127" s="126">
        <f t="shared" si="23"/>
        <v>6.7</v>
      </c>
      <c r="AB127" s="127">
        <f t="shared" si="24"/>
        <v>3.7666666666666671</v>
      </c>
      <c r="AC127" s="120">
        <v>26.823450000000001</v>
      </c>
      <c r="AD127" s="120">
        <v>27.191615000000002</v>
      </c>
      <c r="AE127" s="120">
        <f t="shared" si="17"/>
        <v>27.007532500000003</v>
      </c>
      <c r="AF127" s="120">
        <v>53.646900000000002</v>
      </c>
      <c r="AG127" s="120">
        <v>54.383229999999998</v>
      </c>
      <c r="AH127" s="120">
        <f t="shared" si="18"/>
        <v>54.015065</v>
      </c>
    </row>
    <row r="128" spans="1:34" ht="15.75" x14ac:dyDescent="0.25">
      <c r="A128" s="110">
        <v>127</v>
      </c>
      <c r="B128" s="110">
        <v>1</v>
      </c>
      <c r="C128" s="110" t="s">
        <v>251</v>
      </c>
      <c r="D128" s="110" t="s">
        <v>252</v>
      </c>
      <c r="E128" s="110">
        <v>5.4</v>
      </c>
      <c r="F128" s="110">
        <v>7.9</v>
      </c>
      <c r="G128" s="110">
        <v>4.2</v>
      </c>
      <c r="H128" s="123">
        <v>5.4</v>
      </c>
      <c r="I128" s="123">
        <v>6.7</v>
      </c>
      <c r="J128" s="123">
        <v>4.0999999999999996</v>
      </c>
      <c r="K128" s="123">
        <v>5.4</v>
      </c>
      <c r="L128" s="124">
        <v>6.4</v>
      </c>
      <c r="M128" s="124">
        <v>4.0999999999999996</v>
      </c>
      <c r="N128" s="125">
        <f t="shared" si="27"/>
        <v>5.4000000000000012</v>
      </c>
      <c r="O128" s="125">
        <f t="shared" si="27"/>
        <v>7</v>
      </c>
      <c r="P128" s="125">
        <f t="shared" si="27"/>
        <v>4.1333333333333337</v>
      </c>
      <c r="Q128" s="110">
        <v>5.0999999999999996</v>
      </c>
      <c r="R128" s="110">
        <v>6.9</v>
      </c>
      <c r="S128" s="110">
        <v>4.0999999999999996</v>
      </c>
      <c r="T128" s="123">
        <v>5.4</v>
      </c>
      <c r="U128" s="123">
        <v>7.9</v>
      </c>
      <c r="V128" s="123">
        <v>4.2</v>
      </c>
      <c r="W128" s="123">
        <v>4.8</v>
      </c>
      <c r="X128" s="124">
        <v>5.6</v>
      </c>
      <c r="Y128" s="124">
        <v>4.3</v>
      </c>
      <c r="Z128" s="126">
        <f t="shared" si="22"/>
        <v>5.1000000000000005</v>
      </c>
      <c r="AA128" s="126">
        <f t="shared" si="23"/>
        <v>6.8</v>
      </c>
      <c r="AB128" s="127">
        <f t="shared" si="24"/>
        <v>4.2</v>
      </c>
      <c r="AC128" s="120">
        <v>29.673000000000005</v>
      </c>
      <c r="AD128" s="120">
        <v>27.223800000000001</v>
      </c>
      <c r="AE128" s="120">
        <f t="shared" si="17"/>
        <v>28.448400000000003</v>
      </c>
      <c r="AF128" s="120">
        <v>59.346000000000011</v>
      </c>
      <c r="AG128" s="120">
        <v>54.447599999999987</v>
      </c>
      <c r="AH128" s="120">
        <f t="shared" si="18"/>
        <v>56.896799999999999</v>
      </c>
    </row>
    <row r="129" spans="1:34" ht="15.75" x14ac:dyDescent="0.25">
      <c r="A129" s="110">
        <v>128</v>
      </c>
      <c r="B129" s="110">
        <v>2</v>
      </c>
      <c r="C129" s="110" t="s">
        <v>259</v>
      </c>
      <c r="D129" s="110" t="s">
        <v>260</v>
      </c>
      <c r="E129" s="110">
        <v>6.4</v>
      </c>
      <c r="F129" s="110">
        <v>8.6999999999999993</v>
      </c>
      <c r="G129" s="110">
        <v>5.0999999999999996</v>
      </c>
      <c r="H129" s="123">
        <v>5.7</v>
      </c>
      <c r="I129" s="123">
        <v>9.5</v>
      </c>
      <c r="J129" s="123">
        <v>4.5</v>
      </c>
      <c r="K129" s="123">
        <v>6.9</v>
      </c>
      <c r="L129" s="124">
        <v>9.5</v>
      </c>
      <c r="M129" s="124">
        <v>4.5</v>
      </c>
      <c r="N129" s="125">
        <f t="shared" si="27"/>
        <v>6.333333333333333</v>
      </c>
      <c r="O129" s="125">
        <f t="shared" si="27"/>
        <v>9.2333333333333325</v>
      </c>
      <c r="P129" s="125">
        <f t="shared" si="27"/>
        <v>4.7</v>
      </c>
      <c r="Q129" s="110">
        <v>5.0999999999999996</v>
      </c>
      <c r="R129" s="110">
        <v>7.4</v>
      </c>
      <c r="S129" s="110">
        <v>3.2</v>
      </c>
      <c r="T129" s="123">
        <v>5.0999999999999996</v>
      </c>
      <c r="U129" s="123">
        <v>6.2</v>
      </c>
      <c r="V129" s="123">
        <v>3.9</v>
      </c>
      <c r="W129" s="123">
        <v>5.0999999999999996</v>
      </c>
      <c r="X129" s="124">
        <v>6.5</v>
      </c>
      <c r="Y129" s="124">
        <v>3.7</v>
      </c>
      <c r="Z129" s="126">
        <f t="shared" si="22"/>
        <v>5.0999999999999996</v>
      </c>
      <c r="AA129" s="126">
        <f t="shared" si="23"/>
        <v>6.7</v>
      </c>
      <c r="AB129" s="127">
        <f t="shared" si="24"/>
        <v>3.6</v>
      </c>
      <c r="AC129" s="120">
        <v>45.498599999999996</v>
      </c>
      <c r="AD129" s="120">
        <v>26.823450000000001</v>
      </c>
      <c r="AE129" s="120">
        <f t="shared" si="17"/>
        <v>36.161024999999995</v>
      </c>
      <c r="AF129" s="120">
        <v>90.997199999999978</v>
      </c>
      <c r="AG129" s="120">
        <v>53.646900000000002</v>
      </c>
      <c r="AH129" s="120">
        <f t="shared" si="18"/>
        <v>72.32204999999999</v>
      </c>
    </row>
    <row r="130" spans="1:34" ht="15.75" x14ac:dyDescent="0.25">
      <c r="A130" s="110">
        <v>129</v>
      </c>
      <c r="B130" s="110">
        <v>3</v>
      </c>
      <c r="C130" s="110" t="s">
        <v>267</v>
      </c>
      <c r="D130" s="110" t="s">
        <v>268</v>
      </c>
      <c r="E130" s="110">
        <v>5.7</v>
      </c>
      <c r="F130" s="110">
        <v>7.1</v>
      </c>
      <c r="G130" s="110">
        <v>4.3</v>
      </c>
      <c r="H130" s="123">
        <v>5.8</v>
      </c>
      <c r="I130" s="123">
        <v>6.9</v>
      </c>
      <c r="J130" s="123">
        <v>4.7</v>
      </c>
      <c r="K130" s="123">
        <v>5.4</v>
      </c>
      <c r="L130" s="124">
        <v>6.6</v>
      </c>
      <c r="M130" s="124">
        <v>4.2</v>
      </c>
      <c r="N130" s="125">
        <f t="shared" si="27"/>
        <v>5.6333333333333329</v>
      </c>
      <c r="O130" s="125">
        <f t="shared" si="27"/>
        <v>6.8666666666666671</v>
      </c>
      <c r="P130" s="125">
        <f t="shared" si="27"/>
        <v>4.3999999999999995</v>
      </c>
      <c r="Q130" s="110">
        <v>4.5999999999999996</v>
      </c>
      <c r="R130" s="110">
        <v>6.5</v>
      </c>
      <c r="S130" s="110">
        <v>3.6</v>
      </c>
      <c r="T130" s="123">
        <v>5.2</v>
      </c>
      <c r="U130" s="123">
        <v>6.1</v>
      </c>
      <c r="V130" s="123">
        <v>3.4</v>
      </c>
      <c r="W130" s="123">
        <v>5.2</v>
      </c>
      <c r="X130" s="124">
        <v>6.4</v>
      </c>
      <c r="Y130" s="124">
        <v>3.4</v>
      </c>
      <c r="Z130" s="126">
        <f t="shared" ref="Z130:Z161" si="28">AVERAGE(Q130,T130,W130)</f>
        <v>5</v>
      </c>
      <c r="AA130" s="126">
        <f t="shared" ref="AA130:AA161" si="29">AVERAGE(R130,U130,X130)</f>
        <v>6.333333333333333</v>
      </c>
      <c r="AB130" s="127">
        <f t="shared" ref="AB130:AB161" si="30">AVERAGE(S130,V130,Y130)</f>
        <v>3.4666666666666668</v>
      </c>
      <c r="AC130" s="120">
        <v>30.332400000000003</v>
      </c>
      <c r="AD130" s="120">
        <v>24.84525</v>
      </c>
      <c r="AE130" s="120">
        <f t="shared" si="17"/>
        <v>27.588825</v>
      </c>
      <c r="AF130" s="120">
        <v>60.664800000000007</v>
      </c>
      <c r="AG130" s="120">
        <v>49.6905</v>
      </c>
      <c r="AH130" s="120">
        <f t="shared" si="18"/>
        <v>55.17765</v>
      </c>
    </row>
    <row r="131" spans="1:34" ht="15.75" x14ac:dyDescent="0.25">
      <c r="A131" s="110">
        <v>130</v>
      </c>
      <c r="B131" s="110">
        <v>4</v>
      </c>
      <c r="C131" s="110" t="s">
        <v>275</v>
      </c>
      <c r="D131" s="110" t="s">
        <v>276</v>
      </c>
      <c r="E131" s="110">
        <v>5.7</v>
      </c>
      <c r="F131" s="110">
        <v>7.1</v>
      </c>
      <c r="G131" s="110">
        <v>4.3</v>
      </c>
      <c r="H131" s="123">
        <v>5.8</v>
      </c>
      <c r="I131" s="123">
        <v>6.9</v>
      </c>
      <c r="J131" s="123">
        <v>4.7</v>
      </c>
      <c r="K131" s="123">
        <v>5.4</v>
      </c>
      <c r="L131" s="124">
        <v>6.6</v>
      </c>
      <c r="M131" s="124">
        <v>4.2</v>
      </c>
      <c r="N131" s="125">
        <f t="shared" si="27"/>
        <v>5.6333333333333329</v>
      </c>
      <c r="O131" s="125">
        <f t="shared" si="27"/>
        <v>6.8666666666666671</v>
      </c>
      <c r="P131" s="125">
        <f t="shared" si="27"/>
        <v>4.3999999999999995</v>
      </c>
      <c r="Q131" s="110">
        <v>5.4</v>
      </c>
      <c r="R131" s="110">
        <v>6.1</v>
      </c>
      <c r="S131" s="110">
        <v>3.5</v>
      </c>
      <c r="T131" s="123">
        <v>4.9000000000000004</v>
      </c>
      <c r="U131" s="123">
        <v>5.2</v>
      </c>
      <c r="V131" s="123">
        <v>4.0999999999999996</v>
      </c>
      <c r="W131" s="123">
        <v>5.0999999999999996</v>
      </c>
      <c r="X131" s="124">
        <v>6.2</v>
      </c>
      <c r="Y131" s="124">
        <v>4.2</v>
      </c>
      <c r="Z131" s="126">
        <f t="shared" si="28"/>
        <v>5.1333333333333337</v>
      </c>
      <c r="AA131" s="126">
        <f t="shared" si="29"/>
        <v>5.833333333333333</v>
      </c>
      <c r="AB131" s="127">
        <f t="shared" si="30"/>
        <v>3.9333333333333336</v>
      </c>
      <c r="AC131" s="120">
        <v>30.332400000000003</v>
      </c>
      <c r="AD131" s="120">
        <v>23.477701500000002</v>
      </c>
      <c r="AE131" s="120">
        <f t="shared" ref="AE131:AE194" si="31">AVERAGE(AC131:AD131)</f>
        <v>26.905050750000001</v>
      </c>
      <c r="AF131" s="120">
        <v>60.664800000000007</v>
      </c>
      <c r="AG131" s="120">
        <v>46.955403000000004</v>
      </c>
      <c r="AH131" s="120">
        <f t="shared" ref="AH131:AH194" si="32">AVERAGE(AF131:AG131)</f>
        <v>53.810101500000002</v>
      </c>
    </row>
    <row r="132" spans="1:34" ht="15.75" x14ac:dyDescent="0.25">
      <c r="A132" s="110">
        <v>131</v>
      </c>
      <c r="B132" s="110">
        <v>5</v>
      </c>
      <c r="C132" s="110" t="s">
        <v>283</v>
      </c>
      <c r="D132" s="110" t="s">
        <v>284</v>
      </c>
      <c r="E132" s="110">
        <v>6.2</v>
      </c>
      <c r="F132" s="110">
        <v>7.1</v>
      </c>
      <c r="G132" s="110">
        <v>4.9000000000000004</v>
      </c>
      <c r="H132" s="123">
        <v>6.1</v>
      </c>
      <c r="I132" s="123">
        <v>6.7</v>
      </c>
      <c r="J132" s="123">
        <v>4.7</v>
      </c>
      <c r="K132" s="123">
        <v>5.8</v>
      </c>
      <c r="L132" s="124">
        <v>6.7</v>
      </c>
      <c r="M132" s="124">
        <v>5.2</v>
      </c>
      <c r="N132" s="125">
        <f t="shared" si="27"/>
        <v>6.0333333333333341</v>
      </c>
      <c r="O132" s="125">
        <f t="shared" si="27"/>
        <v>6.833333333333333</v>
      </c>
      <c r="P132" s="125">
        <f t="shared" si="27"/>
        <v>4.9333333333333336</v>
      </c>
      <c r="Q132" s="110">
        <v>5.5</v>
      </c>
      <c r="R132" s="110">
        <v>6.2</v>
      </c>
      <c r="S132" s="110">
        <v>5.0999999999999996</v>
      </c>
      <c r="T132" s="123">
        <v>5.5</v>
      </c>
      <c r="U132" s="123">
        <v>7.1</v>
      </c>
      <c r="V132" s="123">
        <v>5.4</v>
      </c>
      <c r="W132" s="123">
        <v>5.3</v>
      </c>
      <c r="X132" s="124">
        <v>6.4</v>
      </c>
      <c r="Y132" s="124">
        <v>5.3</v>
      </c>
      <c r="Z132" s="126">
        <f t="shared" si="28"/>
        <v>5.4333333333333336</v>
      </c>
      <c r="AA132" s="126">
        <f t="shared" si="29"/>
        <v>6.5666666666666673</v>
      </c>
      <c r="AB132" s="127">
        <f t="shared" si="30"/>
        <v>5.2666666666666666</v>
      </c>
      <c r="AC132" s="120">
        <v>32.027999999999999</v>
      </c>
      <c r="AD132" s="120">
        <v>28.004953500000003</v>
      </c>
      <c r="AE132" s="120">
        <f t="shared" si="31"/>
        <v>30.016476750000002</v>
      </c>
      <c r="AF132" s="120">
        <v>64.055999999999997</v>
      </c>
      <c r="AG132" s="120">
        <v>56.009907000000005</v>
      </c>
      <c r="AH132" s="120">
        <f t="shared" si="32"/>
        <v>60.032953500000005</v>
      </c>
    </row>
    <row r="133" spans="1:34" ht="15.75" x14ac:dyDescent="0.25">
      <c r="A133" s="110">
        <v>132</v>
      </c>
      <c r="B133" s="110">
        <v>6</v>
      </c>
      <c r="C133" s="110" t="s">
        <v>289</v>
      </c>
      <c r="D133" s="110" t="s">
        <v>290</v>
      </c>
      <c r="E133" s="110">
        <v>6.2</v>
      </c>
      <c r="F133" s="110">
        <v>6.7</v>
      </c>
      <c r="G133" s="110">
        <v>5.3</v>
      </c>
      <c r="H133" s="123">
        <v>5.7</v>
      </c>
      <c r="I133" s="123">
        <v>6.7</v>
      </c>
      <c r="J133" s="123">
        <v>5.3</v>
      </c>
      <c r="K133" s="123">
        <v>5.2</v>
      </c>
      <c r="L133" s="124">
        <v>6.7</v>
      </c>
      <c r="M133" s="124">
        <v>4.3</v>
      </c>
      <c r="N133" s="125">
        <f t="shared" si="27"/>
        <v>5.7</v>
      </c>
      <c r="O133" s="125">
        <f t="shared" si="27"/>
        <v>6.7</v>
      </c>
      <c r="P133" s="125">
        <f t="shared" si="27"/>
        <v>4.9666666666666659</v>
      </c>
      <c r="Q133" s="110">
        <v>5.0999999999999996</v>
      </c>
      <c r="R133" s="110">
        <v>6.2</v>
      </c>
      <c r="S133" s="110">
        <v>4.5</v>
      </c>
      <c r="T133" s="123">
        <v>5.7</v>
      </c>
      <c r="U133" s="123">
        <v>6.9</v>
      </c>
      <c r="V133" s="123">
        <v>4.8</v>
      </c>
      <c r="W133" s="123">
        <v>5.2</v>
      </c>
      <c r="X133" s="124">
        <v>6.7</v>
      </c>
      <c r="Y133" s="124">
        <v>4.7</v>
      </c>
      <c r="Z133" s="126">
        <f t="shared" si="28"/>
        <v>5.333333333333333</v>
      </c>
      <c r="AA133" s="126">
        <f t="shared" si="29"/>
        <v>6.6000000000000005</v>
      </c>
      <c r="AB133" s="127">
        <f t="shared" si="30"/>
        <v>4.666666666666667</v>
      </c>
      <c r="AC133" s="120">
        <v>29.979150000000004</v>
      </c>
      <c r="AD133" s="120">
        <v>27.614729999999998</v>
      </c>
      <c r="AE133" s="120">
        <f t="shared" si="31"/>
        <v>28.796939999999999</v>
      </c>
      <c r="AF133" s="120">
        <v>59.958300000000001</v>
      </c>
      <c r="AG133" s="120">
        <v>55.229459999999996</v>
      </c>
      <c r="AH133" s="120">
        <f t="shared" si="32"/>
        <v>57.593879999999999</v>
      </c>
    </row>
    <row r="134" spans="1:34" ht="15.75" x14ac:dyDescent="0.25">
      <c r="A134" s="110">
        <v>133</v>
      </c>
      <c r="B134" s="110">
        <v>8</v>
      </c>
      <c r="C134" s="110" t="s">
        <v>297</v>
      </c>
      <c r="D134" s="110" t="s">
        <v>298</v>
      </c>
      <c r="E134" s="110">
        <v>5.3</v>
      </c>
      <c r="F134" s="110">
        <v>6.6</v>
      </c>
      <c r="G134" s="110">
        <v>5.0999999999999996</v>
      </c>
      <c r="H134" s="123">
        <v>5.2</v>
      </c>
      <c r="I134" s="123">
        <v>7.1</v>
      </c>
      <c r="J134" s="123">
        <v>4.7</v>
      </c>
      <c r="K134" s="123">
        <v>5.6</v>
      </c>
      <c r="L134" s="124">
        <v>7.1</v>
      </c>
      <c r="M134" s="124">
        <v>4.3</v>
      </c>
      <c r="N134" s="125">
        <f t="shared" si="27"/>
        <v>5.3666666666666671</v>
      </c>
      <c r="O134" s="125">
        <f t="shared" si="27"/>
        <v>6.9333333333333327</v>
      </c>
      <c r="P134" s="125">
        <f t="shared" si="27"/>
        <v>4.7</v>
      </c>
      <c r="Q134" s="110">
        <v>5.2</v>
      </c>
      <c r="R134" s="110">
        <v>7.1</v>
      </c>
      <c r="S134" s="110">
        <v>4.0999999999999996</v>
      </c>
      <c r="T134" s="123">
        <v>5.4</v>
      </c>
      <c r="U134" s="123">
        <v>6.1</v>
      </c>
      <c r="V134" s="123">
        <v>4.2</v>
      </c>
      <c r="W134" s="123">
        <v>5.4</v>
      </c>
      <c r="X134" s="124">
        <v>6.5</v>
      </c>
      <c r="Y134" s="124">
        <v>4.2</v>
      </c>
      <c r="Z134" s="126">
        <f t="shared" si="28"/>
        <v>5.333333333333333</v>
      </c>
      <c r="AA134" s="126">
        <f t="shared" si="29"/>
        <v>6.5666666666666664</v>
      </c>
      <c r="AB134" s="127">
        <f t="shared" si="30"/>
        <v>4.166666666666667</v>
      </c>
      <c r="AC134" s="120">
        <v>29.249100000000006</v>
      </c>
      <c r="AD134" s="120">
        <v>27.489208500000004</v>
      </c>
      <c r="AE134" s="120">
        <f t="shared" si="31"/>
        <v>28.369154250000005</v>
      </c>
      <c r="AF134" s="120">
        <v>58.498200000000011</v>
      </c>
      <c r="AG134" s="120">
        <v>54.978417</v>
      </c>
      <c r="AH134" s="120">
        <f t="shared" si="32"/>
        <v>56.738308500000002</v>
      </c>
    </row>
    <row r="135" spans="1:34" ht="15.75" x14ac:dyDescent="0.25">
      <c r="A135" s="110">
        <v>134</v>
      </c>
      <c r="B135" s="110">
        <v>9</v>
      </c>
      <c r="C135" s="110" t="s">
        <v>305</v>
      </c>
      <c r="D135" s="110" t="s">
        <v>306</v>
      </c>
      <c r="E135" s="110">
        <v>5.8</v>
      </c>
      <c r="F135" s="110">
        <v>6.9</v>
      </c>
      <c r="G135" s="110">
        <v>5.0999999999999996</v>
      </c>
      <c r="H135" s="123">
        <v>5.8</v>
      </c>
      <c r="I135" s="123">
        <v>6.6</v>
      </c>
      <c r="J135" s="123">
        <v>4.9000000000000004</v>
      </c>
      <c r="K135" s="123">
        <v>5.9</v>
      </c>
      <c r="L135" s="124">
        <v>7.1</v>
      </c>
      <c r="M135" s="124">
        <v>5.0999999999999996</v>
      </c>
      <c r="N135" s="125">
        <f t="shared" si="27"/>
        <v>5.833333333333333</v>
      </c>
      <c r="O135" s="125">
        <f t="shared" si="27"/>
        <v>6.8666666666666671</v>
      </c>
      <c r="P135" s="125">
        <f t="shared" si="27"/>
        <v>5.0333333333333332</v>
      </c>
      <c r="Q135" s="110">
        <v>5.2</v>
      </c>
      <c r="R135" s="110">
        <v>6.2</v>
      </c>
      <c r="S135" s="110">
        <v>4.0999999999999996</v>
      </c>
      <c r="T135" s="123">
        <v>6.3</v>
      </c>
      <c r="U135" s="123">
        <v>7.6</v>
      </c>
      <c r="V135" s="123">
        <v>4.5</v>
      </c>
      <c r="W135" s="123">
        <v>5.7</v>
      </c>
      <c r="X135" s="124">
        <v>7.7</v>
      </c>
      <c r="Y135" s="124">
        <v>4.3</v>
      </c>
      <c r="Z135" s="126">
        <f t="shared" si="28"/>
        <v>5.7333333333333334</v>
      </c>
      <c r="AA135" s="126">
        <f t="shared" si="29"/>
        <v>7.166666666666667</v>
      </c>
      <c r="AB135" s="127">
        <f t="shared" si="30"/>
        <v>4.3</v>
      </c>
      <c r="AC135" s="120">
        <v>31.415700000000005</v>
      </c>
      <c r="AD135" s="120">
        <v>32.251018500000001</v>
      </c>
      <c r="AE135" s="120">
        <f t="shared" si="31"/>
        <v>31.833359250000001</v>
      </c>
      <c r="AF135" s="120">
        <v>62.831400000000009</v>
      </c>
      <c r="AG135" s="120">
        <v>64.502037000000001</v>
      </c>
      <c r="AH135" s="120">
        <f t="shared" si="32"/>
        <v>63.666718500000002</v>
      </c>
    </row>
    <row r="136" spans="1:34" ht="15.75" x14ac:dyDescent="0.25">
      <c r="A136" s="110">
        <v>135</v>
      </c>
      <c r="B136" s="110">
        <v>10</v>
      </c>
      <c r="C136" s="110" t="s">
        <v>313</v>
      </c>
      <c r="D136" s="110" t="s">
        <v>314</v>
      </c>
      <c r="E136" s="110">
        <v>4.8</v>
      </c>
      <c r="F136" s="110">
        <v>6.2</v>
      </c>
      <c r="G136" s="110">
        <v>4.5</v>
      </c>
      <c r="H136" s="123">
        <v>5.5</v>
      </c>
      <c r="I136" s="123">
        <v>7.1</v>
      </c>
      <c r="J136" s="123">
        <v>4.5999999999999996</v>
      </c>
      <c r="K136" s="123">
        <v>5.0999999999999996</v>
      </c>
      <c r="L136" s="124">
        <v>6.6</v>
      </c>
      <c r="M136" s="124">
        <v>4.4000000000000004</v>
      </c>
      <c r="N136" s="125">
        <f t="shared" si="27"/>
        <v>5.1333333333333337</v>
      </c>
      <c r="O136" s="125">
        <f t="shared" si="27"/>
        <v>6.6333333333333329</v>
      </c>
      <c r="P136" s="125">
        <f t="shared" si="27"/>
        <v>4.5</v>
      </c>
      <c r="Q136" s="110">
        <v>5.2</v>
      </c>
      <c r="R136" s="110">
        <v>7.9</v>
      </c>
      <c r="S136" s="110">
        <v>4.7</v>
      </c>
      <c r="T136" s="123">
        <v>5.7</v>
      </c>
      <c r="U136" s="123">
        <v>6.5</v>
      </c>
      <c r="V136" s="123">
        <v>4.9000000000000004</v>
      </c>
      <c r="W136" s="123">
        <v>5.5</v>
      </c>
      <c r="X136" s="124">
        <v>6.8</v>
      </c>
      <c r="Y136" s="124">
        <v>4.8</v>
      </c>
      <c r="Z136" s="126">
        <f t="shared" si="28"/>
        <v>5.4666666666666659</v>
      </c>
      <c r="AA136" s="126">
        <f t="shared" si="29"/>
        <v>7.0666666666666664</v>
      </c>
      <c r="AB136" s="127">
        <f t="shared" si="30"/>
        <v>4.8000000000000007</v>
      </c>
      <c r="AC136" s="120">
        <v>26.423099999999998</v>
      </c>
      <c r="AD136" s="120">
        <v>30.358226500000001</v>
      </c>
      <c r="AE136" s="120">
        <f t="shared" si="31"/>
        <v>28.390663249999999</v>
      </c>
      <c r="AF136" s="120">
        <v>52.846199999999996</v>
      </c>
      <c r="AG136" s="120">
        <v>60.716453000000001</v>
      </c>
      <c r="AH136" s="120">
        <f t="shared" si="32"/>
        <v>56.781326499999999</v>
      </c>
    </row>
    <row r="137" spans="1:34" ht="15.75" x14ac:dyDescent="0.25">
      <c r="A137" s="110">
        <v>136</v>
      </c>
      <c r="B137" s="110">
        <v>13</v>
      </c>
      <c r="C137" s="110" t="s">
        <v>319</v>
      </c>
      <c r="D137" s="110" t="s">
        <v>320</v>
      </c>
      <c r="E137" s="110">
        <v>5.6</v>
      </c>
      <c r="F137" s="110">
        <v>7.8</v>
      </c>
      <c r="G137" s="110">
        <v>5.0999999999999996</v>
      </c>
      <c r="H137" s="123">
        <v>6.7</v>
      </c>
      <c r="I137" s="123">
        <v>7.6</v>
      </c>
      <c r="J137" s="123">
        <v>6.1</v>
      </c>
      <c r="K137" s="123">
        <v>6.5</v>
      </c>
      <c r="L137" s="124">
        <v>7.1</v>
      </c>
      <c r="M137" s="124">
        <v>5.3</v>
      </c>
      <c r="N137" s="125">
        <f t="shared" si="27"/>
        <v>6.2666666666666666</v>
      </c>
      <c r="O137" s="125">
        <f t="shared" si="27"/>
        <v>7.5</v>
      </c>
      <c r="P137" s="125">
        <f t="shared" si="27"/>
        <v>5.5</v>
      </c>
      <c r="Q137" s="110">
        <v>5.4</v>
      </c>
      <c r="R137" s="110">
        <v>8.1</v>
      </c>
      <c r="S137" s="110">
        <v>4.2</v>
      </c>
      <c r="T137" s="123">
        <v>6.3</v>
      </c>
      <c r="U137" s="123">
        <v>7.6</v>
      </c>
      <c r="V137" s="123">
        <v>4.5</v>
      </c>
      <c r="W137" s="123">
        <v>5.7</v>
      </c>
      <c r="X137" s="124">
        <v>6.9</v>
      </c>
      <c r="Y137" s="124">
        <v>5.2</v>
      </c>
      <c r="Z137" s="126">
        <f t="shared" si="28"/>
        <v>5.8</v>
      </c>
      <c r="AA137" s="126">
        <f t="shared" si="29"/>
        <v>7.5333333333333341</v>
      </c>
      <c r="AB137" s="127">
        <f t="shared" si="30"/>
        <v>4.6333333333333329</v>
      </c>
      <c r="AC137" s="120">
        <v>37.091250000000002</v>
      </c>
      <c r="AD137" s="120">
        <v>34.284089999999999</v>
      </c>
      <c r="AE137" s="120">
        <f t="shared" si="31"/>
        <v>35.687669999999997</v>
      </c>
      <c r="AF137" s="120">
        <v>74.182500000000005</v>
      </c>
      <c r="AG137" s="120">
        <v>68.568179999999998</v>
      </c>
      <c r="AH137" s="120">
        <f t="shared" si="32"/>
        <v>71.375339999999994</v>
      </c>
    </row>
    <row r="138" spans="1:34" ht="15.75" x14ac:dyDescent="0.25">
      <c r="A138" s="110">
        <v>137</v>
      </c>
      <c r="B138" s="110">
        <v>17</v>
      </c>
      <c r="C138" s="110" t="s">
        <v>327</v>
      </c>
      <c r="D138" s="110" t="s">
        <v>328</v>
      </c>
      <c r="E138" s="110">
        <v>6.6</v>
      </c>
      <c r="F138" s="110">
        <v>6.9</v>
      </c>
      <c r="G138" s="110">
        <v>5.0999999999999996</v>
      </c>
      <c r="H138" s="123">
        <v>6.2</v>
      </c>
      <c r="I138" s="123">
        <v>7.3</v>
      </c>
      <c r="J138" s="123">
        <v>5.2</v>
      </c>
      <c r="K138" s="123">
        <v>5.7</v>
      </c>
      <c r="L138" s="124">
        <v>6.6</v>
      </c>
      <c r="M138" s="124">
        <v>4.8</v>
      </c>
      <c r="N138" s="125">
        <f t="shared" si="27"/>
        <v>6.166666666666667</v>
      </c>
      <c r="O138" s="125">
        <f t="shared" si="27"/>
        <v>6.9333333333333327</v>
      </c>
      <c r="P138" s="125">
        <f t="shared" si="27"/>
        <v>5.0333333333333341</v>
      </c>
      <c r="Q138" s="110">
        <v>5.6</v>
      </c>
      <c r="R138" s="110">
        <v>7.2</v>
      </c>
      <c r="S138" s="110">
        <v>4.8</v>
      </c>
      <c r="T138" s="123">
        <v>6.4</v>
      </c>
      <c r="U138" s="123">
        <v>7.1</v>
      </c>
      <c r="V138" s="123">
        <v>5.4</v>
      </c>
      <c r="W138" s="123">
        <v>5.8</v>
      </c>
      <c r="X138" s="124">
        <v>6.9</v>
      </c>
      <c r="Y138" s="124">
        <v>5.2</v>
      </c>
      <c r="Z138" s="126">
        <f t="shared" si="28"/>
        <v>5.9333333333333336</v>
      </c>
      <c r="AA138" s="126">
        <f t="shared" si="29"/>
        <v>7.0666666666666673</v>
      </c>
      <c r="AB138" s="127">
        <f t="shared" si="30"/>
        <v>5.1333333333333329</v>
      </c>
      <c r="AC138" s="120">
        <v>33.582300000000004</v>
      </c>
      <c r="AD138" s="120">
        <v>32.911203499999999</v>
      </c>
      <c r="AE138" s="120">
        <f t="shared" si="31"/>
        <v>33.246751750000001</v>
      </c>
      <c r="AF138" s="120">
        <v>67.164600000000021</v>
      </c>
      <c r="AG138" s="120">
        <v>65.822406999999998</v>
      </c>
      <c r="AH138" s="120">
        <f t="shared" si="32"/>
        <v>66.493503500000003</v>
      </c>
    </row>
    <row r="139" spans="1:34" ht="15.75" x14ac:dyDescent="0.25">
      <c r="A139" s="110">
        <v>138</v>
      </c>
      <c r="B139" s="110">
        <v>18</v>
      </c>
      <c r="C139" s="110" t="s">
        <v>335</v>
      </c>
      <c r="D139" s="110" t="s">
        <v>336</v>
      </c>
      <c r="E139" s="110">
        <v>4.9000000000000004</v>
      </c>
      <c r="F139" s="110">
        <v>5.9</v>
      </c>
      <c r="G139" s="110">
        <v>3.9</v>
      </c>
      <c r="H139" s="123">
        <v>5.9</v>
      </c>
      <c r="I139" s="123">
        <v>7.9</v>
      </c>
      <c r="J139" s="123">
        <v>5.2</v>
      </c>
      <c r="K139" s="123">
        <v>5.9</v>
      </c>
      <c r="L139" s="124">
        <v>6.9</v>
      </c>
      <c r="M139" s="124">
        <v>4.8</v>
      </c>
      <c r="N139" s="125">
        <f t="shared" si="27"/>
        <v>5.5666666666666673</v>
      </c>
      <c r="O139" s="125">
        <f t="shared" si="27"/>
        <v>6.9000000000000012</v>
      </c>
      <c r="P139" s="125">
        <f t="shared" si="27"/>
        <v>4.6333333333333329</v>
      </c>
      <c r="Q139" s="110">
        <v>5.7</v>
      </c>
      <c r="R139" s="110">
        <v>6.5</v>
      </c>
      <c r="S139" s="110">
        <v>4.7</v>
      </c>
      <c r="T139" s="123">
        <v>5.9</v>
      </c>
      <c r="U139" s="123">
        <v>6.9</v>
      </c>
      <c r="V139" s="123">
        <v>4.8</v>
      </c>
      <c r="W139" s="123">
        <v>5.6</v>
      </c>
      <c r="X139" s="124">
        <v>6.7</v>
      </c>
      <c r="Y139" s="124">
        <v>4.5999999999999996</v>
      </c>
      <c r="Z139" s="126">
        <f t="shared" si="28"/>
        <v>5.7333333333333343</v>
      </c>
      <c r="AA139" s="126">
        <f t="shared" si="29"/>
        <v>6.7</v>
      </c>
      <c r="AB139" s="127">
        <f t="shared" si="30"/>
        <v>4.7</v>
      </c>
      <c r="AC139" s="120">
        <v>30.332400000000003</v>
      </c>
      <c r="AD139" s="120">
        <v>30.136935000000005</v>
      </c>
      <c r="AE139" s="120">
        <f t="shared" si="31"/>
        <v>30.234667500000004</v>
      </c>
      <c r="AF139" s="120">
        <v>60.664800000000007</v>
      </c>
      <c r="AG139" s="120">
        <v>60.273870000000002</v>
      </c>
      <c r="AH139" s="120">
        <f t="shared" si="32"/>
        <v>60.469335000000001</v>
      </c>
    </row>
    <row r="140" spans="1:34" ht="15.75" x14ac:dyDescent="0.25">
      <c r="A140" s="110">
        <v>139</v>
      </c>
      <c r="B140" s="110">
        <v>20</v>
      </c>
      <c r="C140" s="110" t="s">
        <v>343</v>
      </c>
      <c r="D140" s="110" t="s">
        <v>344</v>
      </c>
      <c r="E140" s="110">
        <v>4.8</v>
      </c>
      <c r="F140" s="110">
        <v>6.9</v>
      </c>
      <c r="G140" s="110">
        <v>4.2</v>
      </c>
      <c r="H140" s="123">
        <v>4.9000000000000004</v>
      </c>
      <c r="I140" s="123">
        <v>6.9</v>
      </c>
      <c r="J140" s="123">
        <v>4.0999999999999996</v>
      </c>
      <c r="K140" s="123">
        <v>5.5</v>
      </c>
      <c r="L140" s="124">
        <v>6.6</v>
      </c>
      <c r="M140" s="124">
        <v>5.0999999999999996</v>
      </c>
      <c r="N140" s="125">
        <f t="shared" si="27"/>
        <v>5.0666666666666664</v>
      </c>
      <c r="O140" s="125">
        <f t="shared" si="27"/>
        <v>6.8</v>
      </c>
      <c r="P140" s="125">
        <f t="shared" si="27"/>
        <v>4.4666666666666668</v>
      </c>
      <c r="Q140" s="110">
        <v>5.2</v>
      </c>
      <c r="R140" s="110">
        <v>7.4</v>
      </c>
      <c r="S140" s="110">
        <v>4.8</v>
      </c>
      <c r="T140" s="123">
        <v>5.4</v>
      </c>
      <c r="U140" s="123">
        <v>7.1</v>
      </c>
      <c r="V140" s="123">
        <v>4.3</v>
      </c>
      <c r="W140" s="123">
        <v>5.2</v>
      </c>
      <c r="X140" s="124">
        <v>6.3</v>
      </c>
      <c r="Y140" s="124">
        <v>4.8</v>
      </c>
      <c r="Z140" s="126">
        <f t="shared" si="28"/>
        <v>5.2666666666666666</v>
      </c>
      <c r="AA140" s="126">
        <f t="shared" si="29"/>
        <v>6.9333333333333336</v>
      </c>
      <c r="AB140" s="127">
        <f t="shared" si="30"/>
        <v>4.6333333333333329</v>
      </c>
      <c r="AC140" s="120">
        <v>27.223800000000001</v>
      </c>
      <c r="AD140" s="120">
        <v>28.6690635</v>
      </c>
      <c r="AE140" s="120">
        <f t="shared" si="31"/>
        <v>27.946431750000002</v>
      </c>
      <c r="AF140" s="120">
        <v>54.447599999999987</v>
      </c>
      <c r="AG140" s="120">
        <v>57.338127</v>
      </c>
      <c r="AH140" s="120">
        <f t="shared" si="32"/>
        <v>55.89286349999999</v>
      </c>
    </row>
    <row r="141" spans="1:34" ht="15.75" x14ac:dyDescent="0.25">
      <c r="A141" s="110">
        <v>140</v>
      </c>
      <c r="B141" s="110">
        <v>21</v>
      </c>
      <c r="C141" s="110" t="s">
        <v>351</v>
      </c>
      <c r="D141" s="110" t="s">
        <v>352</v>
      </c>
      <c r="E141" s="110">
        <v>6.1</v>
      </c>
      <c r="F141" s="110">
        <v>6.5</v>
      </c>
      <c r="G141" s="110">
        <v>4.8</v>
      </c>
      <c r="H141" s="123">
        <v>6.9</v>
      </c>
      <c r="I141" s="123">
        <v>6.6</v>
      </c>
      <c r="J141" s="123">
        <v>4.7</v>
      </c>
      <c r="K141" s="123">
        <v>6.9</v>
      </c>
      <c r="L141" s="124">
        <v>7.9</v>
      </c>
      <c r="M141" s="124">
        <v>4.8</v>
      </c>
      <c r="N141" s="125">
        <f t="shared" ref="N141:P156" si="33">(E141+H141+K141)/3</f>
        <v>6.6333333333333329</v>
      </c>
      <c r="O141" s="125">
        <f t="shared" si="33"/>
        <v>7</v>
      </c>
      <c r="P141" s="125">
        <f t="shared" si="33"/>
        <v>4.7666666666666666</v>
      </c>
      <c r="Q141" s="110">
        <v>8.6999999999999993</v>
      </c>
      <c r="R141" s="110">
        <v>7.4</v>
      </c>
      <c r="S141" s="110">
        <v>6.6</v>
      </c>
      <c r="T141" s="123">
        <v>8.3000000000000007</v>
      </c>
      <c r="U141" s="123">
        <v>7.9</v>
      </c>
      <c r="V141" s="123">
        <v>6.7</v>
      </c>
      <c r="W141" s="123">
        <v>8.4</v>
      </c>
      <c r="X141" s="124">
        <v>7.7</v>
      </c>
      <c r="Y141" s="124">
        <v>8.9</v>
      </c>
      <c r="Z141" s="126">
        <f t="shared" si="28"/>
        <v>8.4666666666666668</v>
      </c>
      <c r="AA141" s="126">
        <f t="shared" si="29"/>
        <v>7.666666666666667</v>
      </c>
      <c r="AB141" s="127">
        <f t="shared" si="30"/>
        <v>7.4000000000000012</v>
      </c>
      <c r="AC141" s="120">
        <v>36.266999999999996</v>
      </c>
      <c r="AD141" s="120">
        <v>50.997446500000002</v>
      </c>
      <c r="AE141" s="120">
        <f t="shared" si="31"/>
        <v>43.632223249999996</v>
      </c>
      <c r="AF141" s="120">
        <v>72.533999999999992</v>
      </c>
      <c r="AG141" s="120">
        <v>101.994893</v>
      </c>
      <c r="AH141" s="120">
        <f t="shared" si="32"/>
        <v>87.264446499999991</v>
      </c>
    </row>
    <row r="142" spans="1:34" ht="15.75" x14ac:dyDescent="0.25">
      <c r="A142" s="110">
        <v>141</v>
      </c>
      <c r="B142" s="110">
        <v>24</v>
      </c>
      <c r="C142" s="110" t="s">
        <v>359</v>
      </c>
      <c r="D142" s="110" t="s">
        <v>360</v>
      </c>
      <c r="E142" s="110">
        <v>6.1</v>
      </c>
      <c r="F142" s="110">
        <v>7.2</v>
      </c>
      <c r="G142" s="110">
        <v>4.8</v>
      </c>
      <c r="H142" s="123">
        <v>5.5</v>
      </c>
      <c r="I142" s="123">
        <v>6.8</v>
      </c>
      <c r="J142" s="123">
        <v>4.5999999999999996</v>
      </c>
      <c r="K142" s="123">
        <v>5.8</v>
      </c>
      <c r="L142" s="124">
        <v>6.6</v>
      </c>
      <c r="M142" s="124">
        <v>4.7</v>
      </c>
      <c r="N142" s="125">
        <f t="shared" si="33"/>
        <v>5.8</v>
      </c>
      <c r="O142" s="125">
        <f t="shared" si="33"/>
        <v>6.8666666666666671</v>
      </c>
      <c r="P142" s="125">
        <f t="shared" si="33"/>
        <v>4.6999999999999993</v>
      </c>
      <c r="Q142" s="110">
        <v>6.7</v>
      </c>
      <c r="R142" s="110">
        <v>7.6</v>
      </c>
      <c r="S142" s="110">
        <v>4.5</v>
      </c>
      <c r="T142" s="123">
        <v>6.5</v>
      </c>
      <c r="U142" s="123">
        <v>7.2</v>
      </c>
      <c r="V142" s="123">
        <v>4.7</v>
      </c>
      <c r="W142" s="123">
        <v>6.9</v>
      </c>
      <c r="X142" s="124">
        <v>7.8</v>
      </c>
      <c r="Y142" s="124">
        <v>4.9000000000000004</v>
      </c>
      <c r="Z142" s="126">
        <f t="shared" si="28"/>
        <v>6.7</v>
      </c>
      <c r="AA142" s="126">
        <f t="shared" si="29"/>
        <v>7.5333333333333341</v>
      </c>
      <c r="AB142" s="127">
        <f t="shared" si="30"/>
        <v>4.7</v>
      </c>
      <c r="AC142" s="120">
        <v>31.415700000000005</v>
      </c>
      <c r="AD142" s="120">
        <v>39.604035000000003</v>
      </c>
      <c r="AE142" s="120">
        <f t="shared" si="31"/>
        <v>35.509867500000006</v>
      </c>
      <c r="AF142" s="120">
        <v>62.831400000000009</v>
      </c>
      <c r="AG142" s="120">
        <v>79.208070000000006</v>
      </c>
      <c r="AH142" s="120">
        <f t="shared" si="32"/>
        <v>71.019735000000011</v>
      </c>
    </row>
    <row r="143" spans="1:34" ht="15.75" x14ac:dyDescent="0.25">
      <c r="A143" s="110">
        <v>142</v>
      </c>
      <c r="B143" s="110">
        <v>25</v>
      </c>
      <c r="C143" s="110" t="s">
        <v>367</v>
      </c>
      <c r="D143" s="110" t="s">
        <v>368</v>
      </c>
      <c r="E143" s="110">
        <v>6.1</v>
      </c>
      <c r="F143" s="110">
        <v>7.2</v>
      </c>
      <c r="G143" s="110">
        <v>4.8</v>
      </c>
      <c r="H143" s="123">
        <v>5.5</v>
      </c>
      <c r="I143" s="123">
        <v>6.8</v>
      </c>
      <c r="J143" s="123">
        <v>4.5999999999999996</v>
      </c>
      <c r="K143" s="123">
        <v>5.8</v>
      </c>
      <c r="L143" s="124">
        <v>6.6</v>
      </c>
      <c r="M143" s="124">
        <v>4.7</v>
      </c>
      <c r="N143" s="125">
        <f t="shared" si="33"/>
        <v>5.8</v>
      </c>
      <c r="O143" s="125">
        <f t="shared" si="33"/>
        <v>6.8666666666666671</v>
      </c>
      <c r="P143" s="125">
        <f t="shared" si="33"/>
        <v>4.6999999999999993</v>
      </c>
      <c r="Q143" s="110">
        <v>3.8</v>
      </c>
      <c r="R143" s="110">
        <v>5.0999999999999996</v>
      </c>
      <c r="S143" s="110">
        <v>3.3</v>
      </c>
      <c r="T143" s="123">
        <v>4.5999999999999996</v>
      </c>
      <c r="U143" s="123">
        <v>5.8</v>
      </c>
      <c r="V143" s="123">
        <v>3.8</v>
      </c>
      <c r="W143" s="123">
        <v>4.4000000000000004</v>
      </c>
      <c r="X143" s="124">
        <v>5.6</v>
      </c>
      <c r="Y143" s="124">
        <v>3.5</v>
      </c>
      <c r="Z143" s="126">
        <f t="shared" si="28"/>
        <v>4.2666666666666666</v>
      </c>
      <c r="AA143" s="126">
        <f t="shared" si="29"/>
        <v>5.5</v>
      </c>
      <c r="AB143" s="127">
        <f t="shared" si="30"/>
        <v>3.5333333333333332</v>
      </c>
      <c r="AC143" s="120">
        <v>31.415700000000005</v>
      </c>
      <c r="AD143" s="120">
        <v>18.435725000000001</v>
      </c>
      <c r="AE143" s="120">
        <f t="shared" si="31"/>
        <v>24.925712500000003</v>
      </c>
      <c r="AF143" s="120">
        <v>62.831400000000009</v>
      </c>
      <c r="AG143" s="120">
        <v>36.871450000000003</v>
      </c>
      <c r="AH143" s="120">
        <f t="shared" si="32"/>
        <v>49.851425000000006</v>
      </c>
    </row>
    <row r="144" spans="1:34" ht="15.75" x14ac:dyDescent="0.25">
      <c r="A144" s="110">
        <v>143</v>
      </c>
      <c r="B144" s="110">
        <v>27</v>
      </c>
      <c r="C144" s="110" t="s">
        <v>375</v>
      </c>
      <c r="D144" s="110" t="s">
        <v>376</v>
      </c>
      <c r="E144" s="110">
        <v>4.5999999999999996</v>
      </c>
      <c r="F144" s="110">
        <v>6.1</v>
      </c>
      <c r="G144" s="110">
        <v>3.8</v>
      </c>
      <c r="H144" s="123">
        <v>4.0999999999999996</v>
      </c>
      <c r="I144" s="123">
        <v>5.9</v>
      </c>
      <c r="J144" s="123">
        <v>3.8</v>
      </c>
      <c r="K144" s="123">
        <v>4.5</v>
      </c>
      <c r="L144" s="124">
        <v>5.9</v>
      </c>
      <c r="M144" s="124">
        <v>3.9</v>
      </c>
      <c r="N144" s="125">
        <f t="shared" si="33"/>
        <v>4.3999999999999995</v>
      </c>
      <c r="O144" s="125">
        <f t="shared" si="33"/>
        <v>5.9666666666666659</v>
      </c>
      <c r="P144" s="125">
        <f t="shared" si="33"/>
        <v>3.8333333333333335</v>
      </c>
      <c r="Q144" s="110">
        <v>5.3</v>
      </c>
      <c r="R144" s="110">
        <v>7.9</v>
      </c>
      <c r="S144" s="110">
        <v>5.9</v>
      </c>
      <c r="T144" s="123">
        <v>5.7</v>
      </c>
      <c r="U144" s="123">
        <v>8.5</v>
      </c>
      <c r="V144" s="123">
        <v>5.3</v>
      </c>
      <c r="W144" s="123">
        <v>5.7</v>
      </c>
      <c r="X144" s="124">
        <v>8.1999999999999993</v>
      </c>
      <c r="Y144" s="124">
        <v>6.2</v>
      </c>
      <c r="Z144" s="126">
        <f t="shared" si="28"/>
        <v>5.5666666666666664</v>
      </c>
      <c r="AA144" s="126">
        <f t="shared" si="29"/>
        <v>8.1999999999999993</v>
      </c>
      <c r="AB144" s="127">
        <f t="shared" si="30"/>
        <v>5.8</v>
      </c>
      <c r="AC144" s="120">
        <v>20.724000000000004</v>
      </c>
      <c r="AD144" s="120">
        <v>35.854089999999999</v>
      </c>
      <c r="AE144" s="120">
        <f t="shared" si="31"/>
        <v>28.289045000000002</v>
      </c>
      <c r="AF144" s="120">
        <v>41.448000000000008</v>
      </c>
      <c r="AG144" s="120">
        <v>71.708179999999999</v>
      </c>
      <c r="AH144" s="120">
        <f t="shared" si="32"/>
        <v>56.578090000000003</v>
      </c>
    </row>
    <row r="145" spans="1:34" ht="15.75" x14ac:dyDescent="0.25">
      <c r="A145" s="110">
        <v>144</v>
      </c>
      <c r="B145" s="110">
        <v>33</v>
      </c>
      <c r="C145" s="110" t="s">
        <v>383</v>
      </c>
      <c r="D145" s="110" t="s">
        <v>384</v>
      </c>
      <c r="E145" s="110">
        <v>5.3</v>
      </c>
      <c r="F145" s="110">
        <v>6.7</v>
      </c>
      <c r="G145" s="110">
        <v>4.7</v>
      </c>
      <c r="H145" s="123">
        <v>5.7</v>
      </c>
      <c r="I145" s="123">
        <v>7.3</v>
      </c>
      <c r="J145" s="123">
        <v>5.0999999999999996</v>
      </c>
      <c r="K145" s="123">
        <v>5.4</v>
      </c>
      <c r="L145" s="124">
        <v>6.4</v>
      </c>
      <c r="M145" s="124">
        <v>4.8</v>
      </c>
      <c r="N145" s="125">
        <f t="shared" si="33"/>
        <v>5.4666666666666659</v>
      </c>
      <c r="O145" s="125">
        <f t="shared" si="33"/>
        <v>6.8</v>
      </c>
      <c r="P145" s="125">
        <f t="shared" si="33"/>
        <v>4.8666666666666671</v>
      </c>
      <c r="Q145" s="110">
        <v>5.6</v>
      </c>
      <c r="R145" s="110">
        <v>7.6</v>
      </c>
      <c r="S145" s="110">
        <v>5.8</v>
      </c>
      <c r="T145" s="123">
        <v>6.1</v>
      </c>
      <c r="U145" s="123">
        <v>7.9</v>
      </c>
      <c r="V145" s="123">
        <v>5.5</v>
      </c>
      <c r="W145" s="123">
        <v>5.8</v>
      </c>
      <c r="X145" s="124">
        <v>7.9</v>
      </c>
      <c r="Y145" s="124">
        <v>5.3</v>
      </c>
      <c r="Z145" s="126">
        <f t="shared" si="28"/>
        <v>5.833333333333333</v>
      </c>
      <c r="AA145" s="126">
        <f t="shared" si="29"/>
        <v>7.8</v>
      </c>
      <c r="AB145" s="127">
        <f t="shared" si="30"/>
        <v>5.5333333333333341</v>
      </c>
      <c r="AC145" s="120">
        <v>29.359000000000002</v>
      </c>
      <c r="AD145" s="120">
        <v>35.697089999999996</v>
      </c>
      <c r="AE145" s="120">
        <f t="shared" si="31"/>
        <v>32.528044999999999</v>
      </c>
      <c r="AF145" s="120">
        <v>58.718000000000004</v>
      </c>
      <c r="AG145" s="120">
        <v>71.394180000000006</v>
      </c>
      <c r="AH145" s="120">
        <f t="shared" si="32"/>
        <v>65.056090000000012</v>
      </c>
    </row>
    <row r="146" spans="1:34" ht="15.75" x14ac:dyDescent="0.25">
      <c r="A146" s="110">
        <v>145</v>
      </c>
      <c r="B146" s="110">
        <v>34</v>
      </c>
      <c r="C146" s="110" t="s">
        <v>5</v>
      </c>
      <c r="D146" s="110" t="s">
        <v>6</v>
      </c>
      <c r="E146" s="110">
        <v>5.0999999999999996</v>
      </c>
      <c r="F146" s="110">
        <v>5.7</v>
      </c>
      <c r="G146" s="110">
        <v>4.7</v>
      </c>
      <c r="H146" s="123">
        <v>5.3</v>
      </c>
      <c r="I146" s="123">
        <v>5.9</v>
      </c>
      <c r="J146" s="123">
        <v>4.8</v>
      </c>
      <c r="K146" s="123">
        <v>5.0999999999999996</v>
      </c>
      <c r="L146" s="124">
        <v>6.2</v>
      </c>
      <c r="M146" s="124">
        <v>4.5999999999999996</v>
      </c>
      <c r="N146" s="125">
        <f t="shared" si="33"/>
        <v>5.1666666666666661</v>
      </c>
      <c r="O146" s="125">
        <f t="shared" si="33"/>
        <v>5.9333333333333336</v>
      </c>
      <c r="P146" s="125">
        <f t="shared" si="33"/>
        <v>4.7</v>
      </c>
      <c r="Q146" s="110">
        <v>6.4</v>
      </c>
      <c r="R146" s="110">
        <v>8.6999999999999993</v>
      </c>
      <c r="S146" s="110">
        <v>5.3</v>
      </c>
      <c r="T146" s="123">
        <v>6.2</v>
      </c>
      <c r="U146" s="123">
        <v>8.3000000000000007</v>
      </c>
      <c r="V146" s="123">
        <v>5.7</v>
      </c>
      <c r="W146" s="123">
        <v>6.8</v>
      </c>
      <c r="X146" s="124">
        <v>8.9</v>
      </c>
      <c r="Y146" s="124">
        <v>5.4</v>
      </c>
      <c r="Z146" s="126">
        <f t="shared" si="28"/>
        <v>6.4666666666666677</v>
      </c>
      <c r="AA146" s="126">
        <f t="shared" si="29"/>
        <v>8.6333333333333329</v>
      </c>
      <c r="AB146" s="127">
        <f t="shared" si="30"/>
        <v>5.4666666666666659</v>
      </c>
      <c r="AC146" s="120">
        <v>24.083800000000004</v>
      </c>
      <c r="AD146" s="120">
        <v>43.831338500000001</v>
      </c>
      <c r="AE146" s="120">
        <f t="shared" si="31"/>
        <v>33.957569250000006</v>
      </c>
      <c r="AF146" s="120">
        <v>48.167600000000007</v>
      </c>
      <c r="AG146" s="120">
        <v>87.662677000000002</v>
      </c>
      <c r="AH146" s="120">
        <f t="shared" si="32"/>
        <v>67.915138500000012</v>
      </c>
    </row>
    <row r="147" spans="1:34" ht="15.75" x14ac:dyDescent="0.25">
      <c r="A147" s="110">
        <v>146</v>
      </c>
      <c r="B147" s="110">
        <v>37</v>
      </c>
      <c r="C147" s="110" t="s">
        <v>13</v>
      </c>
      <c r="D147" s="110" t="s">
        <v>14</v>
      </c>
      <c r="E147" s="110">
        <v>6.1</v>
      </c>
      <c r="F147" s="110">
        <v>7.4</v>
      </c>
      <c r="G147" s="110">
        <v>5.4</v>
      </c>
      <c r="H147" s="123">
        <v>6.1</v>
      </c>
      <c r="I147" s="123">
        <v>6.9</v>
      </c>
      <c r="J147" s="123">
        <v>5.7</v>
      </c>
      <c r="K147" s="123">
        <v>5.9</v>
      </c>
      <c r="L147" s="124">
        <v>6.9</v>
      </c>
      <c r="M147" s="124">
        <v>5.4</v>
      </c>
      <c r="N147" s="125">
        <f t="shared" si="33"/>
        <v>6.0333333333333341</v>
      </c>
      <c r="O147" s="125">
        <f t="shared" si="33"/>
        <v>7.0666666666666673</v>
      </c>
      <c r="P147" s="125">
        <f t="shared" si="33"/>
        <v>5.5</v>
      </c>
      <c r="Q147" s="110">
        <v>5.7</v>
      </c>
      <c r="R147" s="110">
        <v>7.2</v>
      </c>
      <c r="S147" s="110">
        <v>5.4</v>
      </c>
      <c r="T147" s="123">
        <v>6.1</v>
      </c>
      <c r="U147" s="123">
        <v>7.2</v>
      </c>
      <c r="V147" s="123">
        <v>5.0999999999999996</v>
      </c>
      <c r="W147" s="123">
        <v>5.9</v>
      </c>
      <c r="X147" s="124">
        <v>7.1</v>
      </c>
      <c r="Y147" s="124">
        <v>5.2</v>
      </c>
      <c r="Z147" s="126">
        <f t="shared" si="28"/>
        <v>5.9000000000000012</v>
      </c>
      <c r="AA147" s="126">
        <f t="shared" si="29"/>
        <v>7.166666666666667</v>
      </c>
      <c r="AB147" s="127">
        <f t="shared" si="30"/>
        <v>5.2333333333333334</v>
      </c>
      <c r="AC147" s="120">
        <v>33.440999999999995</v>
      </c>
      <c r="AD147" s="120">
        <v>33.207855000000002</v>
      </c>
      <c r="AE147" s="120">
        <f t="shared" si="31"/>
        <v>33.324427499999999</v>
      </c>
      <c r="AF147" s="120">
        <v>66.881999999999991</v>
      </c>
      <c r="AG147" s="120">
        <v>66.415710000000004</v>
      </c>
      <c r="AH147" s="120">
        <f t="shared" si="32"/>
        <v>66.648854999999998</v>
      </c>
    </row>
    <row r="148" spans="1:34" ht="15.75" x14ac:dyDescent="0.25">
      <c r="A148" s="110">
        <v>147</v>
      </c>
      <c r="B148" s="110">
        <v>38</v>
      </c>
      <c r="C148" s="110" t="s">
        <v>21</v>
      </c>
      <c r="D148" s="110" t="s">
        <v>22</v>
      </c>
      <c r="E148" s="110">
        <v>5.3</v>
      </c>
      <c r="F148" s="110">
        <v>6.6</v>
      </c>
      <c r="G148" s="110">
        <v>4.5999999999999996</v>
      </c>
      <c r="H148" s="123">
        <v>5.0999999999999996</v>
      </c>
      <c r="I148" s="123">
        <v>6.4</v>
      </c>
      <c r="J148" s="123">
        <v>4.4000000000000004</v>
      </c>
      <c r="K148" s="123">
        <v>5.5</v>
      </c>
      <c r="L148" s="124">
        <v>6.9</v>
      </c>
      <c r="M148" s="124">
        <v>5.2</v>
      </c>
      <c r="N148" s="125">
        <f t="shared" si="33"/>
        <v>5.3</v>
      </c>
      <c r="O148" s="125">
        <f t="shared" si="33"/>
        <v>6.6333333333333329</v>
      </c>
      <c r="P148" s="125">
        <f t="shared" si="33"/>
        <v>4.7333333333333334</v>
      </c>
      <c r="Q148" s="110">
        <v>5.3</v>
      </c>
      <c r="R148" s="110">
        <v>6.6</v>
      </c>
      <c r="S148" s="110">
        <v>4.5999999999999996</v>
      </c>
      <c r="T148" s="123">
        <v>5.0999999999999996</v>
      </c>
      <c r="U148" s="123">
        <v>6.4</v>
      </c>
      <c r="V148" s="123">
        <v>4.4000000000000004</v>
      </c>
      <c r="W148" s="123">
        <v>5.5</v>
      </c>
      <c r="X148" s="124">
        <v>6.9</v>
      </c>
      <c r="Y148" s="124">
        <v>5.2</v>
      </c>
      <c r="Z148" s="126">
        <f t="shared" si="28"/>
        <v>5.3</v>
      </c>
      <c r="AA148" s="126">
        <f t="shared" si="29"/>
        <v>6.6333333333333329</v>
      </c>
      <c r="AB148" s="127">
        <f t="shared" si="30"/>
        <v>4.7333333333333334</v>
      </c>
      <c r="AC148" s="120">
        <v>27.459299999999999</v>
      </c>
      <c r="AD148" s="120">
        <v>27.584114999999997</v>
      </c>
      <c r="AE148" s="120">
        <f t="shared" si="31"/>
        <v>27.521707499999998</v>
      </c>
      <c r="AF148" s="120">
        <v>54.918599999999998</v>
      </c>
      <c r="AG148" s="120">
        <v>55.168230000000008</v>
      </c>
      <c r="AH148" s="120">
        <f t="shared" si="32"/>
        <v>55.043415000000003</v>
      </c>
    </row>
    <row r="149" spans="1:34" ht="15.75" x14ac:dyDescent="0.25">
      <c r="A149" s="110">
        <v>148</v>
      </c>
      <c r="B149" s="110">
        <v>39</v>
      </c>
      <c r="C149" s="110" t="s">
        <v>29</v>
      </c>
      <c r="D149" s="110" t="s">
        <v>30</v>
      </c>
      <c r="E149" s="110">
        <v>5.6</v>
      </c>
      <c r="F149" s="110">
        <v>6.8</v>
      </c>
      <c r="G149" s="110">
        <v>4.9000000000000004</v>
      </c>
      <c r="H149" s="123">
        <v>5.8</v>
      </c>
      <c r="I149" s="123">
        <v>6.5</v>
      </c>
      <c r="J149" s="123">
        <v>5.0999999999999996</v>
      </c>
      <c r="K149" s="123">
        <v>5.3</v>
      </c>
      <c r="L149" s="124">
        <v>6.6</v>
      </c>
      <c r="M149" s="124">
        <v>4.8</v>
      </c>
      <c r="N149" s="125">
        <f t="shared" si="33"/>
        <v>5.5666666666666664</v>
      </c>
      <c r="O149" s="125">
        <f t="shared" si="33"/>
        <v>6.6333333333333329</v>
      </c>
      <c r="P149" s="125">
        <f t="shared" si="33"/>
        <v>4.9333333333333336</v>
      </c>
      <c r="Q149" s="110">
        <v>6.9</v>
      </c>
      <c r="R149" s="110">
        <v>7.9</v>
      </c>
      <c r="S149" s="110">
        <v>5.3</v>
      </c>
      <c r="T149" s="123">
        <v>6.3</v>
      </c>
      <c r="U149" s="123">
        <v>7.5</v>
      </c>
      <c r="V149" s="123">
        <v>5.0999999999999996</v>
      </c>
      <c r="W149" s="123">
        <v>6.4</v>
      </c>
      <c r="X149" s="124">
        <v>7.3</v>
      </c>
      <c r="Y149" s="124">
        <v>6.3</v>
      </c>
      <c r="Z149" s="126">
        <f t="shared" si="28"/>
        <v>6.5333333333333341</v>
      </c>
      <c r="AA149" s="126">
        <f t="shared" si="29"/>
        <v>7.5666666666666664</v>
      </c>
      <c r="AB149" s="127">
        <f t="shared" si="30"/>
        <v>5.5666666666666664</v>
      </c>
      <c r="AC149" s="120">
        <v>29.013599999999997</v>
      </c>
      <c r="AD149" s="120">
        <v>38.804198500000005</v>
      </c>
      <c r="AE149" s="120">
        <f t="shared" si="31"/>
        <v>33.908899250000005</v>
      </c>
      <c r="AF149" s="120">
        <v>58.027199999999993</v>
      </c>
      <c r="AG149" s="120">
        <v>77.608397000000011</v>
      </c>
      <c r="AH149" s="120">
        <f t="shared" si="32"/>
        <v>67.817798500000009</v>
      </c>
    </row>
    <row r="150" spans="1:34" ht="15.75" x14ac:dyDescent="0.25">
      <c r="A150" s="110">
        <v>149</v>
      </c>
      <c r="B150" s="110">
        <v>41</v>
      </c>
      <c r="C150" s="110" t="s">
        <v>37</v>
      </c>
      <c r="D150" s="110" t="s">
        <v>38</v>
      </c>
      <c r="E150" s="110">
        <v>5.0999999999999996</v>
      </c>
      <c r="F150" s="110">
        <v>6.3</v>
      </c>
      <c r="G150" s="110">
        <v>4.8</v>
      </c>
      <c r="H150" s="123">
        <v>5.8</v>
      </c>
      <c r="I150" s="123">
        <v>6.8</v>
      </c>
      <c r="J150" s="123">
        <v>4.8</v>
      </c>
      <c r="K150" s="123">
        <v>5.0999999999999996</v>
      </c>
      <c r="L150" s="124">
        <v>6.4</v>
      </c>
      <c r="M150" s="124">
        <v>4.7</v>
      </c>
      <c r="N150" s="125">
        <f t="shared" si="33"/>
        <v>5.333333333333333</v>
      </c>
      <c r="O150" s="125">
        <f t="shared" si="33"/>
        <v>6.5</v>
      </c>
      <c r="P150" s="125">
        <f t="shared" si="33"/>
        <v>4.7666666666666666</v>
      </c>
      <c r="Q150" s="110">
        <v>6.6</v>
      </c>
      <c r="R150" s="110">
        <v>7.9</v>
      </c>
      <c r="S150" s="110">
        <v>5.3</v>
      </c>
      <c r="T150" s="123">
        <v>6.3</v>
      </c>
      <c r="U150" s="123">
        <v>7.3</v>
      </c>
      <c r="V150" s="123">
        <v>5.7</v>
      </c>
      <c r="W150" s="123">
        <v>6.8</v>
      </c>
      <c r="X150" s="124">
        <v>7.3</v>
      </c>
      <c r="Y150" s="124">
        <v>6.4</v>
      </c>
      <c r="Z150" s="126">
        <f t="shared" si="28"/>
        <v>6.5666666666666664</v>
      </c>
      <c r="AA150" s="126">
        <f t="shared" si="29"/>
        <v>7.5</v>
      </c>
      <c r="AB150" s="127">
        <f t="shared" si="30"/>
        <v>5.8</v>
      </c>
      <c r="AC150" s="120">
        <v>27.043249999999997</v>
      </c>
      <c r="AD150" s="120">
        <v>38.680875000000007</v>
      </c>
      <c r="AE150" s="120">
        <f t="shared" si="31"/>
        <v>32.8620625</v>
      </c>
      <c r="AF150" s="120">
        <v>54.086499999999994</v>
      </c>
      <c r="AG150" s="120">
        <v>77.361750000000015</v>
      </c>
      <c r="AH150" s="120">
        <f t="shared" si="32"/>
        <v>65.724125000000001</v>
      </c>
    </row>
    <row r="151" spans="1:34" ht="15.75" x14ac:dyDescent="0.25">
      <c r="A151" s="110">
        <v>150</v>
      </c>
      <c r="B151" s="110">
        <v>42</v>
      </c>
      <c r="C151" s="110" t="s">
        <v>43</v>
      </c>
      <c r="D151" s="110" t="s">
        <v>44</v>
      </c>
      <c r="E151" s="110">
        <v>5.0999999999999996</v>
      </c>
      <c r="F151" s="110">
        <v>6.8</v>
      </c>
      <c r="G151" s="110">
        <v>4.4000000000000004</v>
      </c>
      <c r="H151" s="123">
        <v>5.5</v>
      </c>
      <c r="I151" s="123">
        <v>6.5</v>
      </c>
      <c r="J151" s="123">
        <v>3.9</v>
      </c>
      <c r="K151" s="123">
        <v>5.3</v>
      </c>
      <c r="L151" s="124">
        <v>6.7</v>
      </c>
      <c r="M151" s="124">
        <v>4.3</v>
      </c>
      <c r="N151" s="125">
        <f t="shared" si="33"/>
        <v>5.3</v>
      </c>
      <c r="O151" s="125">
        <f t="shared" si="33"/>
        <v>6.666666666666667</v>
      </c>
      <c r="P151" s="125">
        <f t="shared" si="33"/>
        <v>4.2</v>
      </c>
      <c r="Q151" s="110">
        <v>5.3</v>
      </c>
      <c r="R151" s="110">
        <v>6.2</v>
      </c>
      <c r="S151" s="110">
        <v>4.4000000000000004</v>
      </c>
      <c r="T151" s="123">
        <v>5.5</v>
      </c>
      <c r="U151" s="123">
        <v>6.5</v>
      </c>
      <c r="V151" s="123">
        <v>3.9</v>
      </c>
      <c r="W151" s="123">
        <v>5.2</v>
      </c>
      <c r="X151" s="124">
        <v>6.5</v>
      </c>
      <c r="Y151" s="124">
        <v>4.0999999999999996</v>
      </c>
      <c r="Z151" s="126">
        <f t="shared" si="28"/>
        <v>5.333333333333333</v>
      </c>
      <c r="AA151" s="126">
        <f t="shared" si="29"/>
        <v>6.3999999999999995</v>
      </c>
      <c r="AB151" s="127">
        <f t="shared" si="30"/>
        <v>4.1333333333333337</v>
      </c>
      <c r="AC151" s="120">
        <v>27.875350000000001</v>
      </c>
      <c r="AD151" s="120">
        <v>26.777920000000002</v>
      </c>
      <c r="AE151" s="120">
        <f t="shared" si="31"/>
        <v>27.326635000000003</v>
      </c>
      <c r="AF151" s="120">
        <v>55.750700000000002</v>
      </c>
      <c r="AG151" s="120">
        <v>53.555840000000003</v>
      </c>
      <c r="AH151" s="120">
        <f t="shared" si="32"/>
        <v>54.653270000000006</v>
      </c>
    </row>
    <row r="152" spans="1:34" ht="15.75" x14ac:dyDescent="0.25">
      <c r="A152" s="110">
        <v>151</v>
      </c>
      <c r="B152" s="110">
        <v>43</v>
      </c>
      <c r="C152" s="110" t="s">
        <v>51</v>
      </c>
      <c r="D152" s="110" t="s">
        <v>52</v>
      </c>
      <c r="E152" s="110">
        <v>5.0999999999999996</v>
      </c>
      <c r="F152" s="110">
        <v>6.1</v>
      </c>
      <c r="G152" s="110">
        <v>4.7</v>
      </c>
      <c r="H152" s="123">
        <v>4.8</v>
      </c>
      <c r="I152" s="123">
        <v>5.9</v>
      </c>
      <c r="J152" s="123">
        <v>4.5999999999999996</v>
      </c>
      <c r="K152" s="123">
        <v>5.0999999999999996</v>
      </c>
      <c r="L152" s="124">
        <v>6.1</v>
      </c>
      <c r="M152" s="124">
        <v>4.3</v>
      </c>
      <c r="N152" s="125">
        <f t="shared" si="33"/>
        <v>4.9999999999999991</v>
      </c>
      <c r="O152" s="125">
        <f t="shared" si="33"/>
        <v>6.0333333333333341</v>
      </c>
      <c r="P152" s="125">
        <f t="shared" si="33"/>
        <v>4.5333333333333341</v>
      </c>
      <c r="Q152" s="110">
        <v>5.6</v>
      </c>
      <c r="R152" s="110">
        <v>8.3000000000000007</v>
      </c>
      <c r="S152" s="110">
        <v>5.3</v>
      </c>
      <c r="T152" s="123">
        <v>5.2</v>
      </c>
      <c r="U152" s="123">
        <v>8.6</v>
      </c>
      <c r="V152" s="123">
        <v>6.4</v>
      </c>
      <c r="W152" s="123">
        <v>5.9</v>
      </c>
      <c r="X152" s="124">
        <v>7.9</v>
      </c>
      <c r="Y152" s="124">
        <v>6.1</v>
      </c>
      <c r="Z152" s="126">
        <f t="shared" si="28"/>
        <v>5.5666666666666673</v>
      </c>
      <c r="AA152" s="126">
        <f t="shared" si="29"/>
        <v>8.2666666666666657</v>
      </c>
      <c r="AB152" s="127">
        <f t="shared" si="30"/>
        <v>5.9333333333333327</v>
      </c>
      <c r="AC152" s="120">
        <v>23.55</v>
      </c>
      <c r="AD152" s="120">
        <v>36.160161500000001</v>
      </c>
      <c r="AE152" s="120">
        <f t="shared" si="31"/>
        <v>29.855080749999999</v>
      </c>
      <c r="AF152" s="120">
        <v>47.1</v>
      </c>
      <c r="AG152" s="120">
        <v>72.320323000000002</v>
      </c>
      <c r="AH152" s="120">
        <f t="shared" si="32"/>
        <v>59.710161499999998</v>
      </c>
    </row>
    <row r="153" spans="1:34" ht="15.75" x14ac:dyDescent="0.25">
      <c r="A153" s="110">
        <v>152</v>
      </c>
      <c r="B153" s="110">
        <v>44</v>
      </c>
      <c r="C153" s="110" t="s">
        <v>59</v>
      </c>
      <c r="D153" s="110" t="s">
        <v>60</v>
      </c>
      <c r="E153" s="110">
        <v>4.9000000000000004</v>
      </c>
      <c r="F153" s="110">
        <v>6.2</v>
      </c>
      <c r="G153" s="110">
        <v>4.5</v>
      </c>
      <c r="H153" s="123">
        <v>5.0999999999999996</v>
      </c>
      <c r="I153" s="123">
        <v>6.7</v>
      </c>
      <c r="J153" s="123">
        <v>5.0999999999999996</v>
      </c>
      <c r="K153" s="123">
        <v>4.7</v>
      </c>
      <c r="L153" s="124">
        <v>6.5</v>
      </c>
      <c r="M153" s="124">
        <v>4.4000000000000004</v>
      </c>
      <c r="N153" s="125">
        <f t="shared" si="33"/>
        <v>4.8999999999999995</v>
      </c>
      <c r="O153" s="125">
        <f t="shared" si="33"/>
        <v>6.4666666666666659</v>
      </c>
      <c r="P153" s="125">
        <f t="shared" si="33"/>
        <v>4.666666666666667</v>
      </c>
      <c r="Q153" s="110">
        <v>6.9</v>
      </c>
      <c r="R153" s="110">
        <v>8.3000000000000007</v>
      </c>
      <c r="S153" s="110">
        <v>6.7</v>
      </c>
      <c r="T153" s="123">
        <v>6.5</v>
      </c>
      <c r="U153" s="123">
        <v>8.5</v>
      </c>
      <c r="V153" s="123">
        <v>6.9</v>
      </c>
      <c r="W153" s="123">
        <v>6.1</v>
      </c>
      <c r="X153" s="124">
        <v>8.1</v>
      </c>
      <c r="Y153" s="124">
        <v>6.4</v>
      </c>
      <c r="Z153" s="126">
        <f t="shared" si="28"/>
        <v>6.5</v>
      </c>
      <c r="AA153" s="126">
        <f t="shared" si="29"/>
        <v>8.2999999999999989</v>
      </c>
      <c r="AB153" s="127">
        <f t="shared" si="30"/>
        <v>6.666666666666667</v>
      </c>
      <c r="AC153" s="120">
        <v>25.002250000000004</v>
      </c>
      <c r="AD153" s="120">
        <v>42.350750000000005</v>
      </c>
      <c r="AE153" s="120">
        <f t="shared" si="31"/>
        <v>33.676500000000004</v>
      </c>
      <c r="AF153" s="120">
        <v>50.004500000000007</v>
      </c>
      <c r="AG153" s="120">
        <v>84.70150000000001</v>
      </c>
      <c r="AH153" s="120">
        <f t="shared" si="32"/>
        <v>67.353000000000009</v>
      </c>
    </row>
    <row r="154" spans="1:34" ht="15.75" x14ac:dyDescent="0.25">
      <c r="A154" s="110">
        <v>153</v>
      </c>
      <c r="B154" s="110">
        <v>45</v>
      </c>
      <c r="C154" s="110" t="s">
        <v>67</v>
      </c>
      <c r="D154" s="110" t="s">
        <v>68</v>
      </c>
      <c r="E154" s="110">
        <v>5.0999999999999996</v>
      </c>
      <c r="F154" s="110">
        <v>5.6</v>
      </c>
      <c r="G154" s="110">
        <v>4.9000000000000004</v>
      </c>
      <c r="H154" s="123">
        <v>5.8</v>
      </c>
      <c r="I154" s="123">
        <v>6.2</v>
      </c>
      <c r="J154" s="123">
        <v>5.0999999999999996</v>
      </c>
      <c r="K154" s="123">
        <v>5.5</v>
      </c>
      <c r="L154" s="124">
        <v>6.6</v>
      </c>
      <c r="M154" s="124">
        <v>5.3</v>
      </c>
      <c r="N154" s="125">
        <f t="shared" si="33"/>
        <v>5.4666666666666659</v>
      </c>
      <c r="O154" s="125">
        <f t="shared" si="33"/>
        <v>6.1333333333333329</v>
      </c>
      <c r="P154" s="125">
        <f t="shared" si="33"/>
        <v>5.1000000000000005</v>
      </c>
      <c r="Q154" s="110">
        <v>5.8</v>
      </c>
      <c r="R154" s="110">
        <v>7.3</v>
      </c>
      <c r="S154" s="110">
        <v>4.9000000000000004</v>
      </c>
      <c r="T154" s="123">
        <v>5.4</v>
      </c>
      <c r="U154" s="123">
        <v>7.8</v>
      </c>
      <c r="V154" s="123">
        <v>5.0999999999999996</v>
      </c>
      <c r="W154" s="123">
        <v>5.3</v>
      </c>
      <c r="X154" s="124">
        <v>7.1</v>
      </c>
      <c r="Y154" s="124">
        <v>5.4</v>
      </c>
      <c r="Z154" s="126">
        <f t="shared" si="28"/>
        <v>5.5</v>
      </c>
      <c r="AA154" s="126">
        <f t="shared" si="29"/>
        <v>7.3999999999999995</v>
      </c>
      <c r="AB154" s="127">
        <f t="shared" si="30"/>
        <v>5.1333333333333337</v>
      </c>
      <c r="AC154" s="120">
        <v>26.336749999999999</v>
      </c>
      <c r="AD154" s="120">
        <v>31.949500000000004</v>
      </c>
      <c r="AE154" s="120">
        <f t="shared" si="31"/>
        <v>29.143125000000001</v>
      </c>
      <c r="AF154" s="120">
        <v>52.673499999999997</v>
      </c>
      <c r="AG154" s="120">
        <v>63.899000000000008</v>
      </c>
      <c r="AH154" s="120">
        <f t="shared" si="32"/>
        <v>58.286250000000003</v>
      </c>
    </row>
    <row r="155" spans="1:34" ht="15.75" x14ac:dyDescent="0.25">
      <c r="A155" s="110">
        <v>154</v>
      </c>
      <c r="B155" s="110">
        <v>48</v>
      </c>
      <c r="C155" s="110" t="s">
        <v>75</v>
      </c>
      <c r="D155" s="110" t="s">
        <v>76</v>
      </c>
      <c r="E155" s="110">
        <v>5.3</v>
      </c>
      <c r="F155" s="110">
        <v>6.8</v>
      </c>
      <c r="G155" s="110">
        <v>5.0999999999999996</v>
      </c>
      <c r="H155" s="123">
        <v>5.4</v>
      </c>
      <c r="I155" s="123">
        <v>6.4</v>
      </c>
      <c r="J155" s="123">
        <v>5.4</v>
      </c>
      <c r="K155" s="123">
        <v>5.5</v>
      </c>
      <c r="L155" s="124">
        <v>6.6</v>
      </c>
      <c r="M155" s="124">
        <v>4.5</v>
      </c>
      <c r="N155" s="125">
        <f t="shared" si="33"/>
        <v>5.3999999999999995</v>
      </c>
      <c r="O155" s="125">
        <f t="shared" si="33"/>
        <v>6.5999999999999988</v>
      </c>
      <c r="P155" s="125">
        <f t="shared" si="33"/>
        <v>5</v>
      </c>
      <c r="Q155" s="110">
        <v>6.3</v>
      </c>
      <c r="R155" s="110">
        <v>7.4</v>
      </c>
      <c r="S155" s="110">
        <v>5.2</v>
      </c>
      <c r="T155" s="123">
        <v>6.7</v>
      </c>
      <c r="U155" s="123">
        <v>7.8</v>
      </c>
      <c r="V155" s="123">
        <v>5.0999999999999996</v>
      </c>
      <c r="W155" s="123">
        <v>5.3</v>
      </c>
      <c r="X155" s="124">
        <v>7.1</v>
      </c>
      <c r="Y155" s="124">
        <v>5.4</v>
      </c>
      <c r="Z155" s="126">
        <f t="shared" si="28"/>
        <v>6.1000000000000005</v>
      </c>
      <c r="AA155" s="126">
        <f t="shared" si="29"/>
        <v>7.4333333333333327</v>
      </c>
      <c r="AB155" s="127">
        <f t="shared" si="30"/>
        <v>5.2333333333333334</v>
      </c>
      <c r="AC155" s="120">
        <v>27.977400000000003</v>
      </c>
      <c r="AD155" s="120">
        <v>35.578554999999994</v>
      </c>
      <c r="AE155" s="120">
        <f t="shared" si="31"/>
        <v>31.777977499999999</v>
      </c>
      <c r="AF155" s="120">
        <v>55.954800000000006</v>
      </c>
      <c r="AG155" s="120">
        <v>71.157109999999989</v>
      </c>
      <c r="AH155" s="120">
        <f t="shared" si="32"/>
        <v>63.555954999999997</v>
      </c>
    </row>
    <row r="156" spans="1:34" ht="15.75" x14ac:dyDescent="0.25">
      <c r="A156" s="110">
        <v>155</v>
      </c>
      <c r="B156" s="110">
        <v>50</v>
      </c>
      <c r="C156" s="110" t="s">
        <v>83</v>
      </c>
      <c r="D156" s="110" t="s">
        <v>84</v>
      </c>
      <c r="E156" s="110">
        <v>5.6</v>
      </c>
      <c r="F156" s="110">
        <v>7.8</v>
      </c>
      <c r="G156" s="110">
        <v>4.9000000000000004</v>
      </c>
      <c r="H156" s="123">
        <v>5.0999999999999996</v>
      </c>
      <c r="I156" s="123">
        <v>6.8</v>
      </c>
      <c r="J156" s="123">
        <v>5.4</v>
      </c>
      <c r="K156" s="123">
        <v>5.5</v>
      </c>
      <c r="L156" s="124">
        <v>7.9</v>
      </c>
      <c r="M156" s="124">
        <v>4.9000000000000004</v>
      </c>
      <c r="N156" s="125">
        <f t="shared" si="33"/>
        <v>5.3999999999999995</v>
      </c>
      <c r="O156" s="125">
        <f t="shared" si="33"/>
        <v>7.5</v>
      </c>
      <c r="P156" s="125">
        <f t="shared" si="33"/>
        <v>5.0666666666666673</v>
      </c>
      <c r="Q156" s="110">
        <v>6.9</v>
      </c>
      <c r="R156" s="110">
        <v>8.4</v>
      </c>
      <c r="S156" s="110">
        <v>5.5</v>
      </c>
      <c r="T156" s="123">
        <v>6.7</v>
      </c>
      <c r="U156" s="123">
        <v>8.6</v>
      </c>
      <c r="V156" s="123">
        <v>5.3</v>
      </c>
      <c r="W156" s="123">
        <v>6.7</v>
      </c>
      <c r="X156" s="124">
        <v>8.9</v>
      </c>
      <c r="Y156" s="124">
        <v>6.4</v>
      </c>
      <c r="Z156" s="126">
        <f t="shared" si="28"/>
        <v>6.7666666666666666</v>
      </c>
      <c r="AA156" s="126">
        <f t="shared" si="29"/>
        <v>8.6333333333333329</v>
      </c>
      <c r="AB156" s="127">
        <f t="shared" si="30"/>
        <v>5.7333333333333343</v>
      </c>
      <c r="AC156" s="120">
        <v>31.7925</v>
      </c>
      <c r="AD156" s="120">
        <v>45.8637035</v>
      </c>
      <c r="AE156" s="120">
        <f t="shared" si="31"/>
        <v>38.828101750000002</v>
      </c>
      <c r="AF156" s="120">
        <v>63.585000000000001</v>
      </c>
      <c r="AG156" s="120">
        <v>91.727406999999999</v>
      </c>
      <c r="AH156" s="120">
        <f t="shared" si="32"/>
        <v>77.656203500000004</v>
      </c>
    </row>
    <row r="157" spans="1:34" ht="15.75" x14ac:dyDescent="0.25">
      <c r="A157" s="110">
        <v>156</v>
      </c>
      <c r="B157" s="110">
        <v>52</v>
      </c>
      <c r="C157" s="110" t="s">
        <v>91</v>
      </c>
      <c r="D157" s="110" t="s">
        <v>92</v>
      </c>
      <c r="E157" s="110">
        <v>5.2</v>
      </c>
      <c r="F157" s="110">
        <v>7.1</v>
      </c>
      <c r="G157" s="110">
        <v>4.8</v>
      </c>
      <c r="H157" s="123">
        <v>5.8</v>
      </c>
      <c r="I157" s="123">
        <v>7.2</v>
      </c>
      <c r="J157" s="123">
        <v>5.0999999999999996</v>
      </c>
      <c r="K157" s="123">
        <v>5.6</v>
      </c>
      <c r="L157" s="124">
        <v>6.2</v>
      </c>
      <c r="M157" s="124">
        <v>5.0999999999999996</v>
      </c>
      <c r="N157" s="125">
        <f t="shared" ref="N157:P172" si="34">(E157+H157+K157)/3</f>
        <v>5.5333333333333341</v>
      </c>
      <c r="O157" s="125">
        <f t="shared" si="34"/>
        <v>6.833333333333333</v>
      </c>
      <c r="P157" s="125">
        <f t="shared" si="34"/>
        <v>4.9999999999999991</v>
      </c>
      <c r="Q157" s="110">
        <v>5.4</v>
      </c>
      <c r="R157" s="110">
        <v>8.8000000000000007</v>
      </c>
      <c r="S157" s="110">
        <v>5.3</v>
      </c>
      <c r="T157" s="123">
        <v>5.9</v>
      </c>
      <c r="U157" s="123">
        <v>8.6999999999999993</v>
      </c>
      <c r="V157" s="123">
        <v>5.0999999999999996</v>
      </c>
      <c r="W157" s="123">
        <v>5.9</v>
      </c>
      <c r="X157" s="124">
        <v>9.1</v>
      </c>
      <c r="Y157" s="124">
        <v>5.2</v>
      </c>
      <c r="Z157" s="126">
        <f t="shared" si="28"/>
        <v>5.7333333333333343</v>
      </c>
      <c r="AA157" s="126">
        <f t="shared" si="29"/>
        <v>8.8666666666666671</v>
      </c>
      <c r="AB157" s="127">
        <f t="shared" si="30"/>
        <v>5.1999999999999993</v>
      </c>
      <c r="AC157" s="120">
        <v>29.359000000000002</v>
      </c>
      <c r="AD157" s="120">
        <v>39.897703499999999</v>
      </c>
      <c r="AE157" s="120">
        <f t="shared" si="31"/>
        <v>34.62835175</v>
      </c>
      <c r="AF157" s="120">
        <v>58.718000000000004</v>
      </c>
      <c r="AG157" s="120">
        <v>79.795406999999997</v>
      </c>
      <c r="AH157" s="120">
        <f t="shared" si="32"/>
        <v>69.2567035</v>
      </c>
    </row>
    <row r="158" spans="1:34" ht="15.75" x14ac:dyDescent="0.25">
      <c r="A158" s="110">
        <v>157</v>
      </c>
      <c r="B158" s="110">
        <v>60</v>
      </c>
      <c r="C158" s="110" t="s">
        <v>99</v>
      </c>
      <c r="D158" s="110" t="s">
        <v>100</v>
      </c>
      <c r="E158" s="110">
        <v>5.3</v>
      </c>
      <c r="F158" s="110">
        <v>6.1</v>
      </c>
      <c r="G158" s="110">
        <v>4.5999999999999996</v>
      </c>
      <c r="H158" s="123">
        <v>5.4</v>
      </c>
      <c r="I158" s="123">
        <v>6.3</v>
      </c>
      <c r="J158" s="123">
        <v>4.5</v>
      </c>
      <c r="K158" s="123">
        <v>5.3</v>
      </c>
      <c r="L158" s="124">
        <v>6.1</v>
      </c>
      <c r="M158" s="124">
        <v>4.8</v>
      </c>
      <c r="N158" s="125">
        <f t="shared" si="34"/>
        <v>5.333333333333333</v>
      </c>
      <c r="O158" s="125">
        <f t="shared" si="34"/>
        <v>6.166666666666667</v>
      </c>
      <c r="P158" s="125">
        <f t="shared" si="34"/>
        <v>4.6333333333333329</v>
      </c>
      <c r="Q158" s="110">
        <v>6.8</v>
      </c>
      <c r="R158" s="110">
        <v>8.3000000000000007</v>
      </c>
      <c r="S158" s="110">
        <v>5.4</v>
      </c>
      <c r="T158" s="123">
        <v>6.3</v>
      </c>
      <c r="U158" s="123">
        <v>8.9</v>
      </c>
      <c r="V158" s="123">
        <v>5.0999999999999996</v>
      </c>
      <c r="W158" s="123">
        <v>6.3</v>
      </c>
      <c r="X158" s="124">
        <v>8.1999999999999993</v>
      </c>
      <c r="Y158" s="124">
        <v>5.4</v>
      </c>
      <c r="Z158" s="126">
        <f t="shared" si="28"/>
        <v>6.4666666666666659</v>
      </c>
      <c r="AA158" s="126">
        <f t="shared" si="29"/>
        <v>8.4666666666666668</v>
      </c>
      <c r="AB158" s="127">
        <f t="shared" si="30"/>
        <v>5.3</v>
      </c>
      <c r="AC158" s="120">
        <v>25.795100000000001</v>
      </c>
      <c r="AD158" s="120">
        <v>43.0187065</v>
      </c>
      <c r="AE158" s="120">
        <f t="shared" si="31"/>
        <v>34.406903249999999</v>
      </c>
      <c r="AF158" s="120">
        <v>51.590200000000003</v>
      </c>
      <c r="AG158" s="120">
        <v>86.037413000000001</v>
      </c>
      <c r="AH158" s="120">
        <f t="shared" si="32"/>
        <v>68.813806499999998</v>
      </c>
    </row>
    <row r="159" spans="1:34" ht="15.75" x14ac:dyDescent="0.25">
      <c r="A159" s="110">
        <v>158</v>
      </c>
      <c r="B159" s="110">
        <v>65</v>
      </c>
      <c r="C159" s="110" t="s">
        <v>107</v>
      </c>
      <c r="D159" s="110" t="s">
        <v>108</v>
      </c>
      <c r="E159" s="110">
        <v>7.6</v>
      </c>
      <c r="F159" s="110">
        <v>8.1</v>
      </c>
      <c r="G159" s="110">
        <v>5.8</v>
      </c>
      <c r="H159" s="123">
        <v>7.7</v>
      </c>
      <c r="I159" s="123">
        <v>8.3000000000000007</v>
      </c>
      <c r="J159" s="123">
        <v>6.1</v>
      </c>
      <c r="K159" s="123">
        <v>7.4</v>
      </c>
      <c r="L159" s="124">
        <v>9.3000000000000007</v>
      </c>
      <c r="M159" s="124">
        <v>6.6</v>
      </c>
      <c r="N159" s="125">
        <f t="shared" si="34"/>
        <v>7.5666666666666673</v>
      </c>
      <c r="O159" s="125">
        <f t="shared" si="34"/>
        <v>8.5666666666666664</v>
      </c>
      <c r="P159" s="125">
        <f t="shared" si="34"/>
        <v>6.166666666666667</v>
      </c>
      <c r="Q159" s="110">
        <v>8.3000000000000007</v>
      </c>
      <c r="R159" s="110">
        <v>9.8000000000000007</v>
      </c>
      <c r="S159" s="110">
        <v>6.7</v>
      </c>
      <c r="T159" s="123">
        <v>8.3000000000000007</v>
      </c>
      <c r="U159" s="123">
        <v>6.3</v>
      </c>
      <c r="V159" s="123">
        <v>6.9</v>
      </c>
      <c r="W159" s="123">
        <v>8.1</v>
      </c>
      <c r="X159" s="124">
        <v>9.5</v>
      </c>
      <c r="Y159" s="124">
        <v>6.8</v>
      </c>
      <c r="Z159" s="126">
        <f t="shared" si="28"/>
        <v>8.2333333333333343</v>
      </c>
      <c r="AA159" s="126">
        <f t="shared" si="29"/>
        <v>8.5333333333333332</v>
      </c>
      <c r="AB159" s="127">
        <f t="shared" si="30"/>
        <v>6.8000000000000007</v>
      </c>
      <c r="AC159" s="120">
        <v>51.307600000000001</v>
      </c>
      <c r="AD159" s="120">
        <v>55.1084915</v>
      </c>
      <c r="AE159" s="120">
        <f t="shared" si="31"/>
        <v>53.208045749999997</v>
      </c>
      <c r="AF159" s="120">
        <v>102.61519999999999</v>
      </c>
      <c r="AG159" s="120">
        <v>110.216983</v>
      </c>
      <c r="AH159" s="120">
        <f t="shared" si="32"/>
        <v>106.41609149999999</v>
      </c>
    </row>
    <row r="160" spans="1:34" ht="15.75" x14ac:dyDescent="0.25">
      <c r="A160" s="110">
        <v>159</v>
      </c>
      <c r="B160" s="110">
        <v>66</v>
      </c>
      <c r="C160" s="110" t="s">
        <v>111</v>
      </c>
      <c r="D160" s="110" t="s">
        <v>112</v>
      </c>
      <c r="E160" s="110">
        <v>5.9</v>
      </c>
      <c r="F160" s="110">
        <v>7.1</v>
      </c>
      <c r="G160" s="110">
        <v>4.3</v>
      </c>
      <c r="H160" s="123">
        <v>5.8</v>
      </c>
      <c r="I160" s="123">
        <v>7.1</v>
      </c>
      <c r="J160" s="123">
        <v>4.7</v>
      </c>
      <c r="K160" s="123">
        <v>6.1</v>
      </c>
      <c r="L160" s="124">
        <v>7.2</v>
      </c>
      <c r="M160" s="124">
        <v>4.8</v>
      </c>
      <c r="N160" s="125">
        <f t="shared" si="34"/>
        <v>5.9333333333333327</v>
      </c>
      <c r="O160" s="125">
        <f t="shared" si="34"/>
        <v>7.1333333333333329</v>
      </c>
      <c r="P160" s="125">
        <f t="shared" si="34"/>
        <v>4.6000000000000005</v>
      </c>
      <c r="Q160" s="110">
        <v>5.0999999999999996</v>
      </c>
      <c r="R160" s="110">
        <v>7.5</v>
      </c>
      <c r="S160" s="110">
        <v>5.7</v>
      </c>
      <c r="T160" s="123">
        <v>4.8</v>
      </c>
      <c r="U160" s="123">
        <v>7.2</v>
      </c>
      <c r="V160" s="123">
        <v>5.2</v>
      </c>
      <c r="W160" s="123">
        <v>5.3</v>
      </c>
      <c r="X160" s="124">
        <v>6.9</v>
      </c>
      <c r="Y160" s="124">
        <v>5.8</v>
      </c>
      <c r="Z160" s="126">
        <f t="shared" si="28"/>
        <v>5.0666666666666664</v>
      </c>
      <c r="AA160" s="126">
        <f t="shared" si="29"/>
        <v>7.2</v>
      </c>
      <c r="AB160" s="127">
        <f t="shared" si="30"/>
        <v>5.5666666666666664</v>
      </c>
      <c r="AC160" s="120">
        <v>32.883650000000003</v>
      </c>
      <c r="AD160" s="120">
        <v>28.655640000000005</v>
      </c>
      <c r="AE160" s="120">
        <f t="shared" si="31"/>
        <v>30.769645000000004</v>
      </c>
      <c r="AF160" s="120">
        <v>65.767300000000006</v>
      </c>
      <c r="AG160" s="120">
        <v>57.311280000000011</v>
      </c>
      <c r="AH160" s="120">
        <f t="shared" si="32"/>
        <v>61.539290000000008</v>
      </c>
    </row>
    <row r="161" spans="1:34" ht="15.75" x14ac:dyDescent="0.25">
      <c r="A161" s="110">
        <v>160</v>
      </c>
      <c r="B161" s="110">
        <v>69</v>
      </c>
      <c r="C161" s="110" t="s">
        <v>119</v>
      </c>
      <c r="D161" s="110" t="s">
        <v>120</v>
      </c>
      <c r="E161" s="110">
        <v>5.0999999999999996</v>
      </c>
      <c r="F161" s="110">
        <v>6.2</v>
      </c>
      <c r="G161" s="110">
        <v>4.5</v>
      </c>
      <c r="H161" s="123">
        <v>5.4</v>
      </c>
      <c r="I161" s="123">
        <v>6.4</v>
      </c>
      <c r="J161" s="123">
        <v>4.4000000000000004</v>
      </c>
      <c r="K161" s="123">
        <v>5.7</v>
      </c>
      <c r="L161" s="124">
        <v>7.3</v>
      </c>
      <c r="M161" s="124">
        <v>4.8</v>
      </c>
      <c r="N161" s="125">
        <f t="shared" si="34"/>
        <v>5.3999999999999995</v>
      </c>
      <c r="O161" s="125">
        <f t="shared" si="34"/>
        <v>6.6333333333333337</v>
      </c>
      <c r="P161" s="125">
        <f t="shared" si="34"/>
        <v>4.5666666666666664</v>
      </c>
      <c r="Q161" s="110">
        <v>5.5</v>
      </c>
      <c r="R161" s="110">
        <v>8.6</v>
      </c>
      <c r="S161" s="110">
        <v>5.7</v>
      </c>
      <c r="T161" s="123">
        <v>6.5</v>
      </c>
      <c r="U161" s="123">
        <v>8.5</v>
      </c>
      <c r="V161" s="123">
        <v>5.3</v>
      </c>
      <c r="W161" s="123">
        <v>6.1</v>
      </c>
      <c r="X161" s="124">
        <v>8.1999999999999993</v>
      </c>
      <c r="Y161" s="124">
        <v>6.3</v>
      </c>
      <c r="Z161" s="126">
        <f t="shared" si="28"/>
        <v>6.0333333333333341</v>
      </c>
      <c r="AA161" s="126">
        <f t="shared" si="29"/>
        <v>8.4333333333333336</v>
      </c>
      <c r="AB161" s="127">
        <f t="shared" si="30"/>
        <v>5.7666666666666666</v>
      </c>
      <c r="AC161" s="120">
        <v>27.977400000000003</v>
      </c>
      <c r="AD161" s="120">
        <v>39.903826500000001</v>
      </c>
      <c r="AE161" s="120">
        <f t="shared" si="31"/>
        <v>33.940613249999998</v>
      </c>
      <c r="AF161" s="120">
        <v>55.954800000000006</v>
      </c>
      <c r="AG161" s="120">
        <v>79.807653000000002</v>
      </c>
      <c r="AH161" s="120">
        <f t="shared" si="32"/>
        <v>67.881226499999997</v>
      </c>
    </row>
    <row r="162" spans="1:34" ht="15.75" x14ac:dyDescent="0.25">
      <c r="A162" s="110">
        <v>161</v>
      </c>
      <c r="B162" s="110">
        <v>71</v>
      </c>
      <c r="C162" s="110" t="s">
        <v>127</v>
      </c>
      <c r="D162" s="110" t="s">
        <v>128</v>
      </c>
      <c r="E162" s="110">
        <v>5.5</v>
      </c>
      <c r="F162" s="110">
        <v>6.5</v>
      </c>
      <c r="G162" s="110">
        <v>5.3</v>
      </c>
      <c r="H162" s="123">
        <v>5.6</v>
      </c>
      <c r="I162" s="123">
        <v>6.7</v>
      </c>
      <c r="J162" s="123">
        <v>5.2</v>
      </c>
      <c r="K162" s="123">
        <v>5.9</v>
      </c>
      <c r="L162" s="124">
        <v>6.5</v>
      </c>
      <c r="M162" s="124">
        <v>5.0999999999999996</v>
      </c>
      <c r="N162" s="125">
        <f t="shared" si="34"/>
        <v>5.666666666666667</v>
      </c>
      <c r="O162" s="125">
        <f t="shared" si="34"/>
        <v>6.5666666666666664</v>
      </c>
      <c r="P162" s="125">
        <f t="shared" si="34"/>
        <v>5.2</v>
      </c>
      <c r="Q162" s="110">
        <v>5.2</v>
      </c>
      <c r="R162" s="110">
        <v>9.9</v>
      </c>
      <c r="S162" s="110">
        <v>4.3</v>
      </c>
      <c r="T162" s="123">
        <v>5.7</v>
      </c>
      <c r="U162" s="123">
        <v>9.6999999999999993</v>
      </c>
      <c r="V162" s="123">
        <v>4.5999999999999996</v>
      </c>
      <c r="W162" s="123">
        <v>5.8</v>
      </c>
      <c r="X162" s="124">
        <v>9.1999999999999993</v>
      </c>
      <c r="Y162" s="124">
        <v>5.0999999999999996</v>
      </c>
      <c r="Z162" s="126">
        <f t="shared" ref="Z162:Z196" si="35">AVERAGE(Q162,T162,W162)</f>
        <v>5.5666666666666664</v>
      </c>
      <c r="AA162" s="126">
        <f t="shared" ref="AA162:AA196" si="36">AVERAGE(R162,U162,X162)</f>
        <v>9.6</v>
      </c>
      <c r="AB162" s="127">
        <f t="shared" ref="AB162:AB196" si="37">AVERAGE(S162,V162,Y162)</f>
        <v>4.6666666666666661</v>
      </c>
      <c r="AC162" s="120">
        <v>29.531700000000001</v>
      </c>
      <c r="AD162" s="120">
        <v>41.975520000000003</v>
      </c>
      <c r="AE162" s="120">
        <f t="shared" si="31"/>
        <v>35.753610000000002</v>
      </c>
      <c r="AF162" s="120">
        <v>59.063400000000001</v>
      </c>
      <c r="AG162" s="120">
        <v>83.951040000000006</v>
      </c>
      <c r="AH162" s="120">
        <f t="shared" si="32"/>
        <v>71.507220000000004</v>
      </c>
    </row>
    <row r="163" spans="1:34" ht="15.75" x14ac:dyDescent="0.25">
      <c r="A163" s="110">
        <v>162</v>
      </c>
      <c r="B163" s="110">
        <v>73</v>
      </c>
      <c r="C163" s="110" t="s">
        <v>135</v>
      </c>
      <c r="D163" s="110" t="s">
        <v>136</v>
      </c>
      <c r="E163" s="110">
        <v>5.0999999999999996</v>
      </c>
      <c r="F163" s="110">
        <v>7.5</v>
      </c>
      <c r="G163" s="110">
        <v>4.9000000000000004</v>
      </c>
      <c r="H163" s="123">
        <v>5.8</v>
      </c>
      <c r="I163" s="123">
        <v>7.5</v>
      </c>
      <c r="J163" s="123">
        <v>4.9000000000000004</v>
      </c>
      <c r="K163" s="123">
        <v>5.7</v>
      </c>
      <c r="L163" s="124">
        <v>6.9</v>
      </c>
      <c r="M163" s="124">
        <v>4.5999999999999996</v>
      </c>
      <c r="N163" s="125">
        <f t="shared" si="34"/>
        <v>5.5333333333333323</v>
      </c>
      <c r="O163" s="125">
        <f t="shared" si="34"/>
        <v>7.3</v>
      </c>
      <c r="P163" s="125">
        <f t="shared" si="34"/>
        <v>4.8</v>
      </c>
      <c r="Q163" s="110">
        <v>6.9</v>
      </c>
      <c r="R163" s="110">
        <v>9.4</v>
      </c>
      <c r="S163" s="110">
        <v>4.3</v>
      </c>
      <c r="T163" s="123">
        <v>6.2</v>
      </c>
      <c r="U163" s="123">
        <v>9.5</v>
      </c>
      <c r="V163" s="123">
        <v>4.0999999999999996</v>
      </c>
      <c r="W163" s="123">
        <v>6.7</v>
      </c>
      <c r="X163" s="124">
        <v>9.1</v>
      </c>
      <c r="Y163" s="124">
        <v>6.3</v>
      </c>
      <c r="Z163" s="126">
        <f t="shared" si="35"/>
        <v>6.6000000000000005</v>
      </c>
      <c r="AA163" s="126">
        <f t="shared" si="36"/>
        <v>9.3333333333333339</v>
      </c>
      <c r="AB163" s="127">
        <f t="shared" si="37"/>
        <v>4.8999999999999995</v>
      </c>
      <c r="AC163" s="120">
        <v>31.517749999999999</v>
      </c>
      <c r="AD163" s="120">
        <v>48.338729999999998</v>
      </c>
      <c r="AE163" s="120">
        <f t="shared" si="31"/>
        <v>39.928240000000002</v>
      </c>
      <c r="AF163" s="120">
        <v>63.035499999999999</v>
      </c>
      <c r="AG163" s="120">
        <v>96.677459999999996</v>
      </c>
      <c r="AH163" s="120">
        <f t="shared" si="32"/>
        <v>79.856480000000005</v>
      </c>
    </row>
    <row r="164" spans="1:34" ht="15.75" x14ac:dyDescent="0.25">
      <c r="A164" s="110">
        <v>163</v>
      </c>
      <c r="B164" s="110">
        <v>75</v>
      </c>
      <c r="C164" s="110" t="s">
        <v>143</v>
      </c>
      <c r="D164" s="110" t="s">
        <v>144</v>
      </c>
      <c r="E164" s="110">
        <v>5.0999999999999996</v>
      </c>
      <c r="F164" s="110">
        <v>6.7</v>
      </c>
      <c r="G164" s="110">
        <v>4.4000000000000004</v>
      </c>
      <c r="H164" s="123">
        <v>5.6</v>
      </c>
      <c r="I164" s="123">
        <v>7.1</v>
      </c>
      <c r="J164" s="123">
        <v>4.7</v>
      </c>
      <c r="K164" s="123">
        <v>6.4</v>
      </c>
      <c r="L164" s="124">
        <v>7.4</v>
      </c>
      <c r="M164" s="124">
        <v>4.5999999999999996</v>
      </c>
      <c r="N164" s="125">
        <f t="shared" si="34"/>
        <v>5.7</v>
      </c>
      <c r="O164" s="125">
        <f t="shared" si="34"/>
        <v>7.0666666666666673</v>
      </c>
      <c r="P164" s="125">
        <f t="shared" si="34"/>
        <v>4.5666666666666673</v>
      </c>
      <c r="Q164" s="110">
        <v>5.3</v>
      </c>
      <c r="R164" s="110">
        <v>8.9</v>
      </c>
      <c r="S164" s="110">
        <v>4.4000000000000004</v>
      </c>
      <c r="T164" s="123">
        <v>5.6</v>
      </c>
      <c r="U164" s="123">
        <v>8.1999999999999993</v>
      </c>
      <c r="V164" s="123">
        <v>4.7</v>
      </c>
      <c r="W164" s="123">
        <v>5.7</v>
      </c>
      <c r="X164" s="124">
        <v>8.5</v>
      </c>
      <c r="Y164" s="124">
        <v>4.0999999999999996</v>
      </c>
      <c r="Z164" s="126">
        <f t="shared" si="35"/>
        <v>5.5333333333333323</v>
      </c>
      <c r="AA164" s="126">
        <f t="shared" si="36"/>
        <v>8.5333333333333332</v>
      </c>
      <c r="AB164" s="127">
        <f t="shared" si="37"/>
        <v>4.4000000000000004</v>
      </c>
      <c r="AC164" s="120">
        <v>31.76895</v>
      </c>
      <c r="AD164" s="120">
        <v>37.029156499999999</v>
      </c>
      <c r="AE164" s="120">
        <f t="shared" si="31"/>
        <v>34.399053250000001</v>
      </c>
      <c r="AF164" s="120">
        <v>63.5379</v>
      </c>
      <c r="AG164" s="120">
        <v>74.058312999999998</v>
      </c>
      <c r="AH164" s="120">
        <f t="shared" si="32"/>
        <v>68.798106500000003</v>
      </c>
    </row>
    <row r="165" spans="1:34" ht="15.75" x14ac:dyDescent="0.25">
      <c r="A165" s="110">
        <v>164</v>
      </c>
      <c r="B165" s="110">
        <v>76</v>
      </c>
      <c r="C165" s="110" t="s">
        <v>149</v>
      </c>
      <c r="D165" s="110" t="s">
        <v>150</v>
      </c>
      <c r="E165" s="110">
        <v>6.1</v>
      </c>
      <c r="F165" s="110">
        <v>7.1</v>
      </c>
      <c r="G165" s="110">
        <v>5.0999999999999996</v>
      </c>
      <c r="H165" s="123">
        <v>5.9</v>
      </c>
      <c r="I165" s="123">
        <v>7.1</v>
      </c>
      <c r="J165" s="123">
        <v>5.3</v>
      </c>
      <c r="K165" s="123">
        <v>5.0999999999999996</v>
      </c>
      <c r="L165" s="124">
        <v>6.9</v>
      </c>
      <c r="M165" s="124">
        <v>5.0999999999999996</v>
      </c>
      <c r="N165" s="125">
        <f t="shared" si="34"/>
        <v>5.7</v>
      </c>
      <c r="O165" s="125">
        <f t="shared" si="34"/>
        <v>7.0333333333333341</v>
      </c>
      <c r="P165" s="125">
        <f t="shared" si="34"/>
        <v>5.1666666666666661</v>
      </c>
      <c r="Q165" s="110">
        <v>6.4</v>
      </c>
      <c r="R165" s="110">
        <v>7.7</v>
      </c>
      <c r="S165" s="110">
        <v>5.5</v>
      </c>
      <c r="T165" s="123">
        <v>6.2</v>
      </c>
      <c r="U165" s="123">
        <v>7.9</v>
      </c>
      <c r="V165" s="123">
        <v>5.8</v>
      </c>
      <c r="W165" s="123">
        <v>5.9</v>
      </c>
      <c r="X165" s="124">
        <v>7.3</v>
      </c>
      <c r="Y165" s="124">
        <v>5.4</v>
      </c>
      <c r="Z165" s="126">
        <f t="shared" si="35"/>
        <v>6.166666666666667</v>
      </c>
      <c r="AA165" s="126">
        <f t="shared" si="36"/>
        <v>7.6333333333333337</v>
      </c>
      <c r="AB165" s="127">
        <f t="shared" si="37"/>
        <v>5.5666666666666673</v>
      </c>
      <c r="AC165" s="120">
        <v>31.3215</v>
      </c>
      <c r="AD165" s="120">
        <v>36.955523500000005</v>
      </c>
      <c r="AE165" s="120">
        <f t="shared" si="31"/>
        <v>34.138511750000006</v>
      </c>
      <c r="AF165" s="120">
        <v>62.643000000000015</v>
      </c>
      <c r="AG165" s="120">
        <v>73.911047000000011</v>
      </c>
      <c r="AH165" s="120">
        <f t="shared" si="32"/>
        <v>68.277023500000013</v>
      </c>
    </row>
    <row r="166" spans="1:34" ht="15.75" x14ac:dyDescent="0.25">
      <c r="A166" s="110">
        <v>165</v>
      </c>
      <c r="B166" s="110">
        <v>78</v>
      </c>
      <c r="C166" s="110" t="s">
        <v>155</v>
      </c>
      <c r="D166" s="110" t="s">
        <v>156</v>
      </c>
      <c r="E166" s="110">
        <v>4.8</v>
      </c>
      <c r="F166" s="110">
        <v>6.3</v>
      </c>
      <c r="G166" s="110">
        <v>4.0999999999999996</v>
      </c>
      <c r="H166" s="123">
        <v>4.9000000000000004</v>
      </c>
      <c r="I166" s="123">
        <v>6.4</v>
      </c>
      <c r="J166" s="123">
        <v>4.5999999999999996</v>
      </c>
      <c r="K166" s="123">
        <v>5.0999999999999996</v>
      </c>
      <c r="L166" s="124">
        <v>6.3</v>
      </c>
      <c r="M166" s="124">
        <v>4.5999999999999996</v>
      </c>
      <c r="N166" s="125">
        <f t="shared" si="34"/>
        <v>4.9333333333333327</v>
      </c>
      <c r="O166" s="125">
        <f t="shared" si="34"/>
        <v>6.333333333333333</v>
      </c>
      <c r="P166" s="125">
        <f t="shared" si="34"/>
        <v>4.4333333333333327</v>
      </c>
      <c r="Q166" s="110">
        <v>5.2</v>
      </c>
      <c r="R166" s="110">
        <v>7.9</v>
      </c>
      <c r="S166" s="110">
        <v>5.7</v>
      </c>
      <c r="T166" s="123">
        <v>5.3</v>
      </c>
      <c r="U166" s="123">
        <v>7.2</v>
      </c>
      <c r="V166" s="123">
        <v>5.0999999999999996</v>
      </c>
      <c r="W166" s="123">
        <v>5.8</v>
      </c>
      <c r="X166" s="124">
        <v>7.9</v>
      </c>
      <c r="Y166" s="124">
        <v>5.3</v>
      </c>
      <c r="Z166" s="126">
        <f t="shared" si="35"/>
        <v>5.4333333333333336</v>
      </c>
      <c r="AA166" s="126">
        <f t="shared" si="36"/>
        <v>7.666666666666667</v>
      </c>
      <c r="AB166" s="127">
        <f t="shared" si="37"/>
        <v>5.3666666666666671</v>
      </c>
      <c r="AC166" s="120">
        <v>24.232950000000002</v>
      </c>
      <c r="AD166" s="120">
        <v>32.693758500000001</v>
      </c>
      <c r="AE166" s="120">
        <f t="shared" si="31"/>
        <v>28.463354250000002</v>
      </c>
      <c r="AF166" s="120">
        <v>48.465900000000005</v>
      </c>
      <c r="AG166" s="120">
        <v>65.387517000000003</v>
      </c>
      <c r="AH166" s="120">
        <f t="shared" si="32"/>
        <v>56.926708500000004</v>
      </c>
    </row>
    <row r="167" spans="1:34" ht="15.75" x14ac:dyDescent="0.25">
      <c r="A167" s="110">
        <v>166</v>
      </c>
      <c r="B167" s="110">
        <v>80</v>
      </c>
      <c r="C167" s="110" t="s">
        <v>163</v>
      </c>
      <c r="D167" s="110" t="s">
        <v>164</v>
      </c>
      <c r="E167" s="110">
        <v>5.7</v>
      </c>
      <c r="F167" s="110">
        <v>6.1</v>
      </c>
      <c r="G167" s="110">
        <v>5.3</v>
      </c>
      <c r="H167" s="123">
        <v>5.5</v>
      </c>
      <c r="I167" s="123">
        <v>6.5</v>
      </c>
      <c r="J167" s="123">
        <v>5.6</v>
      </c>
      <c r="K167" s="123">
        <v>5.6</v>
      </c>
      <c r="L167" s="124">
        <v>6.3</v>
      </c>
      <c r="M167" s="124">
        <v>5.4</v>
      </c>
      <c r="N167" s="125">
        <f t="shared" si="34"/>
        <v>5.5999999999999988</v>
      </c>
      <c r="O167" s="125">
        <f t="shared" si="34"/>
        <v>6.3</v>
      </c>
      <c r="P167" s="125">
        <f t="shared" si="34"/>
        <v>5.4333333333333327</v>
      </c>
      <c r="Q167" s="110">
        <v>5.4</v>
      </c>
      <c r="R167" s="110">
        <v>6.7</v>
      </c>
      <c r="S167" s="110">
        <v>5.9</v>
      </c>
      <c r="T167" s="123">
        <v>5.3</v>
      </c>
      <c r="U167" s="123">
        <v>7.8</v>
      </c>
      <c r="V167" s="123">
        <v>4.8</v>
      </c>
      <c r="W167" s="123">
        <v>5.2</v>
      </c>
      <c r="X167" s="124">
        <v>7.2</v>
      </c>
      <c r="Y167" s="124">
        <v>5.0999999999999996</v>
      </c>
      <c r="Z167" s="126">
        <f t="shared" si="35"/>
        <v>5.3</v>
      </c>
      <c r="AA167" s="126">
        <f t="shared" si="36"/>
        <v>7.2333333333333334</v>
      </c>
      <c r="AB167" s="127">
        <f t="shared" si="37"/>
        <v>5.2666666666666666</v>
      </c>
      <c r="AC167" s="120">
        <v>27.694799999999997</v>
      </c>
      <c r="AD167" s="120">
        <v>30.080415000000002</v>
      </c>
      <c r="AE167" s="120">
        <f t="shared" si="31"/>
        <v>28.887607500000001</v>
      </c>
      <c r="AF167" s="120">
        <v>55.389599999999994</v>
      </c>
      <c r="AG167" s="120">
        <v>60.160830000000004</v>
      </c>
      <c r="AH167" s="120">
        <f t="shared" si="32"/>
        <v>57.775215000000003</v>
      </c>
    </row>
    <row r="168" spans="1:34" ht="15.75" x14ac:dyDescent="0.25">
      <c r="A168" s="110">
        <v>167</v>
      </c>
      <c r="B168" s="110">
        <v>82</v>
      </c>
      <c r="C168" s="110" t="s">
        <v>171</v>
      </c>
      <c r="D168" s="110" t="s">
        <v>172</v>
      </c>
      <c r="E168" s="110">
        <v>5.6</v>
      </c>
      <c r="F168" s="110">
        <v>6.6</v>
      </c>
      <c r="G168" s="110">
        <v>5.6</v>
      </c>
      <c r="H168" s="123">
        <v>6.1</v>
      </c>
      <c r="I168" s="123">
        <v>6.1</v>
      </c>
      <c r="J168" s="123">
        <v>5.7</v>
      </c>
      <c r="K168" s="123">
        <v>5.9</v>
      </c>
      <c r="L168" s="124">
        <v>6.2</v>
      </c>
      <c r="M168" s="124">
        <v>5.3</v>
      </c>
      <c r="N168" s="125">
        <f t="shared" si="34"/>
        <v>5.8666666666666671</v>
      </c>
      <c r="O168" s="125">
        <f t="shared" si="34"/>
        <v>6.3</v>
      </c>
      <c r="P168" s="125">
        <f t="shared" si="34"/>
        <v>5.5333333333333341</v>
      </c>
      <c r="Q168" s="110">
        <v>5.0999999999999996</v>
      </c>
      <c r="R168" s="110">
        <v>7.4</v>
      </c>
      <c r="S168" s="110">
        <v>5.5</v>
      </c>
      <c r="T168" s="123">
        <v>5.6</v>
      </c>
      <c r="U168" s="123">
        <v>7.9</v>
      </c>
      <c r="V168" s="123">
        <v>5.3</v>
      </c>
      <c r="W168" s="123">
        <v>5.7</v>
      </c>
      <c r="X168" s="124">
        <v>7.5</v>
      </c>
      <c r="Y168" s="124">
        <v>5.3</v>
      </c>
      <c r="Z168" s="126">
        <f t="shared" si="35"/>
        <v>5.4666666666666659</v>
      </c>
      <c r="AA168" s="126">
        <f t="shared" si="36"/>
        <v>7.6000000000000005</v>
      </c>
      <c r="AB168" s="127">
        <f t="shared" si="37"/>
        <v>5.3666666666666671</v>
      </c>
      <c r="AC168" s="120">
        <v>29.178450000000002</v>
      </c>
      <c r="AD168" s="120">
        <v>32.63402</v>
      </c>
      <c r="AE168" s="120">
        <f t="shared" si="31"/>
        <v>30.906235000000002</v>
      </c>
      <c r="AF168" s="120">
        <v>58.356900000000003</v>
      </c>
      <c r="AG168" s="120">
        <v>65.268039999999999</v>
      </c>
      <c r="AH168" s="120">
        <f t="shared" si="32"/>
        <v>61.812470000000005</v>
      </c>
    </row>
    <row r="169" spans="1:34" ht="15.75" x14ac:dyDescent="0.25">
      <c r="A169" s="110">
        <v>168</v>
      </c>
      <c r="B169" s="110">
        <v>83</v>
      </c>
      <c r="C169" s="110" t="s">
        <v>179</v>
      </c>
      <c r="D169" s="110" t="s">
        <v>180</v>
      </c>
      <c r="E169" s="110">
        <v>5.6</v>
      </c>
      <c r="F169" s="110">
        <v>7.1</v>
      </c>
      <c r="G169" s="110">
        <v>5.0999999999999996</v>
      </c>
      <c r="H169" s="123">
        <v>6.1</v>
      </c>
      <c r="I169" s="123">
        <v>6.3</v>
      </c>
      <c r="J169" s="123">
        <v>5.6</v>
      </c>
      <c r="K169" s="123">
        <v>6.4</v>
      </c>
      <c r="L169" s="124">
        <v>6.3</v>
      </c>
      <c r="M169" s="124">
        <v>5.8</v>
      </c>
      <c r="N169" s="125">
        <f t="shared" si="34"/>
        <v>6.0333333333333341</v>
      </c>
      <c r="O169" s="125">
        <f t="shared" si="34"/>
        <v>6.5666666666666664</v>
      </c>
      <c r="P169" s="125">
        <f t="shared" si="34"/>
        <v>5.5</v>
      </c>
      <c r="Q169" s="110">
        <v>6.7</v>
      </c>
      <c r="R169" s="110">
        <v>6.4</v>
      </c>
      <c r="S169" s="110">
        <v>5.8</v>
      </c>
      <c r="T169" s="123">
        <v>6.1</v>
      </c>
      <c r="U169" s="123">
        <v>7.5</v>
      </c>
      <c r="V169" s="123">
        <v>5.0999999999999996</v>
      </c>
      <c r="W169" s="123">
        <v>6.2</v>
      </c>
      <c r="X169" s="124">
        <v>6.2</v>
      </c>
      <c r="Y169" s="124">
        <v>5.5</v>
      </c>
      <c r="Z169" s="126">
        <f t="shared" si="35"/>
        <v>6.333333333333333</v>
      </c>
      <c r="AA169" s="126">
        <f t="shared" si="36"/>
        <v>6.7</v>
      </c>
      <c r="AB169" s="127">
        <f t="shared" si="37"/>
        <v>5.4666666666666659</v>
      </c>
      <c r="AC169" s="120">
        <v>31.085999999999999</v>
      </c>
      <c r="AD169" s="120">
        <v>33.292635000000004</v>
      </c>
      <c r="AE169" s="120">
        <f t="shared" si="31"/>
        <v>32.189317500000001</v>
      </c>
      <c r="AF169" s="120">
        <v>62.172000000000004</v>
      </c>
      <c r="AG169" s="120">
        <v>66.585270000000008</v>
      </c>
      <c r="AH169" s="120">
        <f t="shared" si="32"/>
        <v>64.378635000000003</v>
      </c>
    </row>
    <row r="170" spans="1:34" ht="15.75" x14ac:dyDescent="0.25">
      <c r="A170" s="110">
        <v>169</v>
      </c>
      <c r="B170" s="110">
        <v>84</v>
      </c>
      <c r="C170" s="110" t="s">
        <v>187</v>
      </c>
      <c r="D170" s="110" t="s">
        <v>188</v>
      </c>
      <c r="E170" s="110">
        <v>5.6</v>
      </c>
      <c r="F170" s="110">
        <v>7.1</v>
      </c>
      <c r="G170" s="110">
        <v>4.7</v>
      </c>
      <c r="H170" s="123">
        <v>5.5</v>
      </c>
      <c r="I170" s="123">
        <v>7.9</v>
      </c>
      <c r="J170" s="123">
        <v>4.9000000000000004</v>
      </c>
      <c r="K170" s="123">
        <v>5.0999999999999996</v>
      </c>
      <c r="L170" s="124">
        <v>5.4</v>
      </c>
      <c r="M170" s="124">
        <v>4.5999999999999996</v>
      </c>
      <c r="N170" s="125">
        <f t="shared" si="34"/>
        <v>5.3999999999999995</v>
      </c>
      <c r="O170" s="125">
        <f t="shared" si="34"/>
        <v>6.8</v>
      </c>
      <c r="P170" s="125">
        <f t="shared" si="34"/>
        <v>4.7333333333333334</v>
      </c>
      <c r="Q170" s="110">
        <v>6.9</v>
      </c>
      <c r="R170" s="110">
        <v>8.9</v>
      </c>
      <c r="S170" s="110">
        <v>5.8</v>
      </c>
      <c r="T170" s="123">
        <v>5.5</v>
      </c>
      <c r="U170" s="123">
        <v>8.8000000000000007</v>
      </c>
      <c r="V170" s="123">
        <v>5.8</v>
      </c>
      <c r="W170" s="123">
        <v>5.3</v>
      </c>
      <c r="X170" s="124">
        <v>8.5</v>
      </c>
      <c r="Y170" s="124">
        <v>5.2</v>
      </c>
      <c r="Z170" s="126">
        <f t="shared" si="35"/>
        <v>5.8999999999999995</v>
      </c>
      <c r="AA170" s="126">
        <f t="shared" si="36"/>
        <v>8.7333333333333343</v>
      </c>
      <c r="AB170" s="127">
        <f t="shared" si="37"/>
        <v>5.6000000000000005</v>
      </c>
      <c r="AC170" s="120">
        <v>28.825199999999999</v>
      </c>
      <c r="AD170" s="120">
        <v>40.432995000000005</v>
      </c>
      <c r="AE170" s="120">
        <f t="shared" si="31"/>
        <v>34.6290975</v>
      </c>
      <c r="AF170" s="120">
        <v>57.650399999999998</v>
      </c>
      <c r="AG170" s="120">
        <v>80.865990000000011</v>
      </c>
      <c r="AH170" s="120">
        <f t="shared" si="32"/>
        <v>69.258195000000001</v>
      </c>
    </row>
    <row r="171" spans="1:34" ht="15.75" x14ac:dyDescent="0.25">
      <c r="A171" s="110">
        <v>170</v>
      </c>
      <c r="B171" s="110">
        <v>85</v>
      </c>
      <c r="C171" s="110" t="s">
        <v>195</v>
      </c>
      <c r="D171" s="110" t="s">
        <v>196</v>
      </c>
      <c r="E171" s="110">
        <v>6.3</v>
      </c>
      <c r="F171" s="110">
        <v>7.2</v>
      </c>
      <c r="G171" s="110">
        <v>5.0999999999999996</v>
      </c>
      <c r="H171" s="123">
        <v>6.6</v>
      </c>
      <c r="I171" s="123">
        <v>7.2</v>
      </c>
      <c r="J171" s="123">
        <v>5.4</v>
      </c>
      <c r="K171" s="123">
        <v>6.5</v>
      </c>
      <c r="L171" s="124">
        <v>7.3</v>
      </c>
      <c r="M171" s="124">
        <v>5.0999999999999996</v>
      </c>
      <c r="N171" s="125">
        <f t="shared" si="34"/>
        <v>6.4666666666666659</v>
      </c>
      <c r="O171" s="125">
        <f t="shared" si="34"/>
        <v>7.2333333333333334</v>
      </c>
      <c r="P171" s="125">
        <f t="shared" si="34"/>
        <v>5.2</v>
      </c>
      <c r="Q171" s="110">
        <v>6.9</v>
      </c>
      <c r="R171" s="110">
        <v>7.7</v>
      </c>
      <c r="S171" s="110">
        <v>4.5999999999999996</v>
      </c>
      <c r="T171" s="123">
        <v>6.7</v>
      </c>
      <c r="U171" s="123">
        <v>7.1</v>
      </c>
      <c r="V171" s="123">
        <v>4.2</v>
      </c>
      <c r="W171" s="123">
        <v>6.8</v>
      </c>
      <c r="X171" s="124">
        <v>7.4</v>
      </c>
      <c r="Y171" s="124">
        <v>4.0999999999999996</v>
      </c>
      <c r="Z171" s="126">
        <f t="shared" si="35"/>
        <v>6.8000000000000007</v>
      </c>
      <c r="AA171" s="126">
        <f t="shared" si="36"/>
        <v>7.4000000000000012</v>
      </c>
      <c r="AB171" s="127">
        <f t="shared" si="37"/>
        <v>4.3</v>
      </c>
      <c r="AC171" s="120">
        <v>36.738000000000007</v>
      </c>
      <c r="AD171" s="120">
        <v>39.501200000000004</v>
      </c>
      <c r="AE171" s="120">
        <f t="shared" si="31"/>
        <v>38.119600000000005</v>
      </c>
      <c r="AF171" s="120">
        <v>73.476000000000013</v>
      </c>
      <c r="AG171" s="120">
        <v>79.002400000000009</v>
      </c>
      <c r="AH171" s="120">
        <f t="shared" si="32"/>
        <v>76.239200000000011</v>
      </c>
    </row>
    <row r="172" spans="1:34" ht="15.75" x14ac:dyDescent="0.25">
      <c r="A172" s="110">
        <v>171</v>
      </c>
      <c r="B172" s="110">
        <v>86</v>
      </c>
      <c r="C172" s="110" t="s">
        <v>203</v>
      </c>
      <c r="D172" s="110" t="s">
        <v>204</v>
      </c>
      <c r="E172" s="110">
        <v>6.2</v>
      </c>
      <c r="F172" s="110">
        <v>6.9</v>
      </c>
      <c r="G172" s="110">
        <v>5.0999999999999996</v>
      </c>
      <c r="H172" s="123">
        <v>6.1</v>
      </c>
      <c r="I172" s="123">
        <v>7.1</v>
      </c>
      <c r="J172" s="123">
        <v>5.0999999999999996</v>
      </c>
      <c r="K172" s="123">
        <v>6.1</v>
      </c>
      <c r="L172" s="124">
        <v>7.9</v>
      </c>
      <c r="M172" s="124">
        <v>4.8</v>
      </c>
      <c r="N172" s="125">
        <f t="shared" si="34"/>
        <v>6.1333333333333329</v>
      </c>
      <c r="O172" s="125">
        <f t="shared" si="34"/>
        <v>7.3</v>
      </c>
      <c r="P172" s="125">
        <f t="shared" si="34"/>
        <v>5</v>
      </c>
      <c r="Q172" s="110">
        <v>6.6</v>
      </c>
      <c r="R172" s="110">
        <v>7.2</v>
      </c>
      <c r="S172" s="110">
        <v>5.4</v>
      </c>
      <c r="T172" s="123">
        <v>6.5</v>
      </c>
      <c r="U172" s="123">
        <v>7.3</v>
      </c>
      <c r="V172" s="123">
        <v>5.0999999999999996</v>
      </c>
      <c r="W172" s="123">
        <v>6.3</v>
      </c>
      <c r="X172" s="124">
        <v>7.2</v>
      </c>
      <c r="Y172" s="124">
        <v>5.0999999999999996</v>
      </c>
      <c r="Z172" s="126">
        <f t="shared" si="35"/>
        <v>6.4666666666666659</v>
      </c>
      <c r="AA172" s="126">
        <f t="shared" si="36"/>
        <v>7.2333333333333334</v>
      </c>
      <c r="AB172" s="127">
        <f t="shared" si="37"/>
        <v>5.2</v>
      </c>
      <c r="AC172" s="120">
        <v>34.956049999999998</v>
      </c>
      <c r="AD172" s="120">
        <v>36.720808500000004</v>
      </c>
      <c r="AE172" s="120">
        <f t="shared" si="31"/>
        <v>35.838429250000004</v>
      </c>
      <c r="AF172" s="120">
        <v>69.912099999999995</v>
      </c>
      <c r="AG172" s="120">
        <v>73.441616999999994</v>
      </c>
      <c r="AH172" s="120">
        <f t="shared" si="32"/>
        <v>71.676858499999994</v>
      </c>
    </row>
    <row r="173" spans="1:34" ht="15.75" x14ac:dyDescent="0.25">
      <c r="A173" s="110">
        <v>172</v>
      </c>
      <c r="B173" s="110">
        <v>87</v>
      </c>
      <c r="C173" s="110" t="s">
        <v>211</v>
      </c>
      <c r="D173" s="110" t="s">
        <v>212</v>
      </c>
      <c r="E173" s="110">
        <v>6.3</v>
      </c>
      <c r="F173" s="110">
        <v>7.2</v>
      </c>
      <c r="G173" s="110">
        <v>5.2</v>
      </c>
      <c r="H173" s="123">
        <v>5.7</v>
      </c>
      <c r="I173" s="123">
        <v>7.6</v>
      </c>
      <c r="J173" s="123">
        <v>5.9</v>
      </c>
      <c r="K173" s="123">
        <v>6.7</v>
      </c>
      <c r="L173" s="124">
        <v>7.9</v>
      </c>
      <c r="M173" s="124">
        <v>5.0999999999999996</v>
      </c>
      <c r="N173" s="125">
        <f t="shared" ref="N173:P188" si="38">(E173+H173+K173)/3</f>
        <v>6.2333333333333334</v>
      </c>
      <c r="O173" s="125">
        <f t="shared" si="38"/>
        <v>7.5666666666666673</v>
      </c>
      <c r="P173" s="125">
        <f t="shared" si="38"/>
        <v>5.4000000000000012</v>
      </c>
      <c r="Q173" s="110">
        <v>5.5</v>
      </c>
      <c r="R173" s="110">
        <v>8.1999999999999993</v>
      </c>
      <c r="S173" s="110">
        <v>4.4000000000000004</v>
      </c>
      <c r="T173" s="123">
        <v>5.9</v>
      </c>
      <c r="U173" s="123">
        <v>7.7</v>
      </c>
      <c r="V173" s="123">
        <v>4.7</v>
      </c>
      <c r="W173" s="123">
        <v>5.8</v>
      </c>
      <c r="X173" s="124">
        <v>7.8</v>
      </c>
      <c r="Y173" s="124">
        <v>4.5</v>
      </c>
      <c r="Z173" s="126">
        <f t="shared" si="35"/>
        <v>5.7333333333333334</v>
      </c>
      <c r="AA173" s="126">
        <f t="shared" si="36"/>
        <v>7.8999999999999995</v>
      </c>
      <c r="AB173" s="127">
        <f t="shared" si="37"/>
        <v>4.5333333333333341</v>
      </c>
      <c r="AC173" s="120">
        <v>36.989199999999997</v>
      </c>
      <c r="AD173" s="120">
        <v>35.534595000000003</v>
      </c>
      <c r="AE173" s="120">
        <f t="shared" si="31"/>
        <v>36.261897500000003</v>
      </c>
      <c r="AF173" s="120">
        <v>73.978400000000008</v>
      </c>
      <c r="AG173" s="120">
        <v>71.069190000000006</v>
      </c>
      <c r="AH173" s="120">
        <f t="shared" si="32"/>
        <v>72.523795000000007</v>
      </c>
    </row>
    <row r="174" spans="1:34" ht="15.75" x14ac:dyDescent="0.25">
      <c r="A174" s="110">
        <v>173</v>
      </c>
      <c r="B174" s="110">
        <v>88</v>
      </c>
      <c r="C174" s="110" t="s">
        <v>219</v>
      </c>
      <c r="D174" s="110" t="s">
        <v>220</v>
      </c>
      <c r="E174" s="110">
        <v>6.1</v>
      </c>
      <c r="F174" s="110">
        <v>7.2</v>
      </c>
      <c r="G174" s="110">
        <v>5.5</v>
      </c>
      <c r="H174" s="123">
        <v>5.9</v>
      </c>
      <c r="I174" s="123">
        <v>6.7</v>
      </c>
      <c r="J174" s="123">
        <v>5.0999999999999996</v>
      </c>
      <c r="K174" s="123">
        <v>6.1</v>
      </c>
      <c r="L174" s="124">
        <v>6.7</v>
      </c>
      <c r="M174" s="124">
        <v>5.3</v>
      </c>
      <c r="N174" s="125">
        <f t="shared" si="38"/>
        <v>6.0333333333333341</v>
      </c>
      <c r="O174" s="125">
        <f t="shared" si="38"/>
        <v>6.8666666666666671</v>
      </c>
      <c r="P174" s="125">
        <f t="shared" si="38"/>
        <v>5.3</v>
      </c>
      <c r="Q174" s="110">
        <v>5.4</v>
      </c>
      <c r="R174" s="110">
        <v>6.7</v>
      </c>
      <c r="S174" s="110">
        <v>4.4000000000000004</v>
      </c>
      <c r="T174" s="123">
        <v>5.0999999999999996</v>
      </c>
      <c r="U174" s="123">
        <v>6.3</v>
      </c>
      <c r="V174" s="123">
        <v>4.2</v>
      </c>
      <c r="W174" s="123">
        <v>5.2</v>
      </c>
      <c r="X174" s="124">
        <v>6.7</v>
      </c>
      <c r="Y174" s="124">
        <v>4.5</v>
      </c>
      <c r="Z174" s="126">
        <f t="shared" si="35"/>
        <v>5.2333333333333334</v>
      </c>
      <c r="AA174" s="126">
        <f t="shared" si="36"/>
        <v>6.5666666666666664</v>
      </c>
      <c r="AB174" s="127">
        <f t="shared" si="37"/>
        <v>4.3666666666666671</v>
      </c>
      <c r="AC174" s="120">
        <v>32.499000000000002</v>
      </c>
      <c r="AD174" s="120">
        <v>26.973463500000008</v>
      </c>
      <c r="AE174" s="120">
        <f t="shared" si="31"/>
        <v>29.736231750000005</v>
      </c>
      <c r="AF174" s="120">
        <v>64.998000000000005</v>
      </c>
      <c r="AG174" s="120">
        <v>53.946927000000017</v>
      </c>
      <c r="AH174" s="120">
        <f t="shared" si="32"/>
        <v>59.472463500000011</v>
      </c>
    </row>
    <row r="175" spans="1:34" ht="15.75" x14ac:dyDescent="0.25">
      <c r="A175" s="110">
        <v>174</v>
      </c>
      <c r="B175" s="110">
        <v>89</v>
      </c>
      <c r="C175" s="110" t="s">
        <v>225</v>
      </c>
      <c r="D175" s="110" t="s">
        <v>226</v>
      </c>
      <c r="E175" s="110">
        <v>6.1</v>
      </c>
      <c r="F175" s="110">
        <v>7.2</v>
      </c>
      <c r="G175" s="110">
        <v>5.5</v>
      </c>
      <c r="H175" s="123">
        <v>5.9</v>
      </c>
      <c r="I175" s="123">
        <v>6.7</v>
      </c>
      <c r="J175" s="123">
        <v>5.0999999999999996</v>
      </c>
      <c r="K175" s="123">
        <v>6.1</v>
      </c>
      <c r="L175" s="124">
        <v>6.7</v>
      </c>
      <c r="M175" s="124">
        <v>5.3</v>
      </c>
      <c r="N175" s="125">
        <f t="shared" si="38"/>
        <v>6.0333333333333341</v>
      </c>
      <c r="O175" s="125">
        <f t="shared" si="38"/>
        <v>6.8666666666666671</v>
      </c>
      <c r="P175" s="125">
        <f t="shared" si="38"/>
        <v>5.3</v>
      </c>
      <c r="Q175" s="110">
        <v>6.7</v>
      </c>
      <c r="R175" s="110">
        <v>6.9</v>
      </c>
      <c r="S175" s="110">
        <v>5.4</v>
      </c>
      <c r="T175" s="123">
        <v>5.7</v>
      </c>
      <c r="U175" s="123">
        <v>6.8</v>
      </c>
      <c r="V175" s="123">
        <v>5.3</v>
      </c>
      <c r="W175" s="123">
        <v>6.3</v>
      </c>
      <c r="X175" s="124">
        <v>7.1</v>
      </c>
      <c r="Y175" s="124">
        <v>5.3</v>
      </c>
      <c r="Z175" s="126">
        <f t="shared" si="35"/>
        <v>6.2333333333333334</v>
      </c>
      <c r="AA175" s="126">
        <f t="shared" si="36"/>
        <v>6.9333333333333327</v>
      </c>
      <c r="AB175" s="127">
        <f t="shared" si="37"/>
        <v>5.333333333333333</v>
      </c>
      <c r="AC175" s="120">
        <v>32.499000000000002</v>
      </c>
      <c r="AD175" s="120">
        <v>33.891511500000007</v>
      </c>
      <c r="AE175" s="120">
        <f t="shared" si="31"/>
        <v>33.195255750000001</v>
      </c>
      <c r="AF175" s="120">
        <v>64.998000000000005</v>
      </c>
      <c r="AG175" s="120">
        <v>67.783023000000014</v>
      </c>
      <c r="AH175" s="120">
        <f t="shared" si="32"/>
        <v>66.390511500000002</v>
      </c>
    </row>
    <row r="176" spans="1:34" ht="15.75" x14ac:dyDescent="0.25">
      <c r="A176" s="110">
        <v>175</v>
      </c>
      <c r="B176" s="110">
        <v>91</v>
      </c>
      <c r="C176" s="110" t="s">
        <v>229</v>
      </c>
      <c r="D176" s="110" t="s">
        <v>230</v>
      </c>
      <c r="E176" s="110">
        <v>5.7</v>
      </c>
      <c r="F176" s="110">
        <v>6.4</v>
      </c>
      <c r="G176" s="110">
        <v>4.7</v>
      </c>
      <c r="H176" s="123">
        <v>5.5</v>
      </c>
      <c r="I176" s="123">
        <v>6.1</v>
      </c>
      <c r="J176" s="123">
        <v>4.5999999999999996</v>
      </c>
      <c r="K176" s="123">
        <v>5.6</v>
      </c>
      <c r="L176" s="124">
        <v>6.5</v>
      </c>
      <c r="M176" s="124">
        <v>4.7</v>
      </c>
      <c r="N176" s="125">
        <f t="shared" si="38"/>
        <v>5.5999999999999988</v>
      </c>
      <c r="O176" s="125">
        <f t="shared" si="38"/>
        <v>6.333333333333333</v>
      </c>
      <c r="P176" s="125">
        <f t="shared" si="38"/>
        <v>4.666666666666667</v>
      </c>
      <c r="Q176" s="110">
        <v>6.1</v>
      </c>
      <c r="R176" s="110">
        <v>7.1</v>
      </c>
      <c r="S176" s="110">
        <v>4.5</v>
      </c>
      <c r="T176" s="123">
        <v>5.7</v>
      </c>
      <c r="U176" s="123">
        <v>8.1</v>
      </c>
      <c r="V176" s="123">
        <v>5.2</v>
      </c>
      <c r="W176" s="123">
        <v>4.7</v>
      </c>
      <c r="X176" s="124">
        <v>6.7</v>
      </c>
      <c r="Y176" s="124">
        <v>5.4</v>
      </c>
      <c r="Z176" s="126">
        <f t="shared" si="35"/>
        <v>5.5</v>
      </c>
      <c r="AA176" s="126">
        <f t="shared" si="36"/>
        <v>7.3</v>
      </c>
      <c r="AB176" s="127">
        <f t="shared" si="37"/>
        <v>5.0333333333333332</v>
      </c>
      <c r="AC176" s="120">
        <v>27.694799999999997</v>
      </c>
      <c r="AD176" s="120">
        <v>31.517749999999999</v>
      </c>
      <c r="AE176" s="120">
        <f t="shared" si="31"/>
        <v>29.606274999999997</v>
      </c>
      <c r="AF176" s="120">
        <v>55.389599999999994</v>
      </c>
      <c r="AG176" s="120">
        <v>63.035499999999999</v>
      </c>
      <c r="AH176" s="120">
        <f t="shared" si="32"/>
        <v>59.212549999999993</v>
      </c>
    </row>
    <row r="177" spans="1:34" ht="15.75" x14ac:dyDescent="0.25">
      <c r="A177" s="110">
        <v>176</v>
      </c>
      <c r="B177" s="110">
        <v>92</v>
      </c>
      <c r="C177" s="110" t="s">
        <v>235</v>
      </c>
      <c r="D177" s="110" t="s">
        <v>236</v>
      </c>
      <c r="E177" s="110">
        <v>5.7</v>
      </c>
      <c r="F177" s="110">
        <v>7.5</v>
      </c>
      <c r="G177" s="110">
        <v>4.5999999999999996</v>
      </c>
      <c r="H177" s="123">
        <v>6.1</v>
      </c>
      <c r="I177" s="123">
        <v>7.5</v>
      </c>
      <c r="J177" s="123">
        <v>4.5</v>
      </c>
      <c r="K177" s="123">
        <v>6.9</v>
      </c>
      <c r="L177" s="124">
        <v>7.5</v>
      </c>
      <c r="M177" s="124">
        <v>4.9000000000000004</v>
      </c>
      <c r="N177" s="125">
        <f t="shared" si="38"/>
        <v>6.2333333333333343</v>
      </c>
      <c r="O177" s="125">
        <f t="shared" si="38"/>
        <v>7.5</v>
      </c>
      <c r="P177" s="125">
        <f t="shared" si="38"/>
        <v>4.666666666666667</v>
      </c>
      <c r="Q177" s="110">
        <v>5.7</v>
      </c>
      <c r="R177" s="110">
        <v>7.5</v>
      </c>
      <c r="S177" s="110">
        <v>4.5999999999999996</v>
      </c>
      <c r="T177" s="123">
        <v>6.1</v>
      </c>
      <c r="U177" s="123">
        <v>7.5</v>
      </c>
      <c r="V177" s="123">
        <v>4.5</v>
      </c>
      <c r="W177" s="123">
        <v>6.9</v>
      </c>
      <c r="X177" s="124">
        <v>7.5</v>
      </c>
      <c r="Y177" s="124">
        <v>4.9000000000000004</v>
      </c>
      <c r="Z177" s="126">
        <f t="shared" si="35"/>
        <v>6.2333333333333343</v>
      </c>
      <c r="AA177" s="126">
        <f t="shared" si="36"/>
        <v>7.5</v>
      </c>
      <c r="AB177" s="127">
        <f t="shared" si="37"/>
        <v>4.666666666666667</v>
      </c>
      <c r="AC177" s="120">
        <v>36.502500000000005</v>
      </c>
      <c r="AD177" s="120">
        <v>36.679124999999999</v>
      </c>
      <c r="AE177" s="120">
        <f t="shared" si="31"/>
        <v>36.590812499999998</v>
      </c>
      <c r="AF177" s="120">
        <v>73.00500000000001</v>
      </c>
      <c r="AG177" s="120">
        <v>73.358250000000012</v>
      </c>
      <c r="AH177" s="120">
        <f t="shared" si="32"/>
        <v>73.181625000000011</v>
      </c>
    </row>
    <row r="178" spans="1:34" ht="15.75" x14ac:dyDescent="0.25">
      <c r="A178" s="110">
        <v>177</v>
      </c>
      <c r="B178" s="110">
        <v>3</v>
      </c>
      <c r="C178" s="110" t="s">
        <v>241</v>
      </c>
      <c r="D178" s="110" t="s">
        <v>242</v>
      </c>
      <c r="E178" s="110">
        <v>7.7</v>
      </c>
      <c r="F178" s="110">
        <v>7.5</v>
      </c>
      <c r="G178" s="110">
        <v>6.5</v>
      </c>
      <c r="H178" s="123">
        <v>6.6</v>
      </c>
      <c r="I178" s="123">
        <v>7.3</v>
      </c>
      <c r="J178" s="123">
        <v>5.5</v>
      </c>
      <c r="K178" s="123">
        <v>6.7</v>
      </c>
      <c r="L178" s="124">
        <v>7.4</v>
      </c>
      <c r="M178" s="124">
        <v>5.3</v>
      </c>
      <c r="N178" s="125">
        <f t="shared" si="38"/>
        <v>7</v>
      </c>
      <c r="O178" s="125">
        <f t="shared" si="38"/>
        <v>7.4000000000000012</v>
      </c>
      <c r="P178" s="125">
        <f t="shared" si="38"/>
        <v>5.7666666666666666</v>
      </c>
      <c r="Q178" s="110">
        <v>6.1</v>
      </c>
      <c r="R178" s="110">
        <v>6.6</v>
      </c>
      <c r="S178" s="110">
        <v>5.0999999999999996</v>
      </c>
      <c r="T178" s="123">
        <v>5.9</v>
      </c>
      <c r="U178" s="123">
        <v>6.6</v>
      </c>
      <c r="V178" s="123">
        <v>5.0999999999999996</v>
      </c>
      <c r="W178" s="123">
        <v>5.9</v>
      </c>
      <c r="X178" s="124">
        <v>6.8</v>
      </c>
      <c r="Y178" s="124">
        <v>5.0999999999999996</v>
      </c>
      <c r="Z178" s="126">
        <f t="shared" si="35"/>
        <v>5.9666666666666659</v>
      </c>
      <c r="AA178" s="126">
        <f t="shared" si="36"/>
        <v>6.666666666666667</v>
      </c>
      <c r="AB178" s="127">
        <f t="shared" si="37"/>
        <v>5.0999999999999996</v>
      </c>
      <c r="AC178" s="120">
        <v>40.663000000000004</v>
      </c>
      <c r="AD178" s="120">
        <v>31.2586215</v>
      </c>
      <c r="AE178" s="120">
        <f t="shared" si="31"/>
        <v>35.96081075</v>
      </c>
      <c r="AF178" s="120">
        <v>81.326000000000008</v>
      </c>
      <c r="AG178" s="120">
        <v>62.517243000000001</v>
      </c>
      <c r="AH178" s="120">
        <f t="shared" si="32"/>
        <v>71.921621500000001</v>
      </c>
    </row>
    <row r="179" spans="1:34" ht="15.75" x14ac:dyDescent="0.25">
      <c r="A179" s="110">
        <v>178</v>
      </c>
      <c r="B179" s="110">
        <v>4</v>
      </c>
      <c r="C179" s="110" t="s">
        <v>247</v>
      </c>
      <c r="D179" s="110" t="s">
        <v>248</v>
      </c>
      <c r="E179" s="110">
        <v>6.7</v>
      </c>
      <c r="F179" s="110">
        <v>7.4</v>
      </c>
      <c r="G179" s="110">
        <v>5.9</v>
      </c>
      <c r="H179" s="123">
        <v>6.4</v>
      </c>
      <c r="I179" s="123">
        <v>7.7</v>
      </c>
      <c r="J179" s="123">
        <v>6.9</v>
      </c>
      <c r="K179" s="123">
        <v>6.5</v>
      </c>
      <c r="L179" s="124">
        <v>7.6</v>
      </c>
      <c r="M179" s="124">
        <v>6.4</v>
      </c>
      <c r="N179" s="125">
        <f t="shared" si="38"/>
        <v>6.5333333333333341</v>
      </c>
      <c r="O179" s="125">
        <f t="shared" si="38"/>
        <v>7.5666666666666673</v>
      </c>
      <c r="P179" s="125">
        <f t="shared" si="38"/>
        <v>6.4000000000000012</v>
      </c>
      <c r="Q179" s="110">
        <v>5.8</v>
      </c>
      <c r="R179" s="110">
        <v>7.1</v>
      </c>
      <c r="S179" s="110">
        <v>4.9000000000000004</v>
      </c>
      <c r="T179" s="123">
        <v>5.6</v>
      </c>
      <c r="U179" s="123">
        <v>6.6</v>
      </c>
      <c r="V179" s="123">
        <v>4.9000000000000004</v>
      </c>
      <c r="W179" s="123">
        <v>5.3</v>
      </c>
      <c r="X179" s="124">
        <v>6.1</v>
      </c>
      <c r="Y179" s="124">
        <v>4.9000000000000004</v>
      </c>
      <c r="Z179" s="126">
        <f t="shared" si="35"/>
        <v>5.5666666666666664</v>
      </c>
      <c r="AA179" s="126">
        <f t="shared" si="36"/>
        <v>6.5999999999999988</v>
      </c>
      <c r="AB179" s="127">
        <f t="shared" si="37"/>
        <v>4.9000000000000004</v>
      </c>
      <c r="AC179" s="120">
        <v>38.779000000000003</v>
      </c>
      <c r="AD179" s="120">
        <v>28.858170000000001</v>
      </c>
      <c r="AE179" s="120">
        <f t="shared" si="31"/>
        <v>33.818584999999999</v>
      </c>
      <c r="AF179" s="120">
        <v>77.558000000000007</v>
      </c>
      <c r="AG179" s="120">
        <v>57.716340000000002</v>
      </c>
      <c r="AH179" s="120">
        <f t="shared" si="32"/>
        <v>67.637169999999998</v>
      </c>
    </row>
    <row r="180" spans="1:34" ht="15.75" x14ac:dyDescent="0.25">
      <c r="A180" s="110">
        <v>179</v>
      </c>
      <c r="B180" s="110">
        <v>6</v>
      </c>
      <c r="C180" s="110" t="s">
        <v>253</v>
      </c>
      <c r="D180" s="110" t="s">
        <v>254</v>
      </c>
      <c r="E180" s="110">
        <v>4.8</v>
      </c>
      <c r="F180" s="110">
        <v>5.8</v>
      </c>
      <c r="G180" s="110">
        <v>4.0999999999999996</v>
      </c>
      <c r="H180" s="123">
        <v>5.2</v>
      </c>
      <c r="I180" s="123">
        <v>6.9</v>
      </c>
      <c r="J180" s="123">
        <v>4.3</v>
      </c>
      <c r="K180" s="123">
        <v>5.0999999999999996</v>
      </c>
      <c r="L180" s="124">
        <v>6.1</v>
      </c>
      <c r="M180" s="124">
        <v>4.2</v>
      </c>
      <c r="N180" s="125">
        <f t="shared" si="38"/>
        <v>5.0333333333333332</v>
      </c>
      <c r="O180" s="125">
        <f t="shared" si="38"/>
        <v>6.2666666666666657</v>
      </c>
      <c r="P180" s="125">
        <f t="shared" si="38"/>
        <v>4.1999999999999993</v>
      </c>
      <c r="Q180" s="110">
        <v>5.7</v>
      </c>
      <c r="R180" s="110">
        <v>7.2</v>
      </c>
      <c r="S180" s="110">
        <v>5.2</v>
      </c>
      <c r="T180" s="123">
        <v>6.4</v>
      </c>
      <c r="U180" s="123">
        <v>8.1999999999999993</v>
      </c>
      <c r="V180" s="123">
        <v>5.7</v>
      </c>
      <c r="W180" s="123">
        <v>5.8</v>
      </c>
      <c r="X180" s="124">
        <v>7.4</v>
      </c>
      <c r="Y180" s="124">
        <v>5.2</v>
      </c>
      <c r="Z180" s="126">
        <f t="shared" si="35"/>
        <v>5.9666666666666677</v>
      </c>
      <c r="AA180" s="126">
        <f t="shared" si="36"/>
        <v>7.5999999999999988</v>
      </c>
      <c r="AB180" s="127">
        <f t="shared" si="37"/>
        <v>5.3666666666666671</v>
      </c>
      <c r="AC180" s="120">
        <v>24.727500000000003</v>
      </c>
      <c r="AD180" s="120">
        <v>35.617019999999997</v>
      </c>
      <c r="AE180" s="120">
        <f t="shared" si="31"/>
        <v>30.172260000000001</v>
      </c>
      <c r="AF180" s="120">
        <v>49.455000000000005</v>
      </c>
      <c r="AG180" s="120">
        <v>71.234039999999993</v>
      </c>
      <c r="AH180" s="120">
        <f t="shared" si="32"/>
        <v>60.344520000000003</v>
      </c>
    </row>
    <row r="181" spans="1:34" ht="15.75" x14ac:dyDescent="0.25">
      <c r="A181" s="110">
        <v>180</v>
      </c>
      <c r="B181" s="110">
        <v>7</v>
      </c>
      <c r="C181" s="110" t="s">
        <v>261</v>
      </c>
      <c r="D181" s="110" t="s">
        <v>437</v>
      </c>
      <c r="E181" s="110">
        <v>5.0999999999999996</v>
      </c>
      <c r="F181" s="110">
        <v>6.3</v>
      </c>
      <c r="G181" s="110">
        <v>4.3</v>
      </c>
      <c r="H181" s="123">
        <v>5.0999999999999996</v>
      </c>
      <c r="I181" s="123">
        <v>6.2</v>
      </c>
      <c r="J181" s="123">
        <v>4.3</v>
      </c>
      <c r="K181" s="123">
        <v>5.3</v>
      </c>
      <c r="L181" s="124">
        <v>6.4</v>
      </c>
      <c r="M181" s="124">
        <v>4.0999999999999996</v>
      </c>
      <c r="N181" s="125">
        <f t="shared" si="38"/>
        <v>5.166666666666667</v>
      </c>
      <c r="O181" s="125">
        <f t="shared" si="38"/>
        <v>6.3</v>
      </c>
      <c r="P181" s="125">
        <f t="shared" si="38"/>
        <v>4.2333333333333334</v>
      </c>
      <c r="Q181" s="110">
        <v>6.1</v>
      </c>
      <c r="R181" s="110">
        <v>7.4</v>
      </c>
      <c r="S181" s="110">
        <v>5.3</v>
      </c>
      <c r="T181" s="123">
        <v>6.5</v>
      </c>
      <c r="U181" s="123">
        <v>7.4</v>
      </c>
      <c r="V181" s="123">
        <v>5.0999999999999996</v>
      </c>
      <c r="W181" s="123">
        <v>6.5</v>
      </c>
      <c r="X181" s="124">
        <v>7.7</v>
      </c>
      <c r="Y181" s="124">
        <v>5.2</v>
      </c>
      <c r="Z181" s="126">
        <f t="shared" si="35"/>
        <v>6.3666666666666671</v>
      </c>
      <c r="AA181" s="126">
        <f t="shared" si="36"/>
        <v>7.5</v>
      </c>
      <c r="AB181" s="127">
        <f t="shared" si="37"/>
        <v>5.1999999999999993</v>
      </c>
      <c r="AC181" s="120">
        <v>25.7166</v>
      </c>
      <c r="AD181" s="120">
        <v>37.503374999999998</v>
      </c>
      <c r="AE181" s="120">
        <f t="shared" si="31"/>
        <v>31.609987499999999</v>
      </c>
      <c r="AF181" s="120">
        <v>51.433200000000014</v>
      </c>
      <c r="AG181" s="120">
        <v>75.006749999999997</v>
      </c>
      <c r="AH181" s="120">
        <f t="shared" si="32"/>
        <v>63.219975000000005</v>
      </c>
    </row>
    <row r="182" spans="1:34" ht="15.75" x14ac:dyDescent="0.25">
      <c r="A182" s="110">
        <v>181</v>
      </c>
      <c r="B182" s="110">
        <v>8</v>
      </c>
      <c r="C182" s="110" t="s">
        <v>269</v>
      </c>
      <c r="D182" s="110" t="s">
        <v>270</v>
      </c>
      <c r="E182" s="110">
        <v>5.9</v>
      </c>
      <c r="F182" s="110">
        <v>6.1</v>
      </c>
      <c r="G182" s="110">
        <v>5.0999999999999996</v>
      </c>
      <c r="H182" s="123">
        <v>5.6</v>
      </c>
      <c r="I182" s="123">
        <v>6.3</v>
      </c>
      <c r="J182" s="123">
        <v>4.8</v>
      </c>
      <c r="K182" s="123">
        <v>5.5</v>
      </c>
      <c r="L182" s="124">
        <v>5.9</v>
      </c>
      <c r="M182" s="124">
        <v>5.0999999999999996</v>
      </c>
      <c r="N182" s="125">
        <f t="shared" si="38"/>
        <v>5.666666666666667</v>
      </c>
      <c r="O182" s="125">
        <f t="shared" si="38"/>
        <v>6.0999999999999988</v>
      </c>
      <c r="P182" s="125">
        <f t="shared" si="38"/>
        <v>4.9999999999999991</v>
      </c>
      <c r="Q182" s="110">
        <v>7.1</v>
      </c>
      <c r="R182" s="110">
        <v>8.6</v>
      </c>
      <c r="S182" s="110">
        <v>6.2</v>
      </c>
      <c r="T182" s="123">
        <v>7.3</v>
      </c>
      <c r="U182" s="123">
        <v>8.4</v>
      </c>
      <c r="V182" s="123">
        <v>6.2</v>
      </c>
      <c r="W182" s="123">
        <v>6.7</v>
      </c>
      <c r="X182" s="124">
        <v>8.1</v>
      </c>
      <c r="Y182" s="124">
        <v>5.4</v>
      </c>
      <c r="Z182" s="126">
        <f t="shared" si="35"/>
        <v>7.0333333333333323</v>
      </c>
      <c r="AA182" s="126">
        <f t="shared" si="36"/>
        <v>8.3666666666666671</v>
      </c>
      <c r="AB182" s="127">
        <f t="shared" si="37"/>
        <v>5.9333333333333336</v>
      </c>
      <c r="AC182" s="120">
        <v>27.294449999999998</v>
      </c>
      <c r="AD182" s="120">
        <v>46.1902635</v>
      </c>
      <c r="AE182" s="120">
        <f t="shared" si="31"/>
        <v>36.742356749999999</v>
      </c>
      <c r="AF182" s="120">
        <v>54.58890000000001</v>
      </c>
      <c r="AG182" s="120">
        <v>92.380527000000001</v>
      </c>
      <c r="AH182" s="120">
        <f t="shared" si="32"/>
        <v>73.484713499999998</v>
      </c>
    </row>
    <row r="183" spans="1:34" ht="15.75" x14ac:dyDescent="0.25">
      <c r="A183" s="110">
        <v>182</v>
      </c>
      <c r="B183" s="110">
        <v>9</v>
      </c>
      <c r="C183" s="110" t="s">
        <v>277</v>
      </c>
      <c r="D183" s="110" t="s">
        <v>278</v>
      </c>
      <c r="E183" s="110">
        <v>5.5</v>
      </c>
      <c r="F183" s="110">
        <v>6.4</v>
      </c>
      <c r="G183" s="110">
        <v>4.8</v>
      </c>
      <c r="H183" s="123">
        <v>5.5</v>
      </c>
      <c r="I183" s="123">
        <v>6.1</v>
      </c>
      <c r="J183" s="123">
        <v>4.5</v>
      </c>
      <c r="K183" s="123">
        <v>5.6</v>
      </c>
      <c r="L183" s="124">
        <v>6.7</v>
      </c>
      <c r="M183" s="124">
        <v>5.0999999999999996</v>
      </c>
      <c r="N183" s="125">
        <f t="shared" si="38"/>
        <v>5.5333333333333341</v>
      </c>
      <c r="O183" s="125">
        <f t="shared" si="38"/>
        <v>6.3999999999999995</v>
      </c>
      <c r="P183" s="125">
        <f t="shared" si="38"/>
        <v>4.8</v>
      </c>
      <c r="Q183" s="110">
        <v>5.0999999999999996</v>
      </c>
      <c r="R183" s="110">
        <v>6.5</v>
      </c>
      <c r="S183" s="110">
        <v>4.4000000000000004</v>
      </c>
      <c r="T183" s="123">
        <v>5.7</v>
      </c>
      <c r="U183" s="123">
        <v>7.1</v>
      </c>
      <c r="V183" s="123">
        <v>5.0999999999999996</v>
      </c>
      <c r="W183" s="123">
        <v>5.2</v>
      </c>
      <c r="X183" s="124">
        <v>6.2</v>
      </c>
      <c r="Y183" s="124">
        <v>4.3</v>
      </c>
      <c r="Z183" s="126">
        <f t="shared" si="35"/>
        <v>5.333333333333333</v>
      </c>
      <c r="AA183" s="126">
        <f t="shared" si="36"/>
        <v>6.6000000000000005</v>
      </c>
      <c r="AB183" s="127">
        <f t="shared" si="37"/>
        <v>4.6000000000000005</v>
      </c>
      <c r="AC183" s="120">
        <v>27.632000000000005</v>
      </c>
      <c r="AD183" s="120">
        <v>27.614729999999998</v>
      </c>
      <c r="AE183" s="120">
        <f t="shared" si="31"/>
        <v>27.623365</v>
      </c>
      <c r="AF183" s="120">
        <v>55.26400000000001</v>
      </c>
      <c r="AG183" s="120">
        <v>55.229459999999996</v>
      </c>
      <c r="AH183" s="120">
        <f t="shared" si="32"/>
        <v>55.246729999999999</v>
      </c>
    </row>
    <row r="184" spans="1:34" ht="15.75" x14ac:dyDescent="0.25">
      <c r="A184" s="110">
        <v>183</v>
      </c>
      <c r="B184" s="110">
        <v>10</v>
      </c>
      <c r="C184" s="110" t="s">
        <v>285</v>
      </c>
      <c r="D184" s="110" t="s">
        <v>286</v>
      </c>
      <c r="E184" s="110">
        <v>6.9</v>
      </c>
      <c r="F184" s="110">
        <v>7.9</v>
      </c>
      <c r="G184" s="110">
        <v>4.8</v>
      </c>
      <c r="H184" s="123">
        <v>6.1</v>
      </c>
      <c r="I184" s="123">
        <v>7.1</v>
      </c>
      <c r="J184" s="123">
        <v>4.9000000000000004</v>
      </c>
      <c r="K184" s="123">
        <v>6.3</v>
      </c>
      <c r="L184" s="124">
        <v>7.1</v>
      </c>
      <c r="M184" s="124">
        <v>5.3</v>
      </c>
      <c r="N184" s="125">
        <f t="shared" si="38"/>
        <v>6.4333333333333336</v>
      </c>
      <c r="O184" s="125">
        <f t="shared" si="38"/>
        <v>7.3666666666666671</v>
      </c>
      <c r="P184" s="125">
        <f t="shared" si="38"/>
        <v>5</v>
      </c>
      <c r="Q184" s="110">
        <v>5.5</v>
      </c>
      <c r="R184" s="110">
        <v>7.5</v>
      </c>
      <c r="S184" s="110">
        <v>4.9000000000000004</v>
      </c>
      <c r="T184" s="123">
        <v>5.3</v>
      </c>
      <c r="U184" s="123">
        <v>7.4</v>
      </c>
      <c r="V184" s="123">
        <v>4.5</v>
      </c>
      <c r="W184" s="123">
        <v>5.5</v>
      </c>
      <c r="X184" s="124">
        <v>6.6</v>
      </c>
      <c r="Y184" s="124">
        <v>4.2</v>
      </c>
      <c r="Z184" s="126">
        <f t="shared" si="35"/>
        <v>5.4333333333333336</v>
      </c>
      <c r="AA184" s="126">
        <f t="shared" si="36"/>
        <v>7.166666666666667</v>
      </c>
      <c r="AB184" s="127">
        <f t="shared" si="37"/>
        <v>4.5333333333333341</v>
      </c>
      <c r="AC184" s="120">
        <v>37.177600000000005</v>
      </c>
      <c r="AD184" s="120">
        <v>30.562483499999999</v>
      </c>
      <c r="AE184" s="120">
        <f t="shared" si="31"/>
        <v>33.870041749999999</v>
      </c>
      <c r="AF184" s="120">
        <v>74.355200000000011</v>
      </c>
      <c r="AG184" s="120">
        <v>61.124966999999998</v>
      </c>
      <c r="AH184" s="120">
        <f t="shared" si="32"/>
        <v>67.740083499999997</v>
      </c>
    </row>
    <row r="185" spans="1:34" ht="15.75" x14ac:dyDescent="0.25">
      <c r="A185" s="110">
        <v>184</v>
      </c>
      <c r="B185" s="110">
        <v>11</v>
      </c>
      <c r="C185" s="110" t="s">
        <v>291</v>
      </c>
      <c r="D185" s="110" t="s">
        <v>292</v>
      </c>
      <c r="E185" s="110">
        <v>5.0999999999999996</v>
      </c>
      <c r="F185" s="110">
        <v>1.4</v>
      </c>
      <c r="G185" s="110">
        <v>3.9</v>
      </c>
      <c r="H185" s="123">
        <v>5.3</v>
      </c>
      <c r="I185" s="123">
        <v>5.4</v>
      </c>
      <c r="J185" s="123">
        <v>4.2</v>
      </c>
      <c r="K185" s="123">
        <v>5.0999999999999996</v>
      </c>
      <c r="L185" s="124">
        <v>5.6</v>
      </c>
      <c r="M185" s="124">
        <v>4.2</v>
      </c>
      <c r="N185" s="125">
        <f t="shared" si="38"/>
        <v>5.1666666666666661</v>
      </c>
      <c r="O185" s="125">
        <f t="shared" si="38"/>
        <v>4.1333333333333337</v>
      </c>
      <c r="P185" s="125">
        <f t="shared" si="38"/>
        <v>4.1000000000000005</v>
      </c>
      <c r="Q185" s="110">
        <v>5.9</v>
      </c>
      <c r="R185" s="110">
        <v>7.1</v>
      </c>
      <c r="S185" s="110">
        <v>4.7</v>
      </c>
      <c r="T185" s="123">
        <v>5.0999999999999996</v>
      </c>
      <c r="U185" s="123">
        <v>7.5</v>
      </c>
      <c r="V185" s="123">
        <v>4.0999999999999996</v>
      </c>
      <c r="W185" s="123">
        <v>5.5</v>
      </c>
      <c r="X185" s="124">
        <v>7.2</v>
      </c>
      <c r="Y185" s="124">
        <v>4.9000000000000004</v>
      </c>
      <c r="Z185" s="126">
        <f t="shared" si="35"/>
        <v>5.5</v>
      </c>
      <c r="AA185" s="126">
        <f t="shared" si="36"/>
        <v>7.2666666666666666</v>
      </c>
      <c r="AB185" s="127">
        <f t="shared" si="37"/>
        <v>4.5666666666666673</v>
      </c>
      <c r="AC185" s="120">
        <v>16.7362</v>
      </c>
      <c r="AD185" s="120">
        <v>31.388225000000002</v>
      </c>
      <c r="AE185" s="120">
        <f t="shared" si="31"/>
        <v>24.062212500000001</v>
      </c>
      <c r="AF185" s="120">
        <v>33.4724</v>
      </c>
      <c r="AG185" s="120">
        <v>62.776450000000004</v>
      </c>
      <c r="AH185" s="120">
        <f t="shared" si="32"/>
        <v>48.124425000000002</v>
      </c>
    </row>
    <row r="186" spans="1:34" ht="15.75" x14ac:dyDescent="0.25">
      <c r="A186" s="110">
        <v>185</v>
      </c>
      <c r="B186" s="110">
        <v>14</v>
      </c>
      <c r="C186" s="110" t="s">
        <v>299</v>
      </c>
      <c r="D186" s="110" t="s">
        <v>300</v>
      </c>
      <c r="E186" s="110">
        <v>6.5</v>
      </c>
      <c r="F186" s="110">
        <v>6.6</v>
      </c>
      <c r="G186" s="110">
        <v>5.0999999999999996</v>
      </c>
      <c r="H186" s="123">
        <v>5.4</v>
      </c>
      <c r="I186" s="123">
        <v>6.7</v>
      </c>
      <c r="J186" s="123">
        <v>4.8</v>
      </c>
      <c r="K186" s="123">
        <v>6.3</v>
      </c>
      <c r="L186" s="124">
        <v>6.6</v>
      </c>
      <c r="M186" s="124">
        <v>5.0999999999999996</v>
      </c>
      <c r="N186" s="125">
        <f t="shared" si="38"/>
        <v>6.0666666666666664</v>
      </c>
      <c r="O186" s="125">
        <f t="shared" si="38"/>
        <v>6.6333333333333329</v>
      </c>
      <c r="P186" s="125">
        <f t="shared" si="38"/>
        <v>4.9999999999999991</v>
      </c>
      <c r="Q186" s="110">
        <v>5.6</v>
      </c>
      <c r="R186" s="110">
        <v>7.1</v>
      </c>
      <c r="S186" s="110">
        <v>4.7</v>
      </c>
      <c r="T186" s="123">
        <v>5.7</v>
      </c>
      <c r="U186" s="123">
        <v>7.6</v>
      </c>
      <c r="V186" s="123">
        <v>5.0999999999999996</v>
      </c>
      <c r="W186" s="123">
        <v>5.3</v>
      </c>
      <c r="X186" s="124">
        <v>7.1</v>
      </c>
      <c r="Y186" s="124">
        <v>4.3</v>
      </c>
      <c r="Z186" s="126">
        <f t="shared" si="35"/>
        <v>5.5333333333333341</v>
      </c>
      <c r="AA186" s="126">
        <f t="shared" si="36"/>
        <v>7.2666666666666657</v>
      </c>
      <c r="AB186" s="127">
        <f t="shared" si="37"/>
        <v>4.7</v>
      </c>
      <c r="AC186" s="120">
        <v>31.604099999999999</v>
      </c>
      <c r="AD186" s="120">
        <v>31.559433500000001</v>
      </c>
      <c r="AE186" s="120">
        <f t="shared" si="31"/>
        <v>31.58176675</v>
      </c>
      <c r="AF186" s="120">
        <v>63.208199999999998</v>
      </c>
      <c r="AG186" s="120">
        <v>63.118867000000002</v>
      </c>
      <c r="AH186" s="120">
        <f t="shared" si="32"/>
        <v>63.1635335</v>
      </c>
    </row>
    <row r="187" spans="1:34" ht="15.75" x14ac:dyDescent="0.25">
      <c r="A187" s="110">
        <v>186</v>
      </c>
      <c r="B187" s="110">
        <v>15</v>
      </c>
      <c r="C187" s="110" t="s">
        <v>307</v>
      </c>
      <c r="D187" s="110" t="s">
        <v>308</v>
      </c>
      <c r="E187" s="110">
        <v>6.7</v>
      </c>
      <c r="F187" s="110">
        <v>7.7</v>
      </c>
      <c r="G187" s="110">
        <v>5.4</v>
      </c>
      <c r="H187" s="123">
        <v>6.2</v>
      </c>
      <c r="I187" s="123">
        <v>7.6</v>
      </c>
      <c r="J187" s="123">
        <v>5.0999999999999996</v>
      </c>
      <c r="K187" s="123">
        <v>6.7</v>
      </c>
      <c r="L187" s="124">
        <v>7.5</v>
      </c>
      <c r="M187" s="124">
        <v>5.6</v>
      </c>
      <c r="N187" s="125">
        <f t="shared" si="38"/>
        <v>6.5333333333333341</v>
      </c>
      <c r="O187" s="125">
        <f t="shared" si="38"/>
        <v>7.6000000000000005</v>
      </c>
      <c r="P187" s="125">
        <f t="shared" si="38"/>
        <v>5.3666666666666671</v>
      </c>
      <c r="Q187" s="110">
        <v>5.6</v>
      </c>
      <c r="R187" s="110">
        <v>8.1999999999999993</v>
      </c>
      <c r="S187" s="110">
        <v>4.5999999999999996</v>
      </c>
      <c r="T187" s="123">
        <v>5.0999999999999996</v>
      </c>
      <c r="U187" s="123">
        <v>7.1</v>
      </c>
      <c r="V187" s="123">
        <v>4.7</v>
      </c>
      <c r="W187" s="123">
        <v>5.0999999999999996</v>
      </c>
      <c r="X187" s="124">
        <v>6.5</v>
      </c>
      <c r="Y187" s="124">
        <v>4.2</v>
      </c>
      <c r="Z187" s="126">
        <f t="shared" si="35"/>
        <v>5.2666666666666666</v>
      </c>
      <c r="AA187" s="126">
        <f t="shared" si="36"/>
        <v>7.2666666666666657</v>
      </c>
      <c r="AB187" s="127">
        <f t="shared" si="37"/>
        <v>4.5</v>
      </c>
      <c r="AC187" s="120">
        <v>38.779000000000003</v>
      </c>
      <c r="AD187" s="120">
        <v>30.075626499999995</v>
      </c>
      <c r="AE187" s="120">
        <f t="shared" si="31"/>
        <v>34.427313249999997</v>
      </c>
      <c r="AF187" s="120">
        <v>77.558000000000007</v>
      </c>
      <c r="AG187" s="120">
        <v>60.15125299999999</v>
      </c>
      <c r="AH187" s="120">
        <f t="shared" si="32"/>
        <v>68.854626499999995</v>
      </c>
    </row>
    <row r="188" spans="1:34" ht="15.75" x14ac:dyDescent="0.25">
      <c r="A188" s="110">
        <v>187</v>
      </c>
      <c r="B188" s="110">
        <v>16</v>
      </c>
      <c r="C188" s="110" t="s">
        <v>315</v>
      </c>
      <c r="D188" s="110" t="s">
        <v>316</v>
      </c>
      <c r="E188" s="110">
        <v>5.5</v>
      </c>
      <c r="F188" s="110">
        <v>6.9</v>
      </c>
      <c r="G188" s="110">
        <v>4.7</v>
      </c>
      <c r="H188" s="123">
        <v>5.4</v>
      </c>
      <c r="I188" s="123">
        <v>6.6</v>
      </c>
      <c r="J188" s="123">
        <v>4.4000000000000004</v>
      </c>
      <c r="K188" s="123">
        <v>5.5</v>
      </c>
      <c r="L188" s="124">
        <v>6.5</v>
      </c>
      <c r="M188" s="124">
        <v>4.5</v>
      </c>
      <c r="N188" s="125">
        <f t="shared" si="38"/>
        <v>5.4666666666666659</v>
      </c>
      <c r="O188" s="125">
        <f t="shared" si="38"/>
        <v>6.666666666666667</v>
      </c>
      <c r="P188" s="125">
        <f t="shared" si="38"/>
        <v>4.5333333333333341</v>
      </c>
      <c r="Q188" s="110">
        <v>5.2</v>
      </c>
      <c r="R188" s="110">
        <v>8.6999999999999993</v>
      </c>
      <c r="S188" s="110">
        <v>4.5</v>
      </c>
      <c r="T188" s="123">
        <v>6.1</v>
      </c>
      <c r="U188" s="123">
        <v>8.1</v>
      </c>
      <c r="V188" s="123">
        <v>4.9000000000000004</v>
      </c>
      <c r="W188" s="123">
        <v>5.6</v>
      </c>
      <c r="X188" s="124">
        <v>7.4</v>
      </c>
      <c r="Y188" s="124">
        <v>4.2</v>
      </c>
      <c r="Z188" s="126">
        <f t="shared" si="35"/>
        <v>5.6333333333333329</v>
      </c>
      <c r="AA188" s="126">
        <f t="shared" si="36"/>
        <v>8.0666666666666647</v>
      </c>
      <c r="AB188" s="127">
        <f t="shared" si="37"/>
        <v>4.5333333333333341</v>
      </c>
      <c r="AC188" s="120">
        <v>28.927250000000001</v>
      </c>
      <c r="AD188" s="120">
        <v>35.665768499999999</v>
      </c>
      <c r="AE188" s="120">
        <f t="shared" si="31"/>
        <v>32.29650925</v>
      </c>
      <c r="AF188" s="120">
        <v>57.854500000000002</v>
      </c>
      <c r="AG188" s="120">
        <v>71.331536999999997</v>
      </c>
      <c r="AH188" s="120">
        <f t="shared" si="32"/>
        <v>64.593018499999999</v>
      </c>
    </row>
    <row r="189" spans="1:34" ht="15.75" x14ac:dyDescent="0.25">
      <c r="A189" s="110">
        <v>188</v>
      </c>
      <c r="B189" s="110">
        <v>17</v>
      </c>
      <c r="C189" s="110" t="s">
        <v>321</v>
      </c>
      <c r="D189" s="110" t="s">
        <v>322</v>
      </c>
      <c r="E189" s="110">
        <v>6.9</v>
      </c>
      <c r="F189" s="110">
        <v>7.7</v>
      </c>
      <c r="G189" s="110">
        <v>5.7</v>
      </c>
      <c r="H189" s="123">
        <v>6.2</v>
      </c>
      <c r="I189" s="123">
        <v>7.7</v>
      </c>
      <c r="J189" s="123">
        <v>5.9</v>
      </c>
      <c r="K189" s="123">
        <v>6.2</v>
      </c>
      <c r="L189" s="124">
        <v>7.2</v>
      </c>
      <c r="M189" s="124">
        <v>5.2</v>
      </c>
      <c r="N189" s="125">
        <f t="shared" ref="N189:P196" si="39">(E189+H189+K189)/3</f>
        <v>6.4333333333333336</v>
      </c>
      <c r="O189" s="125">
        <f t="shared" si="39"/>
        <v>7.5333333333333341</v>
      </c>
      <c r="P189" s="125">
        <f t="shared" si="39"/>
        <v>5.6000000000000005</v>
      </c>
      <c r="Q189" s="110">
        <v>5.5</v>
      </c>
      <c r="R189" s="110">
        <v>8.1</v>
      </c>
      <c r="S189" s="110">
        <v>4.3</v>
      </c>
      <c r="T189" s="123">
        <v>6.9</v>
      </c>
      <c r="U189" s="123">
        <v>7.7</v>
      </c>
      <c r="V189" s="123">
        <v>5.7</v>
      </c>
      <c r="W189" s="123">
        <v>6.1</v>
      </c>
      <c r="X189" s="124">
        <v>7.2</v>
      </c>
      <c r="Y189" s="124">
        <v>4.7</v>
      </c>
      <c r="Z189" s="126">
        <f t="shared" si="35"/>
        <v>6.166666666666667</v>
      </c>
      <c r="AA189" s="126">
        <f t="shared" si="36"/>
        <v>7.666666666666667</v>
      </c>
      <c r="AB189" s="127">
        <f t="shared" si="37"/>
        <v>4.8999999999999995</v>
      </c>
      <c r="AC189" s="120">
        <v>37.68</v>
      </c>
      <c r="AD189" s="120">
        <v>37.149261500000001</v>
      </c>
      <c r="AE189" s="120">
        <f t="shared" si="31"/>
        <v>37.414630750000001</v>
      </c>
      <c r="AF189" s="120">
        <v>75.36</v>
      </c>
      <c r="AG189" s="120">
        <v>74.298522999999989</v>
      </c>
      <c r="AH189" s="120">
        <f t="shared" si="32"/>
        <v>74.829261500000001</v>
      </c>
    </row>
    <row r="190" spans="1:34" ht="15.75" x14ac:dyDescent="0.25">
      <c r="A190" s="110">
        <v>189</v>
      </c>
      <c r="B190" s="110">
        <v>1</v>
      </c>
      <c r="C190" s="110" t="s">
        <v>329</v>
      </c>
      <c r="D190" s="110" t="s">
        <v>330</v>
      </c>
      <c r="E190" s="110">
        <v>5.7</v>
      </c>
      <c r="F190" s="110">
        <v>6.7</v>
      </c>
      <c r="G190" s="110">
        <v>4.3</v>
      </c>
      <c r="H190" s="123">
        <v>5.3</v>
      </c>
      <c r="I190" s="123">
        <v>6.4</v>
      </c>
      <c r="J190" s="123">
        <v>4.5</v>
      </c>
      <c r="K190" s="123">
        <v>5.7</v>
      </c>
      <c r="L190" s="124">
        <v>6.5</v>
      </c>
      <c r="M190" s="124">
        <v>4.0999999999999996</v>
      </c>
      <c r="N190" s="125">
        <f t="shared" si="39"/>
        <v>5.5666666666666664</v>
      </c>
      <c r="O190" s="125">
        <f t="shared" si="39"/>
        <v>6.5333333333333341</v>
      </c>
      <c r="P190" s="125">
        <f t="shared" si="39"/>
        <v>4.3</v>
      </c>
      <c r="Q190" s="110">
        <v>5.3</v>
      </c>
      <c r="R190" s="110">
        <v>6.2</v>
      </c>
      <c r="S190" s="110">
        <v>4.3</v>
      </c>
      <c r="T190" s="123">
        <v>5.0999999999999996</v>
      </c>
      <c r="U190" s="123">
        <v>6.4</v>
      </c>
      <c r="V190" s="123">
        <v>4.2</v>
      </c>
      <c r="W190" s="123">
        <v>5.5</v>
      </c>
      <c r="X190" s="124">
        <v>6.5</v>
      </c>
      <c r="Y190" s="124">
        <v>4.5</v>
      </c>
      <c r="Z190" s="126">
        <f t="shared" si="35"/>
        <v>5.3</v>
      </c>
      <c r="AA190" s="126">
        <f t="shared" si="36"/>
        <v>6.3666666666666671</v>
      </c>
      <c r="AB190" s="127">
        <f t="shared" si="37"/>
        <v>4.333333333333333</v>
      </c>
      <c r="AC190" s="120">
        <v>28.574000000000002</v>
      </c>
      <c r="AD190" s="120">
        <v>26.502385000000004</v>
      </c>
      <c r="AE190" s="120">
        <f t="shared" si="31"/>
        <v>27.538192500000001</v>
      </c>
      <c r="AF190" s="120">
        <v>57.148000000000003</v>
      </c>
      <c r="AG190" s="120">
        <v>53.004770000000008</v>
      </c>
      <c r="AH190" s="120">
        <f t="shared" si="32"/>
        <v>55.076385000000002</v>
      </c>
    </row>
    <row r="191" spans="1:34" ht="15.75" x14ac:dyDescent="0.25">
      <c r="A191" s="110">
        <v>190</v>
      </c>
      <c r="B191" s="110">
        <v>6</v>
      </c>
      <c r="C191" s="110" t="s">
        <v>337</v>
      </c>
      <c r="D191" s="110" t="s">
        <v>338</v>
      </c>
      <c r="E191" s="110">
        <v>7.4</v>
      </c>
      <c r="F191" s="110">
        <v>8.6</v>
      </c>
      <c r="G191" s="110">
        <v>4.5</v>
      </c>
      <c r="H191" s="123">
        <v>7.9</v>
      </c>
      <c r="I191" s="123">
        <v>7.4</v>
      </c>
      <c r="J191" s="123">
        <v>4.8</v>
      </c>
      <c r="K191" s="123">
        <v>7.5</v>
      </c>
      <c r="L191" s="124">
        <v>7.2</v>
      </c>
      <c r="M191" s="124">
        <v>5.6</v>
      </c>
      <c r="N191" s="125">
        <f t="shared" si="39"/>
        <v>7.6000000000000005</v>
      </c>
      <c r="O191" s="125">
        <f t="shared" si="39"/>
        <v>7.7333333333333334</v>
      </c>
      <c r="P191" s="125">
        <f t="shared" si="39"/>
        <v>4.9666666666666668</v>
      </c>
      <c r="Q191" s="110">
        <v>7.9</v>
      </c>
      <c r="R191" s="110">
        <v>7.4</v>
      </c>
      <c r="S191" s="110">
        <v>4.8</v>
      </c>
      <c r="T191" s="123">
        <v>7.4</v>
      </c>
      <c r="U191" s="123">
        <v>7.5</v>
      </c>
      <c r="V191" s="123">
        <v>5.4</v>
      </c>
      <c r="W191" s="123">
        <v>7.1</v>
      </c>
      <c r="X191" s="124">
        <v>7.4</v>
      </c>
      <c r="Y191" s="124">
        <v>5.5</v>
      </c>
      <c r="Z191" s="126">
        <f t="shared" si="35"/>
        <v>7.4666666666666659</v>
      </c>
      <c r="AA191" s="126">
        <f t="shared" si="36"/>
        <v>7.4333333333333336</v>
      </c>
      <c r="AB191" s="127">
        <f t="shared" si="37"/>
        <v>5.2333333333333334</v>
      </c>
      <c r="AC191" s="120">
        <v>45.938200000000002</v>
      </c>
      <c r="AD191" s="120">
        <v>43.569148499999997</v>
      </c>
      <c r="AE191" s="120">
        <f t="shared" si="31"/>
        <v>44.753674250000003</v>
      </c>
      <c r="AF191" s="120">
        <v>91.876400000000004</v>
      </c>
      <c r="AG191" s="120">
        <v>87.138296999999994</v>
      </c>
      <c r="AH191" s="120">
        <f t="shared" si="32"/>
        <v>89.507348500000006</v>
      </c>
    </row>
    <row r="192" spans="1:34" ht="15.75" x14ac:dyDescent="0.25">
      <c r="A192" s="110">
        <v>191</v>
      </c>
      <c r="B192" s="110">
        <v>7</v>
      </c>
      <c r="C192" s="110" t="s">
        <v>345</v>
      </c>
      <c r="D192" s="110" t="s">
        <v>346</v>
      </c>
      <c r="E192" s="110">
        <v>5.6</v>
      </c>
      <c r="F192" s="110">
        <v>5.7</v>
      </c>
      <c r="G192" s="110">
        <v>4.3</v>
      </c>
      <c r="H192" s="123">
        <v>5.7</v>
      </c>
      <c r="I192" s="123">
        <v>7.9</v>
      </c>
      <c r="J192" s="123">
        <v>4.7</v>
      </c>
      <c r="K192" s="123">
        <v>5.5</v>
      </c>
      <c r="L192" s="124">
        <v>6.7</v>
      </c>
      <c r="M192" s="124">
        <v>4.5</v>
      </c>
      <c r="N192" s="125">
        <f t="shared" si="39"/>
        <v>5.6000000000000005</v>
      </c>
      <c r="O192" s="125">
        <f t="shared" si="39"/>
        <v>6.7666666666666666</v>
      </c>
      <c r="P192" s="125">
        <f t="shared" si="39"/>
        <v>4.5</v>
      </c>
      <c r="Q192" s="110">
        <v>5.5</v>
      </c>
      <c r="R192" s="110">
        <v>7.2</v>
      </c>
      <c r="S192" s="110">
        <v>4.9000000000000004</v>
      </c>
      <c r="T192" s="123">
        <v>6.1</v>
      </c>
      <c r="U192" s="123">
        <v>6.8</v>
      </c>
      <c r="V192" s="123">
        <v>5.0999999999999996</v>
      </c>
      <c r="W192" s="123">
        <v>5.5</v>
      </c>
      <c r="X192" s="124">
        <v>6.7</v>
      </c>
      <c r="Y192" s="124">
        <v>4.5</v>
      </c>
      <c r="Z192" s="126">
        <f t="shared" si="35"/>
        <v>5.7</v>
      </c>
      <c r="AA192" s="126">
        <f t="shared" si="36"/>
        <v>6.8999999999999995</v>
      </c>
      <c r="AB192" s="127">
        <f t="shared" si="37"/>
        <v>4.833333333333333</v>
      </c>
      <c r="AC192" s="120">
        <v>29.892800000000001</v>
      </c>
      <c r="AD192" s="120">
        <v>30.874050000000004</v>
      </c>
      <c r="AE192" s="120">
        <f t="shared" si="31"/>
        <v>30.383425000000003</v>
      </c>
      <c r="AF192" s="120">
        <v>59.785600000000002</v>
      </c>
      <c r="AG192" s="120">
        <v>61.748100000000008</v>
      </c>
      <c r="AH192" s="120">
        <f t="shared" si="32"/>
        <v>60.766850000000005</v>
      </c>
    </row>
    <row r="193" spans="1:34" ht="15.75" x14ac:dyDescent="0.25">
      <c r="A193" s="110">
        <v>192</v>
      </c>
      <c r="B193" s="110">
        <v>12</v>
      </c>
      <c r="C193" s="110" t="s">
        <v>353</v>
      </c>
      <c r="D193" s="110" t="s">
        <v>354</v>
      </c>
      <c r="E193" s="110">
        <v>6.1</v>
      </c>
      <c r="F193" s="110">
        <v>7.1</v>
      </c>
      <c r="G193" s="110">
        <v>4.8</v>
      </c>
      <c r="H193" s="123">
        <v>5.9</v>
      </c>
      <c r="I193" s="123">
        <v>6.7</v>
      </c>
      <c r="J193" s="123">
        <v>4.9000000000000004</v>
      </c>
      <c r="K193" s="123">
        <v>6.9</v>
      </c>
      <c r="L193" s="124">
        <v>7.9</v>
      </c>
      <c r="M193" s="124">
        <v>5.0999999999999996</v>
      </c>
      <c r="N193" s="125">
        <f t="shared" si="39"/>
        <v>6.3</v>
      </c>
      <c r="O193" s="125">
        <f t="shared" si="39"/>
        <v>7.2333333333333343</v>
      </c>
      <c r="P193" s="125">
        <f t="shared" si="39"/>
        <v>4.9333333333333327</v>
      </c>
      <c r="Q193" s="110">
        <v>6.8</v>
      </c>
      <c r="R193" s="110">
        <v>8.1</v>
      </c>
      <c r="S193" s="110">
        <v>5.7</v>
      </c>
      <c r="T193" s="123">
        <v>6.4</v>
      </c>
      <c r="U193" s="123">
        <v>7.9</v>
      </c>
      <c r="V193" s="123">
        <v>5.2</v>
      </c>
      <c r="W193" s="123">
        <v>6.5</v>
      </c>
      <c r="X193" s="124">
        <v>8.1</v>
      </c>
      <c r="Y193" s="124">
        <v>5.3</v>
      </c>
      <c r="Z193" s="126">
        <f t="shared" si="35"/>
        <v>6.5666666666666664</v>
      </c>
      <c r="AA193" s="126">
        <f t="shared" si="36"/>
        <v>8.0333333333333332</v>
      </c>
      <c r="AB193" s="127">
        <f t="shared" si="37"/>
        <v>5.3999999999999995</v>
      </c>
      <c r="AC193" s="120">
        <v>35.607599999999998</v>
      </c>
      <c r="AD193" s="120">
        <v>41.414323500000002</v>
      </c>
      <c r="AE193" s="120">
        <f t="shared" si="31"/>
        <v>38.51096175</v>
      </c>
      <c r="AF193" s="120">
        <v>71.215199999999996</v>
      </c>
      <c r="AG193" s="120">
        <v>82.828647000000004</v>
      </c>
      <c r="AH193" s="120">
        <f t="shared" si="32"/>
        <v>77.0219235</v>
      </c>
    </row>
    <row r="194" spans="1:34" ht="15.75" x14ac:dyDescent="0.25">
      <c r="A194" s="110">
        <v>193</v>
      </c>
      <c r="B194" s="110">
        <v>13</v>
      </c>
      <c r="C194" s="110" t="s">
        <v>361</v>
      </c>
      <c r="D194" s="110" t="s">
        <v>362</v>
      </c>
      <c r="E194" s="110">
        <v>6.1</v>
      </c>
      <c r="F194" s="110">
        <v>6.6</v>
      </c>
      <c r="G194" s="110">
        <v>4.5999999999999996</v>
      </c>
      <c r="H194" s="123">
        <v>6.1</v>
      </c>
      <c r="I194" s="123">
        <v>6.8</v>
      </c>
      <c r="J194" s="123">
        <v>4.5</v>
      </c>
      <c r="K194" s="123">
        <v>6.1</v>
      </c>
      <c r="L194" s="124">
        <v>6.6</v>
      </c>
      <c r="M194" s="124">
        <v>4.7</v>
      </c>
      <c r="N194" s="125">
        <f t="shared" si="39"/>
        <v>6.0999999999999988</v>
      </c>
      <c r="O194" s="125">
        <f t="shared" si="39"/>
        <v>6.666666666666667</v>
      </c>
      <c r="P194" s="125">
        <f t="shared" si="39"/>
        <v>4.6000000000000005</v>
      </c>
      <c r="Q194" s="110">
        <v>5.5</v>
      </c>
      <c r="R194" s="110">
        <v>7.2</v>
      </c>
      <c r="S194" s="110">
        <v>5.2</v>
      </c>
      <c r="T194" s="123">
        <v>5.8</v>
      </c>
      <c r="U194" s="123">
        <v>6.2</v>
      </c>
      <c r="V194" s="123">
        <v>5.0999999999999996</v>
      </c>
      <c r="W194" s="123">
        <v>6.2</v>
      </c>
      <c r="X194" s="124">
        <v>7.2</v>
      </c>
      <c r="Y194" s="124">
        <v>5.0999999999999996</v>
      </c>
      <c r="Z194" s="126">
        <f t="shared" si="35"/>
        <v>5.833333333333333</v>
      </c>
      <c r="AA194" s="126">
        <f t="shared" si="36"/>
        <v>6.8666666666666671</v>
      </c>
      <c r="AB194" s="127">
        <f t="shared" si="37"/>
        <v>5.1333333333333337</v>
      </c>
      <c r="AC194" s="120">
        <v>32.082949999999997</v>
      </c>
      <c r="AD194" s="120">
        <v>31.440898500000003</v>
      </c>
      <c r="AE194" s="120">
        <f t="shared" si="31"/>
        <v>31.76192425</v>
      </c>
      <c r="AF194" s="120">
        <v>64.165899999999993</v>
      </c>
      <c r="AG194" s="120">
        <v>62.881797000000006</v>
      </c>
      <c r="AH194" s="120">
        <f t="shared" si="32"/>
        <v>63.5238485</v>
      </c>
    </row>
    <row r="195" spans="1:34" ht="15.75" x14ac:dyDescent="0.25">
      <c r="A195" s="110">
        <v>194</v>
      </c>
      <c r="B195" s="110">
        <v>16</v>
      </c>
      <c r="C195" s="110" t="s">
        <v>369</v>
      </c>
      <c r="D195" s="110" t="s">
        <v>370</v>
      </c>
      <c r="E195" s="110">
        <v>6.9</v>
      </c>
      <c r="F195" s="110">
        <v>8.6999999999999993</v>
      </c>
      <c r="G195" s="110">
        <v>5.9</v>
      </c>
      <c r="H195" s="123">
        <v>6.9</v>
      </c>
      <c r="I195" s="123">
        <v>8.4</v>
      </c>
      <c r="J195" s="123">
        <v>4.8</v>
      </c>
      <c r="K195" s="123">
        <v>6.9</v>
      </c>
      <c r="L195" s="124">
        <v>8.5</v>
      </c>
      <c r="M195" s="124">
        <v>5.9</v>
      </c>
      <c r="N195" s="125">
        <f t="shared" si="39"/>
        <v>6.9000000000000012</v>
      </c>
      <c r="O195" s="125">
        <f t="shared" si="39"/>
        <v>8.5333333333333332</v>
      </c>
      <c r="P195" s="125">
        <f t="shared" si="39"/>
        <v>5.5333333333333341</v>
      </c>
      <c r="Q195" s="110">
        <v>5.7</v>
      </c>
      <c r="R195" s="110">
        <v>7.3</v>
      </c>
      <c r="S195" s="110">
        <v>5.0999999999999996</v>
      </c>
      <c r="T195" s="123">
        <v>5.5</v>
      </c>
      <c r="U195" s="123">
        <v>7.5</v>
      </c>
      <c r="V195" s="123">
        <v>4.5999999999999996</v>
      </c>
      <c r="W195" s="123">
        <v>6.9</v>
      </c>
      <c r="X195" s="124">
        <v>8.4</v>
      </c>
      <c r="Y195" s="124">
        <v>4.8</v>
      </c>
      <c r="Z195" s="126">
        <f t="shared" si="35"/>
        <v>6.0333333333333341</v>
      </c>
      <c r="AA195" s="126">
        <f t="shared" si="36"/>
        <v>7.7333333333333343</v>
      </c>
      <c r="AB195" s="127">
        <f t="shared" si="37"/>
        <v>4.833333333333333</v>
      </c>
      <c r="AC195" s="120">
        <v>46.040250000000007</v>
      </c>
      <c r="AD195" s="120">
        <v>36.590341500000008</v>
      </c>
      <c r="AE195" s="120">
        <f t="shared" ref="AE195:AE196" si="40">AVERAGE(AC195:AD195)</f>
        <v>41.315295750000004</v>
      </c>
      <c r="AF195" s="120">
        <v>92.080500000000001</v>
      </c>
      <c r="AG195" s="120">
        <v>73.180683000000002</v>
      </c>
      <c r="AH195" s="120">
        <f t="shared" ref="AH195:AH196" si="41">AVERAGE(AF195:AG195)</f>
        <v>82.630591500000008</v>
      </c>
    </row>
    <row r="196" spans="1:34" ht="15.75" x14ac:dyDescent="0.25">
      <c r="A196" s="110">
        <v>195</v>
      </c>
      <c r="B196" s="110">
        <v>19</v>
      </c>
      <c r="C196" s="110" t="s">
        <v>377</v>
      </c>
      <c r="D196" s="110" t="s">
        <v>378</v>
      </c>
      <c r="E196" s="110">
        <v>5.7</v>
      </c>
      <c r="F196" s="110">
        <v>7.3</v>
      </c>
      <c r="G196" s="110">
        <v>4.5999999999999996</v>
      </c>
      <c r="H196" s="123">
        <v>5.7</v>
      </c>
      <c r="I196" s="123">
        <v>7.1</v>
      </c>
      <c r="J196" s="123">
        <v>4.3</v>
      </c>
      <c r="K196" s="123">
        <v>5.9</v>
      </c>
      <c r="L196" s="124">
        <v>7.1</v>
      </c>
      <c r="M196" s="124">
        <v>4.4000000000000004</v>
      </c>
      <c r="N196" s="125">
        <f t="shared" si="39"/>
        <v>5.7666666666666666</v>
      </c>
      <c r="O196" s="125">
        <f t="shared" si="39"/>
        <v>7.166666666666667</v>
      </c>
      <c r="P196" s="125">
        <f t="shared" si="39"/>
        <v>4.4333333333333327</v>
      </c>
      <c r="Q196" s="110">
        <v>5.7</v>
      </c>
      <c r="R196" s="110">
        <v>7.2</v>
      </c>
      <c r="S196" s="110">
        <v>4.5999999999999996</v>
      </c>
      <c r="T196" s="123">
        <v>5.5</v>
      </c>
      <c r="U196" s="123">
        <v>6.9</v>
      </c>
      <c r="V196" s="123">
        <v>4.2</v>
      </c>
      <c r="W196" s="123">
        <v>5.8</v>
      </c>
      <c r="X196" s="124">
        <v>6.9</v>
      </c>
      <c r="Y196" s="124">
        <v>4.3</v>
      </c>
      <c r="Z196" s="126">
        <f t="shared" si="35"/>
        <v>5.666666666666667</v>
      </c>
      <c r="AA196" s="126">
        <f t="shared" si="36"/>
        <v>7</v>
      </c>
      <c r="AB196" s="127">
        <f t="shared" si="37"/>
        <v>4.3666666666666671</v>
      </c>
      <c r="AC196" s="120">
        <v>32.781599999999997</v>
      </c>
      <c r="AD196" s="120">
        <v>31.156649999999999</v>
      </c>
      <c r="AE196" s="120">
        <f t="shared" si="40"/>
        <v>31.969124999999998</v>
      </c>
      <c r="AF196" s="120">
        <v>65.563199999999995</v>
      </c>
      <c r="AG196" s="120">
        <v>62.313299999999998</v>
      </c>
      <c r="AH196" s="120">
        <f t="shared" si="41"/>
        <v>63.938249999999996</v>
      </c>
    </row>
    <row r="197" spans="1:34" ht="15.75" x14ac:dyDescent="0.25">
      <c r="A197" s="113"/>
      <c r="B197" s="113"/>
      <c r="C197" s="113"/>
      <c r="D197" s="113"/>
      <c r="E197" s="113"/>
      <c r="F197" s="113"/>
      <c r="G197" s="113"/>
      <c r="N197" s="115"/>
      <c r="O197" s="115"/>
      <c r="P197" s="115"/>
    </row>
    <row r="198" spans="1:34" ht="15.75" x14ac:dyDescent="0.25">
      <c r="A198" s="113"/>
      <c r="B198" s="113"/>
      <c r="C198" s="113"/>
      <c r="D198" s="113"/>
      <c r="E198" s="113"/>
      <c r="F198" s="113"/>
      <c r="G198" s="113"/>
      <c r="N198" s="115"/>
      <c r="O198" s="115"/>
      <c r="P198" s="115"/>
    </row>
    <row r="199" spans="1:34" ht="15.75" x14ac:dyDescent="0.25">
      <c r="A199" s="113"/>
      <c r="B199" s="113"/>
      <c r="C199" s="113"/>
      <c r="D199" s="113"/>
      <c r="E199" s="113"/>
      <c r="F199" s="113"/>
      <c r="G199" s="113"/>
      <c r="N199" s="115"/>
      <c r="O199" s="115"/>
      <c r="P199" s="115"/>
    </row>
    <row r="200" spans="1:34" ht="15.75" x14ac:dyDescent="0.25">
      <c r="A200" s="113"/>
      <c r="B200" s="113"/>
      <c r="C200" s="113"/>
      <c r="D200" s="113"/>
      <c r="E200" s="113"/>
      <c r="F200" s="113"/>
      <c r="G200" s="113"/>
      <c r="N200" s="115"/>
      <c r="O200" s="115"/>
      <c r="P200" s="115"/>
    </row>
    <row r="201" spans="1:34" ht="15.75" x14ac:dyDescent="0.25">
      <c r="A201" s="113"/>
      <c r="B201" s="113"/>
      <c r="C201" s="113"/>
      <c r="D201" s="113"/>
      <c r="E201" s="113"/>
      <c r="F201" s="113"/>
      <c r="G201" s="113"/>
      <c r="N201" s="115"/>
      <c r="O201" s="115"/>
      <c r="P201" s="115"/>
    </row>
    <row r="202" spans="1:34" ht="15.75" x14ac:dyDescent="0.25">
      <c r="A202" s="113"/>
      <c r="B202" s="113"/>
      <c r="C202" s="113"/>
      <c r="D202" s="113"/>
      <c r="E202" s="113"/>
      <c r="F202" s="113"/>
      <c r="G202" s="113"/>
      <c r="N202" s="115"/>
      <c r="O202" s="115"/>
      <c r="P202" s="115"/>
    </row>
    <row r="203" spans="1:34" ht="15.75" x14ac:dyDescent="0.25">
      <c r="A203" s="113"/>
      <c r="B203" s="113"/>
      <c r="C203" s="113"/>
      <c r="D203" s="113"/>
      <c r="E203" s="113"/>
      <c r="F203" s="113"/>
      <c r="G203" s="113"/>
      <c r="N203" s="115"/>
      <c r="O203" s="115"/>
      <c r="P203" s="115"/>
    </row>
    <row r="204" spans="1:34" ht="15.75" x14ac:dyDescent="0.25">
      <c r="A204" s="113"/>
      <c r="B204" s="113"/>
      <c r="C204" s="113"/>
      <c r="D204" s="113"/>
      <c r="E204" s="113"/>
      <c r="F204" s="113"/>
      <c r="G204" s="113"/>
      <c r="N204" s="115"/>
      <c r="O204" s="115"/>
      <c r="P204" s="115"/>
    </row>
    <row r="205" spans="1:34" ht="15.75" x14ac:dyDescent="0.25">
      <c r="A205" s="113"/>
      <c r="B205" s="113"/>
      <c r="C205" s="113"/>
      <c r="D205" s="113"/>
      <c r="E205" s="113"/>
      <c r="F205" s="113"/>
      <c r="G205" s="113"/>
      <c r="N205" s="115"/>
      <c r="O205" s="115"/>
      <c r="P205" s="115"/>
    </row>
    <row r="206" spans="1:34" ht="15.75" x14ac:dyDescent="0.25">
      <c r="A206" s="113"/>
      <c r="B206" s="113"/>
      <c r="C206" s="113"/>
      <c r="D206" s="113"/>
      <c r="E206" s="113"/>
      <c r="F206" s="113"/>
      <c r="G206" s="113"/>
      <c r="N206" s="115"/>
      <c r="O206" s="115"/>
      <c r="P206" s="115"/>
    </row>
    <row r="207" spans="1:34" ht="15.75" x14ac:dyDescent="0.25">
      <c r="A207" s="113"/>
      <c r="B207" s="113"/>
      <c r="C207" s="113"/>
      <c r="D207" s="113"/>
      <c r="E207" s="113"/>
      <c r="F207" s="113"/>
      <c r="G207" s="113"/>
      <c r="N207" s="115"/>
      <c r="O207" s="115"/>
      <c r="P207" s="115"/>
    </row>
    <row r="208" spans="1:34" ht="15.75" x14ac:dyDescent="0.25">
      <c r="A208" s="113"/>
      <c r="B208" s="113"/>
      <c r="C208" s="113"/>
      <c r="D208" s="113"/>
      <c r="E208" s="113"/>
      <c r="F208" s="113"/>
      <c r="G208" s="113"/>
      <c r="N208" s="115"/>
      <c r="O208" s="115"/>
      <c r="P208" s="115"/>
    </row>
    <row r="209" spans="1:16" ht="15.75" x14ac:dyDescent="0.25">
      <c r="A209" s="113"/>
      <c r="B209" s="113"/>
      <c r="C209" s="113"/>
      <c r="D209" s="113"/>
      <c r="E209" s="113"/>
      <c r="F209" s="113"/>
      <c r="G209" s="113"/>
      <c r="N209" s="115"/>
      <c r="O209" s="115"/>
      <c r="P209" s="115"/>
    </row>
    <row r="210" spans="1:16" ht="15.75" x14ac:dyDescent="0.25">
      <c r="A210" s="113"/>
      <c r="B210" s="113"/>
      <c r="C210" s="113"/>
      <c r="D210" s="113"/>
      <c r="E210" s="113"/>
      <c r="F210" s="113"/>
      <c r="G210" s="113"/>
      <c r="N210" s="115"/>
      <c r="O210" s="115"/>
      <c r="P210" s="115"/>
    </row>
    <row r="211" spans="1:16" ht="15.75" x14ac:dyDescent="0.25">
      <c r="A211" s="113"/>
      <c r="B211" s="113"/>
      <c r="C211" s="113"/>
      <c r="D211" s="113"/>
      <c r="E211" s="113"/>
      <c r="F211" s="113"/>
      <c r="G211" s="113"/>
      <c r="N211" s="115"/>
      <c r="O211" s="115"/>
      <c r="P211" s="115"/>
    </row>
    <row r="212" spans="1:16" ht="15.75" x14ac:dyDescent="0.25">
      <c r="A212" s="113"/>
      <c r="B212" s="113"/>
      <c r="C212" s="113"/>
      <c r="D212" s="113"/>
      <c r="E212" s="113"/>
      <c r="F212" s="113"/>
      <c r="G212" s="113"/>
      <c r="N212" s="115"/>
      <c r="O212" s="115"/>
      <c r="P212" s="115"/>
    </row>
    <row r="213" spans="1:16" ht="15.75" x14ac:dyDescent="0.25">
      <c r="A213" s="113"/>
      <c r="B213" s="113"/>
      <c r="C213" s="113"/>
      <c r="D213" s="113"/>
      <c r="E213" s="113"/>
      <c r="F213" s="113"/>
      <c r="G213" s="113"/>
      <c r="N213" s="115"/>
      <c r="O213" s="115"/>
      <c r="P213" s="115"/>
    </row>
    <row r="214" spans="1:16" ht="15.75" x14ac:dyDescent="0.25">
      <c r="A214" s="113"/>
      <c r="B214" s="113"/>
      <c r="C214" s="113"/>
      <c r="D214" s="113"/>
      <c r="E214" s="113"/>
      <c r="F214" s="113"/>
      <c r="G214" s="113"/>
      <c r="N214" s="115"/>
      <c r="O214" s="115"/>
      <c r="P214" s="115"/>
    </row>
    <row r="215" spans="1:16" ht="15.75" x14ac:dyDescent="0.25">
      <c r="A215" s="113"/>
      <c r="B215" s="113"/>
      <c r="C215" s="113"/>
      <c r="D215" s="113"/>
      <c r="E215" s="113"/>
      <c r="F215" s="113"/>
      <c r="G215" s="113"/>
      <c r="N215" s="115"/>
      <c r="O215" s="115"/>
      <c r="P215" s="115"/>
    </row>
    <row r="216" spans="1:16" ht="15.75" x14ac:dyDescent="0.25">
      <c r="A216" s="113"/>
      <c r="B216" s="113"/>
      <c r="C216" s="113"/>
      <c r="D216" s="113"/>
      <c r="E216" s="113"/>
      <c r="F216" s="113"/>
      <c r="G216" s="113"/>
      <c r="N216" s="115"/>
      <c r="O216" s="115"/>
      <c r="P216" s="115"/>
    </row>
    <row r="217" spans="1:16" ht="15.75" x14ac:dyDescent="0.25">
      <c r="A217" s="113"/>
      <c r="B217" s="113"/>
      <c r="C217" s="113"/>
      <c r="D217" s="113"/>
      <c r="E217" s="113"/>
      <c r="F217" s="113"/>
      <c r="G217" s="113"/>
      <c r="N217" s="115"/>
      <c r="O217" s="115"/>
      <c r="P217" s="115"/>
    </row>
    <row r="218" spans="1:16" ht="15.75" x14ac:dyDescent="0.25">
      <c r="A218" s="113"/>
      <c r="B218" s="113"/>
      <c r="C218" s="113"/>
      <c r="D218" s="113"/>
      <c r="E218" s="113"/>
      <c r="F218" s="113"/>
      <c r="G218" s="113"/>
      <c r="N218" s="115"/>
      <c r="O218" s="115"/>
      <c r="P218" s="115"/>
    </row>
    <row r="219" spans="1:16" ht="15.75" x14ac:dyDescent="0.25">
      <c r="A219" s="113"/>
      <c r="B219" s="113"/>
      <c r="C219" s="113"/>
      <c r="D219" s="113"/>
      <c r="E219" s="113"/>
      <c r="F219" s="113"/>
      <c r="G219" s="113"/>
      <c r="N219" s="115"/>
      <c r="O219" s="115"/>
      <c r="P219" s="115"/>
    </row>
    <row r="220" spans="1:16" ht="15.75" x14ac:dyDescent="0.25">
      <c r="A220" s="113"/>
      <c r="B220" s="113"/>
      <c r="C220" s="113"/>
      <c r="D220" s="113"/>
      <c r="E220" s="113"/>
      <c r="F220" s="113"/>
      <c r="G220" s="113"/>
      <c r="N220" s="115"/>
      <c r="O220" s="115"/>
      <c r="P220" s="115"/>
    </row>
    <row r="221" spans="1:16" ht="15.75" x14ac:dyDescent="0.25">
      <c r="A221" s="113"/>
      <c r="B221" s="113"/>
      <c r="C221" s="113"/>
      <c r="D221" s="113"/>
      <c r="E221" s="113"/>
      <c r="F221" s="113"/>
      <c r="G221" s="113"/>
      <c r="N221" s="115"/>
      <c r="O221" s="115"/>
      <c r="P221" s="115"/>
    </row>
    <row r="222" spans="1:16" ht="15.75" x14ac:dyDescent="0.25">
      <c r="A222" s="113"/>
      <c r="B222" s="113"/>
      <c r="C222" s="113"/>
      <c r="D222" s="113"/>
      <c r="E222" s="113"/>
      <c r="F222" s="113"/>
      <c r="G222" s="113"/>
      <c r="N222" s="115"/>
      <c r="O222" s="115"/>
      <c r="P222" s="115"/>
    </row>
    <row r="223" spans="1:16" ht="15.75" x14ac:dyDescent="0.25">
      <c r="A223" s="113"/>
      <c r="B223" s="113"/>
      <c r="C223" s="113"/>
      <c r="D223" s="113"/>
      <c r="E223" s="113"/>
      <c r="F223" s="113"/>
      <c r="G223" s="113"/>
      <c r="N223" s="115"/>
      <c r="O223" s="115"/>
      <c r="P223" s="115"/>
    </row>
    <row r="224" spans="1:16" ht="15.75" x14ac:dyDescent="0.25">
      <c r="A224" s="113"/>
      <c r="B224" s="113"/>
      <c r="C224" s="113"/>
      <c r="D224" s="113"/>
      <c r="E224" s="113"/>
      <c r="F224" s="113"/>
      <c r="G224" s="113"/>
      <c r="N224" s="115"/>
      <c r="O224" s="115"/>
      <c r="P224" s="115"/>
    </row>
    <row r="225" spans="1:16" ht="15.75" x14ac:dyDescent="0.25">
      <c r="A225" s="113"/>
      <c r="B225" s="113"/>
      <c r="C225" s="113"/>
      <c r="D225" s="113"/>
      <c r="E225" s="113"/>
      <c r="F225" s="113"/>
      <c r="G225" s="113"/>
      <c r="N225" s="115"/>
      <c r="O225" s="115"/>
      <c r="P225" s="115"/>
    </row>
    <row r="226" spans="1:16" ht="15.75" x14ac:dyDescent="0.25">
      <c r="A226" s="113"/>
      <c r="B226" s="113"/>
      <c r="C226" s="113"/>
      <c r="D226" s="113"/>
      <c r="E226" s="113"/>
      <c r="F226" s="113"/>
      <c r="G226" s="113"/>
      <c r="N226" s="115"/>
      <c r="O226" s="115"/>
      <c r="P226" s="115"/>
    </row>
    <row r="227" spans="1:16" ht="15.75" x14ac:dyDescent="0.25">
      <c r="A227" s="113"/>
      <c r="B227" s="113"/>
      <c r="C227" s="113"/>
      <c r="D227" s="113"/>
      <c r="E227" s="113"/>
      <c r="F227" s="113"/>
      <c r="G227" s="113"/>
      <c r="N227" s="115"/>
      <c r="O227" s="115"/>
      <c r="P227" s="115"/>
    </row>
    <row r="228" spans="1:16" ht="15.75" x14ac:dyDescent="0.25">
      <c r="A228" s="113"/>
      <c r="B228" s="113"/>
      <c r="C228" s="113"/>
      <c r="D228" s="113"/>
      <c r="E228" s="113"/>
      <c r="F228" s="113"/>
      <c r="G228" s="113"/>
      <c r="N228" s="115"/>
      <c r="O228" s="115"/>
      <c r="P228" s="115"/>
    </row>
    <row r="229" spans="1:16" ht="15.75" x14ac:dyDescent="0.25">
      <c r="A229" s="113"/>
      <c r="B229" s="113"/>
      <c r="C229" s="113"/>
      <c r="D229" s="113"/>
      <c r="E229" s="113"/>
      <c r="F229" s="113"/>
      <c r="G229" s="113"/>
      <c r="N229" s="115"/>
      <c r="O229" s="115"/>
      <c r="P229" s="115"/>
    </row>
    <row r="230" spans="1:16" ht="15.75" x14ac:dyDescent="0.25">
      <c r="A230" s="113"/>
      <c r="B230" s="113"/>
      <c r="C230" s="113"/>
      <c r="D230" s="113"/>
      <c r="E230" s="113"/>
      <c r="F230" s="113"/>
      <c r="G230" s="113"/>
      <c r="N230" s="115"/>
      <c r="O230" s="115"/>
      <c r="P230" s="115"/>
    </row>
    <row r="231" spans="1:16" ht="15.75" x14ac:dyDescent="0.25">
      <c r="A231" s="113"/>
      <c r="B231" s="113"/>
      <c r="C231" s="113"/>
      <c r="D231" s="113"/>
      <c r="E231" s="113"/>
      <c r="F231" s="113"/>
      <c r="G231" s="113"/>
      <c r="N231" s="115"/>
      <c r="O231" s="115"/>
      <c r="P231" s="115"/>
    </row>
    <row r="232" spans="1:16" ht="15.75" x14ac:dyDescent="0.25">
      <c r="A232" s="113"/>
      <c r="B232" s="113"/>
      <c r="C232" s="113"/>
      <c r="D232" s="113"/>
      <c r="E232" s="113"/>
      <c r="F232" s="113"/>
      <c r="G232" s="113"/>
      <c r="N232" s="115"/>
      <c r="O232" s="115"/>
      <c r="P232" s="115"/>
    </row>
    <row r="233" spans="1:16" ht="15.75" x14ac:dyDescent="0.25">
      <c r="A233" s="113"/>
      <c r="B233" s="113"/>
      <c r="C233" s="113"/>
      <c r="D233" s="113"/>
      <c r="E233" s="113"/>
      <c r="F233" s="113"/>
      <c r="G233" s="113"/>
      <c r="N233" s="115"/>
      <c r="O233" s="115"/>
      <c r="P233" s="115"/>
    </row>
    <row r="234" spans="1:16" ht="15.75" x14ac:dyDescent="0.25">
      <c r="A234" s="113"/>
      <c r="B234" s="113"/>
      <c r="C234" s="113"/>
      <c r="D234" s="113"/>
      <c r="E234" s="113"/>
      <c r="F234" s="113"/>
      <c r="G234" s="113"/>
      <c r="N234" s="115"/>
      <c r="O234" s="115"/>
      <c r="P234" s="115"/>
    </row>
    <row r="235" spans="1:16" ht="15.75" x14ac:dyDescent="0.25">
      <c r="A235" s="113"/>
      <c r="B235" s="113"/>
      <c r="C235" s="113"/>
      <c r="D235" s="113"/>
      <c r="E235" s="113"/>
      <c r="F235" s="113"/>
      <c r="G235" s="113"/>
      <c r="N235" s="115"/>
      <c r="O235" s="115"/>
      <c r="P235" s="115"/>
    </row>
    <row r="236" spans="1:16" ht="15.75" x14ac:dyDescent="0.25">
      <c r="A236" s="113"/>
      <c r="B236" s="113"/>
      <c r="C236" s="113"/>
      <c r="D236" s="113"/>
      <c r="E236" s="113"/>
      <c r="F236" s="113"/>
      <c r="G236" s="113"/>
      <c r="N236" s="115"/>
      <c r="O236" s="115"/>
      <c r="P236" s="115"/>
    </row>
    <row r="237" spans="1:16" ht="15.75" x14ac:dyDescent="0.25">
      <c r="A237" s="113"/>
      <c r="B237" s="113"/>
      <c r="C237" s="113"/>
      <c r="D237" s="113"/>
      <c r="E237" s="113"/>
      <c r="F237" s="113"/>
      <c r="G237" s="113"/>
      <c r="N237" s="115"/>
      <c r="O237" s="115"/>
      <c r="P237" s="115"/>
    </row>
    <row r="238" spans="1:16" ht="15.75" x14ac:dyDescent="0.25">
      <c r="A238" s="113"/>
      <c r="B238" s="113"/>
      <c r="C238" s="113"/>
      <c r="D238" s="113"/>
      <c r="E238" s="113"/>
      <c r="F238" s="113"/>
      <c r="G238" s="113"/>
      <c r="N238" s="115"/>
      <c r="O238" s="115"/>
      <c r="P238" s="115"/>
    </row>
    <row r="239" spans="1:16" ht="15.75" x14ac:dyDescent="0.25">
      <c r="A239" s="113"/>
      <c r="B239" s="113"/>
      <c r="C239" s="113"/>
      <c r="D239" s="113"/>
      <c r="E239" s="113"/>
      <c r="F239" s="113"/>
      <c r="G239" s="113"/>
      <c r="N239" s="115"/>
      <c r="O239" s="115"/>
      <c r="P239" s="115"/>
    </row>
    <row r="240" spans="1:16" ht="15.75" x14ac:dyDescent="0.25">
      <c r="A240" s="113"/>
      <c r="B240" s="113"/>
      <c r="C240" s="113"/>
      <c r="D240" s="113"/>
      <c r="E240" s="113"/>
      <c r="F240" s="113"/>
      <c r="G240" s="113"/>
      <c r="N240" s="115"/>
      <c r="O240" s="115"/>
      <c r="P240" s="115"/>
    </row>
    <row r="241" spans="1:16" ht="15.75" x14ac:dyDescent="0.25">
      <c r="A241" s="113"/>
      <c r="B241" s="113"/>
      <c r="C241" s="113"/>
      <c r="D241" s="113"/>
      <c r="E241" s="113"/>
      <c r="F241" s="113"/>
      <c r="G241" s="113"/>
      <c r="N241" s="115"/>
      <c r="O241" s="115"/>
      <c r="P241" s="115"/>
    </row>
    <row r="242" spans="1:16" ht="15.75" x14ac:dyDescent="0.25">
      <c r="A242" s="113"/>
      <c r="B242" s="113"/>
      <c r="C242" s="113"/>
      <c r="D242" s="113"/>
      <c r="E242" s="113"/>
      <c r="F242" s="113"/>
      <c r="G242" s="113"/>
      <c r="N242" s="115"/>
      <c r="O242" s="115"/>
      <c r="P242" s="115"/>
    </row>
    <row r="243" spans="1:16" ht="15.75" x14ac:dyDescent="0.25">
      <c r="A243" s="113"/>
      <c r="B243" s="113"/>
      <c r="C243" s="113"/>
      <c r="D243" s="113"/>
      <c r="E243" s="113"/>
      <c r="F243" s="113"/>
      <c r="G243" s="113"/>
      <c r="N243" s="115"/>
      <c r="O243" s="115"/>
      <c r="P243" s="115"/>
    </row>
    <row r="244" spans="1:16" ht="15.75" x14ac:dyDescent="0.25">
      <c r="A244" s="113"/>
      <c r="B244" s="113"/>
      <c r="C244" s="113"/>
      <c r="D244" s="113"/>
      <c r="E244" s="113"/>
      <c r="F244" s="113"/>
      <c r="G244" s="113"/>
      <c r="N244" s="115"/>
      <c r="O244" s="115"/>
      <c r="P244" s="115"/>
    </row>
    <row r="245" spans="1:16" ht="15.75" x14ac:dyDescent="0.25">
      <c r="A245" s="113"/>
      <c r="B245" s="113"/>
      <c r="C245" s="113"/>
      <c r="D245" s="113"/>
      <c r="E245" s="113"/>
      <c r="F245" s="113"/>
      <c r="G245" s="113"/>
      <c r="N245" s="115"/>
      <c r="O245" s="115"/>
      <c r="P245" s="115"/>
    </row>
    <row r="246" spans="1:16" ht="15.75" x14ac:dyDescent="0.25">
      <c r="A246" s="113"/>
      <c r="B246" s="113"/>
      <c r="C246" s="113"/>
      <c r="D246" s="113"/>
      <c r="E246" s="113"/>
      <c r="F246" s="113"/>
      <c r="G246" s="113"/>
      <c r="N246" s="115"/>
      <c r="O246" s="115"/>
      <c r="P246" s="115"/>
    </row>
    <row r="247" spans="1:16" ht="15.75" x14ac:dyDescent="0.25">
      <c r="A247" s="113"/>
      <c r="B247" s="113"/>
      <c r="C247" s="113"/>
      <c r="D247" s="113"/>
      <c r="E247" s="113"/>
      <c r="F247" s="113"/>
      <c r="G247" s="113"/>
      <c r="N247" s="115"/>
      <c r="O247" s="115"/>
      <c r="P247" s="115"/>
    </row>
    <row r="248" spans="1:16" ht="15.75" x14ac:dyDescent="0.25">
      <c r="A248" s="113"/>
      <c r="B248" s="113"/>
      <c r="C248" s="113"/>
      <c r="D248" s="113"/>
      <c r="E248" s="113"/>
      <c r="F248" s="113"/>
      <c r="G248" s="113"/>
      <c r="N248" s="115"/>
      <c r="O248" s="115"/>
      <c r="P248" s="115"/>
    </row>
    <row r="249" spans="1:16" ht="15.75" x14ac:dyDescent="0.25">
      <c r="A249" s="113"/>
      <c r="B249" s="113"/>
      <c r="C249" s="113"/>
      <c r="D249" s="113"/>
      <c r="E249" s="113"/>
      <c r="F249" s="113"/>
      <c r="G249" s="113"/>
      <c r="N249" s="115"/>
      <c r="O249" s="115"/>
      <c r="P249" s="115"/>
    </row>
    <row r="250" spans="1:16" ht="15.75" x14ac:dyDescent="0.25">
      <c r="A250" s="113"/>
      <c r="B250" s="113"/>
      <c r="C250" s="113"/>
      <c r="D250" s="113"/>
      <c r="E250" s="113"/>
      <c r="F250" s="113"/>
      <c r="G250" s="113"/>
      <c r="N250" s="115"/>
      <c r="O250" s="115"/>
      <c r="P250" s="115"/>
    </row>
    <row r="251" spans="1:16" ht="15.75" x14ac:dyDescent="0.25">
      <c r="A251" s="113"/>
      <c r="B251" s="113"/>
      <c r="C251" s="113"/>
      <c r="D251" s="113"/>
      <c r="E251" s="113"/>
      <c r="F251" s="113"/>
      <c r="G251" s="113"/>
      <c r="N251" s="115"/>
      <c r="O251" s="115"/>
      <c r="P251" s="115"/>
    </row>
    <row r="252" spans="1:16" ht="15.75" x14ac:dyDescent="0.25">
      <c r="A252" s="113"/>
      <c r="B252" s="113"/>
      <c r="C252" s="113"/>
      <c r="D252" s="113"/>
      <c r="E252" s="113"/>
      <c r="F252" s="113"/>
      <c r="G252" s="113"/>
      <c r="N252" s="115"/>
      <c r="O252" s="115"/>
      <c r="P252" s="115"/>
    </row>
    <row r="253" spans="1:16" ht="15.75" x14ac:dyDescent="0.25">
      <c r="A253" s="113"/>
      <c r="B253" s="113"/>
      <c r="C253" s="113"/>
      <c r="D253" s="113"/>
      <c r="E253" s="113"/>
      <c r="F253" s="113"/>
      <c r="G253" s="113"/>
      <c r="N253" s="115"/>
      <c r="O253" s="115"/>
      <c r="P253" s="115"/>
    </row>
    <row r="254" spans="1:16" ht="15.75" x14ac:dyDescent="0.25">
      <c r="A254" s="113"/>
      <c r="B254" s="113"/>
      <c r="C254" s="113"/>
      <c r="D254" s="113"/>
      <c r="E254" s="113"/>
      <c r="F254" s="113"/>
      <c r="G254" s="113"/>
      <c r="N254" s="115"/>
      <c r="O254" s="115"/>
      <c r="P254" s="115"/>
    </row>
    <row r="255" spans="1:16" ht="15.75" x14ac:dyDescent="0.25">
      <c r="A255" s="113"/>
      <c r="B255" s="113"/>
      <c r="C255" s="113"/>
      <c r="D255" s="113"/>
      <c r="E255" s="113"/>
      <c r="F255" s="113"/>
      <c r="G255" s="113"/>
      <c r="N255" s="115"/>
      <c r="O255" s="115"/>
      <c r="P255" s="115"/>
    </row>
    <row r="256" spans="1:16" ht="15.75" x14ac:dyDescent="0.25">
      <c r="A256" s="113"/>
      <c r="B256" s="113"/>
      <c r="C256" s="113"/>
      <c r="D256" s="113"/>
      <c r="E256" s="113"/>
      <c r="F256" s="113"/>
      <c r="G256" s="113"/>
      <c r="N256" s="115"/>
      <c r="O256" s="115"/>
      <c r="P256" s="115"/>
    </row>
    <row r="257" spans="1:16" ht="15.75" x14ac:dyDescent="0.25">
      <c r="A257" s="113"/>
      <c r="B257" s="113"/>
      <c r="C257" s="113"/>
      <c r="D257" s="113"/>
      <c r="E257" s="113"/>
      <c r="F257" s="113"/>
      <c r="G257" s="113"/>
      <c r="N257" s="115"/>
      <c r="O257" s="115"/>
      <c r="P257" s="115"/>
    </row>
    <row r="258" spans="1:16" ht="15.75" x14ac:dyDescent="0.25">
      <c r="A258" s="113"/>
      <c r="B258" s="113"/>
      <c r="C258" s="113"/>
      <c r="D258" s="113"/>
      <c r="E258" s="113"/>
      <c r="F258" s="113"/>
      <c r="G258" s="113"/>
      <c r="N258" s="115"/>
      <c r="O258" s="115"/>
      <c r="P258" s="115"/>
    </row>
    <row r="259" spans="1:16" ht="15.75" x14ac:dyDescent="0.25">
      <c r="A259" s="113"/>
      <c r="B259" s="113"/>
      <c r="C259" s="113"/>
      <c r="D259" s="113"/>
      <c r="E259" s="113"/>
      <c r="F259" s="113"/>
      <c r="G259" s="113"/>
      <c r="N259" s="115"/>
      <c r="O259" s="115"/>
      <c r="P259" s="115"/>
    </row>
    <row r="260" spans="1:16" ht="15.75" x14ac:dyDescent="0.25">
      <c r="A260" s="113"/>
      <c r="B260" s="113"/>
      <c r="C260" s="113"/>
      <c r="D260" s="113"/>
      <c r="E260" s="113"/>
      <c r="F260" s="113"/>
      <c r="G260" s="113"/>
      <c r="N260" s="115"/>
      <c r="O260" s="115"/>
      <c r="P260" s="115"/>
    </row>
    <row r="261" spans="1:16" ht="15.75" x14ac:dyDescent="0.25">
      <c r="A261" s="113"/>
      <c r="B261" s="113"/>
      <c r="C261" s="113"/>
      <c r="D261" s="113"/>
      <c r="E261" s="113"/>
      <c r="F261" s="113"/>
      <c r="G261" s="113"/>
      <c r="N261" s="115"/>
      <c r="O261" s="115"/>
      <c r="P261" s="115"/>
    </row>
    <row r="262" spans="1:16" ht="15.75" x14ac:dyDescent="0.25">
      <c r="A262" s="113"/>
      <c r="B262" s="113"/>
      <c r="C262" s="113"/>
      <c r="D262" s="113"/>
      <c r="E262" s="113"/>
      <c r="F262" s="113"/>
      <c r="G262" s="113"/>
      <c r="N262" s="115"/>
      <c r="O262" s="115"/>
      <c r="P262" s="115"/>
    </row>
    <row r="263" spans="1:16" ht="15.75" x14ac:dyDescent="0.25">
      <c r="A263" s="113"/>
      <c r="B263" s="113"/>
      <c r="C263" s="113"/>
      <c r="D263" s="113"/>
      <c r="E263" s="113"/>
      <c r="F263" s="113"/>
      <c r="G263" s="113"/>
      <c r="N263" s="115"/>
      <c r="O263" s="115"/>
      <c r="P263" s="115"/>
    </row>
    <row r="264" spans="1:16" ht="15.75" x14ac:dyDescent="0.25">
      <c r="A264" s="113"/>
      <c r="B264" s="113"/>
      <c r="C264" s="113"/>
      <c r="D264" s="113"/>
      <c r="E264" s="113"/>
      <c r="F264" s="113"/>
      <c r="G264" s="113"/>
      <c r="N264" s="115"/>
      <c r="O264" s="115"/>
      <c r="P264" s="115"/>
    </row>
    <row r="265" spans="1:16" ht="15.75" x14ac:dyDescent="0.25">
      <c r="A265" s="113"/>
      <c r="B265" s="113"/>
      <c r="C265" s="113"/>
      <c r="D265" s="113"/>
      <c r="E265" s="113"/>
      <c r="F265" s="113"/>
      <c r="G265" s="113"/>
      <c r="N265" s="115"/>
      <c r="O265" s="115"/>
      <c r="P265" s="115"/>
    </row>
    <row r="266" spans="1:16" ht="15.75" x14ac:dyDescent="0.25">
      <c r="A266" s="113"/>
      <c r="B266" s="113"/>
      <c r="C266" s="113"/>
      <c r="D266" s="113"/>
      <c r="E266" s="113"/>
      <c r="F266" s="113"/>
      <c r="G266" s="113"/>
      <c r="N266" s="115"/>
      <c r="O266" s="115"/>
      <c r="P266" s="115"/>
    </row>
    <row r="267" spans="1:16" ht="15.75" x14ac:dyDescent="0.25">
      <c r="A267" s="113"/>
      <c r="B267" s="113"/>
      <c r="C267" s="113"/>
      <c r="D267" s="113"/>
      <c r="E267" s="113"/>
      <c r="F267" s="113"/>
      <c r="G267" s="113"/>
      <c r="N267" s="115"/>
      <c r="O267" s="115"/>
      <c r="P267" s="115"/>
    </row>
    <row r="268" spans="1:16" ht="15.75" x14ac:dyDescent="0.25">
      <c r="A268" s="113"/>
      <c r="B268" s="113"/>
      <c r="C268" s="113"/>
      <c r="D268" s="113"/>
      <c r="E268" s="113"/>
      <c r="F268" s="113"/>
      <c r="G268" s="113"/>
      <c r="N268" s="115"/>
      <c r="O268" s="115"/>
      <c r="P268" s="115"/>
    </row>
    <row r="269" spans="1:16" ht="15.75" x14ac:dyDescent="0.25">
      <c r="A269" s="113"/>
      <c r="B269" s="113"/>
      <c r="C269" s="113"/>
      <c r="D269" s="113"/>
      <c r="E269" s="113"/>
      <c r="F269" s="113"/>
      <c r="G269" s="113"/>
      <c r="N269" s="115"/>
      <c r="O269" s="115"/>
      <c r="P269" s="115"/>
    </row>
    <row r="270" spans="1:16" ht="15.75" x14ac:dyDescent="0.25">
      <c r="A270" s="113"/>
      <c r="B270" s="113"/>
      <c r="C270" s="113"/>
      <c r="D270" s="113"/>
      <c r="E270" s="113"/>
      <c r="F270" s="113"/>
      <c r="G270" s="113"/>
      <c r="N270" s="115"/>
      <c r="O270" s="115"/>
      <c r="P270" s="115"/>
    </row>
    <row r="271" spans="1:16" ht="15.75" x14ac:dyDescent="0.25">
      <c r="A271" s="113"/>
      <c r="B271" s="113"/>
      <c r="C271" s="113"/>
      <c r="D271" s="113"/>
      <c r="E271" s="113"/>
      <c r="F271" s="113"/>
      <c r="G271" s="113"/>
      <c r="N271" s="115"/>
      <c r="O271" s="115"/>
      <c r="P271" s="115"/>
    </row>
    <row r="272" spans="1:16" ht="15.75" x14ac:dyDescent="0.25">
      <c r="A272" s="113"/>
      <c r="B272" s="113"/>
      <c r="C272" s="113"/>
      <c r="D272" s="113"/>
      <c r="E272" s="113"/>
      <c r="F272" s="113"/>
      <c r="G272" s="113"/>
      <c r="N272" s="115"/>
      <c r="O272" s="115"/>
      <c r="P272" s="115"/>
    </row>
    <row r="273" spans="1:16" ht="15.75" x14ac:dyDescent="0.25">
      <c r="A273" s="113"/>
      <c r="B273" s="113"/>
      <c r="C273" s="113"/>
      <c r="D273" s="113"/>
      <c r="E273" s="113"/>
      <c r="F273" s="113"/>
      <c r="G273" s="113"/>
      <c r="N273" s="115"/>
      <c r="O273" s="115"/>
      <c r="P273" s="115"/>
    </row>
    <row r="274" spans="1:16" ht="15.75" x14ac:dyDescent="0.25">
      <c r="A274" s="113"/>
      <c r="B274" s="113"/>
      <c r="C274" s="113"/>
      <c r="D274" s="113"/>
      <c r="E274" s="113"/>
      <c r="F274" s="113"/>
      <c r="G274" s="113"/>
      <c r="N274" s="115"/>
      <c r="O274" s="115"/>
      <c r="P274" s="115"/>
    </row>
    <row r="275" spans="1:16" ht="15.75" x14ac:dyDescent="0.25">
      <c r="A275" s="113"/>
      <c r="B275" s="113"/>
      <c r="C275" s="113"/>
      <c r="D275" s="113"/>
      <c r="E275" s="113"/>
      <c r="F275" s="113"/>
      <c r="G275" s="113"/>
      <c r="N275" s="115"/>
      <c r="O275" s="115"/>
      <c r="P275" s="115"/>
    </row>
    <row r="276" spans="1:16" ht="15.75" x14ac:dyDescent="0.25">
      <c r="A276" s="113"/>
      <c r="B276" s="113"/>
      <c r="C276" s="113"/>
      <c r="D276" s="113"/>
      <c r="E276" s="113"/>
      <c r="F276" s="113"/>
      <c r="G276" s="113"/>
      <c r="N276" s="115"/>
      <c r="O276" s="115"/>
      <c r="P276" s="115"/>
    </row>
    <row r="277" spans="1:16" ht="15.75" x14ac:dyDescent="0.25">
      <c r="A277" s="113"/>
      <c r="B277" s="113"/>
      <c r="C277" s="113"/>
      <c r="D277" s="113"/>
      <c r="E277" s="113"/>
      <c r="F277" s="113"/>
      <c r="G277" s="113"/>
      <c r="N277" s="115"/>
      <c r="O277" s="115"/>
      <c r="P277" s="115"/>
    </row>
    <row r="278" spans="1:16" ht="15.75" x14ac:dyDescent="0.25">
      <c r="A278" s="113"/>
      <c r="B278" s="113"/>
      <c r="C278" s="113"/>
      <c r="D278" s="113"/>
      <c r="E278" s="113"/>
      <c r="F278" s="113"/>
      <c r="G278" s="113"/>
      <c r="N278" s="115"/>
      <c r="O278" s="115"/>
      <c r="P278" s="115"/>
    </row>
    <row r="279" spans="1:16" ht="15.75" x14ac:dyDescent="0.25">
      <c r="A279" s="113"/>
      <c r="B279" s="113"/>
      <c r="C279" s="113"/>
      <c r="D279" s="113"/>
      <c r="E279" s="113"/>
      <c r="F279" s="113"/>
      <c r="G279" s="113"/>
      <c r="N279" s="115"/>
      <c r="O279" s="115"/>
      <c r="P279" s="115"/>
    </row>
    <row r="280" spans="1:16" ht="15.75" x14ac:dyDescent="0.25">
      <c r="A280" s="113"/>
      <c r="B280" s="113"/>
      <c r="C280" s="113"/>
      <c r="D280" s="113"/>
      <c r="E280" s="113"/>
      <c r="F280" s="113"/>
      <c r="G280" s="113"/>
      <c r="N280" s="115"/>
      <c r="O280" s="115"/>
      <c r="P280" s="115"/>
    </row>
    <row r="281" spans="1:16" ht="15.75" x14ac:dyDescent="0.25">
      <c r="A281" s="113"/>
      <c r="B281" s="113"/>
      <c r="C281" s="113"/>
      <c r="D281" s="113"/>
      <c r="E281" s="113"/>
      <c r="F281" s="113"/>
      <c r="G281" s="113"/>
      <c r="N281" s="115"/>
      <c r="O281" s="115"/>
      <c r="P281" s="115"/>
    </row>
    <row r="282" spans="1:16" ht="15.75" x14ac:dyDescent="0.25">
      <c r="A282" s="113"/>
      <c r="B282" s="113"/>
      <c r="C282" s="113"/>
      <c r="D282" s="113"/>
      <c r="E282" s="113"/>
      <c r="F282" s="113"/>
      <c r="G282" s="113"/>
      <c r="N282" s="115"/>
      <c r="O282" s="115"/>
      <c r="P282" s="115"/>
    </row>
    <row r="283" spans="1:16" ht="15.75" x14ac:dyDescent="0.25">
      <c r="A283" s="113"/>
      <c r="B283" s="113"/>
      <c r="C283" s="113"/>
      <c r="D283" s="113"/>
      <c r="E283" s="113"/>
      <c r="F283" s="113"/>
      <c r="G283" s="113"/>
      <c r="N283" s="115"/>
      <c r="O283" s="115"/>
      <c r="P283" s="115"/>
    </row>
    <row r="284" spans="1:16" ht="15.75" x14ac:dyDescent="0.25">
      <c r="A284" s="113"/>
      <c r="B284" s="113"/>
      <c r="C284" s="113"/>
      <c r="D284" s="113"/>
      <c r="E284" s="113"/>
      <c r="F284" s="113"/>
      <c r="G284" s="113"/>
      <c r="N284" s="115"/>
      <c r="O284" s="115"/>
      <c r="P284" s="115"/>
    </row>
    <row r="285" spans="1:16" ht="15.75" x14ac:dyDescent="0.25">
      <c r="A285" s="113"/>
      <c r="B285" s="113"/>
      <c r="C285" s="113"/>
      <c r="D285" s="113"/>
      <c r="E285" s="113"/>
      <c r="F285" s="113"/>
      <c r="G285" s="113"/>
      <c r="N285" s="115"/>
      <c r="O285" s="115"/>
      <c r="P285" s="115"/>
    </row>
    <row r="286" spans="1:16" ht="15.75" x14ac:dyDescent="0.25">
      <c r="A286" s="113"/>
      <c r="B286" s="113"/>
      <c r="C286" s="113"/>
      <c r="D286" s="113"/>
      <c r="E286" s="113"/>
      <c r="F286" s="113"/>
      <c r="G286" s="113"/>
      <c r="N286" s="115"/>
      <c r="O286" s="115"/>
      <c r="P286" s="115"/>
    </row>
    <row r="287" spans="1:16" ht="15.75" x14ac:dyDescent="0.25">
      <c r="A287" s="113"/>
      <c r="B287" s="113"/>
      <c r="C287" s="113"/>
      <c r="D287" s="113"/>
      <c r="E287" s="113"/>
      <c r="F287" s="113"/>
      <c r="G287" s="113"/>
      <c r="N287" s="115"/>
      <c r="O287" s="115"/>
      <c r="P287" s="115"/>
    </row>
    <row r="288" spans="1:16" ht="15.75" x14ac:dyDescent="0.25">
      <c r="A288" s="113"/>
      <c r="B288" s="113"/>
      <c r="C288" s="113"/>
      <c r="D288" s="113"/>
      <c r="E288" s="113"/>
      <c r="F288" s="113"/>
      <c r="G288" s="113"/>
      <c r="N288" s="115"/>
      <c r="O288" s="115"/>
      <c r="P288" s="115"/>
    </row>
    <row r="289" spans="1:16" ht="15.75" x14ac:dyDescent="0.25">
      <c r="A289" s="113"/>
      <c r="B289" s="113"/>
      <c r="C289" s="113"/>
      <c r="D289" s="113"/>
      <c r="E289" s="113"/>
      <c r="F289" s="113"/>
      <c r="G289" s="113"/>
      <c r="N289" s="115"/>
      <c r="O289" s="115"/>
      <c r="P289" s="115"/>
    </row>
    <row r="290" spans="1:16" ht="15.75" x14ac:dyDescent="0.25">
      <c r="A290" s="113"/>
      <c r="B290" s="113"/>
      <c r="C290" s="113"/>
      <c r="D290" s="113"/>
      <c r="E290" s="113"/>
      <c r="F290" s="113"/>
      <c r="G290" s="113"/>
      <c r="N290" s="115"/>
      <c r="O290" s="115"/>
      <c r="P290" s="115"/>
    </row>
    <row r="291" spans="1:16" ht="15.75" x14ac:dyDescent="0.25">
      <c r="A291" s="113"/>
      <c r="B291" s="113"/>
      <c r="C291" s="113"/>
      <c r="D291" s="113"/>
      <c r="E291" s="113"/>
      <c r="F291" s="113"/>
      <c r="G291" s="113"/>
      <c r="N291" s="115"/>
      <c r="O291" s="115"/>
      <c r="P291" s="115"/>
    </row>
    <row r="292" spans="1:16" ht="15.75" x14ac:dyDescent="0.25">
      <c r="A292" s="113"/>
      <c r="B292" s="113"/>
      <c r="C292" s="113"/>
      <c r="D292" s="113"/>
      <c r="E292" s="113"/>
      <c r="F292" s="113"/>
      <c r="G292" s="113"/>
      <c r="N292" s="115"/>
      <c r="O292" s="115"/>
      <c r="P292" s="115"/>
    </row>
    <row r="293" spans="1:16" ht="15.75" x14ac:dyDescent="0.25">
      <c r="A293" s="113"/>
      <c r="B293" s="113"/>
      <c r="C293" s="113"/>
      <c r="D293" s="113"/>
      <c r="E293" s="113"/>
      <c r="F293" s="113"/>
      <c r="G293" s="113"/>
      <c r="N293" s="115"/>
      <c r="O293" s="115"/>
      <c r="P293" s="115"/>
    </row>
    <row r="294" spans="1:16" ht="15.75" x14ac:dyDescent="0.25">
      <c r="A294" s="113"/>
      <c r="B294" s="113"/>
      <c r="C294" s="113"/>
      <c r="D294" s="113"/>
      <c r="E294" s="113"/>
      <c r="F294" s="113"/>
      <c r="G294" s="113"/>
      <c r="N294" s="115"/>
      <c r="O294" s="115"/>
      <c r="P294" s="115"/>
    </row>
    <row r="295" spans="1:16" ht="15.75" x14ac:dyDescent="0.25">
      <c r="A295" s="113"/>
      <c r="B295" s="113"/>
      <c r="C295" s="113"/>
      <c r="D295" s="113"/>
      <c r="E295" s="113"/>
      <c r="F295" s="113"/>
      <c r="G295" s="113"/>
      <c r="N295" s="115"/>
      <c r="O295" s="115"/>
      <c r="P295" s="115"/>
    </row>
    <row r="296" spans="1:16" ht="15.75" x14ac:dyDescent="0.25">
      <c r="A296" s="113"/>
      <c r="B296" s="113"/>
      <c r="C296" s="113"/>
      <c r="D296" s="113"/>
      <c r="E296" s="113"/>
      <c r="F296" s="113"/>
      <c r="G296" s="113"/>
      <c r="N296" s="115"/>
      <c r="O296" s="115"/>
      <c r="P296" s="115"/>
    </row>
    <row r="297" spans="1:16" ht="15.75" x14ac:dyDescent="0.25">
      <c r="A297" s="113"/>
      <c r="B297" s="113"/>
      <c r="C297" s="113"/>
      <c r="D297" s="113"/>
      <c r="E297" s="113"/>
      <c r="F297" s="113"/>
      <c r="G297" s="113"/>
      <c r="N297" s="115"/>
      <c r="O297" s="115"/>
      <c r="P297" s="115"/>
    </row>
    <row r="298" spans="1:16" ht="15.75" x14ac:dyDescent="0.25">
      <c r="A298" s="113"/>
      <c r="B298" s="113"/>
      <c r="C298" s="113"/>
      <c r="D298" s="113"/>
      <c r="E298" s="113"/>
      <c r="F298" s="113"/>
      <c r="G298" s="113"/>
      <c r="N298" s="115"/>
      <c r="O298" s="115"/>
      <c r="P298" s="115"/>
    </row>
    <row r="299" spans="1:16" ht="15.75" x14ac:dyDescent="0.25">
      <c r="A299" s="113"/>
      <c r="B299" s="113"/>
      <c r="C299" s="113"/>
      <c r="D299" s="113"/>
      <c r="E299" s="113"/>
      <c r="F299" s="113"/>
      <c r="G299" s="113"/>
      <c r="N299" s="115"/>
      <c r="O299" s="115"/>
      <c r="P299" s="115"/>
    </row>
    <row r="300" spans="1:16" ht="15.75" x14ac:dyDescent="0.25">
      <c r="A300" s="113"/>
      <c r="B300" s="113"/>
      <c r="C300" s="113"/>
      <c r="D300" s="113"/>
      <c r="E300" s="113"/>
      <c r="F300" s="113"/>
      <c r="G300" s="113"/>
      <c r="N300" s="115"/>
      <c r="O300" s="115"/>
      <c r="P300" s="115"/>
    </row>
    <row r="301" spans="1:16" ht="15.75" x14ac:dyDescent="0.25">
      <c r="A301" s="113"/>
      <c r="B301" s="113"/>
      <c r="C301" s="113"/>
      <c r="D301" s="113"/>
      <c r="E301" s="113"/>
      <c r="F301" s="113"/>
      <c r="G301" s="113"/>
      <c r="N301" s="115"/>
      <c r="O301" s="115"/>
      <c r="P301" s="115"/>
    </row>
    <row r="302" spans="1:16" ht="15.75" x14ac:dyDescent="0.25">
      <c r="A302" s="113"/>
      <c r="B302" s="113"/>
      <c r="C302" s="113"/>
      <c r="D302" s="113"/>
      <c r="E302" s="113"/>
      <c r="F302" s="113"/>
      <c r="G302" s="113"/>
      <c r="N302" s="115"/>
      <c r="O302" s="115"/>
      <c r="P302" s="115"/>
    </row>
    <row r="303" spans="1:16" ht="15.75" x14ac:dyDescent="0.25">
      <c r="A303" s="113"/>
      <c r="B303" s="113"/>
      <c r="C303" s="113"/>
      <c r="D303" s="113"/>
      <c r="E303" s="113"/>
      <c r="F303" s="113"/>
      <c r="G303" s="113"/>
      <c r="N303" s="115"/>
      <c r="O303" s="115"/>
      <c r="P303" s="115"/>
    </row>
    <row r="304" spans="1:16" ht="15.75" x14ac:dyDescent="0.25">
      <c r="A304" s="113"/>
      <c r="B304" s="113"/>
      <c r="C304" s="113"/>
      <c r="D304" s="113"/>
      <c r="E304" s="113"/>
      <c r="F304" s="113"/>
      <c r="G304" s="113"/>
      <c r="N304" s="115"/>
      <c r="O304" s="115"/>
      <c r="P304" s="115"/>
    </row>
    <row r="305" spans="1:16" ht="15.75" x14ac:dyDescent="0.25">
      <c r="A305" s="113"/>
      <c r="B305" s="113"/>
      <c r="C305" s="113"/>
      <c r="D305" s="113"/>
      <c r="E305" s="113"/>
      <c r="F305" s="113"/>
      <c r="G305" s="113"/>
      <c r="N305" s="115"/>
      <c r="O305" s="115"/>
      <c r="P305" s="115"/>
    </row>
    <row r="306" spans="1:16" ht="15.75" x14ac:dyDescent="0.25">
      <c r="A306" s="113"/>
      <c r="B306" s="113"/>
      <c r="C306" s="113"/>
      <c r="D306" s="113"/>
      <c r="E306" s="113"/>
      <c r="F306" s="113"/>
      <c r="G306" s="113"/>
      <c r="N306" s="115"/>
      <c r="O306" s="115"/>
      <c r="P306" s="115"/>
    </row>
    <row r="307" spans="1:16" ht="15.75" x14ac:dyDescent="0.25">
      <c r="A307" s="113"/>
      <c r="B307" s="113"/>
      <c r="C307" s="113"/>
      <c r="D307" s="113"/>
      <c r="E307" s="113"/>
      <c r="F307" s="113"/>
      <c r="G307" s="113"/>
      <c r="N307" s="115"/>
      <c r="O307" s="115"/>
      <c r="P307" s="115"/>
    </row>
    <row r="308" spans="1:16" ht="15.75" x14ac:dyDescent="0.25">
      <c r="A308" s="113"/>
      <c r="B308" s="113"/>
      <c r="C308" s="113"/>
      <c r="D308" s="113"/>
      <c r="E308" s="113"/>
      <c r="F308" s="113"/>
      <c r="G308" s="113"/>
      <c r="N308" s="115"/>
      <c r="O308" s="115"/>
      <c r="P308" s="115"/>
    </row>
    <row r="309" spans="1:16" ht="15.75" x14ac:dyDescent="0.25">
      <c r="A309" s="113"/>
      <c r="B309" s="113"/>
      <c r="C309" s="113"/>
      <c r="D309" s="113"/>
      <c r="E309" s="113"/>
      <c r="F309" s="113"/>
      <c r="G309" s="113"/>
      <c r="N309" s="115"/>
      <c r="O309" s="115"/>
      <c r="P309" s="115"/>
    </row>
    <row r="310" spans="1:16" ht="15.75" x14ac:dyDescent="0.25">
      <c r="A310" s="113"/>
      <c r="B310" s="113"/>
      <c r="C310" s="113"/>
      <c r="D310" s="113"/>
      <c r="E310" s="113"/>
      <c r="F310" s="113"/>
      <c r="G310" s="113"/>
      <c r="N310" s="115"/>
      <c r="O310" s="115"/>
      <c r="P310" s="115"/>
    </row>
    <row r="311" spans="1:16" ht="15.75" x14ac:dyDescent="0.25">
      <c r="A311" s="113"/>
      <c r="B311" s="113"/>
      <c r="C311" s="113"/>
      <c r="D311" s="113"/>
      <c r="E311" s="113"/>
      <c r="F311" s="113"/>
      <c r="G311" s="113"/>
      <c r="N311" s="115"/>
      <c r="O311" s="115"/>
      <c r="P311" s="115"/>
    </row>
    <row r="312" spans="1:16" ht="15.75" x14ac:dyDescent="0.25">
      <c r="A312" s="113"/>
      <c r="B312" s="113"/>
      <c r="C312" s="113"/>
      <c r="D312" s="113"/>
      <c r="E312" s="113"/>
      <c r="F312" s="113"/>
      <c r="G312" s="113"/>
      <c r="N312" s="115"/>
      <c r="O312" s="115"/>
      <c r="P312" s="115"/>
    </row>
    <row r="313" spans="1:16" ht="15.75" x14ac:dyDescent="0.25">
      <c r="A313" s="113"/>
      <c r="B313" s="113"/>
      <c r="C313" s="113"/>
      <c r="D313" s="113"/>
      <c r="E313" s="113"/>
      <c r="F313" s="113"/>
      <c r="G313" s="113"/>
      <c r="N313" s="115"/>
      <c r="O313" s="115"/>
      <c r="P313" s="115"/>
    </row>
    <row r="314" spans="1:16" ht="15.75" x14ac:dyDescent="0.25">
      <c r="A314" s="113"/>
      <c r="B314" s="113"/>
      <c r="C314" s="113"/>
      <c r="D314" s="113"/>
      <c r="E314" s="113"/>
      <c r="F314" s="113"/>
      <c r="G314" s="113"/>
      <c r="N314" s="115"/>
      <c r="O314" s="115"/>
      <c r="P314" s="115"/>
    </row>
    <row r="315" spans="1:16" ht="15.75" x14ac:dyDescent="0.25">
      <c r="A315" s="113"/>
      <c r="B315" s="113"/>
      <c r="C315" s="113"/>
      <c r="D315" s="113"/>
      <c r="E315" s="113"/>
      <c r="F315" s="113"/>
      <c r="G315" s="113"/>
      <c r="N315" s="115"/>
      <c r="O315" s="115"/>
      <c r="P315" s="115"/>
    </row>
    <row r="316" spans="1:16" ht="15.75" x14ac:dyDescent="0.25">
      <c r="A316" s="113"/>
      <c r="B316" s="113"/>
      <c r="C316" s="113"/>
      <c r="D316" s="113"/>
      <c r="E316" s="113"/>
      <c r="F316" s="113"/>
      <c r="G316" s="113"/>
      <c r="N316" s="115"/>
      <c r="O316" s="115"/>
      <c r="P316" s="115"/>
    </row>
    <row r="317" spans="1:16" ht="15.75" x14ac:dyDescent="0.25">
      <c r="A317" s="113"/>
      <c r="B317" s="113"/>
      <c r="C317" s="113"/>
      <c r="D317" s="113"/>
      <c r="E317" s="113"/>
      <c r="F317" s="113"/>
      <c r="G317" s="113"/>
      <c r="N317" s="115"/>
      <c r="O317" s="115"/>
      <c r="P317" s="115"/>
    </row>
    <row r="318" spans="1:16" ht="15.75" x14ac:dyDescent="0.25">
      <c r="A318" s="113"/>
      <c r="B318" s="113"/>
      <c r="C318" s="113"/>
      <c r="D318" s="113"/>
      <c r="E318" s="113"/>
      <c r="F318" s="113"/>
      <c r="G318" s="113"/>
      <c r="N318" s="115"/>
      <c r="O318" s="115"/>
      <c r="P318" s="115"/>
    </row>
    <row r="319" spans="1:16" ht="15.75" x14ac:dyDescent="0.25">
      <c r="A319" s="113"/>
      <c r="B319" s="113"/>
      <c r="C319" s="113"/>
      <c r="D319" s="113"/>
      <c r="E319" s="113"/>
      <c r="F319" s="113"/>
      <c r="G319" s="113"/>
      <c r="N319" s="115"/>
      <c r="O319" s="115"/>
      <c r="P319" s="115"/>
    </row>
    <row r="320" spans="1:16" ht="15.75" x14ac:dyDescent="0.25">
      <c r="A320" s="113"/>
      <c r="B320" s="113"/>
      <c r="C320" s="113"/>
      <c r="D320" s="113"/>
      <c r="E320" s="113"/>
      <c r="F320" s="113"/>
      <c r="G320" s="113"/>
      <c r="N320" s="115"/>
      <c r="O320" s="115"/>
      <c r="P320" s="115"/>
    </row>
    <row r="321" spans="1:16" ht="15.75" x14ac:dyDescent="0.25">
      <c r="A321" s="113"/>
      <c r="B321" s="113"/>
      <c r="C321" s="113"/>
      <c r="D321" s="113"/>
      <c r="E321" s="113"/>
      <c r="F321" s="113"/>
      <c r="G321" s="113"/>
      <c r="N321" s="115"/>
      <c r="O321" s="115"/>
      <c r="P321" s="115"/>
    </row>
    <row r="322" spans="1:16" ht="15.75" x14ac:dyDescent="0.25">
      <c r="A322" s="113"/>
      <c r="B322" s="113"/>
      <c r="C322" s="113"/>
      <c r="D322" s="113"/>
      <c r="E322" s="113"/>
      <c r="F322" s="113"/>
      <c r="G322" s="113"/>
      <c r="N322" s="115"/>
      <c r="O322" s="115"/>
      <c r="P322" s="115"/>
    </row>
    <row r="323" spans="1:16" ht="15.75" x14ac:dyDescent="0.25">
      <c r="A323" s="113"/>
      <c r="B323" s="113"/>
      <c r="C323" s="113"/>
      <c r="D323" s="113"/>
      <c r="E323" s="113"/>
      <c r="F323" s="113"/>
      <c r="G323" s="113"/>
      <c r="N323" s="115"/>
      <c r="O323" s="115"/>
      <c r="P323" s="115"/>
    </row>
    <row r="324" spans="1:16" ht="15.75" x14ac:dyDescent="0.25">
      <c r="A324" s="113"/>
      <c r="B324" s="113"/>
      <c r="C324" s="113"/>
      <c r="D324" s="113"/>
      <c r="E324" s="113"/>
      <c r="F324" s="113"/>
      <c r="G324" s="113"/>
      <c r="N324" s="115"/>
      <c r="O324" s="115"/>
      <c r="P324" s="115"/>
    </row>
    <row r="325" spans="1:16" ht="15.75" x14ac:dyDescent="0.25">
      <c r="A325" s="113"/>
      <c r="B325" s="113"/>
      <c r="C325" s="113"/>
      <c r="D325" s="113"/>
      <c r="E325" s="113"/>
      <c r="F325" s="113"/>
      <c r="G325" s="113"/>
      <c r="N325" s="115"/>
      <c r="O325" s="115"/>
      <c r="P325" s="115"/>
    </row>
    <row r="326" spans="1:16" ht="15.75" x14ac:dyDescent="0.25">
      <c r="A326" s="113"/>
      <c r="B326" s="113"/>
      <c r="C326" s="113"/>
      <c r="D326" s="113"/>
      <c r="E326" s="113"/>
      <c r="F326" s="113"/>
      <c r="G326" s="113"/>
      <c r="N326" s="115"/>
      <c r="O326" s="115"/>
      <c r="P326" s="115"/>
    </row>
    <row r="327" spans="1:16" ht="15.75" x14ac:dyDescent="0.25">
      <c r="A327" s="113"/>
      <c r="B327" s="113"/>
      <c r="C327" s="113"/>
      <c r="D327" s="113"/>
      <c r="E327" s="113"/>
      <c r="F327" s="113"/>
      <c r="G327" s="113"/>
      <c r="N327" s="115"/>
      <c r="O327" s="115"/>
      <c r="P327" s="115"/>
    </row>
    <row r="328" spans="1:16" ht="15.75" x14ac:dyDescent="0.25">
      <c r="A328" s="113"/>
      <c r="B328" s="113"/>
      <c r="C328" s="113"/>
      <c r="D328" s="113"/>
      <c r="E328" s="113"/>
      <c r="F328" s="113"/>
      <c r="G328" s="113"/>
      <c r="N328" s="115"/>
      <c r="O328" s="115"/>
      <c r="P328" s="115"/>
    </row>
    <row r="329" spans="1:16" ht="15.75" x14ac:dyDescent="0.25">
      <c r="A329" s="113"/>
      <c r="B329" s="113"/>
      <c r="C329" s="113"/>
      <c r="D329" s="113"/>
      <c r="E329" s="113"/>
      <c r="F329" s="113"/>
      <c r="G329" s="113"/>
      <c r="N329" s="115"/>
      <c r="O329" s="115"/>
      <c r="P329" s="115"/>
    </row>
    <row r="330" spans="1:16" ht="15.75" x14ac:dyDescent="0.25">
      <c r="A330" s="113"/>
      <c r="B330" s="113"/>
      <c r="C330" s="113"/>
      <c r="D330" s="113"/>
      <c r="E330" s="113"/>
      <c r="F330" s="113"/>
      <c r="G330" s="113"/>
      <c r="N330" s="115"/>
      <c r="O330" s="115"/>
      <c r="P330" s="115"/>
    </row>
    <row r="331" spans="1:16" ht="15.75" x14ac:dyDescent="0.25">
      <c r="A331" s="113"/>
      <c r="B331" s="113"/>
      <c r="C331" s="113"/>
      <c r="D331" s="113"/>
      <c r="E331" s="113"/>
      <c r="F331" s="113"/>
      <c r="G331" s="113"/>
      <c r="N331" s="115"/>
      <c r="O331" s="115"/>
      <c r="P331" s="115"/>
    </row>
    <row r="332" spans="1:16" ht="15.75" x14ac:dyDescent="0.25">
      <c r="A332" s="113"/>
      <c r="B332" s="113"/>
      <c r="C332" s="113"/>
      <c r="D332" s="113"/>
      <c r="E332" s="113"/>
      <c r="F332" s="113"/>
      <c r="G332" s="113"/>
      <c r="N332" s="115"/>
      <c r="O332" s="115"/>
      <c r="P332" s="115"/>
    </row>
    <row r="333" spans="1:16" ht="15.75" x14ac:dyDescent="0.25">
      <c r="A333" s="113"/>
      <c r="B333" s="113"/>
      <c r="C333" s="113"/>
      <c r="D333" s="113"/>
      <c r="E333" s="113"/>
      <c r="F333" s="113"/>
      <c r="G333" s="113"/>
      <c r="N333" s="115"/>
      <c r="O333" s="115"/>
      <c r="P333" s="115"/>
    </row>
    <row r="334" spans="1:16" ht="15.75" x14ac:dyDescent="0.25">
      <c r="A334" s="113"/>
      <c r="B334" s="113"/>
      <c r="C334" s="113"/>
      <c r="D334" s="113"/>
      <c r="E334" s="113"/>
      <c r="F334" s="113"/>
      <c r="G334" s="113"/>
      <c r="N334" s="115"/>
      <c r="O334" s="115"/>
      <c r="P334" s="115"/>
    </row>
    <row r="335" spans="1:16" ht="15.75" x14ac:dyDescent="0.25">
      <c r="A335" s="113"/>
      <c r="B335" s="113"/>
      <c r="C335" s="113"/>
      <c r="D335" s="113"/>
      <c r="E335" s="113"/>
      <c r="F335" s="113"/>
      <c r="G335" s="113"/>
      <c r="N335" s="115"/>
      <c r="O335" s="115"/>
      <c r="P335" s="115"/>
    </row>
    <row r="336" spans="1:16" ht="15.75" x14ac:dyDescent="0.25">
      <c r="A336" s="113"/>
      <c r="B336" s="113"/>
      <c r="C336" s="113"/>
      <c r="D336" s="113"/>
      <c r="E336" s="113"/>
      <c r="F336" s="113"/>
      <c r="G336" s="113"/>
      <c r="N336" s="115"/>
      <c r="O336" s="115"/>
      <c r="P336" s="115"/>
    </row>
    <row r="337" spans="1:16" ht="15.75" x14ac:dyDescent="0.25">
      <c r="A337" s="113"/>
      <c r="B337" s="113"/>
      <c r="C337" s="113"/>
      <c r="D337" s="113"/>
      <c r="E337" s="113"/>
      <c r="F337" s="113"/>
      <c r="G337" s="113"/>
      <c r="N337" s="115"/>
      <c r="O337" s="115"/>
      <c r="P337" s="115"/>
    </row>
    <row r="338" spans="1:16" ht="15.75" x14ac:dyDescent="0.25">
      <c r="A338" s="113"/>
      <c r="B338" s="113"/>
      <c r="C338" s="113"/>
      <c r="D338" s="113"/>
      <c r="E338" s="113"/>
      <c r="F338" s="113"/>
      <c r="G338" s="113"/>
      <c r="N338" s="115"/>
      <c r="O338" s="115"/>
      <c r="P338" s="115"/>
    </row>
    <row r="339" spans="1:16" ht="15.75" x14ac:dyDescent="0.25">
      <c r="A339" s="113"/>
      <c r="B339" s="113"/>
      <c r="C339" s="113"/>
      <c r="D339" s="113"/>
      <c r="E339" s="113"/>
      <c r="F339" s="113"/>
      <c r="G339" s="113"/>
      <c r="N339" s="115"/>
      <c r="O339" s="115"/>
      <c r="P339" s="115"/>
    </row>
    <row r="340" spans="1:16" ht="15.75" x14ac:dyDescent="0.25">
      <c r="A340" s="113"/>
      <c r="B340" s="113"/>
      <c r="C340" s="113"/>
      <c r="D340" s="113"/>
      <c r="E340" s="113"/>
      <c r="F340" s="113"/>
      <c r="G340" s="113"/>
      <c r="N340" s="115"/>
      <c r="O340" s="115"/>
      <c r="P340" s="115"/>
    </row>
    <row r="341" spans="1:16" ht="15.75" x14ac:dyDescent="0.25">
      <c r="A341" s="113"/>
      <c r="B341" s="113"/>
      <c r="C341" s="113"/>
      <c r="D341" s="113"/>
      <c r="E341" s="113"/>
      <c r="F341" s="113"/>
      <c r="G341" s="113"/>
      <c r="N341" s="115"/>
      <c r="O341" s="115"/>
      <c r="P341" s="115"/>
    </row>
    <row r="342" spans="1:16" ht="15.75" x14ac:dyDescent="0.25">
      <c r="A342" s="113"/>
      <c r="B342" s="113"/>
      <c r="C342" s="113"/>
      <c r="D342" s="113"/>
      <c r="E342" s="113"/>
      <c r="F342" s="113"/>
      <c r="G342" s="113"/>
      <c r="N342" s="115"/>
      <c r="O342" s="115"/>
      <c r="P342" s="115"/>
    </row>
    <row r="343" spans="1:16" ht="15.75" x14ac:dyDescent="0.25">
      <c r="A343" s="113"/>
      <c r="B343" s="113"/>
      <c r="C343" s="113"/>
      <c r="D343" s="113"/>
      <c r="E343" s="113"/>
      <c r="F343" s="113"/>
      <c r="G343" s="113"/>
      <c r="N343" s="115"/>
      <c r="O343" s="115"/>
      <c r="P343" s="115"/>
    </row>
    <row r="344" spans="1:16" ht="15.75" x14ac:dyDescent="0.25">
      <c r="A344" s="113"/>
      <c r="B344" s="113"/>
      <c r="C344" s="113"/>
      <c r="D344" s="113"/>
      <c r="E344" s="113"/>
      <c r="F344" s="113"/>
      <c r="G344" s="113"/>
      <c r="N344" s="115"/>
      <c r="O344" s="115"/>
      <c r="P344" s="115"/>
    </row>
    <row r="345" spans="1:16" ht="15.75" x14ac:dyDescent="0.25">
      <c r="A345" s="113"/>
      <c r="B345" s="113"/>
      <c r="C345" s="113"/>
      <c r="D345" s="113"/>
      <c r="E345" s="113"/>
      <c r="F345" s="113"/>
      <c r="G345" s="113"/>
      <c r="N345" s="115"/>
      <c r="O345" s="115"/>
      <c r="P345" s="115"/>
    </row>
    <row r="346" spans="1:16" ht="15.75" x14ac:dyDescent="0.25">
      <c r="A346" s="113"/>
      <c r="B346" s="113"/>
      <c r="C346" s="113"/>
      <c r="D346" s="113"/>
      <c r="E346" s="113"/>
      <c r="F346" s="113"/>
      <c r="G346" s="113"/>
      <c r="N346" s="115"/>
      <c r="O346" s="115"/>
      <c r="P346" s="115"/>
    </row>
    <row r="347" spans="1:16" ht="15.75" x14ac:dyDescent="0.25">
      <c r="A347" s="113"/>
      <c r="B347" s="113"/>
      <c r="C347" s="113"/>
      <c r="D347" s="113"/>
      <c r="E347" s="113"/>
      <c r="F347" s="113"/>
      <c r="G347" s="113"/>
      <c r="N347" s="115"/>
      <c r="O347" s="115"/>
      <c r="P347" s="115"/>
    </row>
    <row r="348" spans="1:16" ht="15.75" x14ac:dyDescent="0.25">
      <c r="A348" s="113"/>
      <c r="B348" s="113"/>
      <c r="C348" s="113"/>
      <c r="D348" s="113"/>
      <c r="E348" s="113"/>
      <c r="F348" s="113"/>
      <c r="G348" s="113"/>
      <c r="N348" s="115"/>
      <c r="O348" s="115"/>
      <c r="P348" s="115"/>
    </row>
    <row r="349" spans="1:16" ht="15.75" x14ac:dyDescent="0.25">
      <c r="A349" s="113"/>
      <c r="B349" s="113"/>
      <c r="C349" s="113"/>
      <c r="D349" s="113"/>
      <c r="E349" s="113"/>
      <c r="F349" s="113"/>
      <c r="G349" s="113"/>
      <c r="N349" s="115"/>
      <c r="O349" s="115"/>
      <c r="P349" s="115"/>
    </row>
    <row r="350" spans="1:16" ht="15.75" x14ac:dyDescent="0.25">
      <c r="A350" s="113"/>
      <c r="B350" s="113"/>
      <c r="C350" s="113"/>
      <c r="D350" s="113"/>
      <c r="E350" s="113"/>
      <c r="F350" s="113"/>
      <c r="G350" s="113"/>
      <c r="N350" s="115"/>
      <c r="O350" s="115"/>
      <c r="P350" s="115"/>
    </row>
    <row r="351" spans="1:16" ht="15.75" x14ac:dyDescent="0.25">
      <c r="A351" s="113"/>
      <c r="B351" s="113"/>
      <c r="C351" s="113"/>
      <c r="D351" s="113"/>
      <c r="E351" s="113"/>
      <c r="F351" s="113"/>
      <c r="G351" s="113"/>
      <c r="N351" s="115"/>
      <c r="O351" s="115"/>
      <c r="P351" s="115"/>
    </row>
    <row r="352" spans="1:16" ht="15.75" x14ac:dyDescent="0.25">
      <c r="A352" s="113"/>
      <c r="B352" s="113"/>
      <c r="C352" s="113"/>
      <c r="D352" s="113"/>
      <c r="E352" s="113"/>
      <c r="F352" s="113"/>
      <c r="G352" s="113"/>
      <c r="N352" s="115"/>
      <c r="O352" s="115"/>
      <c r="P352" s="115"/>
    </row>
    <row r="353" spans="1:16" ht="15.75" x14ac:dyDescent="0.25">
      <c r="A353" s="113"/>
      <c r="B353" s="113"/>
      <c r="C353" s="113"/>
      <c r="D353" s="113"/>
      <c r="E353" s="113"/>
      <c r="F353" s="113"/>
      <c r="G353" s="113"/>
      <c r="N353" s="115"/>
      <c r="O353" s="115"/>
      <c r="P353" s="115"/>
    </row>
    <row r="354" spans="1:16" ht="15.75" x14ac:dyDescent="0.25">
      <c r="A354" s="113"/>
      <c r="B354" s="113"/>
      <c r="C354" s="113"/>
      <c r="D354" s="113"/>
      <c r="E354" s="113"/>
      <c r="F354" s="113"/>
      <c r="G354" s="113"/>
      <c r="N354" s="115"/>
      <c r="O354" s="115"/>
      <c r="P354" s="115"/>
    </row>
    <row r="355" spans="1:16" ht="15.75" x14ac:dyDescent="0.25">
      <c r="A355" s="113"/>
      <c r="B355" s="113"/>
      <c r="C355" s="113"/>
      <c r="D355" s="113"/>
      <c r="E355" s="113"/>
      <c r="F355" s="113"/>
      <c r="G355" s="113"/>
      <c r="N355" s="115"/>
      <c r="O355" s="115"/>
      <c r="P355" s="115"/>
    </row>
    <row r="356" spans="1:16" ht="15.75" x14ac:dyDescent="0.25">
      <c r="A356" s="113"/>
      <c r="B356" s="113"/>
      <c r="C356" s="113"/>
      <c r="D356" s="113"/>
      <c r="E356" s="113"/>
      <c r="F356" s="113"/>
      <c r="G356" s="113"/>
      <c r="N356" s="115"/>
      <c r="O356" s="115"/>
      <c r="P356" s="115"/>
    </row>
    <row r="357" spans="1:16" ht="15.75" x14ac:dyDescent="0.25">
      <c r="A357" s="113"/>
      <c r="B357" s="113"/>
      <c r="C357" s="113"/>
      <c r="D357" s="113"/>
      <c r="E357" s="113"/>
      <c r="F357" s="113"/>
      <c r="G357" s="113"/>
      <c r="N357" s="115"/>
      <c r="O357" s="115"/>
      <c r="P357" s="115"/>
    </row>
    <row r="358" spans="1:16" ht="15.75" x14ac:dyDescent="0.25">
      <c r="A358" s="113"/>
      <c r="B358" s="113"/>
      <c r="C358" s="113"/>
      <c r="D358" s="113"/>
      <c r="E358" s="113"/>
      <c r="F358" s="113"/>
      <c r="G358" s="113"/>
      <c r="N358" s="115"/>
      <c r="O358" s="115"/>
      <c r="P358" s="115"/>
    </row>
    <row r="359" spans="1:16" ht="15.75" x14ac:dyDescent="0.25">
      <c r="A359" s="113"/>
      <c r="B359" s="113"/>
      <c r="C359" s="113"/>
      <c r="D359" s="113"/>
      <c r="E359" s="113"/>
      <c r="F359" s="113"/>
      <c r="G359" s="113"/>
      <c r="N359" s="115"/>
      <c r="O359" s="115"/>
      <c r="P359" s="115"/>
    </row>
    <row r="360" spans="1:16" ht="15.75" x14ac:dyDescent="0.25">
      <c r="A360" s="113"/>
      <c r="B360" s="113"/>
      <c r="C360" s="113"/>
      <c r="D360" s="113"/>
      <c r="E360" s="113"/>
      <c r="F360" s="113"/>
      <c r="G360" s="113"/>
      <c r="N360" s="115"/>
      <c r="O360" s="115"/>
      <c r="P360" s="115"/>
    </row>
    <row r="361" spans="1:16" ht="15.75" x14ac:dyDescent="0.25">
      <c r="A361" s="113"/>
      <c r="B361" s="113"/>
      <c r="C361" s="113"/>
      <c r="D361" s="113"/>
      <c r="E361" s="113"/>
      <c r="F361" s="113"/>
      <c r="G361" s="113"/>
      <c r="N361" s="115"/>
      <c r="O361" s="115"/>
      <c r="P361" s="115"/>
    </row>
    <row r="362" spans="1:16" ht="15.75" x14ac:dyDescent="0.25">
      <c r="A362" s="113"/>
      <c r="B362" s="113"/>
      <c r="C362" s="113"/>
      <c r="D362" s="113"/>
      <c r="E362" s="113"/>
      <c r="F362" s="113"/>
      <c r="G362" s="113"/>
      <c r="N362" s="115"/>
      <c r="O362" s="115"/>
      <c r="P362" s="115"/>
    </row>
    <row r="363" spans="1:16" ht="15.75" x14ac:dyDescent="0.25">
      <c r="A363" s="113"/>
      <c r="B363" s="113"/>
      <c r="C363" s="113"/>
      <c r="D363" s="113"/>
      <c r="E363" s="113"/>
      <c r="F363" s="113"/>
      <c r="G363" s="113"/>
      <c r="N363" s="115"/>
      <c r="O363" s="115"/>
      <c r="P363" s="115"/>
    </row>
    <row r="364" spans="1:16" ht="15.75" x14ac:dyDescent="0.25">
      <c r="A364" s="113"/>
      <c r="B364" s="113"/>
      <c r="C364" s="113"/>
      <c r="D364" s="113"/>
      <c r="E364" s="113"/>
      <c r="F364" s="113"/>
      <c r="G364" s="113"/>
      <c r="N364" s="115"/>
      <c r="O364" s="115"/>
      <c r="P364" s="115"/>
    </row>
    <row r="365" spans="1:16" ht="15.75" x14ac:dyDescent="0.25">
      <c r="A365" s="113"/>
      <c r="B365" s="113"/>
      <c r="C365" s="113"/>
      <c r="D365" s="113"/>
      <c r="E365" s="113"/>
      <c r="F365" s="113"/>
      <c r="G365" s="113"/>
      <c r="N365" s="115"/>
      <c r="O365" s="115"/>
      <c r="P365" s="115"/>
    </row>
    <row r="366" spans="1:16" ht="15.75" x14ac:dyDescent="0.25">
      <c r="A366" s="113"/>
      <c r="B366" s="113"/>
      <c r="C366" s="113"/>
      <c r="D366" s="113"/>
      <c r="E366" s="113"/>
      <c r="F366" s="113"/>
      <c r="G366" s="113"/>
      <c r="N366" s="115"/>
      <c r="O366" s="115"/>
      <c r="P366" s="115"/>
    </row>
    <row r="367" spans="1:16" ht="15.75" x14ac:dyDescent="0.25">
      <c r="A367" s="113"/>
      <c r="B367" s="113"/>
      <c r="C367" s="113"/>
      <c r="D367" s="113"/>
      <c r="E367" s="113"/>
      <c r="F367" s="113"/>
      <c r="G367" s="113"/>
      <c r="N367" s="115"/>
      <c r="O367" s="115"/>
      <c r="P367" s="115"/>
    </row>
    <row r="368" spans="1:16" ht="15.75" x14ac:dyDescent="0.25">
      <c r="A368" s="113"/>
      <c r="B368" s="113"/>
      <c r="C368" s="113"/>
      <c r="D368" s="113"/>
      <c r="E368" s="113"/>
      <c r="F368" s="113"/>
      <c r="G368" s="113"/>
      <c r="N368" s="115"/>
      <c r="O368" s="115"/>
      <c r="P368" s="115"/>
    </row>
    <row r="369" spans="1:16" ht="15.75" x14ac:dyDescent="0.25">
      <c r="A369" s="113"/>
      <c r="B369" s="113"/>
      <c r="C369" s="113"/>
      <c r="D369" s="113"/>
      <c r="E369" s="113"/>
      <c r="F369" s="113"/>
      <c r="G369" s="113"/>
      <c r="N369" s="115"/>
      <c r="O369" s="115"/>
      <c r="P369" s="115"/>
    </row>
    <row r="370" spans="1:16" ht="15.75" x14ac:dyDescent="0.25">
      <c r="A370" s="113"/>
      <c r="B370" s="113"/>
      <c r="C370" s="113"/>
      <c r="D370" s="113"/>
      <c r="E370" s="113"/>
      <c r="F370" s="113"/>
      <c r="G370" s="113"/>
      <c r="N370" s="115"/>
      <c r="O370" s="115"/>
      <c r="P370" s="115"/>
    </row>
    <row r="371" spans="1:16" ht="15.75" x14ac:dyDescent="0.25">
      <c r="A371" s="113"/>
      <c r="B371" s="113"/>
      <c r="C371" s="113"/>
      <c r="D371" s="113"/>
      <c r="E371" s="113"/>
      <c r="F371" s="113"/>
      <c r="G371" s="113"/>
      <c r="N371" s="115"/>
      <c r="O371" s="115"/>
      <c r="P371" s="115"/>
    </row>
    <row r="372" spans="1:16" ht="15.75" x14ac:dyDescent="0.25">
      <c r="A372" s="113"/>
      <c r="B372" s="113"/>
      <c r="C372" s="113"/>
      <c r="D372" s="113"/>
      <c r="E372" s="113"/>
      <c r="F372" s="113"/>
      <c r="G372" s="113"/>
      <c r="N372" s="115"/>
      <c r="O372" s="115"/>
      <c r="P372" s="115"/>
    </row>
    <row r="373" spans="1:16" ht="15.75" x14ac:dyDescent="0.25">
      <c r="A373" s="113"/>
      <c r="B373" s="113"/>
      <c r="C373" s="113"/>
      <c r="D373" s="113"/>
      <c r="E373" s="113"/>
      <c r="F373" s="113"/>
      <c r="G373" s="113"/>
      <c r="N373" s="115"/>
      <c r="O373" s="115"/>
      <c r="P373" s="115"/>
    </row>
    <row r="374" spans="1:16" ht="15.75" x14ac:dyDescent="0.25">
      <c r="A374" s="113"/>
      <c r="B374" s="113"/>
      <c r="C374" s="113"/>
      <c r="D374" s="113"/>
      <c r="E374" s="113"/>
      <c r="F374" s="113"/>
      <c r="G374" s="113"/>
      <c r="N374" s="115"/>
      <c r="O374" s="115"/>
      <c r="P374" s="115"/>
    </row>
    <row r="375" spans="1:16" ht="15.75" x14ac:dyDescent="0.25">
      <c r="A375" s="113"/>
      <c r="B375" s="113"/>
      <c r="C375" s="113"/>
      <c r="D375" s="113"/>
      <c r="E375" s="113"/>
      <c r="F375" s="113"/>
      <c r="G375" s="113"/>
      <c r="N375" s="115"/>
      <c r="O375" s="115"/>
      <c r="P375" s="115"/>
    </row>
    <row r="376" spans="1:16" ht="15.75" x14ac:dyDescent="0.25">
      <c r="A376" s="113"/>
      <c r="B376" s="113"/>
      <c r="C376" s="113"/>
      <c r="D376" s="113"/>
      <c r="E376" s="113"/>
      <c r="F376" s="113"/>
      <c r="G376" s="113"/>
      <c r="N376" s="115"/>
      <c r="O376" s="115"/>
      <c r="P376" s="115"/>
    </row>
    <row r="377" spans="1:16" ht="15.75" x14ac:dyDescent="0.25">
      <c r="A377" s="113"/>
      <c r="B377" s="113"/>
      <c r="C377" s="113"/>
      <c r="D377" s="113"/>
      <c r="E377" s="113"/>
      <c r="F377" s="113"/>
      <c r="G377" s="113"/>
      <c r="N377" s="115"/>
      <c r="O377" s="115"/>
      <c r="P377" s="115"/>
    </row>
    <row r="378" spans="1:16" ht="15.75" x14ac:dyDescent="0.25">
      <c r="A378" s="113"/>
      <c r="B378" s="113"/>
      <c r="C378" s="113"/>
      <c r="D378" s="113"/>
      <c r="E378" s="113"/>
      <c r="F378" s="113"/>
      <c r="G378" s="113"/>
      <c r="N378" s="115"/>
      <c r="O378" s="115"/>
      <c r="P378" s="115"/>
    </row>
    <row r="379" spans="1:16" ht="15.75" x14ac:dyDescent="0.25">
      <c r="A379" s="113"/>
      <c r="B379" s="113"/>
      <c r="C379" s="113"/>
      <c r="D379" s="113"/>
      <c r="E379" s="113"/>
      <c r="F379" s="113"/>
      <c r="G379" s="113"/>
      <c r="N379" s="115"/>
      <c r="O379" s="115"/>
      <c r="P379" s="115"/>
    </row>
    <row r="380" spans="1:16" ht="15.75" x14ac:dyDescent="0.25">
      <c r="A380" s="113"/>
      <c r="B380" s="113"/>
      <c r="C380" s="113"/>
      <c r="D380" s="113"/>
      <c r="E380" s="113"/>
      <c r="F380" s="113"/>
      <c r="G380" s="113"/>
      <c r="N380" s="115"/>
      <c r="O380" s="115"/>
      <c r="P380" s="115"/>
    </row>
    <row r="381" spans="1:16" ht="15.75" x14ac:dyDescent="0.25">
      <c r="A381" s="113"/>
      <c r="B381" s="113"/>
      <c r="C381" s="113"/>
      <c r="D381" s="113"/>
      <c r="E381" s="113"/>
      <c r="F381" s="113"/>
      <c r="G381" s="113"/>
      <c r="N381" s="115"/>
      <c r="O381" s="115"/>
      <c r="P381" s="115"/>
    </row>
    <row r="382" spans="1:16" ht="15.75" x14ac:dyDescent="0.25">
      <c r="A382" s="113"/>
      <c r="B382" s="113"/>
      <c r="C382" s="113"/>
      <c r="D382" s="113"/>
      <c r="E382" s="113"/>
      <c r="F382" s="113"/>
      <c r="G382" s="113"/>
      <c r="N382" s="115"/>
      <c r="O382" s="115"/>
      <c r="P382" s="115"/>
    </row>
    <row r="383" spans="1:16" ht="15.75" x14ac:dyDescent="0.25">
      <c r="A383" s="113"/>
      <c r="B383" s="113"/>
      <c r="C383" s="113"/>
      <c r="D383" s="113"/>
      <c r="E383" s="113"/>
      <c r="F383" s="113"/>
      <c r="G383" s="113"/>
      <c r="N383" s="115"/>
      <c r="O383" s="115"/>
      <c r="P383" s="115"/>
    </row>
    <row r="384" spans="1:16" ht="15.75" x14ac:dyDescent="0.25">
      <c r="A384" s="113"/>
      <c r="B384" s="113"/>
      <c r="C384" s="113"/>
      <c r="D384" s="113"/>
      <c r="E384" s="113"/>
      <c r="F384" s="113"/>
      <c r="G384" s="113"/>
      <c r="N384" s="115"/>
      <c r="O384" s="115"/>
      <c r="P384" s="115"/>
    </row>
    <row r="385" spans="1:16" ht="15.75" x14ac:dyDescent="0.25">
      <c r="A385" s="113"/>
      <c r="B385" s="113"/>
      <c r="C385" s="113"/>
      <c r="D385" s="113"/>
      <c r="E385" s="113"/>
      <c r="F385" s="113"/>
      <c r="G385" s="113"/>
      <c r="N385" s="115"/>
      <c r="O385" s="115"/>
      <c r="P385" s="115"/>
    </row>
    <row r="386" spans="1:16" ht="15.75" x14ac:dyDescent="0.25">
      <c r="A386" s="113"/>
      <c r="B386" s="113"/>
      <c r="C386" s="113"/>
      <c r="D386" s="113"/>
      <c r="E386" s="113"/>
      <c r="F386" s="113"/>
      <c r="G386" s="113"/>
      <c r="N386" s="115"/>
      <c r="O386" s="115"/>
      <c r="P386" s="115"/>
    </row>
    <row r="387" spans="1:16" ht="15.75" x14ac:dyDescent="0.25">
      <c r="A387" s="113"/>
      <c r="B387" s="113"/>
      <c r="C387" s="113"/>
      <c r="D387" s="113"/>
      <c r="E387" s="113"/>
      <c r="F387" s="113"/>
      <c r="G387" s="113"/>
      <c r="N387" s="115"/>
      <c r="O387" s="115"/>
      <c r="P387" s="115"/>
    </row>
    <row r="388" spans="1:16" ht="15.75" x14ac:dyDescent="0.25">
      <c r="A388" s="113"/>
      <c r="B388" s="113"/>
      <c r="C388" s="113"/>
      <c r="D388" s="113"/>
      <c r="E388" s="113"/>
      <c r="F388" s="113"/>
      <c r="G388" s="113"/>
      <c r="N388" s="115"/>
      <c r="O388" s="115"/>
      <c r="P388" s="115"/>
    </row>
    <row r="389" spans="1:16" ht="15.75" x14ac:dyDescent="0.25">
      <c r="A389" s="113"/>
      <c r="B389" s="113"/>
      <c r="C389" s="113"/>
      <c r="D389" s="113"/>
      <c r="E389" s="113"/>
      <c r="F389" s="113"/>
      <c r="G389" s="113"/>
      <c r="N389" s="115"/>
      <c r="O389" s="115"/>
      <c r="P389" s="115"/>
    </row>
    <row r="390" spans="1:16" ht="15.75" x14ac:dyDescent="0.25">
      <c r="A390" s="113"/>
      <c r="B390" s="113"/>
      <c r="C390" s="113"/>
      <c r="D390" s="113"/>
      <c r="E390" s="113"/>
      <c r="F390" s="113"/>
      <c r="G390" s="113"/>
      <c r="N390" s="115"/>
      <c r="O390" s="115"/>
      <c r="P390" s="115"/>
    </row>
    <row r="391" spans="1:16" ht="15.75" x14ac:dyDescent="0.25">
      <c r="A391" s="113"/>
      <c r="B391" s="113"/>
      <c r="C391" s="113"/>
      <c r="D391" s="113"/>
      <c r="E391" s="113"/>
      <c r="F391" s="113"/>
      <c r="G391" s="113"/>
      <c r="N391" s="115"/>
      <c r="O391" s="115"/>
      <c r="P391" s="115"/>
    </row>
    <row r="392" spans="1:16" ht="15.75" x14ac:dyDescent="0.25">
      <c r="A392" s="113"/>
      <c r="B392" s="113"/>
      <c r="C392" s="113"/>
      <c r="D392" s="113"/>
      <c r="E392" s="113"/>
      <c r="F392" s="113"/>
      <c r="G392" s="113"/>
      <c r="N392" s="115"/>
      <c r="O392" s="115"/>
      <c r="P392" s="115"/>
    </row>
    <row r="393" spans="1:16" ht="15.75" x14ac:dyDescent="0.25">
      <c r="A393" s="113"/>
      <c r="B393" s="113"/>
      <c r="C393" s="113"/>
      <c r="D393" s="113"/>
      <c r="E393" s="113"/>
      <c r="F393" s="113"/>
      <c r="G393" s="113"/>
      <c r="N393" s="115"/>
      <c r="O393" s="115"/>
      <c r="P393" s="115"/>
    </row>
    <row r="394" spans="1:16" ht="15.75" x14ac:dyDescent="0.25">
      <c r="A394" s="113"/>
      <c r="B394" s="113"/>
      <c r="C394" s="113"/>
      <c r="D394" s="113"/>
      <c r="E394" s="113"/>
      <c r="F394" s="113"/>
      <c r="G394" s="113"/>
      <c r="N394" s="115"/>
      <c r="O394" s="115"/>
      <c r="P394" s="115"/>
    </row>
    <row r="395" spans="1:16" ht="15.75" x14ac:dyDescent="0.25">
      <c r="A395" s="113"/>
      <c r="B395" s="113"/>
      <c r="C395" s="113"/>
      <c r="D395" s="113"/>
      <c r="E395" s="113"/>
      <c r="F395" s="113"/>
      <c r="G395" s="113"/>
      <c r="N395" s="115"/>
      <c r="O395" s="115"/>
      <c r="P395" s="115"/>
    </row>
    <row r="396" spans="1:16" ht="15.75" x14ac:dyDescent="0.25">
      <c r="A396" s="113"/>
      <c r="B396" s="113"/>
      <c r="C396" s="113"/>
      <c r="D396" s="113"/>
      <c r="E396" s="113"/>
      <c r="F396" s="113"/>
      <c r="G396" s="113"/>
      <c r="N396" s="115"/>
      <c r="O396" s="115"/>
      <c r="P396" s="115"/>
    </row>
    <row r="397" spans="1:16" ht="15.75" x14ac:dyDescent="0.25">
      <c r="A397" s="113"/>
      <c r="B397" s="113"/>
      <c r="C397" s="113"/>
      <c r="D397" s="113"/>
      <c r="E397" s="113"/>
      <c r="F397" s="113"/>
      <c r="G397" s="113"/>
      <c r="N397" s="115"/>
      <c r="O397" s="115"/>
      <c r="P397" s="115"/>
    </row>
    <row r="398" spans="1:16" ht="15.75" x14ac:dyDescent="0.25">
      <c r="A398" s="113"/>
      <c r="B398" s="113"/>
      <c r="C398" s="113"/>
      <c r="D398" s="113"/>
      <c r="E398" s="113"/>
      <c r="F398" s="113"/>
      <c r="G398" s="113"/>
      <c r="N398" s="115"/>
      <c r="O398" s="115"/>
      <c r="P398" s="115"/>
    </row>
    <row r="399" spans="1:16" ht="15.75" x14ac:dyDescent="0.25">
      <c r="A399" s="113"/>
      <c r="B399" s="113"/>
      <c r="C399" s="113"/>
      <c r="D399" s="113"/>
      <c r="E399" s="113"/>
      <c r="F399" s="113"/>
      <c r="G399" s="113"/>
      <c r="N399" s="115"/>
      <c r="O399" s="115"/>
      <c r="P399" s="115"/>
    </row>
    <row r="400" spans="1:16" ht="15.75" x14ac:dyDescent="0.25">
      <c r="A400" s="113"/>
      <c r="B400" s="113"/>
      <c r="C400" s="113"/>
      <c r="D400" s="113"/>
      <c r="E400" s="113"/>
      <c r="F400" s="113"/>
      <c r="G400" s="113"/>
      <c r="N400" s="115"/>
      <c r="O400" s="115"/>
      <c r="P400" s="115"/>
    </row>
    <row r="401" spans="1:16" ht="15.75" x14ac:dyDescent="0.25">
      <c r="A401" s="113"/>
      <c r="B401" s="113"/>
      <c r="C401" s="113"/>
      <c r="D401" s="113"/>
      <c r="E401" s="113"/>
      <c r="F401" s="113"/>
      <c r="G401" s="113"/>
      <c r="N401" s="115"/>
      <c r="O401" s="115"/>
      <c r="P401" s="115"/>
    </row>
    <row r="402" spans="1:16" ht="15.75" x14ac:dyDescent="0.25">
      <c r="A402" s="113"/>
      <c r="B402" s="113"/>
      <c r="C402" s="113"/>
      <c r="D402" s="113"/>
      <c r="E402" s="113"/>
      <c r="F402" s="113"/>
      <c r="G402" s="113"/>
      <c r="N402" s="115"/>
      <c r="O402" s="115"/>
      <c r="P402" s="115"/>
    </row>
    <row r="403" spans="1:16" ht="15.75" x14ac:dyDescent="0.25">
      <c r="A403" s="113"/>
      <c r="B403" s="113"/>
      <c r="C403" s="113"/>
      <c r="D403" s="113"/>
      <c r="E403" s="113"/>
      <c r="F403" s="113"/>
      <c r="G403" s="113"/>
      <c r="N403" s="115"/>
      <c r="O403" s="115"/>
      <c r="P403" s="115"/>
    </row>
    <row r="404" spans="1:16" ht="15.75" x14ac:dyDescent="0.25">
      <c r="A404" s="113"/>
      <c r="B404" s="113"/>
      <c r="C404" s="113"/>
      <c r="D404" s="113"/>
      <c r="E404" s="113"/>
      <c r="F404" s="113"/>
      <c r="G404" s="113"/>
      <c r="N404" s="115"/>
      <c r="O404" s="115"/>
      <c r="P404" s="115"/>
    </row>
    <row r="405" spans="1:16" ht="15.75" x14ac:dyDescent="0.25">
      <c r="A405" s="113"/>
      <c r="B405" s="113"/>
      <c r="C405" s="113"/>
      <c r="D405" s="113"/>
      <c r="E405" s="113"/>
      <c r="F405" s="113"/>
      <c r="G405" s="113"/>
      <c r="N405" s="115"/>
      <c r="O405" s="115"/>
      <c r="P405" s="115"/>
    </row>
    <row r="406" spans="1:16" ht="15.75" x14ac:dyDescent="0.25">
      <c r="A406" s="113"/>
      <c r="B406" s="113"/>
      <c r="C406" s="113"/>
      <c r="D406" s="113"/>
      <c r="E406" s="113"/>
      <c r="F406" s="113"/>
      <c r="G406" s="113"/>
      <c r="N406" s="115"/>
      <c r="O406" s="115"/>
      <c r="P406" s="115"/>
    </row>
    <row r="407" spans="1:16" ht="15.75" x14ac:dyDescent="0.25">
      <c r="A407" s="113"/>
      <c r="B407" s="113"/>
      <c r="C407" s="113"/>
      <c r="D407" s="113"/>
      <c r="E407" s="113"/>
      <c r="F407" s="113"/>
      <c r="G407" s="113"/>
      <c r="N407" s="115"/>
      <c r="O407" s="115"/>
      <c r="P407" s="115"/>
    </row>
    <row r="408" spans="1:16" ht="15.75" x14ac:dyDescent="0.25">
      <c r="A408" s="113"/>
      <c r="B408" s="113"/>
      <c r="C408" s="113"/>
      <c r="D408" s="113"/>
      <c r="E408" s="113"/>
      <c r="F408" s="113"/>
      <c r="G408" s="113"/>
      <c r="N408" s="115"/>
      <c r="O408" s="115"/>
      <c r="P408" s="115"/>
    </row>
    <row r="409" spans="1:16" ht="15.75" x14ac:dyDescent="0.25">
      <c r="A409" s="113"/>
      <c r="B409" s="113"/>
      <c r="C409" s="113"/>
      <c r="D409" s="113"/>
      <c r="E409" s="113"/>
      <c r="F409" s="113"/>
      <c r="G409" s="113"/>
      <c r="N409" s="115"/>
      <c r="O409" s="115"/>
      <c r="P409" s="115"/>
    </row>
    <row r="410" spans="1:16" ht="15.75" x14ac:dyDescent="0.25">
      <c r="A410" s="113"/>
      <c r="B410" s="113"/>
      <c r="C410" s="113"/>
      <c r="D410" s="113"/>
      <c r="E410" s="113"/>
      <c r="F410" s="113"/>
      <c r="G410" s="113"/>
      <c r="N410" s="115"/>
      <c r="O410" s="115"/>
      <c r="P410" s="115"/>
    </row>
    <row r="411" spans="1:16" ht="15.75" x14ac:dyDescent="0.25">
      <c r="A411" s="113"/>
      <c r="B411" s="113"/>
      <c r="C411" s="113"/>
      <c r="D411" s="113"/>
      <c r="E411" s="113"/>
      <c r="F411" s="113"/>
      <c r="G411" s="113"/>
      <c r="N411" s="115"/>
      <c r="O411" s="115"/>
      <c r="P411" s="115"/>
    </row>
    <row r="412" spans="1:16" ht="15.75" x14ac:dyDescent="0.25">
      <c r="A412" s="113"/>
      <c r="B412" s="113"/>
      <c r="C412" s="113"/>
      <c r="D412" s="113"/>
      <c r="E412" s="113"/>
      <c r="F412" s="113"/>
      <c r="G412" s="113"/>
      <c r="N412" s="115"/>
      <c r="O412" s="115"/>
      <c r="P412" s="115"/>
    </row>
    <row r="413" spans="1:16" ht="15.75" x14ac:dyDescent="0.25">
      <c r="A413" s="113"/>
      <c r="B413" s="113"/>
      <c r="C413" s="113"/>
      <c r="D413" s="113"/>
      <c r="E413" s="113"/>
      <c r="F413" s="113"/>
      <c r="G413" s="113"/>
      <c r="N413" s="115"/>
      <c r="O413" s="115"/>
      <c r="P413" s="115"/>
    </row>
    <row r="414" spans="1:16" ht="15.75" x14ac:dyDescent="0.25">
      <c r="A414" s="113"/>
      <c r="B414" s="113"/>
      <c r="C414" s="113"/>
      <c r="D414" s="113"/>
      <c r="E414" s="113"/>
      <c r="F414" s="113"/>
      <c r="G414" s="113"/>
      <c r="N414" s="115"/>
      <c r="O414" s="115"/>
      <c r="P414" s="115"/>
    </row>
    <row r="415" spans="1:16" ht="15.75" x14ac:dyDescent="0.25">
      <c r="A415" s="113"/>
      <c r="B415" s="113"/>
      <c r="C415" s="113"/>
      <c r="D415" s="113"/>
      <c r="E415" s="113"/>
      <c r="F415" s="113"/>
      <c r="G415" s="113"/>
      <c r="N415" s="115"/>
      <c r="O415" s="115"/>
      <c r="P415" s="115"/>
    </row>
    <row r="416" spans="1:16" ht="15.75" x14ac:dyDescent="0.25">
      <c r="A416" s="113"/>
      <c r="B416" s="113"/>
      <c r="C416" s="113"/>
      <c r="D416" s="113"/>
      <c r="E416" s="113"/>
      <c r="F416" s="113"/>
      <c r="G416" s="113"/>
      <c r="N416" s="115"/>
      <c r="O416" s="115"/>
      <c r="P416" s="115"/>
    </row>
    <row r="417" spans="1:16" ht="15.75" x14ac:dyDescent="0.25">
      <c r="A417" s="113"/>
      <c r="B417" s="113"/>
      <c r="C417" s="113"/>
      <c r="D417" s="113"/>
      <c r="E417" s="113"/>
      <c r="F417" s="113"/>
      <c r="G417" s="113"/>
      <c r="N417" s="115"/>
      <c r="O417" s="115"/>
      <c r="P417" s="115"/>
    </row>
    <row r="418" spans="1:16" ht="15.75" x14ac:dyDescent="0.25">
      <c r="A418" s="113"/>
      <c r="B418" s="113"/>
      <c r="C418" s="113"/>
      <c r="D418" s="113"/>
      <c r="E418" s="113"/>
      <c r="F418" s="113"/>
      <c r="G418" s="113"/>
      <c r="N418" s="115"/>
      <c r="O418" s="115"/>
      <c r="P418" s="115"/>
    </row>
    <row r="419" spans="1:16" ht="15.75" x14ac:dyDescent="0.25">
      <c r="A419" s="113"/>
      <c r="B419" s="113"/>
      <c r="C419" s="113"/>
      <c r="D419" s="113"/>
      <c r="E419" s="113"/>
      <c r="F419" s="113"/>
      <c r="G419" s="113"/>
      <c r="N419" s="115"/>
      <c r="O419" s="115"/>
      <c r="P419" s="115"/>
    </row>
    <row r="420" spans="1:16" ht="15.75" x14ac:dyDescent="0.25">
      <c r="A420" s="113"/>
      <c r="B420" s="113"/>
      <c r="C420" s="113"/>
      <c r="D420" s="113"/>
      <c r="E420" s="113"/>
      <c r="F420" s="113"/>
      <c r="G420" s="113"/>
      <c r="N420" s="115"/>
      <c r="O420" s="115"/>
      <c r="P420" s="115"/>
    </row>
    <row r="421" spans="1:16" ht="15.75" x14ac:dyDescent="0.25">
      <c r="A421" s="113"/>
      <c r="B421" s="113"/>
      <c r="C421" s="113"/>
      <c r="D421" s="113"/>
      <c r="E421" s="113"/>
      <c r="F421" s="113"/>
      <c r="G421" s="113"/>
      <c r="N421" s="115"/>
      <c r="O421" s="115"/>
      <c r="P421" s="115"/>
    </row>
    <row r="422" spans="1:16" ht="15.75" x14ac:dyDescent="0.25">
      <c r="A422" s="113"/>
      <c r="B422" s="113"/>
      <c r="C422" s="113"/>
      <c r="D422" s="113"/>
      <c r="E422" s="113"/>
      <c r="F422" s="113"/>
      <c r="G422" s="113"/>
      <c r="N422" s="115"/>
      <c r="O422" s="115"/>
      <c r="P422" s="115"/>
    </row>
    <row r="423" spans="1:16" ht="15.75" x14ac:dyDescent="0.25">
      <c r="A423" s="113"/>
      <c r="B423" s="113"/>
      <c r="C423" s="113"/>
      <c r="D423" s="113"/>
      <c r="E423" s="113"/>
      <c r="F423" s="113"/>
      <c r="G423" s="113"/>
      <c r="N423" s="115"/>
      <c r="O423" s="115"/>
      <c r="P423" s="115"/>
    </row>
    <row r="424" spans="1:16" ht="15.75" x14ac:dyDescent="0.25">
      <c r="A424" s="113"/>
      <c r="B424" s="113"/>
      <c r="C424" s="113"/>
      <c r="D424" s="113"/>
      <c r="E424" s="113"/>
      <c r="F424" s="113"/>
      <c r="G424" s="113"/>
      <c r="N424" s="115"/>
      <c r="O424" s="115"/>
      <c r="P424" s="115"/>
    </row>
    <row r="425" spans="1:16" ht="15.75" x14ac:dyDescent="0.25">
      <c r="A425" s="113"/>
      <c r="B425" s="113"/>
      <c r="C425" s="113"/>
      <c r="D425" s="113"/>
      <c r="E425" s="113"/>
      <c r="F425" s="113"/>
      <c r="G425" s="113"/>
      <c r="N425" s="115"/>
      <c r="O425" s="115"/>
      <c r="P425" s="115"/>
    </row>
    <row r="426" spans="1:16" ht="15.75" x14ac:dyDescent="0.25">
      <c r="A426" s="113"/>
      <c r="B426" s="113"/>
      <c r="C426" s="113"/>
      <c r="D426" s="113"/>
      <c r="E426" s="113"/>
      <c r="F426" s="113"/>
      <c r="G426" s="113"/>
      <c r="N426" s="115"/>
      <c r="O426" s="115"/>
      <c r="P426" s="115"/>
    </row>
    <row r="427" spans="1:16" ht="15.75" x14ac:dyDescent="0.25">
      <c r="A427" s="113"/>
      <c r="B427" s="113"/>
      <c r="C427" s="113"/>
      <c r="D427" s="113"/>
      <c r="E427" s="113"/>
      <c r="F427" s="113"/>
      <c r="G427" s="113"/>
      <c r="N427" s="115"/>
      <c r="O427" s="115"/>
      <c r="P427" s="115"/>
    </row>
    <row r="428" spans="1:16" ht="15.75" x14ac:dyDescent="0.25">
      <c r="A428" s="113"/>
      <c r="B428" s="113"/>
      <c r="C428" s="113"/>
      <c r="D428" s="113"/>
      <c r="E428" s="113"/>
      <c r="F428" s="113"/>
      <c r="G428" s="113"/>
      <c r="N428" s="115"/>
      <c r="O428" s="115"/>
      <c r="P428" s="115"/>
    </row>
    <row r="429" spans="1:16" ht="15.75" x14ac:dyDescent="0.25">
      <c r="A429" s="113"/>
      <c r="B429" s="113"/>
      <c r="C429" s="113"/>
      <c r="D429" s="113"/>
      <c r="E429" s="113"/>
      <c r="F429" s="113"/>
      <c r="G429" s="113"/>
      <c r="N429" s="115"/>
      <c r="O429" s="115"/>
      <c r="P429" s="115"/>
    </row>
    <row r="430" spans="1:16" ht="15.75" x14ac:dyDescent="0.25">
      <c r="A430" s="113"/>
      <c r="B430" s="113"/>
      <c r="C430" s="113"/>
      <c r="D430" s="113"/>
      <c r="E430" s="113"/>
      <c r="F430" s="113"/>
      <c r="G430" s="113"/>
      <c r="N430" s="115"/>
      <c r="O430" s="115"/>
      <c r="P430" s="115"/>
    </row>
    <row r="431" spans="1:16" ht="15.75" x14ac:dyDescent="0.25">
      <c r="A431" s="113"/>
      <c r="B431" s="113"/>
      <c r="C431" s="113"/>
      <c r="D431" s="113"/>
      <c r="E431" s="113"/>
      <c r="F431" s="113"/>
      <c r="G431" s="113"/>
      <c r="N431" s="115"/>
      <c r="O431" s="115"/>
      <c r="P431" s="115"/>
    </row>
    <row r="432" spans="1:16" ht="15.75" x14ac:dyDescent="0.25">
      <c r="A432" s="113"/>
      <c r="B432" s="113"/>
      <c r="C432" s="113"/>
      <c r="D432" s="113"/>
      <c r="E432" s="113"/>
      <c r="F432" s="113"/>
      <c r="G432" s="113"/>
      <c r="N432" s="115"/>
      <c r="O432" s="115"/>
      <c r="P432" s="115"/>
    </row>
    <row r="433" spans="1:16" ht="15.75" x14ac:dyDescent="0.25">
      <c r="A433" s="113"/>
      <c r="B433" s="113"/>
      <c r="C433" s="113"/>
      <c r="D433" s="113"/>
      <c r="E433" s="113"/>
      <c r="F433" s="113"/>
      <c r="G433" s="113"/>
      <c r="N433" s="115"/>
      <c r="O433" s="115"/>
      <c r="P433" s="115"/>
    </row>
    <row r="434" spans="1:16" ht="15.75" x14ac:dyDescent="0.25">
      <c r="A434" s="113"/>
      <c r="B434" s="113"/>
      <c r="C434" s="113"/>
      <c r="D434" s="113"/>
      <c r="E434" s="113"/>
      <c r="F434" s="113"/>
      <c r="G434" s="113"/>
      <c r="N434" s="115"/>
      <c r="O434" s="115"/>
      <c r="P434" s="115"/>
    </row>
    <row r="435" spans="1:16" ht="15.75" x14ac:dyDescent="0.25">
      <c r="A435" s="113"/>
      <c r="B435" s="113"/>
      <c r="C435" s="113"/>
      <c r="D435" s="113"/>
      <c r="E435" s="113"/>
      <c r="F435" s="113"/>
      <c r="G435" s="113"/>
      <c r="N435" s="115"/>
      <c r="O435" s="115"/>
      <c r="P435" s="115"/>
    </row>
    <row r="436" spans="1:16" ht="15.75" x14ac:dyDescent="0.25">
      <c r="A436" s="113"/>
      <c r="B436" s="113"/>
      <c r="C436" s="113"/>
      <c r="D436" s="113"/>
      <c r="E436" s="113"/>
      <c r="F436" s="113"/>
      <c r="G436" s="113"/>
      <c r="N436" s="115"/>
      <c r="O436" s="115"/>
      <c r="P436" s="115"/>
    </row>
    <row r="437" spans="1:16" ht="15.75" x14ac:dyDescent="0.25">
      <c r="A437" s="113"/>
      <c r="B437" s="113"/>
      <c r="C437" s="113"/>
      <c r="D437" s="113"/>
      <c r="E437" s="113"/>
      <c r="F437" s="113"/>
      <c r="G437" s="113"/>
      <c r="N437" s="115"/>
      <c r="O437" s="115"/>
      <c r="P437" s="115"/>
    </row>
    <row r="438" spans="1:16" ht="15.75" x14ac:dyDescent="0.25">
      <c r="A438" s="113"/>
      <c r="B438" s="113"/>
      <c r="C438" s="113"/>
      <c r="D438" s="113"/>
      <c r="E438" s="113"/>
      <c r="F438" s="113"/>
      <c r="G438" s="113"/>
      <c r="N438" s="115"/>
      <c r="O438" s="115"/>
      <c r="P438" s="115"/>
    </row>
    <row r="439" spans="1:16" ht="15.75" x14ac:dyDescent="0.25">
      <c r="A439" s="113"/>
      <c r="B439" s="113"/>
      <c r="C439" s="113"/>
      <c r="D439" s="113"/>
      <c r="E439" s="113"/>
      <c r="F439" s="113"/>
      <c r="G439" s="113"/>
      <c r="N439" s="115"/>
      <c r="O439" s="115"/>
      <c r="P439" s="115"/>
    </row>
    <row r="440" spans="1:16" ht="15.75" x14ac:dyDescent="0.25">
      <c r="A440" s="113"/>
      <c r="B440" s="113"/>
      <c r="C440" s="113"/>
      <c r="D440" s="113"/>
      <c r="E440" s="113"/>
      <c r="F440" s="113"/>
      <c r="G440" s="113"/>
      <c r="N440" s="115"/>
      <c r="O440" s="115"/>
      <c r="P440" s="115"/>
    </row>
    <row r="441" spans="1:16" ht="15.75" x14ac:dyDescent="0.25">
      <c r="A441" s="113"/>
      <c r="B441" s="113"/>
      <c r="C441" s="113"/>
      <c r="D441" s="113"/>
      <c r="E441" s="113"/>
      <c r="F441" s="113"/>
      <c r="G441" s="113"/>
      <c r="N441" s="115"/>
      <c r="O441" s="115"/>
      <c r="P441" s="115"/>
    </row>
    <row r="442" spans="1:16" ht="15.75" x14ac:dyDescent="0.25">
      <c r="A442" s="113"/>
      <c r="B442" s="113"/>
      <c r="C442" s="113"/>
      <c r="D442" s="113"/>
      <c r="E442" s="113"/>
      <c r="F442" s="113"/>
      <c r="G442" s="113"/>
      <c r="N442" s="115"/>
      <c r="O442" s="115"/>
      <c r="P442" s="115"/>
    </row>
    <row r="443" spans="1:16" ht="15.75" x14ac:dyDescent="0.25">
      <c r="A443" s="113"/>
      <c r="B443" s="113"/>
      <c r="C443" s="113"/>
      <c r="D443" s="113"/>
      <c r="E443" s="113"/>
      <c r="F443" s="113"/>
      <c r="G443" s="113"/>
      <c r="N443" s="115"/>
      <c r="O443" s="115"/>
      <c r="P443" s="115"/>
    </row>
    <row r="444" spans="1:16" ht="15.75" x14ac:dyDescent="0.25">
      <c r="A444" s="113"/>
      <c r="B444" s="113"/>
      <c r="C444" s="113"/>
      <c r="D444" s="113"/>
      <c r="E444" s="113"/>
      <c r="F444" s="113"/>
      <c r="G444" s="113"/>
      <c r="N444" s="115"/>
      <c r="O444" s="115"/>
      <c r="P444" s="115"/>
    </row>
    <row r="445" spans="1:16" ht="15.75" x14ac:dyDescent="0.25">
      <c r="A445" s="113"/>
      <c r="B445" s="113"/>
      <c r="C445" s="113"/>
      <c r="D445" s="113"/>
      <c r="E445" s="113"/>
      <c r="F445" s="113"/>
      <c r="G445" s="113"/>
      <c r="N445" s="115"/>
      <c r="O445" s="115"/>
      <c r="P445" s="115"/>
    </row>
    <row r="446" spans="1:16" ht="15.75" x14ac:dyDescent="0.25">
      <c r="A446" s="113"/>
      <c r="B446" s="113"/>
      <c r="C446" s="113"/>
      <c r="D446" s="113"/>
      <c r="E446" s="113"/>
      <c r="F446" s="113"/>
      <c r="G446" s="113"/>
      <c r="N446" s="115"/>
      <c r="O446" s="115"/>
      <c r="P446" s="115"/>
    </row>
    <row r="447" spans="1:16" ht="15.75" x14ac:dyDescent="0.25">
      <c r="A447" s="113"/>
      <c r="B447" s="113"/>
      <c r="C447" s="113"/>
      <c r="D447" s="113"/>
      <c r="E447" s="113"/>
      <c r="F447" s="113"/>
      <c r="G447" s="113"/>
      <c r="N447" s="115"/>
      <c r="O447" s="115"/>
      <c r="P447" s="115"/>
    </row>
    <row r="448" spans="1:16" ht="15.75" x14ac:dyDescent="0.25">
      <c r="A448" s="113"/>
      <c r="B448" s="113"/>
      <c r="C448" s="113"/>
      <c r="D448" s="113"/>
      <c r="E448" s="113"/>
      <c r="F448" s="113"/>
      <c r="G448" s="113"/>
      <c r="N448" s="115"/>
      <c r="O448" s="115"/>
      <c r="P448" s="115"/>
    </row>
    <row r="449" spans="1:16" ht="15.75" x14ac:dyDescent="0.25">
      <c r="A449" s="113"/>
      <c r="B449" s="113"/>
      <c r="C449" s="113"/>
      <c r="D449" s="113"/>
      <c r="E449" s="113"/>
      <c r="F449" s="113"/>
      <c r="G449" s="113"/>
      <c r="N449" s="115"/>
      <c r="O449" s="115"/>
      <c r="P449" s="115"/>
    </row>
    <row r="450" spans="1:16" ht="15.75" x14ac:dyDescent="0.25">
      <c r="A450" s="113"/>
      <c r="B450" s="113"/>
      <c r="C450" s="113"/>
      <c r="D450" s="113"/>
      <c r="E450" s="113"/>
      <c r="F450" s="113"/>
      <c r="G450" s="113"/>
      <c r="N450" s="115"/>
      <c r="O450" s="115"/>
      <c r="P450" s="115"/>
    </row>
    <row r="451" spans="1:16" ht="15.75" x14ac:dyDescent="0.25">
      <c r="A451" s="113"/>
      <c r="B451" s="113"/>
      <c r="C451" s="113"/>
      <c r="D451" s="113"/>
      <c r="E451" s="113"/>
      <c r="F451" s="113"/>
      <c r="G451" s="113"/>
      <c r="N451" s="115"/>
      <c r="O451" s="115"/>
      <c r="P451" s="115"/>
    </row>
    <row r="452" spans="1:16" ht="15.75" x14ac:dyDescent="0.25">
      <c r="A452" s="113"/>
      <c r="B452" s="113"/>
      <c r="C452" s="113"/>
      <c r="D452" s="113"/>
      <c r="E452" s="113"/>
      <c r="F452" s="113"/>
      <c r="G452" s="113"/>
      <c r="N452" s="115"/>
      <c r="O452" s="115"/>
      <c r="P452" s="115"/>
    </row>
    <row r="453" spans="1:16" ht="15.75" x14ac:dyDescent="0.25">
      <c r="A453" s="113"/>
      <c r="B453" s="113"/>
      <c r="C453" s="113"/>
      <c r="D453" s="113"/>
      <c r="E453" s="113"/>
      <c r="F453" s="113"/>
      <c r="G453" s="113"/>
      <c r="N453" s="115"/>
      <c r="O453" s="115"/>
      <c r="P453" s="115"/>
    </row>
    <row r="454" spans="1:16" ht="15.75" x14ac:dyDescent="0.25">
      <c r="A454" s="113"/>
      <c r="B454" s="113"/>
      <c r="C454" s="113"/>
      <c r="D454" s="113"/>
      <c r="E454" s="113"/>
      <c r="F454" s="113"/>
      <c r="G454" s="113"/>
      <c r="N454" s="115"/>
      <c r="O454" s="115"/>
      <c r="P454" s="115"/>
    </row>
    <row r="455" spans="1:16" ht="15.75" x14ac:dyDescent="0.25">
      <c r="A455" s="113"/>
      <c r="B455" s="113"/>
      <c r="C455" s="113"/>
      <c r="D455" s="113"/>
      <c r="E455" s="113"/>
      <c r="F455" s="113"/>
      <c r="G455" s="113"/>
      <c r="N455" s="115"/>
      <c r="O455" s="115"/>
      <c r="P455" s="115"/>
    </row>
    <row r="456" spans="1:16" ht="15.75" x14ac:dyDescent="0.25">
      <c r="A456" s="113"/>
      <c r="B456" s="113"/>
      <c r="C456" s="113"/>
      <c r="D456" s="113"/>
      <c r="E456" s="113"/>
      <c r="F456" s="113"/>
      <c r="G456" s="113"/>
      <c r="N456" s="115"/>
      <c r="O456" s="115"/>
      <c r="P456" s="115"/>
    </row>
    <row r="457" spans="1:16" ht="15.75" x14ac:dyDescent="0.25">
      <c r="A457" s="113"/>
      <c r="B457" s="113"/>
      <c r="C457" s="113"/>
      <c r="D457" s="113"/>
      <c r="E457" s="113"/>
      <c r="F457" s="113"/>
      <c r="G457" s="113"/>
      <c r="N457" s="115"/>
      <c r="O457" s="115"/>
      <c r="P457" s="115"/>
    </row>
    <row r="458" spans="1:16" ht="15.75" x14ac:dyDescent="0.25">
      <c r="A458" s="113"/>
      <c r="B458" s="113"/>
      <c r="C458" s="113"/>
      <c r="D458" s="113"/>
      <c r="E458" s="113"/>
      <c r="F458" s="113"/>
      <c r="G458" s="113"/>
      <c r="N458" s="115"/>
      <c r="O458" s="115"/>
      <c r="P458" s="115"/>
    </row>
    <row r="459" spans="1:16" ht="15.75" x14ac:dyDescent="0.25">
      <c r="A459" s="113"/>
      <c r="B459" s="113"/>
      <c r="C459" s="113"/>
      <c r="D459" s="113"/>
      <c r="E459" s="113"/>
      <c r="F459" s="113"/>
      <c r="G459" s="113"/>
      <c r="N459" s="115"/>
      <c r="O459" s="115"/>
      <c r="P459" s="115"/>
    </row>
    <row r="460" spans="1:16" ht="15.75" x14ac:dyDescent="0.25">
      <c r="A460" s="113"/>
      <c r="B460" s="113"/>
      <c r="C460" s="113"/>
      <c r="D460" s="113"/>
      <c r="E460" s="113"/>
      <c r="F460" s="113"/>
      <c r="G460" s="113"/>
      <c r="N460" s="115"/>
      <c r="O460" s="115"/>
      <c r="P460" s="115"/>
    </row>
    <row r="461" spans="1:16" ht="15.75" x14ac:dyDescent="0.25">
      <c r="A461" s="113"/>
      <c r="B461" s="113"/>
      <c r="C461" s="113"/>
      <c r="D461" s="113"/>
      <c r="E461" s="113"/>
      <c r="F461" s="113"/>
      <c r="G461" s="113"/>
      <c r="N461" s="115"/>
      <c r="O461" s="115"/>
      <c r="P461" s="115"/>
    </row>
    <row r="462" spans="1:16" ht="15.75" x14ac:dyDescent="0.25">
      <c r="A462" s="113"/>
      <c r="B462" s="113"/>
      <c r="C462" s="113"/>
      <c r="D462" s="113"/>
      <c r="E462" s="113"/>
      <c r="F462" s="113"/>
      <c r="G462" s="113"/>
      <c r="N462" s="115"/>
      <c r="O462" s="115"/>
      <c r="P462" s="115"/>
    </row>
    <row r="463" spans="1:16" ht="15.75" x14ac:dyDescent="0.25">
      <c r="A463" s="113"/>
      <c r="B463" s="113"/>
      <c r="C463" s="113"/>
      <c r="D463" s="113"/>
      <c r="E463" s="113"/>
      <c r="F463" s="113"/>
      <c r="G463" s="113"/>
      <c r="N463" s="115"/>
      <c r="O463" s="115"/>
      <c r="P463" s="115"/>
    </row>
    <row r="464" spans="1:16" ht="15.75" x14ac:dyDescent="0.25">
      <c r="A464" s="113"/>
      <c r="B464" s="113"/>
      <c r="C464" s="113"/>
      <c r="D464" s="113"/>
      <c r="E464" s="113"/>
      <c r="F464" s="113"/>
      <c r="G464" s="113"/>
      <c r="N464" s="115"/>
      <c r="O464" s="115"/>
      <c r="P464" s="115"/>
    </row>
    <row r="465" spans="1:16" ht="15.75" x14ac:dyDescent="0.25">
      <c r="A465" s="113"/>
      <c r="B465" s="113"/>
      <c r="C465" s="113"/>
      <c r="D465" s="113"/>
      <c r="E465" s="113"/>
      <c r="F465" s="113"/>
      <c r="G465" s="113"/>
      <c r="N465" s="115"/>
      <c r="O465" s="115"/>
      <c r="P465" s="115"/>
    </row>
    <row r="466" spans="1:16" ht="15.75" x14ac:dyDescent="0.25">
      <c r="A466" s="113"/>
      <c r="B466" s="113"/>
      <c r="C466" s="113"/>
      <c r="D466" s="113"/>
      <c r="E466" s="113"/>
      <c r="F466" s="113"/>
      <c r="G466" s="113"/>
      <c r="N466" s="115"/>
      <c r="O466" s="115"/>
      <c r="P466" s="115"/>
    </row>
    <row r="467" spans="1:16" ht="15.75" x14ac:dyDescent="0.25">
      <c r="A467" s="113"/>
      <c r="B467" s="113"/>
      <c r="C467" s="113"/>
      <c r="D467" s="113"/>
      <c r="E467" s="113"/>
      <c r="F467" s="113"/>
      <c r="G467" s="113"/>
      <c r="N467" s="115"/>
      <c r="O467" s="115"/>
      <c r="P467" s="115"/>
    </row>
    <row r="468" spans="1:16" ht="15.75" x14ac:dyDescent="0.25">
      <c r="A468" s="113"/>
      <c r="B468" s="113"/>
      <c r="C468" s="113"/>
      <c r="D468" s="113"/>
      <c r="E468" s="113"/>
      <c r="F468" s="113"/>
      <c r="G468" s="113"/>
      <c r="N468" s="115"/>
      <c r="O468" s="115"/>
      <c r="P468" s="115"/>
    </row>
    <row r="469" spans="1:16" ht="15.75" x14ac:dyDescent="0.25">
      <c r="A469" s="113"/>
      <c r="B469" s="113"/>
      <c r="C469" s="113"/>
      <c r="D469" s="113"/>
      <c r="E469" s="113"/>
      <c r="F469" s="113"/>
      <c r="G469" s="113"/>
      <c r="N469" s="115"/>
      <c r="O469" s="115"/>
      <c r="P469" s="115"/>
    </row>
    <row r="470" spans="1:16" ht="15.75" x14ac:dyDescent="0.25">
      <c r="A470" s="113"/>
      <c r="B470" s="113"/>
      <c r="C470" s="113"/>
      <c r="D470" s="113"/>
      <c r="E470" s="113"/>
      <c r="F470" s="113"/>
      <c r="G470" s="113"/>
      <c r="N470" s="115"/>
      <c r="O470" s="115"/>
      <c r="P470" s="115"/>
    </row>
    <row r="471" spans="1:16" ht="15.75" x14ac:dyDescent="0.25">
      <c r="A471" s="113"/>
      <c r="B471" s="113"/>
      <c r="C471" s="113"/>
      <c r="D471" s="113"/>
      <c r="E471" s="113"/>
      <c r="F471" s="113"/>
      <c r="G471" s="113"/>
      <c r="N471" s="115"/>
      <c r="O471" s="115"/>
      <c r="P471" s="115"/>
    </row>
    <row r="472" spans="1:16" ht="15.75" x14ac:dyDescent="0.25">
      <c r="A472" s="113"/>
      <c r="B472" s="113"/>
      <c r="C472" s="113"/>
      <c r="D472" s="113"/>
      <c r="E472" s="113"/>
      <c r="F472" s="113"/>
      <c r="G472" s="113"/>
      <c r="N472" s="115"/>
      <c r="O472" s="115"/>
      <c r="P472" s="115"/>
    </row>
    <row r="473" spans="1:16" ht="15.75" x14ac:dyDescent="0.25">
      <c r="A473" s="113"/>
      <c r="B473" s="113"/>
      <c r="C473" s="113"/>
      <c r="D473" s="113"/>
      <c r="E473" s="113"/>
      <c r="F473" s="113"/>
      <c r="G473" s="113"/>
      <c r="N473" s="115"/>
      <c r="O473" s="115"/>
      <c r="P473" s="115"/>
    </row>
    <row r="474" spans="1:16" ht="15.75" x14ac:dyDescent="0.25">
      <c r="A474" s="113"/>
      <c r="B474" s="113"/>
      <c r="C474" s="113"/>
      <c r="D474" s="113"/>
      <c r="E474" s="113"/>
      <c r="F474" s="113"/>
      <c r="G474" s="113"/>
      <c r="N474" s="115"/>
      <c r="O474" s="115"/>
      <c r="P474" s="115"/>
    </row>
    <row r="475" spans="1:16" ht="15.75" x14ac:dyDescent="0.25">
      <c r="A475" s="113"/>
      <c r="B475" s="113"/>
      <c r="C475" s="113"/>
      <c r="D475" s="113"/>
      <c r="E475" s="113"/>
      <c r="F475" s="113"/>
      <c r="G475" s="113"/>
      <c r="N475" s="115"/>
      <c r="O475" s="115"/>
      <c r="P475" s="115"/>
    </row>
    <row r="476" spans="1:16" ht="15.75" x14ac:dyDescent="0.25">
      <c r="A476" s="113"/>
      <c r="B476" s="113"/>
      <c r="C476" s="113"/>
      <c r="D476" s="113"/>
      <c r="E476" s="113"/>
      <c r="F476" s="113"/>
      <c r="G476" s="113"/>
      <c r="N476" s="115"/>
      <c r="O476" s="115"/>
      <c r="P476" s="115"/>
    </row>
    <row r="477" spans="1:16" ht="15.75" x14ac:dyDescent="0.25">
      <c r="A477" s="113"/>
      <c r="B477" s="113"/>
      <c r="C477" s="113"/>
      <c r="D477" s="113"/>
      <c r="E477" s="113"/>
      <c r="F477" s="113"/>
      <c r="G477" s="113"/>
      <c r="N477" s="115"/>
      <c r="O477" s="115"/>
      <c r="P477" s="115"/>
    </row>
    <row r="478" spans="1:16" ht="15.75" x14ac:dyDescent="0.25">
      <c r="A478" s="113"/>
      <c r="B478" s="113"/>
      <c r="C478" s="113"/>
      <c r="D478" s="113"/>
      <c r="E478" s="113"/>
      <c r="F478" s="113"/>
      <c r="G478" s="113"/>
      <c r="N478" s="115"/>
      <c r="O478" s="115"/>
      <c r="P478" s="115"/>
    </row>
    <row r="479" spans="1:16" ht="15.75" x14ac:dyDescent="0.25">
      <c r="A479" s="113"/>
      <c r="B479" s="113"/>
      <c r="C479" s="113"/>
      <c r="D479" s="113"/>
      <c r="E479" s="113"/>
      <c r="F479" s="113"/>
      <c r="G479" s="113"/>
      <c r="N479" s="115"/>
      <c r="O479" s="115"/>
      <c r="P479" s="115"/>
    </row>
    <row r="480" spans="1:16" ht="15.75" x14ac:dyDescent="0.25">
      <c r="A480" s="113"/>
      <c r="B480" s="113"/>
      <c r="C480" s="113"/>
      <c r="D480" s="113"/>
      <c r="E480" s="113"/>
      <c r="F480" s="113"/>
      <c r="G480" s="113"/>
      <c r="N480" s="115"/>
      <c r="O480" s="115"/>
      <c r="P480" s="115"/>
    </row>
    <row r="481" spans="1:16" ht="15.75" x14ac:dyDescent="0.25">
      <c r="A481" s="113"/>
      <c r="B481" s="113"/>
      <c r="C481" s="113"/>
      <c r="D481" s="113"/>
      <c r="E481" s="113"/>
      <c r="F481" s="113"/>
      <c r="G481" s="113"/>
      <c r="N481" s="115"/>
      <c r="O481" s="115"/>
      <c r="P481" s="115"/>
    </row>
    <row r="482" spans="1:16" ht="15.75" x14ac:dyDescent="0.25">
      <c r="A482" s="113"/>
      <c r="B482" s="113"/>
      <c r="C482" s="113"/>
      <c r="D482" s="113"/>
      <c r="E482" s="113"/>
      <c r="F482" s="113"/>
      <c r="G482" s="113"/>
      <c r="N482" s="115"/>
      <c r="O482" s="115"/>
      <c r="P482" s="115"/>
    </row>
    <row r="483" spans="1:16" ht="15.75" x14ac:dyDescent="0.25">
      <c r="A483" s="113"/>
      <c r="B483" s="113"/>
      <c r="C483" s="113"/>
      <c r="D483" s="113"/>
      <c r="E483" s="113"/>
      <c r="F483" s="113"/>
      <c r="G483" s="113"/>
      <c r="N483" s="115"/>
      <c r="O483" s="115"/>
      <c r="P483" s="115"/>
    </row>
    <row r="484" spans="1:16" ht="15.75" x14ac:dyDescent="0.25">
      <c r="A484" s="113"/>
      <c r="B484" s="113"/>
      <c r="C484" s="113"/>
      <c r="D484" s="113"/>
      <c r="E484" s="113"/>
      <c r="F484" s="113"/>
      <c r="G484" s="113"/>
      <c r="N484" s="115"/>
      <c r="O484" s="115"/>
      <c r="P484" s="115"/>
    </row>
    <row r="485" spans="1:16" ht="15.75" x14ac:dyDescent="0.25">
      <c r="A485" s="113"/>
      <c r="B485" s="113"/>
      <c r="C485" s="113"/>
      <c r="D485" s="113"/>
      <c r="E485" s="113"/>
      <c r="F485" s="113"/>
      <c r="G485" s="113"/>
      <c r="N485" s="115"/>
      <c r="O485" s="115"/>
      <c r="P485" s="115"/>
    </row>
    <row r="486" spans="1:16" ht="15.75" x14ac:dyDescent="0.25">
      <c r="A486" s="113"/>
      <c r="B486" s="113"/>
      <c r="C486" s="113"/>
      <c r="D486" s="113"/>
      <c r="E486" s="113"/>
      <c r="F486" s="113"/>
      <c r="G486" s="113"/>
      <c r="N486" s="115"/>
      <c r="O486" s="115"/>
      <c r="P486" s="115"/>
    </row>
    <row r="487" spans="1:16" ht="15.75" x14ac:dyDescent="0.25">
      <c r="A487" s="113"/>
      <c r="B487" s="113"/>
      <c r="C487" s="113"/>
      <c r="D487" s="113"/>
      <c r="E487" s="113"/>
      <c r="F487" s="113"/>
      <c r="G487" s="113"/>
      <c r="N487" s="115"/>
      <c r="O487" s="115"/>
      <c r="P487" s="115"/>
    </row>
    <row r="488" spans="1:16" ht="15.75" x14ac:dyDescent="0.25">
      <c r="A488" s="113"/>
      <c r="B488" s="113"/>
      <c r="C488" s="113"/>
      <c r="D488" s="113"/>
      <c r="E488" s="113"/>
      <c r="F488" s="113"/>
      <c r="G488" s="113"/>
      <c r="N488" s="115"/>
      <c r="O488" s="115"/>
      <c r="P488" s="115"/>
    </row>
    <row r="489" spans="1:16" ht="15.75" x14ac:dyDescent="0.25">
      <c r="A489" s="113"/>
      <c r="B489" s="113"/>
      <c r="C489" s="113"/>
      <c r="D489" s="113"/>
      <c r="E489" s="113"/>
      <c r="F489" s="113"/>
      <c r="G489" s="113"/>
      <c r="N489" s="115"/>
      <c r="O489" s="115"/>
      <c r="P489" s="115"/>
    </row>
    <row r="490" spans="1:16" ht="15.75" x14ac:dyDescent="0.25">
      <c r="A490" s="113"/>
      <c r="B490" s="113"/>
      <c r="C490" s="113"/>
      <c r="D490" s="113"/>
      <c r="E490" s="113"/>
      <c r="F490" s="113"/>
      <c r="G490" s="113"/>
      <c r="N490" s="115"/>
      <c r="O490" s="115"/>
      <c r="P490" s="115"/>
    </row>
    <row r="491" spans="1:16" ht="15.75" x14ac:dyDescent="0.25">
      <c r="A491" s="113"/>
      <c r="B491" s="113"/>
      <c r="C491" s="113"/>
      <c r="D491" s="113"/>
      <c r="E491" s="113"/>
      <c r="F491" s="113"/>
      <c r="G491" s="113"/>
      <c r="N491" s="115"/>
      <c r="O491" s="115"/>
      <c r="P491" s="115"/>
    </row>
    <row r="492" spans="1:16" ht="15.75" x14ac:dyDescent="0.25">
      <c r="A492" s="113"/>
      <c r="B492" s="113"/>
      <c r="C492" s="113"/>
      <c r="D492" s="113"/>
      <c r="E492" s="113"/>
      <c r="F492" s="113"/>
      <c r="G492" s="113"/>
      <c r="N492" s="115"/>
      <c r="O492" s="115"/>
      <c r="P492" s="115"/>
    </row>
    <row r="493" spans="1:16" ht="15.75" x14ac:dyDescent="0.25">
      <c r="A493" s="113"/>
      <c r="B493" s="113"/>
      <c r="C493" s="113"/>
      <c r="D493" s="113"/>
      <c r="E493" s="113"/>
      <c r="F493" s="113"/>
      <c r="G493" s="113"/>
      <c r="N493" s="115"/>
      <c r="O493" s="115"/>
      <c r="P493" s="115"/>
    </row>
    <row r="494" spans="1:16" ht="15.75" x14ac:dyDescent="0.25">
      <c r="A494" s="113"/>
      <c r="B494" s="113"/>
      <c r="C494" s="113"/>
      <c r="D494" s="113"/>
      <c r="E494" s="113"/>
      <c r="F494" s="113"/>
      <c r="G494" s="113"/>
      <c r="N494" s="115"/>
      <c r="O494" s="115"/>
      <c r="P494" s="115"/>
    </row>
    <row r="495" spans="1:16" ht="15.75" x14ac:dyDescent="0.25">
      <c r="A495" s="113"/>
      <c r="B495" s="113"/>
      <c r="C495" s="113"/>
      <c r="D495" s="113"/>
      <c r="E495" s="113"/>
      <c r="F495" s="113"/>
      <c r="G495" s="113"/>
      <c r="N495" s="115"/>
      <c r="O495" s="115"/>
      <c r="P495" s="115"/>
    </row>
    <row r="496" spans="1:16" ht="15.75" x14ac:dyDescent="0.25">
      <c r="A496" s="113"/>
      <c r="B496" s="113"/>
      <c r="C496" s="113"/>
      <c r="D496" s="113"/>
      <c r="E496" s="113"/>
      <c r="F496" s="113"/>
      <c r="G496" s="113"/>
      <c r="N496" s="115"/>
      <c r="O496" s="115"/>
      <c r="P496" s="115"/>
    </row>
    <row r="497" spans="1:16" ht="15.75" x14ac:dyDescent="0.25">
      <c r="A497" s="113"/>
      <c r="B497" s="113"/>
      <c r="C497" s="113"/>
      <c r="D497" s="113"/>
      <c r="E497" s="113"/>
      <c r="F497" s="113"/>
      <c r="G497" s="113"/>
      <c r="N497" s="115"/>
      <c r="O497" s="115"/>
      <c r="P497" s="115"/>
    </row>
    <row r="498" spans="1:16" ht="15.75" x14ac:dyDescent="0.25">
      <c r="A498" s="113"/>
      <c r="B498" s="113"/>
      <c r="C498" s="113"/>
      <c r="D498" s="113"/>
      <c r="E498" s="113"/>
      <c r="F498" s="113"/>
      <c r="G498" s="113"/>
      <c r="N498" s="115"/>
      <c r="O498" s="115"/>
      <c r="P498" s="115"/>
    </row>
    <row r="499" spans="1:16" ht="15.75" x14ac:dyDescent="0.25">
      <c r="A499" s="113"/>
      <c r="B499" s="113"/>
      <c r="C499" s="113"/>
      <c r="D499" s="113"/>
      <c r="E499" s="113"/>
      <c r="F499" s="113"/>
      <c r="G499" s="113"/>
      <c r="N499" s="115"/>
      <c r="O499" s="115"/>
      <c r="P499" s="115"/>
    </row>
    <row r="500" spans="1:16" ht="15.75" x14ac:dyDescent="0.25">
      <c r="A500" s="113"/>
      <c r="B500" s="113"/>
      <c r="C500" s="113"/>
      <c r="D500" s="113"/>
      <c r="E500" s="113"/>
      <c r="F500" s="113"/>
      <c r="G500" s="113"/>
      <c r="N500" s="115"/>
      <c r="O500" s="115"/>
      <c r="P500" s="115"/>
    </row>
    <row r="501" spans="1:16" ht="15.75" x14ac:dyDescent="0.25">
      <c r="A501" s="113"/>
      <c r="B501" s="113"/>
      <c r="C501" s="113"/>
      <c r="D501" s="113"/>
      <c r="E501" s="113"/>
      <c r="F501" s="113"/>
      <c r="G501" s="113"/>
      <c r="N501" s="115"/>
      <c r="O501" s="115"/>
      <c r="P501" s="115"/>
    </row>
    <row r="502" spans="1:16" ht="15.75" x14ac:dyDescent="0.25">
      <c r="A502" s="113"/>
      <c r="B502" s="113"/>
      <c r="C502" s="113"/>
      <c r="D502" s="113"/>
      <c r="E502" s="113"/>
      <c r="F502" s="113"/>
      <c r="G502" s="113"/>
      <c r="N502" s="115"/>
      <c r="O502" s="115"/>
      <c r="P502" s="115"/>
    </row>
    <row r="503" spans="1:16" ht="15.75" x14ac:dyDescent="0.25">
      <c r="A503" s="113"/>
      <c r="B503" s="113"/>
      <c r="C503" s="113"/>
      <c r="D503" s="113"/>
      <c r="E503" s="113"/>
      <c r="F503" s="113"/>
      <c r="G503" s="113"/>
      <c r="N503" s="115"/>
      <c r="O503" s="115"/>
      <c r="P503" s="115"/>
    </row>
    <row r="504" spans="1:16" ht="15.75" x14ac:dyDescent="0.25">
      <c r="A504" s="113"/>
      <c r="B504" s="113"/>
      <c r="C504" s="113"/>
      <c r="D504" s="113"/>
      <c r="E504" s="113"/>
      <c r="F504" s="113"/>
      <c r="G504" s="113"/>
      <c r="N504" s="115"/>
      <c r="O504" s="115"/>
      <c r="P504" s="115"/>
    </row>
    <row r="505" spans="1:16" ht="15.75" x14ac:dyDescent="0.25">
      <c r="A505" s="113"/>
      <c r="B505" s="113"/>
      <c r="C505" s="113"/>
      <c r="D505" s="113"/>
      <c r="E505" s="113"/>
      <c r="F505" s="113"/>
      <c r="G505" s="113"/>
      <c r="N505" s="115"/>
      <c r="O505" s="115"/>
      <c r="P505" s="115"/>
    </row>
    <row r="506" spans="1:16" ht="15.75" x14ac:dyDescent="0.25">
      <c r="A506" s="113"/>
      <c r="B506" s="113"/>
      <c r="C506" s="113"/>
      <c r="D506" s="113"/>
      <c r="E506" s="113"/>
      <c r="F506" s="113"/>
      <c r="G506" s="113"/>
      <c r="N506" s="115"/>
      <c r="O506" s="115"/>
      <c r="P506" s="115"/>
    </row>
    <row r="507" spans="1:16" ht="15.75" x14ac:dyDescent="0.25">
      <c r="A507" s="113"/>
      <c r="B507" s="113"/>
      <c r="C507" s="113"/>
      <c r="D507" s="113"/>
      <c r="E507" s="113"/>
      <c r="F507" s="113"/>
      <c r="G507" s="113"/>
      <c r="N507" s="115"/>
      <c r="O507" s="115"/>
      <c r="P507" s="115"/>
    </row>
    <row r="508" spans="1:16" ht="15.75" x14ac:dyDescent="0.25">
      <c r="A508" s="113"/>
      <c r="B508" s="113"/>
      <c r="C508" s="113"/>
      <c r="D508" s="113"/>
      <c r="E508" s="113"/>
      <c r="F508" s="113"/>
      <c r="G508" s="113"/>
      <c r="N508" s="115"/>
      <c r="O508" s="115"/>
      <c r="P508" s="115"/>
    </row>
    <row r="509" spans="1:16" ht="15.75" x14ac:dyDescent="0.25">
      <c r="A509" s="113"/>
      <c r="B509" s="113"/>
      <c r="C509" s="113"/>
      <c r="D509" s="113"/>
      <c r="E509" s="113"/>
      <c r="F509" s="113"/>
      <c r="G509" s="113"/>
      <c r="N509" s="115"/>
      <c r="O509" s="115"/>
      <c r="P509" s="115"/>
    </row>
    <row r="510" spans="1:16" ht="15.75" x14ac:dyDescent="0.25">
      <c r="A510" s="113"/>
      <c r="B510" s="113"/>
      <c r="C510" s="113"/>
      <c r="D510" s="113"/>
      <c r="E510" s="113"/>
      <c r="F510" s="113"/>
      <c r="G510" s="113"/>
      <c r="N510" s="115"/>
      <c r="O510" s="115"/>
      <c r="P510" s="115"/>
    </row>
    <row r="511" spans="1:16" ht="15.75" x14ac:dyDescent="0.25">
      <c r="A511" s="113"/>
      <c r="B511" s="113"/>
      <c r="C511" s="113"/>
      <c r="D511" s="113"/>
      <c r="E511" s="113"/>
      <c r="F511" s="113"/>
      <c r="G511" s="113"/>
      <c r="N511" s="115"/>
      <c r="O511" s="115"/>
      <c r="P511" s="115"/>
    </row>
    <row r="512" spans="1:16" ht="15.75" x14ac:dyDescent="0.25">
      <c r="A512" s="113"/>
      <c r="B512" s="113"/>
      <c r="C512" s="113"/>
      <c r="D512" s="113"/>
      <c r="E512" s="113"/>
      <c r="F512" s="113"/>
      <c r="G512" s="113"/>
      <c r="N512" s="115"/>
      <c r="O512" s="115"/>
      <c r="P512" s="115"/>
    </row>
    <row r="513" spans="1:16" ht="15.75" x14ac:dyDescent="0.25">
      <c r="A513" s="113"/>
      <c r="B513" s="113"/>
      <c r="C513" s="113"/>
      <c r="D513" s="113"/>
      <c r="E513" s="113"/>
      <c r="F513" s="113"/>
      <c r="G513" s="113"/>
      <c r="N513" s="115"/>
      <c r="O513" s="115"/>
      <c r="P513" s="115"/>
    </row>
    <row r="514" spans="1:16" ht="15.75" x14ac:dyDescent="0.25">
      <c r="A514" s="113"/>
      <c r="B514" s="113"/>
      <c r="C514" s="113"/>
      <c r="D514" s="113"/>
      <c r="E514" s="113"/>
      <c r="F514" s="113"/>
      <c r="G514" s="113"/>
      <c r="N514" s="115"/>
      <c r="O514" s="115"/>
      <c r="P514" s="115"/>
    </row>
    <row r="515" spans="1:16" ht="15.75" x14ac:dyDescent="0.25">
      <c r="A515" s="113"/>
      <c r="B515" s="113"/>
      <c r="C515" s="113"/>
      <c r="D515" s="113"/>
      <c r="E515" s="113"/>
      <c r="F515" s="113"/>
      <c r="G515" s="113"/>
      <c r="N515" s="115"/>
      <c r="O515" s="115"/>
      <c r="P515" s="115"/>
    </row>
    <row r="516" spans="1:16" ht="15.75" x14ac:dyDescent="0.25">
      <c r="A516" s="113"/>
      <c r="B516" s="113"/>
      <c r="C516" s="113"/>
      <c r="D516" s="113"/>
      <c r="E516" s="113"/>
      <c r="F516" s="113"/>
      <c r="G516" s="113"/>
      <c r="N516" s="115"/>
      <c r="O516" s="115"/>
      <c r="P516" s="115"/>
    </row>
    <row r="517" spans="1:16" ht="15.75" x14ac:dyDescent="0.25">
      <c r="A517" s="113"/>
      <c r="B517" s="113"/>
      <c r="C517" s="113"/>
      <c r="D517" s="113"/>
      <c r="E517" s="113"/>
      <c r="F517" s="113"/>
      <c r="G517" s="113"/>
      <c r="N517" s="115"/>
      <c r="O517" s="115"/>
      <c r="P517" s="115"/>
    </row>
    <row r="518" spans="1:16" ht="15.75" x14ac:dyDescent="0.25">
      <c r="A518" s="113"/>
      <c r="B518" s="113"/>
      <c r="C518" s="113"/>
      <c r="D518" s="113"/>
      <c r="E518" s="113"/>
      <c r="F518" s="113"/>
      <c r="G518" s="113"/>
      <c r="N518" s="115"/>
      <c r="O518" s="115"/>
      <c r="P518" s="115"/>
    </row>
    <row r="519" spans="1:16" ht="15.75" x14ac:dyDescent="0.25">
      <c r="A519" s="113"/>
      <c r="B519" s="113"/>
      <c r="C519" s="113"/>
      <c r="D519" s="113"/>
      <c r="E519" s="113"/>
      <c r="F519" s="113"/>
      <c r="G519" s="113"/>
      <c r="N519" s="115"/>
      <c r="O519" s="115"/>
      <c r="P519" s="115"/>
    </row>
    <row r="520" spans="1:16" ht="15.75" x14ac:dyDescent="0.25">
      <c r="A520" s="113"/>
      <c r="B520" s="113"/>
      <c r="C520" s="113"/>
      <c r="D520" s="113"/>
      <c r="E520" s="113"/>
      <c r="F520" s="113"/>
      <c r="G520" s="113"/>
      <c r="N520" s="115"/>
      <c r="O520" s="115"/>
      <c r="P520" s="115"/>
    </row>
    <row r="521" spans="1:16" ht="15.75" x14ac:dyDescent="0.25">
      <c r="A521" s="113"/>
      <c r="B521" s="113"/>
      <c r="C521" s="113"/>
      <c r="D521" s="113"/>
      <c r="E521" s="113"/>
      <c r="F521" s="113"/>
      <c r="G521" s="113"/>
      <c r="N521" s="115"/>
      <c r="O521" s="115"/>
      <c r="P521" s="115"/>
    </row>
    <row r="522" spans="1:16" ht="15.75" x14ac:dyDescent="0.25">
      <c r="A522" s="113"/>
      <c r="B522" s="113"/>
      <c r="C522" s="113"/>
      <c r="D522" s="113"/>
      <c r="E522" s="113"/>
      <c r="F522" s="113"/>
      <c r="G522" s="113"/>
      <c r="N522" s="115"/>
      <c r="O522" s="115"/>
      <c r="P522" s="115"/>
    </row>
    <row r="523" spans="1:16" ht="15.75" x14ac:dyDescent="0.25">
      <c r="A523" s="113"/>
      <c r="B523" s="113"/>
      <c r="C523" s="113"/>
      <c r="D523" s="113"/>
      <c r="E523" s="113"/>
      <c r="F523" s="113"/>
      <c r="G523" s="113"/>
      <c r="N523" s="115"/>
      <c r="O523" s="115"/>
      <c r="P523" s="115"/>
    </row>
    <row r="524" spans="1:16" ht="15.75" x14ac:dyDescent="0.25">
      <c r="A524" s="113"/>
      <c r="B524" s="113"/>
      <c r="C524" s="113"/>
      <c r="D524" s="113"/>
      <c r="E524" s="113"/>
      <c r="F524" s="113"/>
      <c r="G524" s="113"/>
      <c r="N524" s="115"/>
      <c r="O524" s="115"/>
      <c r="P524" s="115"/>
    </row>
    <row r="525" spans="1:16" ht="15.75" x14ac:dyDescent="0.25">
      <c r="A525" s="113"/>
      <c r="B525" s="113"/>
      <c r="C525" s="113"/>
      <c r="D525" s="113"/>
      <c r="E525" s="113"/>
      <c r="F525" s="113"/>
      <c r="G525" s="113"/>
      <c r="N525" s="115"/>
      <c r="O525" s="115"/>
      <c r="P525" s="115"/>
    </row>
    <row r="526" spans="1:16" ht="15.75" x14ac:dyDescent="0.25">
      <c r="A526" s="113"/>
      <c r="B526" s="113"/>
      <c r="C526" s="113"/>
      <c r="D526" s="113"/>
      <c r="E526" s="113"/>
      <c r="F526" s="113"/>
      <c r="G526" s="113"/>
      <c r="N526" s="115"/>
      <c r="O526" s="115"/>
      <c r="P526" s="115"/>
    </row>
    <row r="527" spans="1:16" ht="15.75" x14ac:dyDescent="0.25">
      <c r="A527" s="113"/>
      <c r="B527" s="113"/>
      <c r="C527" s="113"/>
      <c r="D527" s="113"/>
      <c r="E527" s="113"/>
      <c r="F527" s="113"/>
      <c r="G527" s="113"/>
      <c r="N527" s="115"/>
      <c r="O527" s="115"/>
      <c r="P527" s="115"/>
    </row>
    <row r="528" spans="1:16" ht="15.75" x14ac:dyDescent="0.25">
      <c r="A528" s="113"/>
      <c r="B528" s="113"/>
      <c r="C528" s="113"/>
      <c r="D528" s="113"/>
      <c r="E528" s="113"/>
      <c r="F528" s="113"/>
      <c r="G528" s="113"/>
      <c r="N528" s="115"/>
      <c r="O528" s="115"/>
      <c r="P528" s="115"/>
    </row>
    <row r="529" spans="1:16" ht="15.75" x14ac:dyDescent="0.25">
      <c r="A529" s="113"/>
      <c r="B529" s="113"/>
      <c r="C529" s="113"/>
      <c r="D529" s="113"/>
      <c r="E529" s="113"/>
      <c r="F529" s="113"/>
      <c r="G529" s="113"/>
      <c r="N529" s="115"/>
      <c r="O529" s="115"/>
      <c r="P529" s="115"/>
    </row>
    <row r="530" spans="1:16" ht="15.75" x14ac:dyDescent="0.25">
      <c r="A530" s="113"/>
      <c r="B530" s="113"/>
      <c r="C530" s="113"/>
      <c r="D530" s="113"/>
      <c r="E530" s="113"/>
      <c r="F530" s="113"/>
      <c r="G530" s="113"/>
      <c r="N530" s="115"/>
      <c r="O530" s="115"/>
      <c r="P530" s="115"/>
    </row>
    <row r="531" spans="1:16" ht="15.75" x14ac:dyDescent="0.25">
      <c r="A531" s="113"/>
      <c r="B531" s="113"/>
      <c r="C531" s="113"/>
      <c r="D531" s="113"/>
      <c r="E531" s="113"/>
      <c r="F531" s="113"/>
      <c r="G531" s="113"/>
      <c r="N531" s="115"/>
      <c r="O531" s="115"/>
      <c r="P531" s="115"/>
    </row>
    <row r="532" spans="1:16" ht="15.75" x14ac:dyDescent="0.25">
      <c r="A532" s="113"/>
      <c r="B532" s="113"/>
      <c r="C532" s="113"/>
      <c r="D532" s="113"/>
      <c r="E532" s="113"/>
      <c r="F532" s="113"/>
      <c r="G532" s="113"/>
      <c r="N532" s="115"/>
      <c r="O532" s="115"/>
      <c r="P532" s="115"/>
    </row>
    <row r="533" spans="1:16" ht="15.75" x14ac:dyDescent="0.25">
      <c r="A533" s="113"/>
      <c r="B533" s="113"/>
      <c r="C533" s="113"/>
      <c r="D533" s="113"/>
      <c r="E533" s="113"/>
      <c r="F533" s="113"/>
      <c r="G533" s="113"/>
      <c r="N533" s="115"/>
      <c r="O533" s="115"/>
      <c r="P533" s="115"/>
    </row>
    <row r="534" spans="1:16" ht="15.75" x14ac:dyDescent="0.25">
      <c r="A534" s="113"/>
      <c r="B534" s="113"/>
      <c r="C534" s="113"/>
      <c r="D534" s="113"/>
      <c r="E534" s="113"/>
      <c r="F534" s="113"/>
      <c r="G534" s="113"/>
      <c r="N534" s="115"/>
      <c r="O534" s="115"/>
      <c r="P534" s="115"/>
    </row>
    <row r="535" spans="1:16" ht="15.75" x14ac:dyDescent="0.25">
      <c r="A535" s="113"/>
      <c r="B535" s="113"/>
      <c r="C535" s="113"/>
      <c r="D535" s="113"/>
      <c r="E535" s="113"/>
      <c r="F535" s="113"/>
      <c r="G535" s="113"/>
      <c r="N535" s="115"/>
      <c r="O535" s="115"/>
      <c r="P535" s="115"/>
    </row>
    <row r="536" spans="1:16" ht="15.75" x14ac:dyDescent="0.25">
      <c r="A536" s="113"/>
      <c r="B536" s="113"/>
      <c r="C536" s="113"/>
      <c r="D536" s="113"/>
      <c r="E536" s="113"/>
      <c r="F536" s="113"/>
      <c r="G536" s="113"/>
      <c r="N536" s="115"/>
      <c r="O536" s="115"/>
      <c r="P536" s="115"/>
    </row>
    <row r="537" spans="1:16" ht="15.75" x14ac:dyDescent="0.25">
      <c r="A537" s="113"/>
      <c r="B537" s="113"/>
      <c r="C537" s="113"/>
      <c r="D537" s="113"/>
      <c r="E537" s="113"/>
      <c r="F537" s="113"/>
      <c r="G537" s="113"/>
      <c r="N537" s="115"/>
      <c r="O537" s="115"/>
      <c r="P537" s="115"/>
    </row>
    <row r="538" spans="1:16" ht="15.75" x14ac:dyDescent="0.25">
      <c r="A538" s="113"/>
      <c r="B538" s="113"/>
      <c r="C538" s="113"/>
      <c r="D538" s="113"/>
      <c r="E538" s="113"/>
      <c r="F538" s="113"/>
      <c r="G538" s="113"/>
      <c r="N538" s="115"/>
      <c r="O538" s="115"/>
      <c r="P538" s="115"/>
    </row>
    <row r="539" spans="1:16" ht="15.75" x14ac:dyDescent="0.25">
      <c r="A539" s="113"/>
      <c r="B539" s="113"/>
      <c r="C539" s="113"/>
      <c r="D539" s="113"/>
      <c r="E539" s="113"/>
      <c r="F539" s="113"/>
      <c r="G539" s="113"/>
      <c r="N539" s="115"/>
      <c r="O539" s="115"/>
      <c r="P539" s="115"/>
    </row>
    <row r="540" spans="1:16" ht="15.75" x14ac:dyDescent="0.25">
      <c r="A540" s="113"/>
      <c r="B540" s="113"/>
      <c r="C540" s="113"/>
      <c r="D540" s="113"/>
      <c r="E540" s="113"/>
      <c r="F540" s="113"/>
      <c r="G540" s="113"/>
      <c r="N540" s="115"/>
      <c r="O540" s="115"/>
      <c r="P540" s="115"/>
    </row>
    <row r="541" spans="1:16" ht="15.75" x14ac:dyDescent="0.25">
      <c r="A541" s="113"/>
      <c r="B541" s="113"/>
      <c r="C541" s="113"/>
      <c r="D541" s="113"/>
      <c r="E541" s="113"/>
      <c r="F541" s="113"/>
      <c r="G541" s="113"/>
      <c r="N541" s="115"/>
      <c r="O541" s="115"/>
      <c r="P541" s="115"/>
    </row>
    <row r="542" spans="1:16" ht="15.75" x14ac:dyDescent="0.25">
      <c r="A542" s="113"/>
      <c r="B542" s="113"/>
      <c r="C542" s="113"/>
      <c r="D542" s="113"/>
      <c r="E542" s="113"/>
      <c r="F542" s="113"/>
      <c r="G542" s="113"/>
      <c r="N542" s="115"/>
      <c r="O542" s="115"/>
      <c r="P542" s="115"/>
    </row>
    <row r="543" spans="1:16" ht="15.75" x14ac:dyDescent="0.25">
      <c r="A543" s="113"/>
      <c r="B543" s="113"/>
      <c r="C543" s="113"/>
      <c r="D543" s="113"/>
      <c r="E543" s="113"/>
      <c r="F543" s="113"/>
      <c r="G543" s="113"/>
      <c r="N543" s="115"/>
      <c r="O543" s="115"/>
      <c r="P543" s="115"/>
    </row>
    <row r="544" spans="1:16" ht="15.75" x14ac:dyDescent="0.25">
      <c r="A544" s="113"/>
      <c r="B544" s="113"/>
      <c r="C544" s="113"/>
      <c r="D544" s="113"/>
      <c r="E544" s="113"/>
      <c r="F544" s="113"/>
      <c r="G544" s="113"/>
      <c r="N544" s="115"/>
      <c r="O544" s="115"/>
      <c r="P544" s="115"/>
    </row>
    <row r="545" spans="1:16" ht="15.75" x14ac:dyDescent="0.25">
      <c r="A545" s="113"/>
      <c r="B545" s="113"/>
      <c r="C545" s="113"/>
      <c r="D545" s="113"/>
      <c r="E545" s="113"/>
      <c r="F545" s="113"/>
      <c r="G545" s="113"/>
      <c r="N545" s="115"/>
      <c r="O545" s="115"/>
      <c r="P545" s="115"/>
    </row>
    <row r="546" spans="1:16" ht="15.75" x14ac:dyDescent="0.25">
      <c r="A546" s="113"/>
      <c r="B546" s="113"/>
      <c r="C546" s="113"/>
      <c r="D546" s="113"/>
      <c r="E546" s="113"/>
      <c r="F546" s="113"/>
      <c r="G546" s="113"/>
      <c r="N546" s="115"/>
      <c r="O546" s="115"/>
      <c r="P546" s="115"/>
    </row>
    <row r="547" spans="1:16" ht="15.75" x14ac:dyDescent="0.25">
      <c r="A547" s="113"/>
      <c r="B547" s="113"/>
      <c r="C547" s="113"/>
      <c r="D547" s="113"/>
      <c r="E547" s="113"/>
      <c r="F547" s="113"/>
      <c r="G547" s="113"/>
      <c r="N547" s="115"/>
      <c r="O547" s="115"/>
      <c r="P547" s="115"/>
    </row>
    <row r="548" spans="1:16" ht="15.75" x14ac:dyDescent="0.25">
      <c r="A548" s="113"/>
      <c r="B548" s="113"/>
      <c r="C548" s="113"/>
      <c r="D548" s="113"/>
      <c r="E548" s="113"/>
      <c r="F548" s="113"/>
      <c r="G548" s="113"/>
      <c r="N548" s="115"/>
      <c r="O548" s="115"/>
      <c r="P548" s="115"/>
    </row>
    <row r="549" spans="1:16" ht="15.75" x14ac:dyDescent="0.25">
      <c r="A549" s="113"/>
      <c r="B549" s="113"/>
      <c r="C549" s="113"/>
      <c r="D549" s="113"/>
      <c r="E549" s="113"/>
      <c r="F549" s="113"/>
      <c r="G549" s="113"/>
      <c r="N549" s="115"/>
      <c r="O549" s="115"/>
      <c r="P549" s="115"/>
    </row>
    <row r="550" spans="1:16" ht="15.75" x14ac:dyDescent="0.25">
      <c r="A550" s="113"/>
      <c r="B550" s="113"/>
      <c r="C550" s="113"/>
      <c r="D550" s="113"/>
      <c r="E550" s="113"/>
      <c r="F550" s="113"/>
      <c r="G550" s="113"/>
      <c r="N550" s="115"/>
      <c r="O550" s="115"/>
      <c r="P550" s="115"/>
    </row>
    <row r="551" spans="1:16" ht="15.75" x14ac:dyDescent="0.25">
      <c r="A551" s="113"/>
      <c r="B551" s="113"/>
      <c r="C551" s="113"/>
      <c r="D551" s="113"/>
      <c r="E551" s="113"/>
      <c r="F551" s="113"/>
      <c r="G551" s="113"/>
      <c r="N551" s="115"/>
      <c r="O551" s="115"/>
      <c r="P551" s="115"/>
    </row>
    <row r="552" spans="1:16" ht="15.75" x14ac:dyDescent="0.25">
      <c r="A552" s="113"/>
      <c r="B552" s="113"/>
      <c r="C552" s="113"/>
      <c r="D552" s="113"/>
      <c r="E552" s="113"/>
      <c r="F552" s="113"/>
      <c r="G552" s="113"/>
      <c r="N552" s="115"/>
      <c r="O552" s="115"/>
      <c r="P552" s="115"/>
    </row>
    <row r="553" spans="1:16" ht="15.75" x14ac:dyDescent="0.25">
      <c r="A553" s="113"/>
      <c r="B553" s="113"/>
      <c r="C553" s="113"/>
      <c r="D553" s="113"/>
      <c r="E553" s="113"/>
      <c r="F553" s="113"/>
      <c r="G553" s="113"/>
      <c r="N553" s="115"/>
      <c r="O553" s="115"/>
      <c r="P553" s="115"/>
    </row>
    <row r="554" spans="1:16" ht="15.75" x14ac:dyDescent="0.25">
      <c r="A554" s="113"/>
      <c r="B554" s="113"/>
      <c r="C554" s="113"/>
      <c r="D554" s="113"/>
      <c r="E554" s="113"/>
      <c r="F554" s="113"/>
      <c r="G554" s="113"/>
      <c r="N554" s="115"/>
      <c r="O554" s="115"/>
      <c r="P554" s="115"/>
    </row>
    <row r="555" spans="1:16" ht="15.75" x14ac:dyDescent="0.25">
      <c r="A555" s="113"/>
      <c r="B555" s="113"/>
      <c r="C555" s="113"/>
      <c r="D555" s="113"/>
      <c r="E555" s="113"/>
      <c r="F555" s="113"/>
      <c r="G555" s="113"/>
      <c r="N555" s="115"/>
      <c r="O555" s="115"/>
      <c r="P555" s="115"/>
    </row>
    <row r="556" spans="1:16" ht="15.75" x14ac:dyDescent="0.25">
      <c r="A556" s="113"/>
      <c r="B556" s="113"/>
      <c r="C556" s="113"/>
      <c r="D556" s="113"/>
      <c r="E556" s="113"/>
      <c r="F556" s="113"/>
      <c r="G556" s="113"/>
      <c r="N556" s="115"/>
      <c r="O556" s="115"/>
      <c r="P556" s="115"/>
    </row>
    <row r="557" spans="1:16" ht="15.75" x14ac:dyDescent="0.25">
      <c r="A557" s="113"/>
      <c r="B557" s="113"/>
      <c r="C557" s="113"/>
      <c r="D557" s="113"/>
      <c r="E557" s="113"/>
      <c r="F557" s="113"/>
      <c r="G557" s="113"/>
      <c r="N557" s="115"/>
      <c r="O557" s="115"/>
      <c r="P557" s="115"/>
    </row>
    <row r="558" spans="1:16" ht="15.75" x14ac:dyDescent="0.25">
      <c r="A558" s="113"/>
      <c r="B558" s="113"/>
      <c r="C558" s="113"/>
      <c r="D558" s="113"/>
      <c r="E558" s="113"/>
      <c r="F558" s="113"/>
      <c r="G558" s="113"/>
      <c r="N558" s="115"/>
      <c r="O558" s="115"/>
      <c r="P558" s="115"/>
    </row>
    <row r="559" spans="1:16" ht="15.75" x14ac:dyDescent="0.25">
      <c r="A559" s="113"/>
      <c r="B559" s="113"/>
      <c r="C559" s="113"/>
      <c r="D559" s="113"/>
      <c r="E559" s="113"/>
      <c r="F559" s="113"/>
      <c r="G559" s="113"/>
      <c r="N559" s="115"/>
      <c r="O559" s="115"/>
      <c r="P559" s="115"/>
    </row>
    <row r="560" spans="1:16" ht="15.75" x14ac:dyDescent="0.25">
      <c r="A560" s="113"/>
      <c r="B560" s="113"/>
      <c r="C560" s="113"/>
      <c r="D560" s="113"/>
      <c r="E560" s="113"/>
      <c r="F560" s="113"/>
      <c r="G560" s="113"/>
      <c r="N560" s="115"/>
      <c r="O560" s="115"/>
      <c r="P560" s="115"/>
    </row>
    <row r="561" spans="1:16" ht="15.75" x14ac:dyDescent="0.25">
      <c r="A561" s="113"/>
      <c r="B561" s="113"/>
      <c r="C561" s="113"/>
      <c r="D561" s="113"/>
      <c r="E561" s="113"/>
      <c r="F561" s="113"/>
      <c r="G561" s="113"/>
      <c r="N561" s="115"/>
      <c r="O561" s="115"/>
      <c r="P561" s="115"/>
    </row>
    <row r="562" spans="1:16" ht="15.75" x14ac:dyDescent="0.25">
      <c r="A562" s="113"/>
      <c r="B562" s="113"/>
      <c r="C562" s="113"/>
      <c r="D562" s="113"/>
      <c r="E562" s="113"/>
      <c r="F562" s="113"/>
      <c r="G562" s="113"/>
      <c r="N562" s="115"/>
      <c r="O562" s="115"/>
      <c r="P562" s="115"/>
    </row>
    <row r="563" spans="1:16" ht="15.75" x14ac:dyDescent="0.25">
      <c r="A563" s="113"/>
      <c r="B563" s="113"/>
      <c r="C563" s="113"/>
      <c r="D563" s="113"/>
      <c r="E563" s="113"/>
      <c r="F563" s="113"/>
      <c r="G563" s="113"/>
      <c r="N563" s="115"/>
      <c r="O563" s="115"/>
      <c r="P563" s="115"/>
    </row>
    <row r="564" spans="1:16" ht="15.75" x14ac:dyDescent="0.25">
      <c r="A564" s="113"/>
      <c r="B564" s="113"/>
      <c r="C564" s="113"/>
      <c r="D564" s="113"/>
      <c r="E564" s="113"/>
      <c r="F564" s="113"/>
      <c r="G564" s="113"/>
      <c r="N564" s="115"/>
      <c r="O564" s="115"/>
      <c r="P564" s="115"/>
    </row>
    <row r="565" spans="1:16" ht="15.75" x14ac:dyDescent="0.25">
      <c r="A565" s="113"/>
      <c r="B565" s="113"/>
      <c r="C565" s="113"/>
      <c r="D565" s="113"/>
      <c r="E565" s="113"/>
      <c r="F565" s="113"/>
      <c r="G565" s="113"/>
      <c r="N565" s="115"/>
      <c r="O565" s="115"/>
      <c r="P565" s="115"/>
    </row>
    <row r="566" spans="1:16" ht="15.75" x14ac:dyDescent="0.25">
      <c r="A566" s="113"/>
      <c r="B566" s="113"/>
      <c r="C566" s="113"/>
      <c r="D566" s="113"/>
      <c r="E566" s="113"/>
      <c r="F566" s="113"/>
      <c r="G566" s="113"/>
      <c r="N566" s="115"/>
      <c r="O566" s="115"/>
      <c r="P566" s="115"/>
    </row>
    <row r="567" spans="1:16" ht="15.75" x14ac:dyDescent="0.25">
      <c r="A567" s="113"/>
      <c r="B567" s="113"/>
      <c r="C567" s="113"/>
      <c r="D567" s="113"/>
      <c r="E567" s="113"/>
      <c r="F567" s="113"/>
      <c r="G567" s="113"/>
      <c r="N567" s="115"/>
      <c r="O567" s="115"/>
      <c r="P567" s="115"/>
    </row>
    <row r="568" spans="1:16" ht="15.75" x14ac:dyDescent="0.25">
      <c r="A568" s="113"/>
      <c r="B568" s="113"/>
      <c r="C568" s="113"/>
      <c r="D568" s="113"/>
      <c r="E568" s="113"/>
      <c r="F568" s="113"/>
      <c r="G568" s="113"/>
      <c r="N568" s="115"/>
      <c r="O568" s="115"/>
      <c r="P568" s="115"/>
    </row>
    <row r="569" spans="1:16" ht="15.75" x14ac:dyDescent="0.25">
      <c r="A569" s="113"/>
      <c r="B569" s="113"/>
      <c r="C569" s="113"/>
      <c r="D569" s="113"/>
      <c r="E569" s="113"/>
      <c r="F569" s="113"/>
      <c r="G569" s="113"/>
      <c r="N569" s="115"/>
      <c r="O569" s="115"/>
      <c r="P569" s="115"/>
    </row>
    <row r="570" spans="1:16" ht="15.75" x14ac:dyDescent="0.25">
      <c r="A570" s="113"/>
      <c r="B570" s="113"/>
      <c r="C570" s="113"/>
      <c r="D570" s="113"/>
      <c r="E570" s="113"/>
      <c r="F570" s="113"/>
      <c r="G570" s="113"/>
      <c r="N570" s="115"/>
      <c r="O570" s="115"/>
      <c r="P570" s="115"/>
    </row>
    <row r="571" spans="1:16" ht="15.75" x14ac:dyDescent="0.25">
      <c r="A571" s="113"/>
      <c r="B571" s="113"/>
      <c r="C571" s="113"/>
      <c r="D571" s="113"/>
      <c r="E571" s="113"/>
      <c r="F571" s="113"/>
      <c r="G571" s="113"/>
      <c r="N571" s="115"/>
      <c r="O571" s="115"/>
      <c r="P571" s="115"/>
    </row>
    <row r="572" spans="1:16" ht="15.75" x14ac:dyDescent="0.25">
      <c r="A572" s="113"/>
      <c r="B572" s="113"/>
      <c r="C572" s="113"/>
      <c r="D572" s="113"/>
      <c r="E572" s="113"/>
      <c r="F572" s="113"/>
      <c r="G572" s="113"/>
      <c r="N572" s="115"/>
      <c r="O572" s="115"/>
      <c r="P572" s="115"/>
    </row>
    <row r="573" spans="1:16" ht="15.75" x14ac:dyDescent="0.25">
      <c r="A573" s="113"/>
      <c r="B573" s="113"/>
      <c r="C573" s="113"/>
      <c r="D573" s="113"/>
      <c r="E573" s="113"/>
      <c r="F573" s="113"/>
      <c r="G573" s="113"/>
      <c r="N573" s="115"/>
      <c r="O573" s="115"/>
      <c r="P573" s="115"/>
    </row>
    <row r="574" spans="1:16" ht="15.75" x14ac:dyDescent="0.25">
      <c r="A574" s="113"/>
      <c r="B574" s="113"/>
      <c r="C574" s="113"/>
      <c r="D574" s="113"/>
      <c r="E574" s="113"/>
      <c r="F574" s="113"/>
      <c r="G574" s="113"/>
      <c r="N574" s="115"/>
      <c r="O574" s="115"/>
      <c r="P574" s="115"/>
    </row>
    <row r="575" spans="1:16" ht="15.75" x14ac:dyDescent="0.25">
      <c r="A575" s="113"/>
      <c r="B575" s="113"/>
      <c r="C575" s="113"/>
      <c r="D575" s="113"/>
      <c r="E575" s="113"/>
      <c r="F575" s="113"/>
      <c r="G575" s="113"/>
      <c r="N575" s="115"/>
      <c r="O575" s="115"/>
      <c r="P575" s="115"/>
    </row>
    <row r="576" spans="1:16" ht="15.75" x14ac:dyDescent="0.25">
      <c r="A576" s="113"/>
      <c r="B576" s="113"/>
      <c r="C576" s="113"/>
      <c r="D576" s="113"/>
      <c r="E576" s="113"/>
      <c r="F576" s="113"/>
      <c r="G576" s="113"/>
      <c r="N576" s="115"/>
      <c r="O576" s="115"/>
      <c r="P576" s="115"/>
    </row>
    <row r="577" spans="1:16" ht="15.75" x14ac:dyDescent="0.25">
      <c r="A577" s="113"/>
      <c r="B577" s="113"/>
      <c r="C577" s="113"/>
      <c r="D577" s="113"/>
      <c r="E577" s="113"/>
      <c r="F577" s="113"/>
      <c r="G577" s="113"/>
      <c r="N577" s="115"/>
      <c r="O577" s="115"/>
      <c r="P577" s="115"/>
    </row>
    <row r="578" spans="1:16" ht="15.75" x14ac:dyDescent="0.25">
      <c r="A578" s="113"/>
      <c r="B578" s="113"/>
      <c r="C578" s="113"/>
      <c r="D578" s="113"/>
      <c r="E578" s="113"/>
      <c r="F578" s="113"/>
      <c r="G578" s="113"/>
      <c r="N578" s="115"/>
      <c r="O578" s="115"/>
      <c r="P578" s="115"/>
    </row>
    <row r="579" spans="1:16" ht="15.75" x14ac:dyDescent="0.25">
      <c r="A579" s="113"/>
      <c r="B579" s="113"/>
      <c r="C579" s="113"/>
      <c r="D579" s="113"/>
      <c r="E579" s="113"/>
      <c r="F579" s="113"/>
      <c r="G579" s="113"/>
      <c r="N579" s="115"/>
      <c r="O579" s="115"/>
      <c r="P579" s="115"/>
    </row>
    <row r="580" spans="1:16" ht="15.75" x14ac:dyDescent="0.25">
      <c r="A580" s="113"/>
      <c r="B580" s="113"/>
      <c r="C580" s="113"/>
      <c r="D580" s="113"/>
      <c r="E580" s="113"/>
      <c r="F580" s="113"/>
      <c r="G580" s="113"/>
      <c r="N580" s="115"/>
      <c r="O580" s="115"/>
      <c r="P580" s="115"/>
    </row>
    <row r="581" spans="1:16" ht="15.75" x14ac:dyDescent="0.25">
      <c r="A581" s="113"/>
      <c r="B581" s="113"/>
      <c r="C581" s="113"/>
      <c r="D581" s="113"/>
      <c r="E581" s="113"/>
      <c r="F581" s="113"/>
      <c r="G581" s="113"/>
      <c r="N581" s="115"/>
      <c r="O581" s="115"/>
      <c r="P581" s="115"/>
    </row>
    <row r="582" spans="1:16" ht="15.75" x14ac:dyDescent="0.25">
      <c r="A582" s="113"/>
      <c r="B582" s="113"/>
      <c r="C582" s="113"/>
      <c r="D582" s="113"/>
      <c r="E582" s="113"/>
      <c r="F582" s="113"/>
      <c r="G582" s="113"/>
      <c r="N582" s="115"/>
      <c r="O582" s="115"/>
      <c r="P582" s="115"/>
    </row>
    <row r="583" spans="1:16" ht="15.75" x14ac:dyDescent="0.25">
      <c r="A583" s="113"/>
      <c r="B583" s="113"/>
      <c r="C583" s="113"/>
      <c r="D583" s="113"/>
      <c r="E583" s="113"/>
      <c r="F583" s="113"/>
      <c r="G583" s="113"/>
      <c r="N583" s="115"/>
      <c r="O583" s="115"/>
      <c r="P583" s="115"/>
    </row>
    <row r="584" spans="1:16" ht="15.75" x14ac:dyDescent="0.25">
      <c r="A584" s="113"/>
      <c r="B584" s="113"/>
      <c r="C584" s="113"/>
      <c r="D584" s="113"/>
      <c r="E584" s="113"/>
      <c r="F584" s="113"/>
      <c r="G584" s="113"/>
      <c r="N584" s="115"/>
      <c r="O584" s="115"/>
      <c r="P584" s="115"/>
    </row>
    <row r="585" spans="1:16" ht="15.75" x14ac:dyDescent="0.25">
      <c r="A585" s="113"/>
      <c r="B585" s="113"/>
      <c r="C585" s="113"/>
      <c r="D585" s="113"/>
      <c r="E585" s="113"/>
      <c r="F585" s="113"/>
      <c r="G585" s="113"/>
      <c r="N585" s="115"/>
      <c r="O585" s="115"/>
      <c r="P585" s="115"/>
    </row>
    <row r="586" spans="1:16" ht="15.75" x14ac:dyDescent="0.25">
      <c r="A586" s="113"/>
      <c r="B586" s="113"/>
      <c r="C586" s="113"/>
      <c r="D586" s="113"/>
      <c r="E586" s="113"/>
      <c r="F586" s="113"/>
      <c r="G586" s="113"/>
      <c r="N586" s="115"/>
      <c r="O586" s="115"/>
      <c r="P586" s="115"/>
    </row>
    <row r="587" spans="1:16" ht="15.75" x14ac:dyDescent="0.25">
      <c r="A587" s="113"/>
      <c r="B587" s="113"/>
      <c r="C587" s="113"/>
      <c r="D587" s="113"/>
      <c r="E587" s="113"/>
      <c r="F587" s="113"/>
      <c r="G587" s="113"/>
      <c r="N587" s="115"/>
      <c r="O587" s="115"/>
      <c r="P587" s="115"/>
    </row>
    <row r="588" spans="1:16" ht="15.75" x14ac:dyDescent="0.25">
      <c r="A588" s="113"/>
      <c r="B588" s="113"/>
      <c r="C588" s="113"/>
      <c r="D588" s="113"/>
      <c r="E588" s="113"/>
      <c r="F588" s="113"/>
      <c r="G588" s="113"/>
      <c r="N588" s="115"/>
      <c r="O588" s="115"/>
      <c r="P588" s="115"/>
    </row>
    <row r="589" spans="1:16" ht="15.75" x14ac:dyDescent="0.25">
      <c r="A589" s="113"/>
      <c r="B589" s="113"/>
      <c r="C589" s="113"/>
      <c r="D589" s="113"/>
      <c r="E589" s="113"/>
      <c r="F589" s="113"/>
      <c r="G589" s="113"/>
      <c r="N589" s="115"/>
      <c r="O589" s="115"/>
      <c r="P589" s="115"/>
    </row>
    <row r="590" spans="1:16" ht="15.75" x14ac:dyDescent="0.25">
      <c r="A590" s="113"/>
      <c r="B590" s="113"/>
      <c r="C590" s="113"/>
      <c r="D590" s="113"/>
      <c r="E590" s="113"/>
      <c r="F590" s="113"/>
      <c r="G590" s="113"/>
      <c r="N590" s="115"/>
      <c r="O590" s="115"/>
      <c r="P590" s="115"/>
    </row>
    <row r="591" spans="1:16" ht="15.75" x14ac:dyDescent="0.25">
      <c r="A591" s="113"/>
      <c r="B591" s="113"/>
      <c r="C591" s="113"/>
      <c r="D591" s="113"/>
      <c r="E591" s="113"/>
      <c r="F591" s="113"/>
      <c r="G591" s="113"/>
      <c r="N591" s="115"/>
      <c r="O591" s="115"/>
      <c r="P591" s="115"/>
    </row>
    <row r="592" spans="1:16" ht="15.75" x14ac:dyDescent="0.25">
      <c r="A592" s="113"/>
      <c r="B592" s="113"/>
      <c r="C592" s="113"/>
      <c r="D592" s="113"/>
      <c r="E592" s="113"/>
      <c r="F592" s="113"/>
      <c r="G592" s="113"/>
      <c r="N592" s="115"/>
      <c r="O592" s="115"/>
      <c r="P592" s="115"/>
    </row>
    <row r="593" spans="1:16" ht="15.75" x14ac:dyDescent="0.25">
      <c r="A593" s="113"/>
      <c r="B593" s="113"/>
      <c r="C593" s="113"/>
      <c r="D593" s="113"/>
      <c r="E593" s="113"/>
      <c r="F593" s="113"/>
      <c r="G593" s="113"/>
      <c r="N593" s="115"/>
      <c r="O593" s="115"/>
      <c r="P593" s="115"/>
    </row>
    <row r="594" spans="1:16" ht="15.75" x14ac:dyDescent="0.25">
      <c r="A594" s="113"/>
      <c r="B594" s="113"/>
      <c r="C594" s="113"/>
      <c r="D594" s="113"/>
      <c r="E594" s="113"/>
      <c r="F594" s="113"/>
      <c r="G594" s="113"/>
      <c r="N594" s="115"/>
      <c r="O594" s="115"/>
      <c r="P594" s="115"/>
    </row>
    <row r="595" spans="1:16" ht="15.75" x14ac:dyDescent="0.25">
      <c r="A595" s="113"/>
      <c r="B595" s="113"/>
      <c r="C595" s="113"/>
      <c r="D595" s="113"/>
      <c r="E595" s="113"/>
      <c r="F595" s="113"/>
      <c r="G595" s="113"/>
      <c r="N595" s="115"/>
      <c r="O595" s="115"/>
      <c r="P595" s="115"/>
    </row>
    <row r="596" spans="1:16" ht="15.75" x14ac:dyDescent="0.25">
      <c r="A596" s="113"/>
      <c r="B596" s="113"/>
      <c r="C596" s="113"/>
      <c r="D596" s="113"/>
      <c r="E596" s="113"/>
      <c r="F596" s="113"/>
      <c r="G596" s="113"/>
      <c r="N596" s="115"/>
      <c r="O596" s="115"/>
      <c r="P596" s="115"/>
    </row>
    <row r="597" spans="1:16" ht="15.75" x14ac:dyDescent="0.25">
      <c r="A597" s="113"/>
      <c r="B597" s="113"/>
      <c r="C597" s="113"/>
      <c r="D597" s="113"/>
      <c r="E597" s="113"/>
      <c r="F597" s="113"/>
      <c r="G597" s="113"/>
      <c r="N597" s="115"/>
      <c r="O597" s="115"/>
      <c r="P597" s="115"/>
    </row>
    <row r="598" spans="1:16" ht="15.75" x14ac:dyDescent="0.25">
      <c r="A598" s="113"/>
      <c r="B598" s="113"/>
      <c r="C598" s="113"/>
      <c r="D598" s="113"/>
      <c r="E598" s="113"/>
      <c r="F598" s="113"/>
      <c r="G598" s="113"/>
      <c r="N598" s="115"/>
      <c r="O598" s="115"/>
      <c r="P598" s="115"/>
    </row>
    <row r="599" spans="1:16" ht="15.75" x14ac:dyDescent="0.25">
      <c r="A599" s="113"/>
      <c r="B599" s="113"/>
      <c r="C599" s="113"/>
      <c r="D599" s="113"/>
      <c r="E599" s="113"/>
      <c r="F599" s="113"/>
      <c r="G599" s="113"/>
      <c r="N599" s="115"/>
      <c r="O599" s="115"/>
      <c r="P599" s="115"/>
    </row>
    <row r="600" spans="1:16" ht="15.75" x14ac:dyDescent="0.25">
      <c r="A600" s="113"/>
      <c r="B600" s="113"/>
      <c r="C600" s="113"/>
      <c r="D600" s="113"/>
      <c r="E600" s="113"/>
      <c r="F600" s="113"/>
      <c r="G600" s="113"/>
      <c r="N600" s="115"/>
      <c r="O600" s="115"/>
      <c r="P600" s="115"/>
    </row>
    <row r="601" spans="1:16" ht="15.75" x14ac:dyDescent="0.25">
      <c r="A601" s="113"/>
      <c r="B601" s="113"/>
      <c r="C601" s="113"/>
      <c r="D601" s="113"/>
      <c r="E601" s="113"/>
      <c r="F601" s="113"/>
      <c r="G601" s="113"/>
      <c r="N601" s="115"/>
      <c r="O601" s="115"/>
      <c r="P601" s="115"/>
    </row>
    <row r="602" spans="1:16" ht="15.75" x14ac:dyDescent="0.25">
      <c r="A602" s="113"/>
      <c r="B602" s="113"/>
      <c r="C602" s="113"/>
      <c r="D602" s="113"/>
      <c r="E602" s="113"/>
      <c r="F602" s="113"/>
      <c r="G602" s="113"/>
      <c r="N602" s="115"/>
      <c r="O602" s="115"/>
      <c r="P602" s="115"/>
    </row>
    <row r="603" spans="1:16" ht="15.75" x14ac:dyDescent="0.25">
      <c r="A603" s="113"/>
      <c r="B603" s="113"/>
      <c r="C603" s="113"/>
      <c r="D603" s="113"/>
      <c r="E603" s="113"/>
      <c r="F603" s="113"/>
      <c r="G603" s="113"/>
      <c r="N603" s="115"/>
      <c r="O603" s="115"/>
      <c r="P603" s="115"/>
    </row>
    <row r="604" spans="1:16" ht="15.75" x14ac:dyDescent="0.25">
      <c r="A604" s="113"/>
      <c r="B604" s="113"/>
      <c r="C604" s="113"/>
      <c r="D604" s="113"/>
      <c r="E604" s="113"/>
      <c r="F604" s="113"/>
      <c r="G604" s="113"/>
      <c r="N604" s="115"/>
      <c r="O604" s="115"/>
      <c r="P604" s="115"/>
    </row>
    <row r="605" spans="1:16" ht="15.75" x14ac:dyDescent="0.25">
      <c r="A605" s="113"/>
      <c r="B605" s="113"/>
      <c r="C605" s="113"/>
      <c r="D605" s="113"/>
      <c r="E605" s="113"/>
      <c r="F605" s="113"/>
      <c r="G605" s="113"/>
      <c r="N605" s="115"/>
      <c r="O605" s="115"/>
      <c r="P605" s="115"/>
    </row>
    <row r="606" spans="1:16" ht="15.75" x14ac:dyDescent="0.25">
      <c r="A606" s="113"/>
      <c r="B606" s="113"/>
      <c r="C606" s="113"/>
      <c r="D606" s="113"/>
      <c r="E606" s="113"/>
      <c r="F606" s="113"/>
      <c r="G606" s="113"/>
      <c r="N606" s="115"/>
      <c r="O606" s="115"/>
      <c r="P606" s="115"/>
    </row>
    <row r="607" spans="1:16" ht="15.75" x14ac:dyDescent="0.25">
      <c r="A607" s="113"/>
      <c r="B607" s="113"/>
      <c r="C607" s="113"/>
      <c r="D607" s="113"/>
      <c r="E607" s="113"/>
      <c r="F607" s="113"/>
      <c r="G607" s="113"/>
      <c r="N607" s="115"/>
      <c r="O607" s="115"/>
      <c r="P607" s="115"/>
    </row>
    <row r="608" spans="1:16" ht="15.75" x14ac:dyDescent="0.25">
      <c r="A608" s="113"/>
      <c r="B608" s="113"/>
      <c r="C608" s="113"/>
      <c r="D608" s="113"/>
      <c r="E608" s="113"/>
      <c r="F608" s="113"/>
      <c r="G608" s="113"/>
      <c r="N608" s="115"/>
      <c r="O608" s="115"/>
      <c r="P608" s="115"/>
    </row>
    <row r="609" spans="1:16" ht="15.75" x14ac:dyDescent="0.25">
      <c r="A609" s="113"/>
      <c r="B609" s="113"/>
      <c r="C609" s="113"/>
      <c r="D609" s="113"/>
      <c r="E609" s="113"/>
      <c r="F609" s="113"/>
      <c r="G609" s="113"/>
      <c r="N609" s="115"/>
      <c r="O609" s="115"/>
      <c r="P609" s="115"/>
    </row>
    <row r="610" spans="1:16" ht="15.75" x14ac:dyDescent="0.25">
      <c r="A610" s="113"/>
      <c r="B610" s="113"/>
      <c r="C610" s="113"/>
      <c r="D610" s="113"/>
      <c r="E610" s="113"/>
      <c r="F610" s="113"/>
      <c r="G610" s="113"/>
      <c r="N610" s="115"/>
      <c r="O610" s="115"/>
      <c r="P610" s="115"/>
    </row>
    <row r="611" spans="1:16" ht="15.75" x14ac:dyDescent="0.25">
      <c r="A611" s="113"/>
      <c r="B611" s="113"/>
      <c r="C611" s="113"/>
      <c r="D611" s="113"/>
      <c r="E611" s="113"/>
      <c r="F611" s="113"/>
      <c r="G611" s="113"/>
      <c r="N611" s="115"/>
      <c r="O611" s="115"/>
      <c r="P611" s="115"/>
    </row>
    <row r="612" spans="1:16" ht="15.75" x14ac:dyDescent="0.25">
      <c r="A612" s="113"/>
      <c r="B612" s="113"/>
      <c r="C612" s="113"/>
      <c r="D612" s="113"/>
      <c r="E612" s="113"/>
      <c r="F612" s="113"/>
      <c r="G612" s="113"/>
      <c r="N612" s="115"/>
      <c r="O612" s="115"/>
      <c r="P612" s="115"/>
    </row>
    <row r="613" spans="1:16" ht="15.75" x14ac:dyDescent="0.25">
      <c r="A613" s="113"/>
      <c r="B613" s="113"/>
      <c r="C613" s="113"/>
      <c r="D613" s="113"/>
      <c r="E613" s="113"/>
      <c r="F613" s="113"/>
      <c r="G613" s="113"/>
      <c r="N613" s="115"/>
      <c r="O613" s="115"/>
      <c r="P613" s="115"/>
    </row>
    <row r="614" spans="1:16" ht="15.75" x14ac:dyDescent="0.25">
      <c r="A614" s="113"/>
      <c r="B614" s="113"/>
      <c r="C614" s="113"/>
      <c r="D614" s="113"/>
      <c r="E614" s="113"/>
      <c r="F614" s="113"/>
      <c r="G614" s="113"/>
      <c r="N614" s="115"/>
      <c r="O614" s="115"/>
      <c r="P614" s="115"/>
    </row>
    <row r="615" spans="1:16" ht="15.75" x14ac:dyDescent="0.25">
      <c r="A615" s="113"/>
      <c r="B615" s="113"/>
      <c r="C615" s="113"/>
      <c r="D615" s="113"/>
      <c r="E615" s="113"/>
      <c r="F615" s="113"/>
      <c r="G615" s="113"/>
      <c r="N615" s="115"/>
      <c r="O615" s="115"/>
      <c r="P615" s="115"/>
    </row>
    <row r="616" spans="1:16" ht="15.75" x14ac:dyDescent="0.25">
      <c r="A616" s="113"/>
      <c r="B616" s="113"/>
      <c r="C616" s="113"/>
      <c r="D616" s="113"/>
      <c r="E616" s="113"/>
      <c r="F616" s="113"/>
      <c r="G616" s="113"/>
      <c r="N616" s="115"/>
      <c r="O616" s="115"/>
      <c r="P616" s="115"/>
    </row>
    <row r="617" spans="1:16" ht="15.75" x14ac:dyDescent="0.25">
      <c r="A617" s="113"/>
      <c r="B617" s="113"/>
      <c r="C617" s="113"/>
      <c r="D617" s="113"/>
      <c r="E617" s="113"/>
      <c r="F617" s="113"/>
      <c r="G617" s="113"/>
      <c r="N617" s="115"/>
      <c r="O617" s="115"/>
      <c r="P617" s="115"/>
    </row>
    <row r="618" spans="1:16" ht="15.75" x14ac:dyDescent="0.25">
      <c r="A618" s="113"/>
      <c r="B618" s="113"/>
      <c r="C618" s="113"/>
      <c r="D618" s="113"/>
      <c r="E618" s="113"/>
      <c r="F618" s="113"/>
      <c r="G618" s="113"/>
      <c r="N618" s="115"/>
      <c r="O618" s="115"/>
      <c r="P618" s="115"/>
    </row>
    <row r="619" spans="1:16" ht="15.75" x14ac:dyDescent="0.25">
      <c r="A619" s="113"/>
      <c r="B619" s="113"/>
      <c r="C619" s="113"/>
      <c r="D619" s="113"/>
      <c r="E619" s="113"/>
      <c r="F619" s="113"/>
      <c r="G619" s="113"/>
      <c r="N619" s="115"/>
      <c r="O619" s="115"/>
      <c r="P619" s="115"/>
    </row>
    <row r="620" spans="1:16" ht="15.75" x14ac:dyDescent="0.25">
      <c r="A620" s="113"/>
      <c r="B620" s="113"/>
      <c r="C620" s="113"/>
      <c r="D620" s="113"/>
      <c r="E620" s="113"/>
      <c r="F620" s="113"/>
      <c r="G620" s="113"/>
      <c r="N620" s="115"/>
      <c r="O620" s="115"/>
      <c r="P620" s="115"/>
    </row>
    <row r="621" spans="1:16" ht="15.75" x14ac:dyDescent="0.25">
      <c r="A621" s="113"/>
      <c r="B621" s="113"/>
      <c r="C621" s="113"/>
      <c r="D621" s="113"/>
      <c r="E621" s="113"/>
      <c r="F621" s="113"/>
      <c r="G621" s="113"/>
      <c r="N621" s="115"/>
      <c r="O621" s="115"/>
      <c r="P621" s="115"/>
    </row>
    <row r="622" spans="1:16" ht="15.75" x14ac:dyDescent="0.25">
      <c r="A622" s="113"/>
      <c r="B622" s="113"/>
      <c r="C622" s="113"/>
      <c r="D622" s="113"/>
      <c r="E622" s="113"/>
      <c r="F622" s="113"/>
      <c r="G622" s="113"/>
      <c r="N622" s="115"/>
      <c r="O622" s="115"/>
      <c r="P622" s="115"/>
    </row>
    <row r="623" spans="1:16" ht="15.75" x14ac:dyDescent="0.25">
      <c r="A623" s="113"/>
      <c r="B623" s="113"/>
      <c r="C623" s="113"/>
      <c r="D623" s="113"/>
      <c r="E623" s="113"/>
      <c r="F623" s="113"/>
      <c r="G623" s="113"/>
      <c r="N623" s="115"/>
      <c r="O623" s="115"/>
      <c r="P623" s="115"/>
    </row>
    <row r="624" spans="1:16" ht="15.75" x14ac:dyDescent="0.25">
      <c r="A624" s="113"/>
      <c r="B624" s="113"/>
      <c r="C624" s="113"/>
      <c r="D624" s="113"/>
      <c r="E624" s="113"/>
      <c r="F624" s="113"/>
      <c r="G624" s="113"/>
      <c r="N624" s="115"/>
      <c r="O624" s="115"/>
      <c r="P624" s="115"/>
    </row>
    <row r="625" spans="1:16" ht="15.75" x14ac:dyDescent="0.25">
      <c r="A625" s="113"/>
      <c r="B625" s="113"/>
      <c r="C625" s="113"/>
      <c r="D625" s="113"/>
      <c r="E625" s="113"/>
      <c r="F625" s="113"/>
      <c r="G625" s="113"/>
      <c r="N625" s="115"/>
      <c r="O625" s="115"/>
      <c r="P625" s="115"/>
    </row>
    <row r="626" spans="1:16" ht="15.75" x14ac:dyDescent="0.25">
      <c r="A626" s="113"/>
      <c r="B626" s="113"/>
      <c r="C626" s="113"/>
      <c r="D626" s="113"/>
      <c r="E626" s="113"/>
      <c r="F626" s="113"/>
      <c r="G626" s="113"/>
      <c r="N626" s="115"/>
      <c r="O626" s="115"/>
      <c r="P626" s="115"/>
    </row>
    <row r="627" spans="1:16" ht="15.75" x14ac:dyDescent="0.25">
      <c r="A627" s="113"/>
      <c r="B627" s="113"/>
      <c r="C627" s="113"/>
      <c r="D627" s="113"/>
      <c r="E627" s="113"/>
      <c r="F627" s="113"/>
      <c r="G627" s="113"/>
      <c r="N627" s="115"/>
      <c r="O627" s="115"/>
      <c r="P627" s="115"/>
    </row>
    <row r="628" spans="1:16" ht="15.75" x14ac:dyDescent="0.25">
      <c r="A628" s="113"/>
      <c r="B628" s="113"/>
      <c r="C628" s="113"/>
      <c r="D628" s="113"/>
      <c r="E628" s="113"/>
      <c r="F628" s="113"/>
      <c r="G628" s="113"/>
      <c r="N628" s="115"/>
      <c r="O628" s="115"/>
      <c r="P628" s="115"/>
    </row>
    <row r="629" spans="1:16" ht="15.75" x14ac:dyDescent="0.25">
      <c r="A629" s="113"/>
      <c r="B629" s="113"/>
      <c r="C629" s="113"/>
      <c r="D629" s="113"/>
      <c r="E629" s="113"/>
      <c r="F629" s="113"/>
      <c r="G629" s="113"/>
      <c r="N629" s="115"/>
      <c r="O629" s="115"/>
      <c r="P629" s="115"/>
    </row>
    <row r="630" spans="1:16" ht="15.75" x14ac:dyDescent="0.25">
      <c r="A630" s="113"/>
      <c r="B630" s="113"/>
      <c r="C630" s="113"/>
      <c r="D630" s="113"/>
      <c r="E630" s="113"/>
      <c r="F630" s="113"/>
      <c r="G630" s="113"/>
      <c r="N630" s="115"/>
      <c r="O630" s="115"/>
      <c r="P630" s="115"/>
    </row>
    <row r="631" spans="1:16" ht="15.75" x14ac:dyDescent="0.25">
      <c r="A631" s="113"/>
      <c r="B631" s="113"/>
      <c r="C631" s="113"/>
      <c r="D631" s="113"/>
      <c r="E631" s="113"/>
      <c r="F631" s="113"/>
      <c r="G631" s="113"/>
      <c r="N631" s="115"/>
      <c r="O631" s="115"/>
      <c r="P631" s="115"/>
    </row>
    <row r="632" spans="1:16" ht="15.75" x14ac:dyDescent="0.25">
      <c r="A632" s="113"/>
      <c r="B632" s="113"/>
      <c r="C632" s="113"/>
      <c r="D632" s="113"/>
      <c r="E632" s="113"/>
      <c r="F632" s="113"/>
      <c r="G632" s="113"/>
      <c r="N632" s="115"/>
      <c r="O632" s="115"/>
      <c r="P632" s="115"/>
    </row>
    <row r="633" spans="1:16" ht="15.75" x14ac:dyDescent="0.25">
      <c r="A633" s="113"/>
      <c r="B633" s="113"/>
      <c r="C633" s="113"/>
      <c r="D633" s="113"/>
      <c r="E633" s="113"/>
      <c r="F633" s="113"/>
      <c r="G633" s="113"/>
      <c r="N633" s="115"/>
      <c r="O633" s="115"/>
      <c r="P633" s="115"/>
    </row>
    <row r="634" spans="1:16" ht="15.75" x14ac:dyDescent="0.25">
      <c r="A634" s="113"/>
      <c r="B634" s="113"/>
      <c r="C634" s="113"/>
      <c r="D634" s="113"/>
      <c r="E634" s="113"/>
      <c r="F634" s="113"/>
      <c r="G634" s="113"/>
      <c r="N634" s="115"/>
      <c r="O634" s="115"/>
      <c r="P634" s="115"/>
    </row>
    <row r="635" spans="1:16" ht="15.75" x14ac:dyDescent="0.25">
      <c r="A635" s="113"/>
      <c r="B635" s="113"/>
      <c r="C635" s="113"/>
      <c r="D635" s="113"/>
      <c r="E635" s="113"/>
      <c r="F635" s="113"/>
      <c r="G635" s="113"/>
      <c r="N635" s="115"/>
      <c r="O635" s="115"/>
      <c r="P635" s="115"/>
    </row>
    <row r="636" spans="1:16" ht="15.75" x14ac:dyDescent="0.25">
      <c r="A636" s="113"/>
      <c r="B636" s="113"/>
      <c r="C636" s="113"/>
      <c r="D636" s="113"/>
      <c r="E636" s="113"/>
      <c r="F636" s="113"/>
      <c r="G636" s="113"/>
      <c r="N636" s="115"/>
      <c r="O636" s="115"/>
      <c r="P636" s="115"/>
    </row>
    <row r="637" spans="1:16" ht="15.75" x14ac:dyDescent="0.25">
      <c r="A637" s="113"/>
      <c r="B637" s="113"/>
      <c r="C637" s="113"/>
      <c r="D637" s="113"/>
      <c r="E637" s="113"/>
      <c r="F637" s="113"/>
      <c r="G637" s="113"/>
      <c r="N637" s="115"/>
      <c r="O637" s="115"/>
      <c r="P637" s="115"/>
    </row>
    <row r="638" spans="1:16" ht="15.75" x14ac:dyDescent="0.25">
      <c r="A638" s="113"/>
      <c r="B638" s="113"/>
      <c r="C638" s="113"/>
      <c r="D638" s="113"/>
      <c r="E638" s="113"/>
      <c r="F638" s="113"/>
      <c r="G638" s="113"/>
      <c r="N638" s="115"/>
      <c r="O638" s="115"/>
      <c r="P638" s="115"/>
    </row>
    <row r="639" spans="1:16" ht="15.75" x14ac:dyDescent="0.25">
      <c r="A639" s="113"/>
      <c r="B639" s="113"/>
      <c r="C639" s="113"/>
      <c r="D639" s="113"/>
      <c r="E639" s="113"/>
      <c r="F639" s="113"/>
      <c r="G639" s="113"/>
      <c r="N639" s="115"/>
      <c r="O639" s="115"/>
      <c r="P639" s="115"/>
    </row>
    <row r="640" spans="1:16" ht="15.75" x14ac:dyDescent="0.25">
      <c r="A640" s="113"/>
      <c r="B640" s="113"/>
      <c r="C640" s="113"/>
      <c r="D640" s="113"/>
      <c r="E640" s="113"/>
      <c r="F640" s="113"/>
      <c r="G640" s="113"/>
      <c r="N640" s="115"/>
      <c r="O640" s="115"/>
      <c r="P640" s="115"/>
    </row>
    <row r="641" spans="1:16" ht="15.75" x14ac:dyDescent="0.25">
      <c r="A641" s="113"/>
      <c r="B641" s="113"/>
      <c r="C641" s="113"/>
      <c r="D641" s="113"/>
      <c r="E641" s="113"/>
      <c r="F641" s="113"/>
      <c r="G641" s="113"/>
      <c r="N641" s="115"/>
      <c r="O641" s="115"/>
      <c r="P641" s="115"/>
    </row>
    <row r="642" spans="1:16" ht="15.75" x14ac:dyDescent="0.25">
      <c r="A642" s="113"/>
      <c r="B642" s="113"/>
      <c r="C642" s="113"/>
      <c r="D642" s="113"/>
      <c r="E642" s="113"/>
      <c r="F642" s="113"/>
      <c r="G642" s="113"/>
      <c r="N642" s="115"/>
      <c r="O642" s="115"/>
      <c r="P642" s="115"/>
    </row>
    <row r="643" spans="1:16" ht="15.75" x14ac:dyDescent="0.25">
      <c r="A643" s="113"/>
      <c r="B643" s="113"/>
      <c r="C643" s="113"/>
      <c r="D643" s="113"/>
      <c r="E643" s="113"/>
      <c r="F643" s="113"/>
      <c r="G643" s="113"/>
      <c r="N643" s="115"/>
      <c r="O643" s="115"/>
      <c r="P643" s="115"/>
    </row>
    <row r="644" spans="1:16" ht="15.75" x14ac:dyDescent="0.25">
      <c r="A644" s="113"/>
      <c r="B644" s="113"/>
      <c r="C644" s="113"/>
      <c r="D644" s="113"/>
      <c r="E644" s="113"/>
      <c r="F644" s="113"/>
      <c r="G644" s="113"/>
      <c r="N644" s="115"/>
      <c r="O644" s="115"/>
      <c r="P644" s="115"/>
    </row>
    <row r="645" spans="1:16" ht="15.75" x14ac:dyDescent="0.25">
      <c r="A645" s="113"/>
      <c r="B645" s="113"/>
      <c r="C645" s="113"/>
      <c r="D645" s="113"/>
      <c r="E645" s="113"/>
      <c r="F645" s="113"/>
      <c r="G645" s="113"/>
      <c r="N645" s="115"/>
      <c r="O645" s="115"/>
      <c r="P645" s="115"/>
    </row>
    <row r="646" spans="1:16" ht="15.75" x14ac:dyDescent="0.25">
      <c r="A646" s="113"/>
      <c r="B646" s="113"/>
      <c r="C646" s="113"/>
      <c r="D646" s="113"/>
      <c r="E646" s="113"/>
      <c r="F646" s="113"/>
      <c r="G646" s="113"/>
      <c r="N646" s="115"/>
      <c r="O646" s="115"/>
      <c r="P646" s="115"/>
    </row>
    <row r="647" spans="1:16" ht="15.75" x14ac:dyDescent="0.25">
      <c r="A647" s="113"/>
      <c r="B647" s="113"/>
      <c r="C647" s="113"/>
      <c r="D647" s="113"/>
      <c r="E647" s="113"/>
      <c r="F647" s="113"/>
      <c r="G647" s="113"/>
      <c r="N647" s="115"/>
      <c r="O647" s="115"/>
      <c r="P647" s="115"/>
    </row>
    <row r="648" spans="1:16" ht="15.75" x14ac:dyDescent="0.25">
      <c r="A648" s="113"/>
      <c r="B648" s="113"/>
      <c r="C648" s="113"/>
      <c r="D648" s="113"/>
      <c r="E648" s="113"/>
      <c r="F648" s="113"/>
      <c r="G648" s="113"/>
      <c r="N648" s="115"/>
      <c r="O648" s="115"/>
      <c r="P648" s="115"/>
    </row>
    <row r="649" spans="1:16" ht="15.75" x14ac:dyDescent="0.25">
      <c r="A649" s="113"/>
      <c r="B649" s="113"/>
      <c r="C649" s="113"/>
      <c r="D649" s="113"/>
      <c r="E649" s="113"/>
      <c r="F649" s="113"/>
      <c r="G649" s="113"/>
      <c r="N649" s="115"/>
      <c r="O649" s="115"/>
      <c r="P649" s="115"/>
    </row>
    <row r="650" spans="1:16" ht="15.75" x14ac:dyDescent="0.25">
      <c r="A650" s="113"/>
      <c r="B650" s="113"/>
      <c r="C650" s="113"/>
      <c r="D650" s="113"/>
      <c r="E650" s="113"/>
      <c r="F650" s="113"/>
      <c r="G650" s="113"/>
      <c r="N650" s="115"/>
      <c r="O650" s="115"/>
      <c r="P650" s="115"/>
    </row>
    <row r="651" spans="1:16" ht="15.75" x14ac:dyDescent="0.25">
      <c r="A651" s="113"/>
      <c r="B651" s="113"/>
      <c r="C651" s="113"/>
      <c r="D651" s="113"/>
      <c r="E651" s="113"/>
      <c r="F651" s="113"/>
      <c r="G651" s="113"/>
      <c r="N651" s="115"/>
      <c r="O651" s="115"/>
      <c r="P651" s="115"/>
    </row>
    <row r="652" spans="1:16" ht="15.75" x14ac:dyDescent="0.25">
      <c r="A652" s="113"/>
      <c r="B652" s="113"/>
      <c r="C652" s="113"/>
      <c r="D652" s="113"/>
      <c r="E652" s="113"/>
      <c r="F652" s="113"/>
      <c r="G652" s="113"/>
      <c r="N652" s="115"/>
      <c r="O652" s="115"/>
      <c r="P652" s="115"/>
    </row>
    <row r="653" spans="1:16" ht="15.75" x14ac:dyDescent="0.25">
      <c r="A653" s="113"/>
      <c r="B653" s="113"/>
      <c r="C653" s="113"/>
      <c r="D653" s="113"/>
      <c r="E653" s="113"/>
      <c r="F653" s="113"/>
      <c r="G653" s="113"/>
      <c r="N653" s="115"/>
      <c r="O653" s="115"/>
      <c r="P653" s="115"/>
    </row>
    <row r="654" spans="1:16" ht="15.75" x14ac:dyDescent="0.25">
      <c r="A654" s="113"/>
      <c r="B654" s="113"/>
      <c r="C654" s="113"/>
      <c r="D654" s="113"/>
      <c r="E654" s="113"/>
      <c r="F654" s="113"/>
      <c r="G654" s="113"/>
      <c r="N654" s="115"/>
      <c r="O654" s="115"/>
      <c r="P654" s="115"/>
    </row>
    <row r="655" spans="1:16" ht="15.75" x14ac:dyDescent="0.25">
      <c r="A655" s="113"/>
      <c r="B655" s="113"/>
      <c r="C655" s="113"/>
      <c r="D655" s="113"/>
      <c r="E655" s="113"/>
      <c r="F655" s="113"/>
      <c r="G655" s="113"/>
      <c r="N655" s="115"/>
      <c r="O655" s="115"/>
      <c r="P655" s="115"/>
    </row>
    <row r="656" spans="1:16" ht="15.75" x14ac:dyDescent="0.25">
      <c r="A656" s="113"/>
      <c r="B656" s="113"/>
      <c r="C656" s="113"/>
      <c r="D656" s="113"/>
      <c r="E656" s="113"/>
      <c r="F656" s="113"/>
      <c r="G656" s="113"/>
      <c r="N656" s="115"/>
      <c r="O656" s="115"/>
      <c r="P656" s="115"/>
    </row>
    <row r="657" spans="1:16" ht="15.75" x14ac:dyDescent="0.25">
      <c r="A657" s="113"/>
      <c r="B657" s="113"/>
      <c r="C657" s="113"/>
      <c r="D657" s="113"/>
      <c r="E657" s="113"/>
      <c r="F657" s="113"/>
      <c r="G657" s="113"/>
      <c r="N657" s="115"/>
      <c r="O657" s="115"/>
      <c r="P657" s="115"/>
    </row>
    <row r="658" spans="1:16" ht="15.75" x14ac:dyDescent="0.25">
      <c r="A658" s="113"/>
      <c r="B658" s="113"/>
      <c r="C658" s="113"/>
      <c r="D658" s="113"/>
      <c r="E658" s="113"/>
      <c r="F658" s="113"/>
      <c r="G658" s="113"/>
      <c r="N658" s="115"/>
      <c r="O658" s="115"/>
      <c r="P658" s="115"/>
    </row>
    <row r="659" spans="1:16" ht="15.75" x14ac:dyDescent="0.25">
      <c r="A659" s="113"/>
      <c r="B659" s="113"/>
      <c r="C659" s="113"/>
      <c r="D659" s="113"/>
      <c r="E659" s="113"/>
      <c r="F659" s="113"/>
      <c r="G659" s="113"/>
      <c r="N659" s="115"/>
      <c r="O659" s="115"/>
      <c r="P659" s="115"/>
    </row>
    <row r="660" spans="1:16" ht="15.75" x14ac:dyDescent="0.25">
      <c r="A660" s="113"/>
      <c r="B660" s="113"/>
      <c r="C660" s="113"/>
      <c r="D660" s="113"/>
      <c r="E660" s="113"/>
      <c r="F660" s="113"/>
      <c r="G660" s="113"/>
      <c r="N660" s="115"/>
      <c r="O660" s="115"/>
      <c r="P660" s="115"/>
    </row>
    <row r="661" spans="1:16" ht="15.75" x14ac:dyDescent="0.25">
      <c r="A661" s="113"/>
      <c r="B661" s="113"/>
      <c r="C661" s="113"/>
      <c r="D661" s="113"/>
      <c r="E661" s="113"/>
      <c r="F661" s="113"/>
      <c r="G661" s="113"/>
      <c r="N661" s="115"/>
      <c r="O661" s="115"/>
      <c r="P661" s="115"/>
    </row>
    <row r="662" spans="1:16" ht="15.75" x14ac:dyDescent="0.25">
      <c r="A662" s="113"/>
      <c r="B662" s="113"/>
      <c r="C662" s="113"/>
      <c r="D662" s="113"/>
      <c r="E662" s="113"/>
      <c r="F662" s="113"/>
      <c r="G662" s="113"/>
      <c r="N662" s="115"/>
      <c r="O662" s="115"/>
      <c r="P662" s="115"/>
    </row>
    <row r="663" spans="1:16" ht="15.75" x14ac:dyDescent="0.25">
      <c r="A663" s="113"/>
      <c r="B663" s="113"/>
      <c r="C663" s="113"/>
      <c r="D663" s="113"/>
      <c r="E663" s="113"/>
      <c r="F663" s="113"/>
      <c r="G663" s="113"/>
      <c r="N663" s="115"/>
      <c r="O663" s="115"/>
      <c r="P663" s="115"/>
    </row>
    <row r="664" spans="1:16" ht="15.75" x14ac:dyDescent="0.25">
      <c r="A664" s="113"/>
      <c r="B664" s="113"/>
      <c r="C664" s="113"/>
      <c r="D664" s="113"/>
      <c r="E664" s="113"/>
      <c r="F664" s="113"/>
      <c r="G664" s="113"/>
      <c r="N664" s="115"/>
      <c r="O664" s="115"/>
      <c r="P664" s="115"/>
    </row>
    <row r="665" spans="1:16" ht="15.75" x14ac:dyDescent="0.25">
      <c r="A665" s="113"/>
      <c r="B665" s="113"/>
      <c r="C665" s="113"/>
      <c r="D665" s="113"/>
      <c r="E665" s="113"/>
      <c r="F665" s="113"/>
      <c r="G665" s="113"/>
      <c r="N665" s="115"/>
      <c r="O665" s="115"/>
      <c r="P665" s="115"/>
    </row>
    <row r="666" spans="1:16" ht="15.75" x14ac:dyDescent="0.25">
      <c r="A666" s="113"/>
      <c r="B666" s="113"/>
      <c r="C666" s="113"/>
      <c r="D666" s="113"/>
      <c r="E666" s="113"/>
      <c r="F666" s="113"/>
      <c r="G666" s="113"/>
      <c r="N666" s="115"/>
      <c r="O666" s="115"/>
      <c r="P666" s="115"/>
    </row>
    <row r="667" spans="1:16" ht="15.75" x14ac:dyDescent="0.25">
      <c r="A667" s="113"/>
      <c r="B667" s="113"/>
      <c r="C667" s="113"/>
      <c r="D667" s="113"/>
      <c r="E667" s="113"/>
      <c r="F667" s="113"/>
      <c r="G667" s="113"/>
      <c r="N667" s="115"/>
      <c r="O667" s="115"/>
      <c r="P667" s="115"/>
    </row>
    <row r="668" spans="1:16" ht="15.75" x14ac:dyDescent="0.25">
      <c r="A668" s="113"/>
      <c r="B668" s="113"/>
      <c r="C668" s="113"/>
      <c r="D668" s="113"/>
      <c r="E668" s="113"/>
      <c r="F668" s="113"/>
      <c r="G668" s="113"/>
      <c r="N668" s="115"/>
      <c r="O668" s="115"/>
      <c r="P668" s="115"/>
    </row>
    <row r="669" spans="1:16" ht="15.75" x14ac:dyDescent="0.25">
      <c r="A669" s="113"/>
      <c r="B669" s="113"/>
      <c r="C669" s="113"/>
      <c r="D669" s="113"/>
      <c r="E669" s="113"/>
      <c r="F669" s="113"/>
      <c r="G669" s="113"/>
      <c r="N669" s="115"/>
      <c r="O669" s="115"/>
      <c r="P669" s="115"/>
    </row>
    <row r="670" spans="1:16" ht="15.75" x14ac:dyDescent="0.25">
      <c r="A670" s="113"/>
      <c r="B670" s="113"/>
      <c r="C670" s="113"/>
      <c r="D670" s="113"/>
      <c r="E670" s="113"/>
      <c r="F670" s="113"/>
      <c r="G670" s="113"/>
      <c r="N670" s="115"/>
      <c r="O670" s="115"/>
      <c r="P670" s="115"/>
    </row>
    <row r="671" spans="1:16" ht="15.75" x14ac:dyDescent="0.25">
      <c r="A671" s="113"/>
      <c r="B671" s="113"/>
      <c r="C671" s="113"/>
      <c r="D671" s="113"/>
      <c r="E671" s="113"/>
      <c r="F671" s="113"/>
      <c r="G671" s="113"/>
      <c r="N671" s="115"/>
      <c r="O671" s="115"/>
      <c r="P671" s="115"/>
    </row>
    <row r="672" spans="1:16" ht="15.75" x14ac:dyDescent="0.25">
      <c r="A672" s="113"/>
      <c r="B672" s="113"/>
      <c r="C672" s="113"/>
      <c r="D672" s="113"/>
      <c r="E672" s="113"/>
      <c r="F672" s="113"/>
      <c r="G672" s="113"/>
      <c r="N672" s="115"/>
      <c r="O672" s="115"/>
      <c r="P672" s="115"/>
    </row>
    <row r="673" spans="1:16" ht="15.75" x14ac:dyDescent="0.25">
      <c r="A673" s="113"/>
      <c r="B673" s="113"/>
      <c r="C673" s="113"/>
      <c r="D673" s="113"/>
      <c r="E673" s="113"/>
      <c r="F673" s="113"/>
      <c r="G673" s="113"/>
      <c r="N673" s="115"/>
      <c r="O673" s="115"/>
      <c r="P673" s="115"/>
    </row>
    <row r="674" spans="1:16" ht="15.75" x14ac:dyDescent="0.25">
      <c r="A674" s="113"/>
      <c r="B674" s="113"/>
      <c r="C674" s="113"/>
      <c r="D674" s="113"/>
      <c r="E674" s="113"/>
      <c r="F674" s="113"/>
      <c r="G674" s="113"/>
      <c r="N674" s="115"/>
      <c r="O674" s="115"/>
      <c r="P674" s="115"/>
    </row>
    <row r="675" spans="1:16" ht="15.75" x14ac:dyDescent="0.25">
      <c r="A675" s="113"/>
      <c r="B675" s="113"/>
      <c r="C675" s="113"/>
      <c r="D675" s="113"/>
      <c r="E675" s="113"/>
      <c r="F675" s="113"/>
      <c r="G675" s="113"/>
      <c r="N675" s="115"/>
      <c r="O675" s="115"/>
      <c r="P675" s="115"/>
    </row>
    <row r="676" spans="1:16" ht="15.75" x14ac:dyDescent="0.25">
      <c r="A676" s="113"/>
      <c r="B676" s="113"/>
      <c r="C676" s="113"/>
      <c r="D676" s="113"/>
      <c r="E676" s="113"/>
      <c r="F676" s="113"/>
      <c r="G676" s="113"/>
      <c r="N676" s="115"/>
      <c r="O676" s="115"/>
      <c r="P676" s="115"/>
    </row>
    <row r="677" spans="1:16" ht="15.75" x14ac:dyDescent="0.25">
      <c r="A677" s="113"/>
      <c r="B677" s="113"/>
      <c r="C677" s="113"/>
      <c r="D677" s="113"/>
      <c r="E677" s="113"/>
      <c r="F677" s="113"/>
      <c r="G677" s="113"/>
      <c r="N677" s="115"/>
      <c r="O677" s="115"/>
      <c r="P677" s="115"/>
    </row>
    <row r="678" spans="1:16" ht="15.75" x14ac:dyDescent="0.25">
      <c r="A678" s="113"/>
      <c r="B678" s="113"/>
      <c r="C678" s="113"/>
      <c r="D678" s="113"/>
      <c r="E678" s="113"/>
      <c r="F678" s="113"/>
      <c r="G678" s="113"/>
      <c r="N678" s="115"/>
      <c r="O678" s="115"/>
      <c r="P678" s="115"/>
    </row>
    <row r="679" spans="1:16" ht="15.75" x14ac:dyDescent="0.25">
      <c r="A679" s="113"/>
      <c r="B679" s="113"/>
      <c r="C679" s="113"/>
      <c r="D679" s="113"/>
      <c r="E679" s="113"/>
      <c r="F679" s="113"/>
      <c r="G679" s="113"/>
      <c r="N679" s="115"/>
      <c r="O679" s="115"/>
      <c r="P679" s="115"/>
    </row>
    <row r="680" spans="1:16" ht="15.75" x14ac:dyDescent="0.25">
      <c r="A680" s="113"/>
      <c r="B680" s="113"/>
      <c r="C680" s="113"/>
      <c r="D680" s="113"/>
      <c r="E680" s="113"/>
      <c r="F680" s="113"/>
      <c r="G680" s="113"/>
      <c r="N680" s="115"/>
      <c r="O680" s="115"/>
      <c r="P680" s="115"/>
    </row>
    <row r="681" spans="1:16" ht="15.75" x14ac:dyDescent="0.25">
      <c r="A681" s="113"/>
      <c r="B681" s="113"/>
      <c r="C681" s="113"/>
      <c r="D681" s="113"/>
      <c r="E681" s="113"/>
      <c r="F681" s="113"/>
      <c r="G681" s="113"/>
      <c r="N681" s="115"/>
      <c r="O681" s="115"/>
      <c r="P681" s="115"/>
    </row>
    <row r="682" spans="1:16" ht="15.75" x14ac:dyDescent="0.25">
      <c r="A682" s="113"/>
      <c r="B682" s="113"/>
      <c r="C682" s="113"/>
      <c r="D682" s="113"/>
      <c r="E682" s="113"/>
      <c r="F682" s="113"/>
      <c r="G682" s="113"/>
      <c r="N682" s="115"/>
      <c r="O682" s="115"/>
      <c r="P682" s="115"/>
    </row>
    <row r="683" spans="1:16" ht="15.75" x14ac:dyDescent="0.25">
      <c r="A683" s="113"/>
      <c r="B683" s="113"/>
      <c r="C683" s="113"/>
      <c r="D683" s="113"/>
      <c r="E683" s="113"/>
      <c r="F683" s="113"/>
      <c r="G683" s="113"/>
      <c r="N683" s="115"/>
      <c r="O683" s="115"/>
      <c r="P683" s="115"/>
    </row>
    <row r="684" spans="1:16" ht="15.75" x14ac:dyDescent="0.25">
      <c r="A684" s="113"/>
      <c r="B684" s="113"/>
      <c r="C684" s="113"/>
      <c r="D684" s="113"/>
      <c r="E684" s="113"/>
      <c r="F684" s="113"/>
      <c r="G684" s="113"/>
      <c r="N684" s="115"/>
      <c r="O684" s="115"/>
      <c r="P684" s="115"/>
    </row>
    <row r="685" spans="1:16" ht="15.75" x14ac:dyDescent="0.25">
      <c r="A685" s="113"/>
      <c r="B685" s="113"/>
      <c r="C685" s="113"/>
      <c r="D685" s="113"/>
      <c r="E685" s="113"/>
      <c r="F685" s="113"/>
      <c r="G685" s="113"/>
      <c r="N685" s="115"/>
      <c r="O685" s="115"/>
      <c r="P685" s="115"/>
    </row>
    <row r="686" spans="1:16" ht="15.75" x14ac:dyDescent="0.25">
      <c r="A686" s="113"/>
      <c r="B686" s="113"/>
      <c r="C686" s="113"/>
      <c r="D686" s="113"/>
      <c r="E686" s="113"/>
      <c r="F686" s="113"/>
      <c r="G686" s="113"/>
      <c r="N686" s="115"/>
      <c r="O686" s="115"/>
      <c r="P686" s="115"/>
    </row>
    <row r="687" spans="1:16" ht="15.75" x14ac:dyDescent="0.25">
      <c r="A687" s="113"/>
      <c r="B687" s="113"/>
      <c r="C687" s="113"/>
      <c r="D687" s="113"/>
      <c r="E687" s="113"/>
      <c r="F687" s="113"/>
      <c r="G687" s="113"/>
      <c r="N687" s="115"/>
      <c r="O687" s="115"/>
      <c r="P687" s="115"/>
    </row>
    <row r="688" spans="1:16" ht="15.75" x14ac:dyDescent="0.25">
      <c r="A688" s="113"/>
      <c r="B688" s="113"/>
      <c r="C688" s="113"/>
      <c r="D688" s="113"/>
      <c r="E688" s="113"/>
      <c r="F688" s="113"/>
      <c r="G688" s="113"/>
      <c r="N688" s="115"/>
      <c r="O688" s="115"/>
      <c r="P688" s="115"/>
    </row>
    <row r="689" spans="1:16" ht="15.75" x14ac:dyDescent="0.25">
      <c r="A689" s="113"/>
      <c r="B689" s="113"/>
      <c r="C689" s="113"/>
      <c r="D689" s="113"/>
      <c r="E689" s="113"/>
      <c r="F689" s="113"/>
      <c r="G689" s="113"/>
      <c r="N689" s="115"/>
      <c r="O689" s="115"/>
      <c r="P689" s="115"/>
    </row>
    <row r="690" spans="1:16" ht="15.75" x14ac:dyDescent="0.25">
      <c r="A690" s="113"/>
      <c r="B690" s="113"/>
      <c r="C690" s="113"/>
      <c r="D690" s="113"/>
      <c r="E690" s="113"/>
      <c r="F690" s="113"/>
      <c r="G690" s="113"/>
      <c r="N690" s="115"/>
      <c r="O690" s="115"/>
      <c r="P690" s="115"/>
    </row>
    <row r="691" spans="1:16" ht="15.75" x14ac:dyDescent="0.25">
      <c r="A691" s="113"/>
      <c r="B691" s="113"/>
      <c r="C691" s="113"/>
      <c r="D691" s="113"/>
      <c r="E691" s="113"/>
      <c r="F691" s="113"/>
      <c r="G691" s="113"/>
      <c r="N691" s="115"/>
      <c r="O691" s="115"/>
      <c r="P691" s="115"/>
    </row>
    <row r="692" spans="1:16" ht="15.75" x14ac:dyDescent="0.25">
      <c r="A692" s="113"/>
      <c r="B692" s="113"/>
      <c r="C692" s="113"/>
      <c r="D692" s="113"/>
      <c r="E692" s="113"/>
      <c r="F692" s="113"/>
      <c r="G692" s="113"/>
      <c r="N692" s="115"/>
      <c r="O692" s="115"/>
      <c r="P692" s="115"/>
    </row>
    <row r="693" spans="1:16" ht="15.75" x14ac:dyDescent="0.25">
      <c r="A693" s="113"/>
      <c r="B693" s="113"/>
      <c r="C693" s="113"/>
      <c r="D693" s="113"/>
      <c r="E693" s="113"/>
      <c r="F693" s="113"/>
      <c r="G693" s="113"/>
      <c r="N693" s="115"/>
      <c r="O693" s="115"/>
      <c r="P693" s="115"/>
    </row>
    <row r="694" spans="1:16" ht="15.75" x14ac:dyDescent="0.25">
      <c r="A694" s="113"/>
      <c r="B694" s="113"/>
      <c r="C694" s="113"/>
      <c r="D694" s="113"/>
      <c r="E694" s="113"/>
      <c r="F694" s="113"/>
      <c r="G694" s="113"/>
      <c r="N694" s="115"/>
      <c r="O694" s="115"/>
      <c r="P694" s="115"/>
    </row>
    <row r="695" spans="1:16" ht="15.75" x14ac:dyDescent="0.25">
      <c r="A695" s="113"/>
      <c r="B695" s="113"/>
      <c r="C695" s="113"/>
      <c r="D695" s="113"/>
      <c r="E695" s="113"/>
      <c r="F695" s="113"/>
      <c r="G695" s="113"/>
      <c r="N695" s="115"/>
      <c r="O695" s="115"/>
      <c r="P695" s="115"/>
    </row>
    <row r="696" spans="1:16" ht="15.75" x14ac:dyDescent="0.25">
      <c r="A696" s="113"/>
      <c r="B696" s="113"/>
      <c r="C696" s="113"/>
      <c r="D696" s="113"/>
      <c r="E696" s="113"/>
      <c r="F696" s="113"/>
      <c r="G696" s="113"/>
      <c r="N696" s="115"/>
      <c r="O696" s="115"/>
      <c r="P696" s="115"/>
    </row>
    <row r="697" spans="1:16" ht="15.75" x14ac:dyDescent="0.25">
      <c r="A697" s="113"/>
      <c r="B697" s="113"/>
      <c r="C697" s="113"/>
      <c r="D697" s="113"/>
      <c r="E697" s="113"/>
      <c r="F697" s="113"/>
      <c r="G697" s="113"/>
      <c r="N697" s="115"/>
      <c r="O697" s="115"/>
      <c r="P697" s="115"/>
    </row>
    <row r="698" spans="1:16" ht="15.75" x14ac:dyDescent="0.25">
      <c r="A698" s="113"/>
      <c r="B698" s="113"/>
      <c r="C698" s="113"/>
      <c r="D698" s="113"/>
      <c r="E698" s="113"/>
      <c r="F698" s="113"/>
      <c r="G698" s="113"/>
      <c r="N698" s="115"/>
      <c r="O698" s="115"/>
      <c r="P698" s="115"/>
    </row>
    <row r="699" spans="1:16" ht="15.75" x14ac:dyDescent="0.25">
      <c r="A699" s="113"/>
      <c r="B699" s="113"/>
      <c r="C699" s="113"/>
      <c r="D699" s="113"/>
      <c r="E699" s="113"/>
      <c r="F699" s="113"/>
      <c r="G699" s="113"/>
      <c r="N699" s="115"/>
      <c r="O699" s="115"/>
      <c r="P699" s="115"/>
    </row>
    <row r="700" spans="1:16" ht="15.75" x14ac:dyDescent="0.25">
      <c r="A700" s="113"/>
      <c r="B700" s="113"/>
      <c r="C700" s="113"/>
      <c r="D700" s="113"/>
      <c r="E700" s="113"/>
      <c r="F700" s="113"/>
      <c r="G700" s="113"/>
      <c r="N700" s="115"/>
      <c r="O700" s="115"/>
      <c r="P700" s="115"/>
    </row>
    <row r="701" spans="1:16" ht="15.75" x14ac:dyDescent="0.25">
      <c r="A701" s="113"/>
      <c r="B701" s="113"/>
      <c r="C701" s="113"/>
      <c r="D701" s="113"/>
      <c r="E701" s="113"/>
      <c r="F701" s="113"/>
      <c r="G701" s="113"/>
      <c r="N701" s="115"/>
      <c r="O701" s="115"/>
      <c r="P701" s="115"/>
    </row>
    <row r="702" spans="1:16" ht="15.75" x14ac:dyDescent="0.25">
      <c r="A702" s="113"/>
      <c r="B702" s="113"/>
      <c r="C702" s="113"/>
      <c r="D702" s="113"/>
      <c r="E702" s="113"/>
      <c r="F702" s="113"/>
      <c r="G702" s="113"/>
      <c r="N702" s="115"/>
      <c r="O702" s="115"/>
      <c r="P702" s="115"/>
    </row>
    <row r="703" spans="1:16" ht="15.75" x14ac:dyDescent="0.25">
      <c r="A703" s="113"/>
      <c r="B703" s="113"/>
      <c r="C703" s="113"/>
      <c r="D703" s="113"/>
      <c r="E703" s="113"/>
      <c r="F703" s="113"/>
      <c r="G703" s="113"/>
      <c r="N703" s="115"/>
      <c r="O703" s="115"/>
      <c r="P703" s="115"/>
    </row>
    <row r="704" spans="1:16" ht="15.75" x14ac:dyDescent="0.25">
      <c r="A704" s="113"/>
      <c r="B704" s="113"/>
      <c r="C704" s="113"/>
      <c r="D704" s="113"/>
      <c r="E704" s="113"/>
      <c r="F704" s="113"/>
      <c r="G704" s="113"/>
      <c r="N704" s="115"/>
      <c r="O704" s="115"/>
      <c r="P704" s="115"/>
    </row>
    <row r="705" spans="1:16" ht="15.75" x14ac:dyDescent="0.25">
      <c r="A705" s="113"/>
      <c r="B705" s="113"/>
      <c r="C705" s="113"/>
      <c r="D705" s="113"/>
      <c r="E705" s="113"/>
      <c r="F705" s="113"/>
      <c r="G705" s="113"/>
      <c r="N705" s="115"/>
      <c r="O705" s="115"/>
      <c r="P705" s="115"/>
    </row>
    <row r="706" spans="1:16" ht="15.75" x14ac:dyDescent="0.25">
      <c r="A706" s="113"/>
      <c r="B706" s="113"/>
      <c r="C706" s="113"/>
      <c r="D706" s="113"/>
      <c r="E706" s="113"/>
      <c r="F706" s="113"/>
      <c r="G706" s="113"/>
      <c r="N706" s="115"/>
      <c r="O706" s="115"/>
      <c r="P706" s="115"/>
    </row>
    <row r="707" spans="1:16" ht="15.75" x14ac:dyDescent="0.25">
      <c r="A707" s="113"/>
      <c r="B707" s="113"/>
      <c r="C707" s="113"/>
      <c r="D707" s="113"/>
      <c r="E707" s="113"/>
      <c r="F707" s="113"/>
      <c r="G707" s="113"/>
      <c r="N707" s="115"/>
      <c r="O707" s="115"/>
      <c r="P707" s="115"/>
    </row>
    <row r="708" spans="1:16" ht="15.75" x14ac:dyDescent="0.25">
      <c r="A708" s="113"/>
      <c r="B708" s="113"/>
      <c r="C708" s="113"/>
      <c r="D708" s="113"/>
      <c r="E708" s="113"/>
      <c r="F708" s="113"/>
      <c r="G708" s="113"/>
      <c r="N708" s="115"/>
      <c r="O708" s="115"/>
      <c r="P708" s="115"/>
    </row>
    <row r="709" spans="1:16" ht="15.75" x14ac:dyDescent="0.25">
      <c r="A709" s="113"/>
      <c r="B709" s="113"/>
      <c r="C709" s="113"/>
      <c r="D709" s="113"/>
      <c r="E709" s="113"/>
      <c r="F709" s="113"/>
      <c r="G709" s="113"/>
      <c r="N709" s="115"/>
      <c r="O709" s="115"/>
      <c r="P709" s="115"/>
    </row>
    <row r="710" spans="1:16" ht="15.75" x14ac:dyDescent="0.25">
      <c r="A710" s="113"/>
      <c r="B710" s="113"/>
      <c r="C710" s="113"/>
      <c r="D710" s="113"/>
      <c r="E710" s="113"/>
      <c r="F710" s="113"/>
      <c r="G710" s="113"/>
      <c r="N710" s="115"/>
      <c r="O710" s="115"/>
      <c r="P710" s="115"/>
    </row>
    <row r="711" spans="1:16" ht="15.75" x14ac:dyDescent="0.25">
      <c r="A711" s="113"/>
      <c r="B711" s="113"/>
      <c r="C711" s="113"/>
      <c r="D711" s="113"/>
      <c r="E711" s="113"/>
      <c r="F711" s="113"/>
      <c r="G711" s="113"/>
      <c r="N711" s="115"/>
      <c r="O711" s="115"/>
      <c r="P711" s="115"/>
    </row>
    <row r="712" spans="1:16" ht="15.75" x14ac:dyDescent="0.25">
      <c r="A712" s="113"/>
      <c r="B712" s="113"/>
      <c r="C712" s="113"/>
      <c r="D712" s="113"/>
      <c r="E712" s="113"/>
      <c r="F712" s="113"/>
      <c r="G712" s="113"/>
      <c r="N712" s="115"/>
      <c r="O712" s="115"/>
      <c r="P712" s="115"/>
    </row>
    <row r="713" spans="1:16" ht="15.75" x14ac:dyDescent="0.25">
      <c r="A713" s="113"/>
      <c r="B713" s="113"/>
      <c r="C713" s="113"/>
      <c r="D713" s="113"/>
      <c r="E713" s="113"/>
      <c r="F713" s="113"/>
      <c r="G713" s="113"/>
      <c r="N713" s="115"/>
      <c r="O713" s="115"/>
      <c r="P713" s="115"/>
    </row>
    <row r="714" spans="1:16" ht="15.75" x14ac:dyDescent="0.25">
      <c r="A714" s="113"/>
      <c r="B714" s="113"/>
      <c r="C714" s="113"/>
      <c r="D714" s="113"/>
      <c r="E714" s="113"/>
      <c r="F714" s="113"/>
      <c r="G714" s="113"/>
      <c r="N714" s="115"/>
      <c r="O714" s="115"/>
      <c r="P714" s="115"/>
    </row>
    <row r="715" spans="1:16" ht="15.75" x14ac:dyDescent="0.25">
      <c r="A715" s="113"/>
      <c r="B715" s="113"/>
      <c r="C715" s="113"/>
      <c r="D715" s="113"/>
      <c r="E715" s="113"/>
      <c r="F715" s="113"/>
      <c r="G715" s="113"/>
      <c r="N715" s="115"/>
      <c r="O715" s="115"/>
      <c r="P715" s="115"/>
    </row>
    <row r="716" spans="1:16" ht="15.75" x14ac:dyDescent="0.25">
      <c r="A716" s="113"/>
      <c r="B716" s="113"/>
      <c r="C716" s="113"/>
      <c r="D716" s="113"/>
      <c r="E716" s="113"/>
      <c r="F716" s="113"/>
      <c r="G716" s="113"/>
      <c r="N716" s="115"/>
      <c r="O716" s="115"/>
      <c r="P716" s="115"/>
    </row>
    <row r="717" spans="1:16" ht="15.75" x14ac:dyDescent="0.25">
      <c r="A717" s="113"/>
      <c r="B717" s="113"/>
      <c r="C717" s="113"/>
      <c r="D717" s="113"/>
      <c r="E717" s="113"/>
      <c r="F717" s="113"/>
      <c r="G717" s="113"/>
      <c r="N717" s="115"/>
      <c r="O717" s="115"/>
      <c r="P717" s="115"/>
    </row>
    <row r="718" spans="1:16" ht="15.75" x14ac:dyDescent="0.25">
      <c r="A718" s="113"/>
      <c r="B718" s="113"/>
      <c r="C718" s="113"/>
      <c r="D718" s="113"/>
      <c r="E718" s="113"/>
      <c r="F718" s="113"/>
      <c r="G718" s="113"/>
      <c r="N718" s="115"/>
      <c r="O718" s="115"/>
      <c r="P718" s="115"/>
    </row>
    <row r="719" spans="1:16" ht="15.75" x14ac:dyDescent="0.25">
      <c r="A719" s="113"/>
      <c r="B719" s="113"/>
      <c r="C719" s="113"/>
      <c r="D719" s="113"/>
      <c r="E719" s="113"/>
      <c r="F719" s="113"/>
      <c r="G719" s="113"/>
      <c r="N719" s="115"/>
      <c r="O719" s="115"/>
      <c r="P719" s="115"/>
    </row>
    <row r="720" spans="1:16" ht="15.75" x14ac:dyDescent="0.25">
      <c r="A720" s="113"/>
      <c r="B720" s="113"/>
      <c r="C720" s="113"/>
      <c r="D720" s="113"/>
      <c r="E720" s="113"/>
      <c r="F720" s="113"/>
      <c r="G720" s="113"/>
      <c r="N720" s="115"/>
      <c r="O720" s="115"/>
      <c r="P720" s="115"/>
    </row>
    <row r="721" spans="1:16" ht="15.75" x14ac:dyDescent="0.25">
      <c r="A721" s="113"/>
      <c r="B721" s="113"/>
      <c r="C721" s="113"/>
      <c r="D721" s="113"/>
      <c r="E721" s="113"/>
      <c r="F721" s="113"/>
      <c r="G721" s="113"/>
      <c r="N721" s="115"/>
      <c r="O721" s="115"/>
      <c r="P721" s="115"/>
    </row>
    <row r="722" spans="1:16" ht="15.75" x14ac:dyDescent="0.25">
      <c r="A722" s="113"/>
      <c r="B722" s="113"/>
      <c r="C722" s="113"/>
      <c r="D722" s="113"/>
      <c r="E722" s="113"/>
      <c r="F722" s="113"/>
      <c r="G722" s="113"/>
      <c r="N722" s="115"/>
      <c r="O722" s="115"/>
      <c r="P722" s="115"/>
    </row>
    <row r="723" spans="1:16" ht="15.75" x14ac:dyDescent="0.25">
      <c r="A723" s="113"/>
      <c r="B723" s="113"/>
      <c r="C723" s="113"/>
      <c r="D723" s="113"/>
      <c r="E723" s="113"/>
      <c r="F723" s="113"/>
      <c r="G723" s="113"/>
      <c r="N723" s="115"/>
      <c r="O723" s="115"/>
      <c r="P723" s="115"/>
    </row>
    <row r="724" spans="1:16" ht="15.75" x14ac:dyDescent="0.25">
      <c r="A724" s="113"/>
      <c r="B724" s="113"/>
      <c r="C724" s="113"/>
      <c r="D724" s="113"/>
      <c r="E724" s="113"/>
      <c r="F724" s="113"/>
      <c r="G724" s="113"/>
      <c r="N724" s="115"/>
      <c r="O724" s="115"/>
      <c r="P724" s="115"/>
    </row>
    <row r="725" spans="1:16" ht="15.75" x14ac:dyDescent="0.25">
      <c r="A725" s="113"/>
      <c r="B725" s="113"/>
      <c r="C725" s="113"/>
      <c r="D725" s="113"/>
      <c r="E725" s="113"/>
      <c r="F725" s="113"/>
      <c r="G725" s="113"/>
      <c r="N725" s="115"/>
      <c r="O725" s="115"/>
      <c r="P725" s="115"/>
    </row>
    <row r="726" spans="1:16" ht="15.75" x14ac:dyDescent="0.25">
      <c r="A726" s="113"/>
      <c r="B726" s="113"/>
      <c r="C726" s="113"/>
      <c r="D726" s="113"/>
      <c r="E726" s="113"/>
      <c r="F726" s="113"/>
      <c r="G726" s="113"/>
      <c r="N726" s="115"/>
      <c r="O726" s="115"/>
      <c r="P726" s="115"/>
    </row>
    <row r="727" spans="1:16" ht="15.75" x14ac:dyDescent="0.25">
      <c r="A727" s="113"/>
      <c r="B727" s="113"/>
      <c r="C727" s="113"/>
      <c r="D727" s="113"/>
      <c r="E727" s="113"/>
      <c r="F727" s="113"/>
      <c r="G727" s="113"/>
      <c r="N727" s="115"/>
      <c r="O727" s="115"/>
      <c r="P727" s="115"/>
    </row>
    <row r="728" spans="1:16" ht="15.75" x14ac:dyDescent="0.25">
      <c r="A728" s="113"/>
      <c r="B728" s="113"/>
      <c r="C728" s="113"/>
      <c r="D728" s="113"/>
      <c r="E728" s="113"/>
      <c r="F728" s="113"/>
      <c r="G728" s="113"/>
      <c r="N728" s="115"/>
      <c r="O728" s="115"/>
      <c r="P728" s="115"/>
    </row>
    <row r="729" spans="1:16" ht="15.75" x14ac:dyDescent="0.25">
      <c r="A729" s="113"/>
      <c r="B729" s="113"/>
      <c r="C729" s="113"/>
      <c r="D729" s="113"/>
      <c r="E729" s="113"/>
      <c r="F729" s="113"/>
      <c r="G729" s="113"/>
      <c r="N729" s="115"/>
      <c r="O729" s="115"/>
      <c r="P729" s="115"/>
    </row>
    <row r="730" spans="1:16" ht="15.75" x14ac:dyDescent="0.25">
      <c r="A730" s="113"/>
      <c r="B730" s="113"/>
      <c r="C730" s="113"/>
      <c r="D730" s="113"/>
      <c r="E730" s="113"/>
      <c r="F730" s="113"/>
      <c r="G730" s="113"/>
      <c r="N730" s="115"/>
      <c r="O730" s="115"/>
      <c r="P730" s="115"/>
    </row>
    <row r="731" spans="1:16" ht="15.75" x14ac:dyDescent="0.25">
      <c r="A731" s="113"/>
      <c r="B731" s="113"/>
      <c r="C731" s="113"/>
      <c r="D731" s="113"/>
      <c r="E731" s="113"/>
      <c r="F731" s="113"/>
      <c r="G731" s="113"/>
      <c r="N731" s="115"/>
      <c r="O731" s="115"/>
      <c r="P731" s="115"/>
    </row>
    <row r="732" spans="1:16" ht="15.75" x14ac:dyDescent="0.25">
      <c r="A732" s="113"/>
      <c r="B732" s="113"/>
      <c r="C732" s="113"/>
      <c r="D732" s="113"/>
      <c r="E732" s="113"/>
      <c r="F732" s="113"/>
      <c r="G732" s="113"/>
      <c r="N732" s="115"/>
      <c r="O732" s="115"/>
      <c r="P732" s="115"/>
    </row>
    <row r="733" spans="1:16" ht="15.75" x14ac:dyDescent="0.25">
      <c r="A733" s="113"/>
      <c r="B733" s="113"/>
      <c r="C733" s="113"/>
      <c r="D733" s="113"/>
      <c r="E733" s="113"/>
      <c r="F733" s="113"/>
      <c r="G733" s="113"/>
      <c r="N733" s="115"/>
      <c r="O733" s="115"/>
      <c r="P733" s="115"/>
    </row>
    <row r="734" spans="1:16" ht="15.75" x14ac:dyDescent="0.25">
      <c r="A734" s="113"/>
      <c r="B734" s="113"/>
      <c r="C734" s="113"/>
      <c r="D734" s="113"/>
      <c r="E734" s="113"/>
      <c r="F734" s="113"/>
      <c r="G734" s="113"/>
      <c r="N734" s="115"/>
      <c r="O734" s="115"/>
      <c r="P734" s="115"/>
    </row>
    <row r="735" spans="1:16" ht="15.75" x14ac:dyDescent="0.25">
      <c r="A735" s="113"/>
      <c r="B735" s="113"/>
      <c r="C735" s="113"/>
      <c r="D735" s="113"/>
      <c r="E735" s="113"/>
      <c r="F735" s="113"/>
      <c r="G735" s="113"/>
      <c r="N735" s="115"/>
      <c r="O735" s="115"/>
      <c r="P735" s="115"/>
    </row>
    <row r="736" spans="1:16" ht="15.75" x14ac:dyDescent="0.25">
      <c r="A736" s="113"/>
      <c r="B736" s="113"/>
      <c r="C736" s="113"/>
      <c r="D736" s="113"/>
      <c r="E736" s="113"/>
      <c r="F736" s="113"/>
      <c r="G736" s="113"/>
      <c r="N736" s="115"/>
      <c r="O736" s="115"/>
      <c r="P736" s="115"/>
    </row>
    <row r="737" spans="1:16" ht="15.75" x14ac:dyDescent="0.25">
      <c r="A737" s="113"/>
      <c r="B737" s="113"/>
      <c r="C737" s="113"/>
      <c r="D737" s="113"/>
      <c r="E737" s="113"/>
      <c r="F737" s="113"/>
      <c r="G737" s="113"/>
      <c r="N737" s="115"/>
      <c r="O737" s="115"/>
      <c r="P737" s="115"/>
    </row>
    <row r="738" spans="1:16" ht="15.75" x14ac:dyDescent="0.25">
      <c r="A738" s="113"/>
      <c r="B738" s="113"/>
      <c r="C738" s="113"/>
      <c r="D738" s="113"/>
      <c r="E738" s="113"/>
      <c r="F738" s="113"/>
      <c r="G738" s="113"/>
      <c r="N738" s="115"/>
      <c r="O738" s="115"/>
      <c r="P738" s="115"/>
    </row>
    <row r="739" spans="1:16" ht="15.75" x14ac:dyDescent="0.25">
      <c r="A739" s="113"/>
      <c r="B739" s="113"/>
      <c r="C739" s="113"/>
      <c r="D739" s="113"/>
      <c r="E739" s="113"/>
      <c r="F739" s="113"/>
      <c r="G739" s="113"/>
      <c r="N739" s="115"/>
      <c r="O739" s="115"/>
      <c r="P739" s="115"/>
    </row>
    <row r="740" spans="1:16" ht="15.75" x14ac:dyDescent="0.25">
      <c r="A740" s="113"/>
      <c r="B740" s="113"/>
      <c r="C740" s="113"/>
      <c r="D740" s="113"/>
      <c r="E740" s="113"/>
      <c r="F740" s="113"/>
      <c r="G740" s="113"/>
      <c r="N740" s="115"/>
      <c r="O740" s="115"/>
      <c r="P740" s="115"/>
    </row>
    <row r="741" spans="1:16" ht="15.75" x14ac:dyDescent="0.25">
      <c r="A741" s="113"/>
      <c r="B741" s="113"/>
      <c r="C741" s="113"/>
      <c r="D741" s="113"/>
      <c r="E741" s="113"/>
      <c r="F741" s="113"/>
      <c r="G741" s="113"/>
      <c r="N741" s="115"/>
      <c r="O741" s="115"/>
      <c r="P741" s="115"/>
    </row>
    <row r="742" spans="1:16" ht="15.75" x14ac:dyDescent="0.25">
      <c r="A742" s="113"/>
      <c r="B742" s="113"/>
      <c r="C742" s="113"/>
      <c r="D742" s="113"/>
      <c r="E742" s="113"/>
      <c r="F742" s="113"/>
      <c r="G742" s="113"/>
      <c r="N742" s="115"/>
      <c r="O742" s="115"/>
      <c r="P742" s="115"/>
    </row>
    <row r="743" spans="1:16" ht="15.75" x14ac:dyDescent="0.25">
      <c r="A743" s="113"/>
      <c r="B743" s="113"/>
      <c r="C743" s="113"/>
      <c r="D743" s="113"/>
      <c r="E743" s="113"/>
      <c r="F743" s="113"/>
      <c r="G743" s="113"/>
      <c r="N743" s="115"/>
      <c r="O743" s="115"/>
      <c r="P743" s="115"/>
    </row>
    <row r="744" spans="1:16" ht="15.75" x14ac:dyDescent="0.25">
      <c r="A744" s="113"/>
      <c r="B744" s="113"/>
      <c r="C744" s="113"/>
      <c r="D744" s="113"/>
      <c r="E744" s="113"/>
      <c r="F744" s="113"/>
      <c r="G744" s="113"/>
      <c r="N744" s="115"/>
      <c r="O744" s="115"/>
      <c r="P744" s="115"/>
    </row>
    <row r="745" spans="1:16" ht="15.75" x14ac:dyDescent="0.25">
      <c r="A745" s="113"/>
      <c r="B745" s="113"/>
      <c r="C745" s="113"/>
      <c r="D745" s="113"/>
      <c r="E745" s="113"/>
      <c r="F745" s="113"/>
      <c r="G745" s="113"/>
      <c r="N745" s="115"/>
      <c r="O745" s="115"/>
      <c r="P745" s="115"/>
    </row>
    <row r="746" spans="1:16" ht="15.75" x14ac:dyDescent="0.25">
      <c r="A746" s="113"/>
      <c r="B746" s="113"/>
      <c r="C746" s="113"/>
      <c r="D746" s="113"/>
      <c r="E746" s="113"/>
      <c r="F746" s="113"/>
      <c r="G746" s="113"/>
      <c r="N746" s="115"/>
      <c r="O746" s="115"/>
      <c r="P746" s="115"/>
    </row>
    <row r="747" spans="1:16" ht="15.75" x14ac:dyDescent="0.25">
      <c r="A747" s="113"/>
      <c r="B747" s="113"/>
      <c r="C747" s="113"/>
      <c r="D747" s="113"/>
      <c r="E747" s="113"/>
      <c r="F747" s="113"/>
      <c r="G747" s="113"/>
      <c r="N747" s="115"/>
      <c r="O747" s="115"/>
      <c r="P747" s="115"/>
    </row>
    <row r="748" spans="1:16" ht="15.75" x14ac:dyDescent="0.25">
      <c r="A748" s="113"/>
      <c r="B748" s="113"/>
      <c r="C748" s="113"/>
      <c r="D748" s="113"/>
      <c r="E748" s="113"/>
      <c r="F748" s="113"/>
      <c r="G748" s="113"/>
      <c r="N748" s="115"/>
      <c r="O748" s="115"/>
      <c r="P748" s="115"/>
    </row>
    <row r="749" spans="1:16" ht="15.75" x14ac:dyDescent="0.25">
      <c r="A749" s="113"/>
      <c r="B749" s="113"/>
      <c r="C749" s="113"/>
      <c r="D749" s="113"/>
      <c r="E749" s="113"/>
      <c r="F749" s="113"/>
      <c r="G749" s="113"/>
      <c r="N749" s="115"/>
      <c r="O749" s="115"/>
      <c r="P749" s="115"/>
    </row>
    <row r="750" spans="1:16" ht="15.75" x14ac:dyDescent="0.25">
      <c r="A750" s="113"/>
      <c r="B750" s="113"/>
      <c r="C750" s="113"/>
      <c r="D750" s="113"/>
      <c r="E750" s="113"/>
      <c r="F750" s="113"/>
      <c r="G750" s="113"/>
      <c r="N750" s="115"/>
      <c r="O750" s="115"/>
      <c r="P750" s="115"/>
    </row>
    <row r="751" spans="1:16" ht="15.75" x14ac:dyDescent="0.25">
      <c r="A751" s="113"/>
      <c r="B751" s="113"/>
      <c r="C751" s="113"/>
      <c r="D751" s="113"/>
      <c r="E751" s="113"/>
      <c r="F751" s="113"/>
      <c r="G751" s="113"/>
      <c r="N751" s="115"/>
      <c r="O751" s="115"/>
      <c r="P751" s="115"/>
    </row>
    <row r="752" spans="1:16" ht="15.75" x14ac:dyDescent="0.25">
      <c r="A752" s="113"/>
      <c r="B752" s="113"/>
      <c r="C752" s="113"/>
      <c r="D752" s="113"/>
      <c r="E752" s="113"/>
      <c r="F752" s="113"/>
      <c r="G752" s="113"/>
      <c r="N752" s="115"/>
      <c r="O752" s="115"/>
      <c r="P752" s="115"/>
    </row>
    <row r="753" spans="1:16" ht="15.75" x14ac:dyDescent="0.25">
      <c r="A753" s="113"/>
      <c r="B753" s="113"/>
      <c r="C753" s="113"/>
      <c r="D753" s="113"/>
      <c r="E753" s="113"/>
      <c r="F753" s="113"/>
      <c r="G753" s="113"/>
      <c r="N753" s="115"/>
      <c r="O753" s="115"/>
      <c r="P753" s="115"/>
    </row>
    <row r="754" spans="1:16" ht="15.75" x14ac:dyDescent="0.25">
      <c r="A754" s="113"/>
      <c r="B754" s="113"/>
      <c r="C754" s="113"/>
      <c r="D754" s="113"/>
      <c r="E754" s="113"/>
      <c r="F754" s="113"/>
      <c r="G754" s="113"/>
      <c r="N754" s="115"/>
      <c r="O754" s="115"/>
      <c r="P754" s="115"/>
    </row>
    <row r="755" spans="1:16" ht="15.75" x14ac:dyDescent="0.25">
      <c r="A755" s="113"/>
      <c r="B755" s="113"/>
      <c r="C755" s="113"/>
      <c r="D755" s="113"/>
      <c r="E755" s="113"/>
      <c r="F755" s="113"/>
      <c r="G755" s="113"/>
      <c r="N755" s="115"/>
      <c r="O755" s="115"/>
      <c r="P755" s="115"/>
    </row>
    <row r="756" spans="1:16" ht="15.75" x14ac:dyDescent="0.25">
      <c r="A756" s="113"/>
      <c r="B756" s="113"/>
      <c r="C756" s="113"/>
      <c r="D756" s="113"/>
      <c r="E756" s="113"/>
      <c r="F756" s="113"/>
      <c r="G756" s="113"/>
      <c r="N756" s="115"/>
      <c r="O756" s="115"/>
      <c r="P756" s="115"/>
    </row>
    <row r="757" spans="1:16" ht="15.75" x14ac:dyDescent="0.25">
      <c r="A757" s="113"/>
      <c r="B757" s="113"/>
      <c r="C757" s="113"/>
      <c r="D757" s="113"/>
      <c r="E757" s="113"/>
      <c r="F757" s="113"/>
      <c r="G757" s="113"/>
      <c r="N757" s="115"/>
      <c r="O757" s="115"/>
      <c r="P757" s="115"/>
    </row>
    <row r="758" spans="1:16" ht="15.75" x14ac:dyDescent="0.25">
      <c r="A758" s="113"/>
      <c r="B758" s="113"/>
      <c r="C758" s="113"/>
      <c r="D758" s="113"/>
      <c r="E758" s="113"/>
      <c r="F758" s="113"/>
      <c r="G758" s="113"/>
      <c r="N758" s="115"/>
      <c r="O758" s="115"/>
      <c r="P758" s="115"/>
    </row>
    <row r="759" spans="1:16" ht="15.75" x14ac:dyDescent="0.25">
      <c r="A759" s="113"/>
      <c r="B759" s="113"/>
      <c r="C759" s="113"/>
      <c r="D759" s="113"/>
      <c r="E759" s="113"/>
      <c r="F759" s="113"/>
      <c r="G759" s="113"/>
      <c r="N759" s="115"/>
      <c r="O759" s="115"/>
      <c r="P759" s="115"/>
    </row>
    <row r="760" spans="1:16" ht="15.75" x14ac:dyDescent="0.25">
      <c r="A760" s="113"/>
      <c r="B760" s="113"/>
      <c r="C760" s="113"/>
      <c r="D760" s="113"/>
      <c r="E760" s="113"/>
      <c r="F760" s="113"/>
      <c r="G760" s="113"/>
      <c r="N760" s="115"/>
      <c r="O760" s="115"/>
      <c r="P760" s="115"/>
    </row>
    <row r="761" spans="1:16" ht="15.75" x14ac:dyDescent="0.25">
      <c r="A761" s="113"/>
      <c r="B761" s="113"/>
      <c r="C761" s="113"/>
      <c r="D761" s="113"/>
      <c r="E761" s="113"/>
      <c r="F761" s="113"/>
      <c r="G761" s="113"/>
      <c r="N761" s="115"/>
      <c r="O761" s="115"/>
      <c r="P761" s="115"/>
    </row>
    <row r="762" spans="1:16" ht="15.75" x14ac:dyDescent="0.25">
      <c r="A762" s="113"/>
      <c r="B762" s="113"/>
      <c r="C762" s="113"/>
      <c r="D762" s="113"/>
      <c r="E762" s="113"/>
      <c r="F762" s="113"/>
      <c r="G762" s="113"/>
      <c r="N762" s="115"/>
      <c r="O762" s="115"/>
      <c r="P762" s="115"/>
    </row>
    <row r="763" spans="1:16" ht="15.75" x14ac:dyDescent="0.25">
      <c r="A763" s="113"/>
      <c r="B763" s="113"/>
      <c r="C763" s="113"/>
      <c r="D763" s="113"/>
      <c r="E763" s="113"/>
      <c r="F763" s="113"/>
      <c r="G763" s="113"/>
      <c r="N763" s="115"/>
      <c r="O763" s="115"/>
      <c r="P763" s="115"/>
    </row>
    <row r="764" spans="1:16" ht="15.75" x14ac:dyDescent="0.25">
      <c r="A764" s="113"/>
      <c r="B764" s="113"/>
      <c r="C764" s="113"/>
      <c r="D764" s="113"/>
      <c r="E764" s="113"/>
      <c r="F764" s="113"/>
      <c r="G764" s="113"/>
      <c r="N764" s="115"/>
      <c r="O764" s="115"/>
      <c r="P764" s="115"/>
    </row>
    <row r="765" spans="1:16" ht="15.75" x14ac:dyDescent="0.25">
      <c r="A765" s="113"/>
      <c r="B765" s="113"/>
      <c r="C765" s="113"/>
      <c r="D765" s="113"/>
      <c r="E765" s="113"/>
      <c r="F765" s="113"/>
      <c r="G765" s="113"/>
      <c r="N765" s="115"/>
      <c r="O765" s="115"/>
      <c r="P765" s="115"/>
    </row>
    <row r="766" spans="1:16" ht="15.75" x14ac:dyDescent="0.25">
      <c r="A766" s="113"/>
      <c r="B766" s="113"/>
      <c r="C766" s="113"/>
      <c r="D766" s="113"/>
      <c r="E766" s="113"/>
      <c r="F766" s="113"/>
      <c r="G766" s="113"/>
      <c r="N766" s="115"/>
      <c r="O766" s="115"/>
      <c r="P766" s="115"/>
    </row>
    <row r="767" spans="1:16" ht="15.75" x14ac:dyDescent="0.25">
      <c r="A767" s="113"/>
      <c r="B767" s="113"/>
      <c r="C767" s="113"/>
      <c r="D767" s="113"/>
      <c r="E767" s="113"/>
      <c r="F767" s="113"/>
      <c r="G767" s="113"/>
      <c r="N767" s="115"/>
      <c r="O767" s="115"/>
      <c r="P767" s="115"/>
    </row>
    <row r="768" spans="1:16" ht="15.75" x14ac:dyDescent="0.25">
      <c r="A768" s="113"/>
      <c r="B768" s="113"/>
      <c r="C768" s="113"/>
      <c r="D768" s="113"/>
      <c r="E768" s="113"/>
      <c r="F768" s="113"/>
      <c r="G768" s="113"/>
      <c r="N768" s="115"/>
      <c r="O768" s="115"/>
      <c r="P768" s="115"/>
    </row>
    <row r="769" spans="1:16" ht="15.75" x14ac:dyDescent="0.25">
      <c r="A769" s="113"/>
      <c r="B769" s="113"/>
      <c r="C769" s="113"/>
      <c r="D769" s="113"/>
      <c r="E769" s="113"/>
      <c r="F769" s="113"/>
      <c r="G769" s="113"/>
      <c r="N769" s="115"/>
      <c r="O769" s="115"/>
      <c r="P769" s="115"/>
    </row>
    <row r="770" spans="1:16" ht="15.75" x14ac:dyDescent="0.25">
      <c r="A770" s="113"/>
      <c r="B770" s="113"/>
      <c r="C770" s="113"/>
      <c r="D770" s="113"/>
      <c r="E770" s="113"/>
      <c r="F770" s="113"/>
      <c r="G770" s="113"/>
      <c r="N770" s="115"/>
      <c r="O770" s="115"/>
      <c r="P770" s="115"/>
    </row>
    <row r="771" spans="1:16" ht="15.75" x14ac:dyDescent="0.25">
      <c r="A771" s="113"/>
      <c r="B771" s="113"/>
      <c r="C771" s="113"/>
      <c r="D771" s="113"/>
      <c r="E771" s="113"/>
      <c r="F771" s="113"/>
      <c r="G771" s="113"/>
      <c r="N771" s="115"/>
      <c r="O771" s="115"/>
      <c r="P771" s="115"/>
    </row>
    <row r="772" spans="1:16" ht="15.75" x14ac:dyDescent="0.25">
      <c r="A772" s="113"/>
      <c r="B772" s="113"/>
      <c r="C772" s="113"/>
      <c r="D772" s="113"/>
      <c r="E772" s="113"/>
      <c r="F772" s="113"/>
      <c r="G772" s="113"/>
      <c r="N772" s="115"/>
      <c r="O772" s="115"/>
      <c r="P772" s="115"/>
    </row>
    <row r="773" spans="1:16" ht="15.75" x14ac:dyDescent="0.25">
      <c r="A773" s="113"/>
      <c r="B773" s="113"/>
      <c r="C773" s="113"/>
      <c r="D773" s="113"/>
      <c r="E773" s="113"/>
      <c r="F773" s="113"/>
      <c r="G773" s="113"/>
      <c r="N773" s="115"/>
      <c r="O773" s="115"/>
      <c r="P773" s="115"/>
    </row>
    <row r="774" spans="1:16" ht="15.75" x14ac:dyDescent="0.25">
      <c r="A774" s="113"/>
      <c r="B774" s="113"/>
      <c r="C774" s="113"/>
      <c r="D774" s="113"/>
      <c r="E774" s="113"/>
      <c r="F774" s="113"/>
      <c r="G774" s="113"/>
      <c r="N774" s="115"/>
      <c r="O774" s="115"/>
      <c r="P774" s="115"/>
    </row>
    <row r="775" spans="1:16" ht="15.75" x14ac:dyDescent="0.25">
      <c r="A775" s="113"/>
      <c r="B775" s="113"/>
      <c r="C775" s="113"/>
      <c r="D775" s="113"/>
      <c r="E775" s="113"/>
      <c r="F775" s="113"/>
      <c r="G775" s="113"/>
      <c r="N775" s="115"/>
      <c r="O775" s="115"/>
      <c r="P775" s="115"/>
    </row>
    <row r="776" spans="1:16" ht="15.75" x14ac:dyDescent="0.25">
      <c r="A776" s="113"/>
      <c r="B776" s="113"/>
      <c r="C776" s="113"/>
      <c r="D776" s="113"/>
      <c r="E776" s="113"/>
      <c r="F776" s="113"/>
      <c r="G776" s="113"/>
      <c r="N776" s="115"/>
      <c r="O776" s="115"/>
      <c r="P776" s="115"/>
    </row>
    <row r="777" spans="1:16" ht="15.75" x14ac:dyDescent="0.25">
      <c r="A777" s="113"/>
      <c r="B777" s="113"/>
      <c r="C777" s="113"/>
      <c r="D777" s="113"/>
      <c r="E777" s="113"/>
      <c r="F777" s="113"/>
      <c r="G777" s="113"/>
      <c r="N777" s="115"/>
      <c r="O777" s="115"/>
      <c r="P777" s="115"/>
    </row>
    <row r="778" spans="1:16" ht="15.75" x14ac:dyDescent="0.25">
      <c r="A778" s="113"/>
      <c r="B778" s="113"/>
      <c r="C778" s="113"/>
      <c r="D778" s="113"/>
      <c r="E778" s="113"/>
      <c r="F778" s="113"/>
      <c r="G778" s="113"/>
      <c r="N778" s="115"/>
      <c r="O778" s="115"/>
      <c r="P778" s="115"/>
    </row>
    <row r="779" spans="1:16" ht="15.75" x14ac:dyDescent="0.25">
      <c r="A779" s="113"/>
      <c r="B779" s="113"/>
      <c r="C779" s="113"/>
      <c r="D779" s="113"/>
      <c r="E779" s="113"/>
      <c r="F779" s="113"/>
      <c r="G779" s="113"/>
      <c r="N779" s="115"/>
      <c r="O779" s="115"/>
      <c r="P779" s="115"/>
    </row>
    <row r="780" spans="1:16" ht="15.75" x14ac:dyDescent="0.25">
      <c r="A780" s="113"/>
      <c r="B780" s="113"/>
      <c r="C780" s="113"/>
      <c r="D780" s="113"/>
      <c r="E780" s="113"/>
      <c r="F780" s="113"/>
      <c r="G780" s="113"/>
      <c r="N780" s="115"/>
      <c r="O780" s="115"/>
      <c r="P780" s="115"/>
    </row>
    <row r="781" spans="1:16" ht="15.75" x14ac:dyDescent="0.25">
      <c r="A781" s="113"/>
      <c r="B781" s="113"/>
      <c r="C781" s="113"/>
      <c r="D781" s="113"/>
      <c r="E781" s="113"/>
      <c r="F781" s="113"/>
      <c r="G781" s="113"/>
      <c r="N781" s="115"/>
      <c r="O781" s="115"/>
      <c r="P781" s="115"/>
    </row>
    <row r="782" spans="1:16" ht="15.75" x14ac:dyDescent="0.25">
      <c r="A782" s="113"/>
      <c r="B782" s="113"/>
      <c r="C782" s="113"/>
      <c r="D782" s="113"/>
      <c r="E782" s="113"/>
      <c r="F782" s="113"/>
      <c r="G782" s="113"/>
      <c r="N782" s="115"/>
      <c r="O782" s="115"/>
      <c r="P782" s="115"/>
    </row>
    <row r="783" spans="1:16" ht="15.75" x14ac:dyDescent="0.25">
      <c r="A783" s="113"/>
      <c r="B783" s="113"/>
      <c r="C783" s="113"/>
      <c r="D783" s="113"/>
      <c r="E783" s="113"/>
      <c r="F783" s="113"/>
      <c r="G783" s="113"/>
      <c r="N783" s="115"/>
      <c r="O783" s="115"/>
      <c r="P783" s="115"/>
    </row>
    <row r="784" spans="1:16" ht="15.75" x14ac:dyDescent="0.25">
      <c r="A784" s="113"/>
      <c r="B784" s="113"/>
      <c r="C784" s="113"/>
      <c r="D784" s="113"/>
      <c r="E784" s="113"/>
      <c r="F784" s="113"/>
      <c r="G784" s="113"/>
      <c r="N784" s="115"/>
      <c r="O784" s="115"/>
      <c r="P784" s="115"/>
    </row>
    <row r="785" spans="1:16" ht="15.75" x14ac:dyDescent="0.25">
      <c r="A785" s="113"/>
      <c r="B785" s="113"/>
      <c r="C785" s="113"/>
      <c r="D785" s="113"/>
      <c r="E785" s="113"/>
      <c r="F785" s="113"/>
      <c r="G785" s="113"/>
      <c r="N785" s="115"/>
      <c r="O785" s="115"/>
      <c r="P785" s="115"/>
    </row>
    <row r="786" spans="1:16" ht="15.75" x14ac:dyDescent="0.25">
      <c r="A786" s="113"/>
      <c r="B786" s="113"/>
      <c r="C786" s="113"/>
      <c r="D786" s="113"/>
      <c r="E786" s="113"/>
      <c r="F786" s="113"/>
      <c r="G786" s="113"/>
      <c r="N786" s="115"/>
      <c r="O786" s="115"/>
      <c r="P786" s="115"/>
    </row>
    <row r="787" spans="1:16" ht="15.75" x14ac:dyDescent="0.25">
      <c r="A787" s="113"/>
      <c r="B787" s="113"/>
      <c r="C787" s="113"/>
      <c r="D787" s="113"/>
      <c r="E787" s="113"/>
      <c r="F787" s="113"/>
      <c r="G787" s="113"/>
      <c r="N787" s="115"/>
      <c r="O787" s="115"/>
      <c r="P787" s="115"/>
    </row>
    <row r="788" spans="1:16" ht="15.75" x14ac:dyDescent="0.25">
      <c r="A788" s="113"/>
      <c r="B788" s="113"/>
      <c r="C788" s="113"/>
      <c r="D788" s="113"/>
      <c r="E788" s="113"/>
      <c r="F788" s="113"/>
      <c r="G788" s="113"/>
      <c r="N788" s="115"/>
      <c r="O788" s="115"/>
      <c r="P788" s="115"/>
    </row>
    <row r="789" spans="1:16" ht="15.75" x14ac:dyDescent="0.25">
      <c r="A789" s="113"/>
      <c r="B789" s="113"/>
      <c r="C789" s="113"/>
      <c r="D789" s="113"/>
      <c r="E789" s="113"/>
      <c r="F789" s="113"/>
      <c r="G789" s="113"/>
      <c r="N789" s="115"/>
      <c r="O789" s="115"/>
      <c r="P789" s="115"/>
    </row>
    <row r="790" spans="1:16" ht="15.75" x14ac:dyDescent="0.25">
      <c r="A790" s="113"/>
      <c r="B790" s="113"/>
      <c r="C790" s="113"/>
      <c r="D790" s="113"/>
      <c r="E790" s="113"/>
      <c r="F790" s="113"/>
      <c r="G790" s="113"/>
      <c r="N790" s="115"/>
      <c r="O790" s="115"/>
      <c r="P790" s="115"/>
    </row>
    <row r="791" spans="1:16" ht="15.75" x14ac:dyDescent="0.25">
      <c r="A791" s="113"/>
      <c r="B791" s="113"/>
      <c r="C791" s="113"/>
      <c r="D791" s="113"/>
      <c r="E791" s="113"/>
      <c r="F791" s="113"/>
      <c r="G791" s="113"/>
      <c r="N791" s="115"/>
      <c r="O791" s="115"/>
      <c r="P791" s="115"/>
    </row>
    <row r="792" spans="1:16" ht="15.75" x14ac:dyDescent="0.25">
      <c r="A792" s="113"/>
      <c r="B792" s="113"/>
      <c r="C792" s="113"/>
      <c r="D792" s="113"/>
      <c r="E792" s="113"/>
      <c r="F792" s="113"/>
      <c r="G792" s="113"/>
      <c r="N792" s="115"/>
      <c r="O792" s="115"/>
      <c r="P792" s="115"/>
    </row>
    <row r="793" spans="1:16" ht="15.75" x14ac:dyDescent="0.25">
      <c r="A793" s="113"/>
      <c r="B793" s="113"/>
      <c r="C793" s="113"/>
      <c r="D793" s="113"/>
      <c r="E793" s="113"/>
      <c r="F793" s="113"/>
      <c r="G793" s="113"/>
      <c r="N793" s="115"/>
      <c r="O793" s="115"/>
      <c r="P793" s="115"/>
    </row>
    <row r="794" spans="1:16" ht="15.75" x14ac:dyDescent="0.25">
      <c r="A794" s="113"/>
      <c r="B794" s="113"/>
      <c r="C794" s="113"/>
      <c r="D794" s="113"/>
      <c r="E794" s="113"/>
      <c r="F794" s="113"/>
      <c r="G794" s="113"/>
      <c r="N794" s="115"/>
      <c r="O794" s="115"/>
      <c r="P794" s="115"/>
    </row>
    <row r="795" spans="1:16" ht="15.75" x14ac:dyDescent="0.25">
      <c r="A795" s="113"/>
      <c r="B795" s="113"/>
      <c r="C795" s="113"/>
      <c r="D795" s="113"/>
      <c r="E795" s="113"/>
      <c r="F795" s="113"/>
      <c r="G795" s="113"/>
      <c r="N795" s="115"/>
      <c r="O795" s="115"/>
      <c r="P795" s="115"/>
    </row>
    <row r="796" spans="1:16" ht="15.75" x14ac:dyDescent="0.25">
      <c r="A796" s="113"/>
      <c r="B796" s="113"/>
      <c r="C796" s="113"/>
      <c r="D796" s="113"/>
      <c r="E796" s="113"/>
      <c r="F796" s="113"/>
      <c r="G796" s="113"/>
      <c r="N796" s="115"/>
      <c r="O796" s="115"/>
      <c r="P796" s="115"/>
    </row>
    <row r="797" spans="1:16" ht="15.75" x14ac:dyDescent="0.25">
      <c r="A797" s="113"/>
      <c r="B797" s="113"/>
      <c r="C797" s="113"/>
      <c r="D797" s="113"/>
      <c r="E797" s="113"/>
      <c r="F797" s="113"/>
      <c r="G797" s="113"/>
      <c r="N797" s="115"/>
      <c r="O797" s="115"/>
      <c r="P797" s="115"/>
    </row>
    <row r="798" spans="1:16" ht="15.75" x14ac:dyDescent="0.25">
      <c r="A798" s="113"/>
      <c r="B798" s="113"/>
      <c r="C798" s="113"/>
      <c r="D798" s="113"/>
      <c r="E798" s="113"/>
      <c r="F798" s="113"/>
      <c r="G798" s="113"/>
      <c r="N798" s="115"/>
      <c r="O798" s="115"/>
      <c r="P798" s="115"/>
    </row>
    <row r="799" spans="1:16" ht="15.75" x14ac:dyDescent="0.25">
      <c r="A799" s="113"/>
      <c r="B799" s="113"/>
      <c r="C799" s="113"/>
      <c r="D799" s="113"/>
      <c r="E799" s="113"/>
      <c r="F799" s="113"/>
      <c r="G799" s="113"/>
      <c r="N799" s="115"/>
      <c r="O799" s="115"/>
      <c r="P799" s="115"/>
    </row>
    <row r="800" spans="1:16" ht="15.75" x14ac:dyDescent="0.25">
      <c r="A800" s="113"/>
      <c r="B800" s="113"/>
      <c r="C800" s="113"/>
      <c r="D800" s="113"/>
      <c r="E800" s="113"/>
      <c r="F800" s="113"/>
      <c r="G800" s="113"/>
      <c r="N800" s="115"/>
      <c r="O800" s="115"/>
      <c r="P800" s="115"/>
    </row>
    <row r="801" spans="1:16" ht="15.75" x14ac:dyDescent="0.25">
      <c r="A801" s="113"/>
      <c r="B801" s="113"/>
      <c r="C801" s="113"/>
      <c r="D801" s="113"/>
      <c r="E801" s="113"/>
      <c r="F801" s="113"/>
      <c r="G801" s="113"/>
      <c r="N801" s="115"/>
      <c r="O801" s="115"/>
      <c r="P801" s="115"/>
    </row>
    <row r="802" spans="1:16" ht="15.75" x14ac:dyDescent="0.25">
      <c r="A802" s="113"/>
      <c r="B802" s="113"/>
      <c r="C802" s="113"/>
      <c r="D802" s="113"/>
      <c r="E802" s="113"/>
      <c r="F802" s="113"/>
      <c r="G802" s="113"/>
      <c r="N802" s="115"/>
      <c r="O802" s="115"/>
      <c r="P802" s="115"/>
    </row>
    <row r="803" spans="1:16" ht="15.75" x14ac:dyDescent="0.25">
      <c r="A803" s="113"/>
      <c r="B803" s="113"/>
      <c r="C803" s="113"/>
      <c r="D803" s="113"/>
      <c r="E803" s="113"/>
      <c r="F803" s="113"/>
      <c r="G803" s="113"/>
      <c r="N803" s="115"/>
      <c r="O803" s="115"/>
      <c r="P803" s="115"/>
    </row>
    <row r="804" spans="1:16" ht="15.75" x14ac:dyDescent="0.25">
      <c r="A804" s="113"/>
      <c r="B804" s="113"/>
      <c r="C804" s="113"/>
      <c r="D804" s="113"/>
      <c r="E804" s="113"/>
      <c r="F804" s="113"/>
      <c r="G804" s="113"/>
      <c r="N804" s="115"/>
      <c r="O804" s="115"/>
      <c r="P804" s="115"/>
    </row>
    <row r="805" spans="1:16" ht="15.75" x14ac:dyDescent="0.25">
      <c r="A805" s="113"/>
      <c r="B805" s="113"/>
      <c r="C805" s="113"/>
      <c r="D805" s="113"/>
      <c r="E805" s="113"/>
      <c r="F805" s="113"/>
      <c r="G805" s="113"/>
      <c r="N805" s="115"/>
      <c r="O805" s="115"/>
      <c r="P805" s="115"/>
    </row>
    <row r="806" spans="1:16" ht="15.75" x14ac:dyDescent="0.25">
      <c r="A806" s="113"/>
      <c r="B806" s="113"/>
      <c r="C806" s="113"/>
      <c r="D806" s="113"/>
      <c r="E806" s="113"/>
      <c r="F806" s="113"/>
      <c r="G806" s="113"/>
      <c r="N806" s="115"/>
      <c r="O806" s="115"/>
      <c r="P806" s="115"/>
    </row>
    <row r="807" spans="1:16" ht="15.75" x14ac:dyDescent="0.25">
      <c r="A807" s="113"/>
      <c r="B807" s="113"/>
      <c r="C807" s="113"/>
      <c r="D807" s="113"/>
      <c r="E807" s="113"/>
      <c r="F807" s="113"/>
      <c r="G807" s="113"/>
      <c r="N807" s="115"/>
      <c r="O807" s="115"/>
      <c r="P807" s="115"/>
    </row>
    <row r="808" spans="1:16" ht="15.75" x14ac:dyDescent="0.25">
      <c r="A808" s="113"/>
      <c r="B808" s="113"/>
      <c r="C808" s="113"/>
      <c r="D808" s="113"/>
      <c r="E808" s="113"/>
      <c r="F808" s="113"/>
      <c r="G808" s="113"/>
      <c r="N808" s="115"/>
      <c r="O808" s="115"/>
      <c r="P808" s="115"/>
    </row>
    <row r="809" spans="1:16" ht="15.75" x14ac:dyDescent="0.25">
      <c r="A809" s="113"/>
      <c r="B809" s="113"/>
      <c r="C809" s="113"/>
      <c r="D809" s="113"/>
      <c r="E809" s="113"/>
      <c r="F809" s="113"/>
      <c r="G809" s="113"/>
      <c r="N809" s="115"/>
      <c r="O809" s="115"/>
      <c r="P809" s="115"/>
    </row>
    <row r="810" spans="1:16" ht="15.75" x14ac:dyDescent="0.25">
      <c r="A810" s="113"/>
      <c r="B810" s="113"/>
      <c r="C810" s="113"/>
      <c r="D810" s="113"/>
      <c r="E810" s="113"/>
      <c r="F810" s="113"/>
      <c r="G810" s="113"/>
      <c r="N810" s="115"/>
      <c r="O810" s="115"/>
      <c r="P810" s="115"/>
    </row>
    <row r="811" spans="1:16" ht="15.75" x14ac:dyDescent="0.25">
      <c r="A811" s="113"/>
      <c r="B811" s="113"/>
      <c r="C811" s="113"/>
      <c r="D811" s="113"/>
      <c r="E811" s="113"/>
      <c r="F811" s="113"/>
      <c r="G811" s="113"/>
      <c r="N811" s="115"/>
      <c r="O811" s="115"/>
      <c r="P811" s="115"/>
    </row>
    <row r="812" spans="1:16" ht="15.75" x14ac:dyDescent="0.25">
      <c r="A812" s="113"/>
      <c r="B812" s="113"/>
      <c r="C812" s="113"/>
      <c r="D812" s="113"/>
      <c r="E812" s="113"/>
      <c r="F812" s="113"/>
      <c r="G812" s="113"/>
      <c r="N812" s="115"/>
      <c r="O812" s="115"/>
      <c r="P812" s="115"/>
    </row>
    <row r="813" spans="1:16" ht="15.75" x14ac:dyDescent="0.25">
      <c r="A813" s="113"/>
      <c r="B813" s="113"/>
      <c r="C813" s="113"/>
      <c r="D813" s="113"/>
      <c r="E813" s="113"/>
      <c r="F813" s="113"/>
      <c r="G813" s="113"/>
      <c r="N813" s="115"/>
      <c r="O813" s="115"/>
      <c r="P813" s="115"/>
    </row>
    <row r="814" spans="1:16" ht="15.75" x14ac:dyDescent="0.25">
      <c r="A814" s="113"/>
      <c r="B814" s="113"/>
      <c r="C814" s="113"/>
      <c r="D814" s="113"/>
      <c r="E814" s="113"/>
      <c r="F814" s="113"/>
      <c r="G814" s="113"/>
      <c r="N814" s="115"/>
      <c r="O814" s="115"/>
      <c r="P814" s="115"/>
    </row>
    <row r="815" spans="1:16" ht="15.75" x14ac:dyDescent="0.25">
      <c r="A815" s="113"/>
      <c r="B815" s="113"/>
      <c r="C815" s="113"/>
      <c r="D815" s="113"/>
      <c r="E815" s="113"/>
      <c r="F815" s="113"/>
      <c r="G815" s="113"/>
      <c r="N815" s="115"/>
      <c r="O815" s="115"/>
      <c r="P815" s="115"/>
    </row>
    <row r="816" spans="1:16" ht="15.75" x14ac:dyDescent="0.25">
      <c r="A816" s="113"/>
      <c r="B816" s="113"/>
      <c r="C816" s="113"/>
      <c r="D816" s="113"/>
      <c r="E816" s="113"/>
      <c r="F816" s="113"/>
      <c r="G816" s="113"/>
      <c r="N816" s="115"/>
      <c r="O816" s="115"/>
      <c r="P816" s="115"/>
    </row>
    <row r="817" spans="1:16" ht="15.75" x14ac:dyDescent="0.25">
      <c r="A817" s="113"/>
      <c r="B817" s="113"/>
      <c r="C817" s="113"/>
      <c r="D817" s="113"/>
      <c r="E817" s="113"/>
      <c r="F817" s="113"/>
      <c r="G817" s="113"/>
      <c r="N817" s="115"/>
      <c r="O817" s="115"/>
      <c r="P817" s="115"/>
    </row>
    <row r="818" spans="1:16" ht="15.75" x14ac:dyDescent="0.25">
      <c r="A818" s="113"/>
      <c r="B818" s="113"/>
      <c r="C818" s="113"/>
      <c r="D818" s="113"/>
      <c r="E818" s="113"/>
      <c r="F818" s="113"/>
      <c r="G818" s="113"/>
      <c r="N818" s="115"/>
      <c r="O818" s="115"/>
      <c r="P818" s="115"/>
    </row>
    <row r="819" spans="1:16" ht="15.75" x14ac:dyDescent="0.25">
      <c r="A819" s="113"/>
      <c r="B819" s="113"/>
      <c r="C819" s="113"/>
      <c r="D819" s="113"/>
      <c r="E819" s="113"/>
      <c r="F819" s="113"/>
      <c r="G819" s="113"/>
      <c r="N819" s="115"/>
      <c r="O819" s="115"/>
      <c r="P819" s="115"/>
    </row>
    <row r="820" spans="1:16" ht="15.75" x14ac:dyDescent="0.25">
      <c r="A820" s="113"/>
      <c r="B820" s="113"/>
      <c r="C820" s="113"/>
      <c r="D820" s="113"/>
      <c r="E820" s="113"/>
      <c r="F820" s="113"/>
      <c r="G820" s="113"/>
      <c r="N820" s="115"/>
      <c r="O820" s="115"/>
      <c r="P820" s="115"/>
    </row>
    <row r="821" spans="1:16" ht="15.75" x14ac:dyDescent="0.25">
      <c r="A821" s="113"/>
      <c r="B821" s="113"/>
      <c r="C821" s="113"/>
      <c r="D821" s="113"/>
      <c r="E821" s="113"/>
      <c r="F821" s="113"/>
      <c r="G821" s="113"/>
      <c r="N821" s="115"/>
      <c r="O821" s="115"/>
      <c r="P821" s="115"/>
    </row>
    <row r="822" spans="1:16" ht="15.75" x14ac:dyDescent="0.25">
      <c r="A822" s="113"/>
      <c r="B822" s="113"/>
      <c r="C822" s="113"/>
      <c r="D822" s="113"/>
      <c r="E822" s="113"/>
      <c r="F822" s="113"/>
      <c r="G822" s="113"/>
      <c r="N822" s="115"/>
      <c r="O822" s="115"/>
      <c r="P822" s="115"/>
    </row>
    <row r="823" spans="1:16" ht="15.75" x14ac:dyDescent="0.25">
      <c r="A823" s="113"/>
      <c r="B823" s="113"/>
      <c r="C823" s="113"/>
      <c r="D823" s="113"/>
      <c r="E823" s="113"/>
      <c r="F823" s="113"/>
      <c r="G823" s="113"/>
      <c r="N823" s="115"/>
      <c r="O823" s="115"/>
      <c r="P823" s="115"/>
    </row>
    <row r="824" spans="1:16" ht="15.75" x14ac:dyDescent="0.25">
      <c r="A824" s="113"/>
      <c r="B824" s="113"/>
      <c r="C824" s="113"/>
      <c r="D824" s="113"/>
      <c r="E824" s="113"/>
      <c r="F824" s="113"/>
      <c r="G824" s="113"/>
      <c r="N824" s="115"/>
      <c r="O824" s="115"/>
      <c r="P824" s="115"/>
    </row>
    <row r="825" spans="1:16" ht="15.75" x14ac:dyDescent="0.25">
      <c r="A825" s="113"/>
      <c r="B825" s="113"/>
      <c r="C825" s="113"/>
      <c r="D825" s="113"/>
      <c r="E825" s="113"/>
      <c r="F825" s="113"/>
      <c r="G825" s="113"/>
      <c r="N825" s="115"/>
      <c r="O825" s="115"/>
      <c r="P825" s="115"/>
    </row>
    <row r="826" spans="1:16" ht="15.75" x14ac:dyDescent="0.25">
      <c r="A826" s="113"/>
      <c r="B826" s="113"/>
      <c r="C826" s="113"/>
      <c r="D826" s="113"/>
      <c r="E826" s="113"/>
      <c r="F826" s="113"/>
      <c r="G826" s="113"/>
      <c r="N826" s="115"/>
      <c r="O826" s="115"/>
      <c r="P826" s="115"/>
    </row>
    <row r="827" spans="1:16" ht="15.75" x14ac:dyDescent="0.25">
      <c r="A827" s="113"/>
      <c r="B827" s="113"/>
      <c r="C827" s="113"/>
      <c r="D827" s="113"/>
      <c r="E827" s="113"/>
      <c r="F827" s="113"/>
      <c r="G827" s="113"/>
      <c r="N827" s="115"/>
      <c r="O827" s="115"/>
      <c r="P827" s="115"/>
    </row>
    <row r="828" spans="1:16" ht="15.75" x14ac:dyDescent="0.25">
      <c r="A828" s="113"/>
      <c r="B828" s="113"/>
      <c r="C828" s="113"/>
      <c r="D828" s="113"/>
      <c r="E828" s="113"/>
      <c r="F828" s="113"/>
      <c r="G828" s="113"/>
      <c r="N828" s="115"/>
      <c r="O828" s="115"/>
      <c r="P828" s="115"/>
    </row>
    <row r="829" spans="1:16" ht="15.75" x14ac:dyDescent="0.25">
      <c r="A829" s="113"/>
      <c r="B829" s="113"/>
      <c r="C829" s="113"/>
      <c r="D829" s="113"/>
      <c r="E829" s="113"/>
      <c r="F829" s="113"/>
      <c r="G829" s="113"/>
      <c r="N829" s="115"/>
      <c r="O829" s="115"/>
      <c r="P829" s="115"/>
    </row>
    <row r="830" spans="1:16" ht="15.75" x14ac:dyDescent="0.25">
      <c r="A830" s="113"/>
      <c r="B830" s="113"/>
      <c r="C830" s="113"/>
      <c r="D830" s="113"/>
      <c r="E830" s="113"/>
      <c r="F830" s="113"/>
      <c r="G830" s="113"/>
      <c r="N830" s="115"/>
      <c r="O830" s="115"/>
      <c r="P830" s="115"/>
    </row>
    <row r="831" spans="1:16" ht="15.75" x14ac:dyDescent="0.25">
      <c r="A831" s="113"/>
      <c r="B831" s="113"/>
      <c r="C831" s="113"/>
      <c r="D831" s="113"/>
      <c r="E831" s="113"/>
      <c r="F831" s="113"/>
      <c r="G831" s="113"/>
      <c r="N831" s="115"/>
      <c r="O831" s="115"/>
      <c r="P831" s="115"/>
    </row>
    <row r="832" spans="1:16" ht="15.75" x14ac:dyDescent="0.25">
      <c r="A832" s="113"/>
      <c r="B832" s="113"/>
      <c r="C832" s="113"/>
      <c r="D832" s="113"/>
      <c r="E832" s="113"/>
      <c r="F832" s="113"/>
      <c r="G832" s="113"/>
      <c r="N832" s="115"/>
      <c r="O832" s="115"/>
      <c r="P832" s="115"/>
    </row>
    <row r="833" spans="1:16" ht="15.75" x14ac:dyDescent="0.25">
      <c r="A833" s="113"/>
      <c r="B833" s="113"/>
      <c r="C833" s="113"/>
      <c r="D833" s="113"/>
      <c r="E833" s="113"/>
      <c r="F833" s="113"/>
      <c r="G833" s="113"/>
      <c r="N833" s="115"/>
      <c r="O833" s="115"/>
      <c r="P833" s="115"/>
    </row>
    <row r="834" spans="1:16" ht="15.75" x14ac:dyDescent="0.25">
      <c r="A834" s="113"/>
      <c r="B834" s="113"/>
      <c r="C834" s="113"/>
      <c r="D834" s="113"/>
      <c r="E834" s="113"/>
      <c r="F834" s="113"/>
      <c r="G834" s="113"/>
      <c r="N834" s="115"/>
      <c r="O834" s="115"/>
      <c r="P834" s="115"/>
    </row>
    <row r="835" spans="1:16" ht="15.75" x14ac:dyDescent="0.25">
      <c r="A835" s="113"/>
      <c r="B835" s="113"/>
      <c r="C835" s="113"/>
      <c r="D835" s="113"/>
      <c r="E835" s="113"/>
      <c r="F835" s="113"/>
      <c r="G835" s="113"/>
      <c r="N835" s="115"/>
      <c r="O835" s="115"/>
      <c r="P835" s="115"/>
    </row>
    <row r="836" spans="1:16" ht="15.75" x14ac:dyDescent="0.25">
      <c r="A836" s="113"/>
      <c r="B836" s="113"/>
      <c r="C836" s="113"/>
      <c r="D836" s="113"/>
      <c r="E836" s="113"/>
      <c r="F836" s="113"/>
      <c r="G836" s="113"/>
      <c r="N836" s="115"/>
      <c r="O836" s="115"/>
      <c r="P836" s="115"/>
    </row>
    <row r="837" spans="1:16" ht="15.75" x14ac:dyDescent="0.25">
      <c r="A837" s="113"/>
      <c r="B837" s="113"/>
      <c r="C837" s="113"/>
      <c r="D837" s="113"/>
      <c r="E837" s="113"/>
      <c r="F837" s="113"/>
      <c r="G837" s="113"/>
      <c r="N837" s="115"/>
      <c r="O837" s="115"/>
      <c r="P837" s="115"/>
    </row>
    <row r="838" spans="1:16" ht="15.75" x14ac:dyDescent="0.25">
      <c r="A838" s="113"/>
      <c r="B838" s="113"/>
      <c r="C838" s="113"/>
      <c r="D838" s="113"/>
      <c r="E838" s="113"/>
      <c r="F838" s="113"/>
      <c r="G838" s="113"/>
      <c r="N838" s="115"/>
      <c r="O838" s="115"/>
      <c r="P838" s="115"/>
    </row>
    <row r="839" spans="1:16" ht="15.75" x14ac:dyDescent="0.25">
      <c r="A839" s="113"/>
      <c r="B839" s="113"/>
      <c r="C839" s="113"/>
      <c r="D839" s="113"/>
      <c r="E839" s="113"/>
      <c r="F839" s="113"/>
      <c r="G839" s="113"/>
      <c r="N839" s="115"/>
      <c r="O839" s="115"/>
      <c r="P839" s="115"/>
    </row>
    <row r="840" spans="1:16" ht="15.75" x14ac:dyDescent="0.25">
      <c r="A840" s="113"/>
      <c r="B840" s="113"/>
      <c r="C840" s="113"/>
      <c r="D840" s="113"/>
      <c r="E840" s="113"/>
      <c r="F840" s="113"/>
      <c r="G840" s="113"/>
      <c r="N840" s="115"/>
      <c r="O840" s="115"/>
      <c r="P840" s="115"/>
    </row>
    <row r="841" spans="1:16" ht="15.75" x14ac:dyDescent="0.25">
      <c r="A841" s="113"/>
      <c r="B841" s="113"/>
      <c r="C841" s="113"/>
      <c r="D841" s="113"/>
      <c r="E841" s="113"/>
      <c r="F841" s="113"/>
      <c r="G841" s="113"/>
      <c r="N841" s="115"/>
      <c r="O841" s="115"/>
      <c r="P841" s="115"/>
    </row>
    <row r="842" spans="1:16" ht="15.75" x14ac:dyDescent="0.25">
      <c r="A842" s="113"/>
      <c r="B842" s="113"/>
      <c r="C842" s="113"/>
      <c r="D842" s="113"/>
      <c r="E842" s="113"/>
      <c r="F842" s="113"/>
      <c r="G842" s="113"/>
      <c r="N842" s="115"/>
      <c r="O842" s="115"/>
      <c r="P842" s="115"/>
    </row>
    <row r="843" spans="1:16" ht="15.75" x14ac:dyDescent="0.25">
      <c r="A843" s="113"/>
      <c r="B843" s="113"/>
      <c r="C843" s="113"/>
      <c r="D843" s="113"/>
      <c r="E843" s="113"/>
      <c r="F843" s="113"/>
      <c r="G843" s="113"/>
      <c r="N843" s="115"/>
      <c r="O843" s="115"/>
      <c r="P843" s="115"/>
    </row>
    <row r="844" spans="1:16" ht="15.75" x14ac:dyDescent="0.25">
      <c r="A844" s="113"/>
      <c r="B844" s="113"/>
      <c r="C844" s="113"/>
      <c r="D844" s="113"/>
      <c r="E844" s="113"/>
      <c r="F844" s="113"/>
      <c r="G844" s="113"/>
      <c r="N844" s="115"/>
      <c r="O844" s="115"/>
      <c r="P844" s="115"/>
    </row>
    <row r="845" spans="1:16" ht="15.75" x14ac:dyDescent="0.25">
      <c r="A845" s="113"/>
      <c r="B845" s="113"/>
      <c r="C845" s="113"/>
      <c r="D845" s="113"/>
      <c r="E845" s="113"/>
      <c r="F845" s="113"/>
      <c r="G845" s="113"/>
      <c r="N845" s="115"/>
      <c r="O845" s="115"/>
      <c r="P845" s="115"/>
    </row>
    <row r="846" spans="1:16" ht="15.75" x14ac:dyDescent="0.25">
      <c r="A846" s="113"/>
      <c r="B846" s="113"/>
      <c r="C846" s="113"/>
      <c r="D846" s="113"/>
      <c r="E846" s="113"/>
      <c r="F846" s="113"/>
      <c r="G846" s="113"/>
      <c r="N846" s="115"/>
      <c r="O846" s="115"/>
      <c r="P846" s="115"/>
    </row>
    <row r="847" spans="1:16" ht="15.75" x14ac:dyDescent="0.25">
      <c r="A847" s="113"/>
      <c r="B847" s="113"/>
      <c r="C847" s="113"/>
      <c r="D847" s="113"/>
      <c r="E847" s="113"/>
      <c r="F847" s="113"/>
      <c r="G847" s="113"/>
      <c r="N847" s="115"/>
      <c r="O847" s="115"/>
      <c r="P847" s="115"/>
    </row>
    <row r="848" spans="1:16" ht="15.75" x14ac:dyDescent="0.25">
      <c r="A848" s="113"/>
      <c r="B848" s="113"/>
      <c r="C848" s="113"/>
      <c r="D848" s="113"/>
      <c r="E848" s="113"/>
      <c r="F848" s="113"/>
      <c r="G848" s="113"/>
      <c r="N848" s="115"/>
      <c r="O848" s="115"/>
      <c r="P848" s="115"/>
    </row>
    <row r="849" spans="1:16" ht="15.75" x14ac:dyDescent="0.25">
      <c r="A849" s="113"/>
      <c r="B849" s="113"/>
      <c r="C849" s="113"/>
      <c r="D849" s="113"/>
      <c r="E849" s="113"/>
      <c r="F849" s="113"/>
      <c r="G849" s="113"/>
      <c r="N849" s="115"/>
      <c r="O849" s="115"/>
      <c r="P849" s="115"/>
    </row>
    <row r="850" spans="1:16" ht="15.75" x14ac:dyDescent="0.25">
      <c r="A850" s="113"/>
      <c r="B850" s="113"/>
      <c r="C850" s="113"/>
      <c r="D850" s="113"/>
      <c r="E850" s="113"/>
      <c r="F850" s="113"/>
      <c r="G850" s="113"/>
      <c r="N850" s="115"/>
      <c r="O850" s="115"/>
      <c r="P850" s="115"/>
    </row>
    <row r="851" spans="1:16" ht="15.75" x14ac:dyDescent="0.25">
      <c r="A851" s="113"/>
      <c r="B851" s="113"/>
      <c r="C851" s="113"/>
      <c r="D851" s="113"/>
      <c r="E851" s="113"/>
      <c r="F851" s="113"/>
      <c r="G851" s="113"/>
      <c r="N851" s="115"/>
      <c r="O851" s="115"/>
      <c r="P851" s="115"/>
    </row>
    <row r="852" spans="1:16" ht="15.75" x14ac:dyDescent="0.25">
      <c r="A852" s="113"/>
      <c r="B852" s="113"/>
      <c r="C852" s="113"/>
      <c r="D852" s="113"/>
      <c r="E852" s="113"/>
      <c r="F852" s="113"/>
      <c r="G852" s="113"/>
      <c r="N852" s="115"/>
      <c r="O852" s="115"/>
      <c r="P852" s="115"/>
    </row>
    <row r="853" spans="1:16" ht="15.75" x14ac:dyDescent="0.25">
      <c r="A853" s="113"/>
      <c r="B853" s="113"/>
      <c r="C853" s="113"/>
      <c r="D853" s="113"/>
      <c r="E853" s="113"/>
      <c r="F853" s="113"/>
      <c r="G853" s="113"/>
      <c r="N853" s="115"/>
      <c r="O853" s="115"/>
      <c r="P853" s="115"/>
    </row>
    <row r="854" spans="1:16" ht="15.75" x14ac:dyDescent="0.25">
      <c r="A854" s="113"/>
      <c r="B854" s="113"/>
      <c r="C854" s="113"/>
      <c r="D854" s="113"/>
      <c r="E854" s="113"/>
      <c r="F854" s="113"/>
      <c r="G854" s="113"/>
      <c r="N854" s="115"/>
      <c r="O854" s="115"/>
      <c r="P854" s="115"/>
    </row>
    <row r="855" spans="1:16" ht="15.75" x14ac:dyDescent="0.25">
      <c r="A855" s="113"/>
      <c r="B855" s="113"/>
      <c r="C855" s="113"/>
      <c r="D855" s="113"/>
      <c r="E855" s="113"/>
      <c r="F855" s="113"/>
      <c r="G855" s="113"/>
      <c r="N855" s="115"/>
      <c r="O855" s="115"/>
      <c r="P855" s="115"/>
    </row>
    <row r="856" spans="1:16" ht="15.75" x14ac:dyDescent="0.25">
      <c r="A856" s="113"/>
      <c r="B856" s="113"/>
      <c r="C856" s="113"/>
      <c r="D856" s="113"/>
      <c r="E856" s="113"/>
      <c r="F856" s="113"/>
      <c r="G856" s="113"/>
      <c r="N856" s="115"/>
      <c r="O856" s="115"/>
      <c r="P856" s="115"/>
    </row>
    <row r="857" spans="1:16" ht="15.75" x14ac:dyDescent="0.25">
      <c r="A857" s="113"/>
      <c r="B857" s="113"/>
      <c r="C857" s="113"/>
      <c r="D857" s="113"/>
      <c r="E857" s="113"/>
      <c r="F857" s="113"/>
      <c r="G857" s="113"/>
      <c r="N857" s="115"/>
      <c r="O857" s="115"/>
      <c r="P857" s="115"/>
    </row>
    <row r="858" spans="1:16" ht="15.75" x14ac:dyDescent="0.25">
      <c r="A858" s="113"/>
      <c r="B858" s="113"/>
      <c r="C858" s="113"/>
      <c r="D858" s="113"/>
      <c r="E858" s="113"/>
      <c r="F858" s="113"/>
      <c r="G858" s="113"/>
      <c r="N858" s="115"/>
      <c r="O858" s="115"/>
      <c r="P858" s="115"/>
    </row>
    <row r="859" spans="1:16" ht="15.75" x14ac:dyDescent="0.25">
      <c r="A859" s="113"/>
      <c r="B859" s="113"/>
      <c r="C859" s="113"/>
      <c r="D859" s="113"/>
      <c r="E859" s="113"/>
      <c r="F859" s="113"/>
      <c r="G859" s="113"/>
      <c r="N859" s="115"/>
      <c r="O859" s="115"/>
      <c r="P859" s="115"/>
    </row>
    <row r="860" spans="1:16" ht="15.75" x14ac:dyDescent="0.25">
      <c r="A860" s="113"/>
      <c r="B860" s="113"/>
      <c r="C860" s="113"/>
      <c r="D860" s="113"/>
      <c r="E860" s="113"/>
      <c r="F860" s="113"/>
      <c r="G860" s="113"/>
      <c r="N860" s="115"/>
      <c r="O860" s="115"/>
      <c r="P860" s="115"/>
    </row>
    <row r="861" spans="1:16" ht="15.75" x14ac:dyDescent="0.25">
      <c r="A861" s="113"/>
      <c r="B861" s="113"/>
      <c r="C861" s="113"/>
      <c r="D861" s="113"/>
      <c r="E861" s="113"/>
      <c r="F861" s="113"/>
      <c r="G861" s="113"/>
      <c r="N861" s="115"/>
      <c r="O861" s="115"/>
      <c r="P861" s="115"/>
    </row>
    <row r="862" spans="1:16" ht="15.75" x14ac:dyDescent="0.25">
      <c r="A862" s="113"/>
      <c r="B862" s="113"/>
      <c r="C862" s="113"/>
      <c r="D862" s="113"/>
      <c r="E862" s="113"/>
      <c r="F862" s="113"/>
      <c r="G862" s="113"/>
      <c r="N862" s="115"/>
      <c r="O862" s="115"/>
      <c r="P862" s="115"/>
    </row>
    <row r="863" spans="1:16" ht="15.75" x14ac:dyDescent="0.25">
      <c r="A863" s="113"/>
      <c r="B863" s="113"/>
      <c r="C863" s="113"/>
      <c r="D863" s="113"/>
      <c r="E863" s="113"/>
      <c r="F863" s="113"/>
      <c r="G863" s="113"/>
      <c r="N863" s="115"/>
      <c r="O863" s="115"/>
      <c r="P863" s="115"/>
    </row>
    <row r="864" spans="1:16" ht="15.75" x14ac:dyDescent="0.25">
      <c r="A864" s="113"/>
      <c r="B864" s="113"/>
      <c r="C864" s="113"/>
      <c r="D864" s="113"/>
      <c r="E864" s="113"/>
      <c r="F864" s="113"/>
      <c r="G864" s="113"/>
      <c r="N864" s="115"/>
      <c r="O864" s="115"/>
      <c r="P864" s="115"/>
    </row>
    <row r="865" spans="1:16" ht="15.75" x14ac:dyDescent="0.25">
      <c r="A865" s="113"/>
      <c r="B865" s="113"/>
      <c r="C865" s="113"/>
      <c r="D865" s="113"/>
      <c r="E865" s="113"/>
      <c r="F865" s="113"/>
      <c r="G865" s="113"/>
      <c r="N865" s="115"/>
      <c r="O865" s="115"/>
      <c r="P865" s="115"/>
    </row>
    <row r="866" spans="1:16" ht="15.75" x14ac:dyDescent="0.25">
      <c r="A866" s="113"/>
      <c r="B866" s="113"/>
      <c r="C866" s="113"/>
      <c r="D866" s="113"/>
      <c r="E866" s="113"/>
      <c r="F866" s="113"/>
      <c r="G866" s="113"/>
      <c r="N866" s="115"/>
      <c r="O866" s="115"/>
      <c r="P866" s="115"/>
    </row>
    <row r="867" spans="1:16" ht="15.75" x14ac:dyDescent="0.25">
      <c r="A867" s="113"/>
      <c r="B867" s="113"/>
      <c r="C867" s="113"/>
      <c r="D867" s="113"/>
      <c r="E867" s="113"/>
      <c r="F867" s="113"/>
      <c r="G867" s="113"/>
      <c r="N867" s="115"/>
      <c r="O867" s="115"/>
      <c r="P867" s="115"/>
    </row>
    <row r="868" spans="1:16" ht="15.75" x14ac:dyDescent="0.25">
      <c r="A868" s="113"/>
      <c r="B868" s="113"/>
      <c r="C868" s="113"/>
      <c r="D868" s="113"/>
      <c r="E868" s="113"/>
      <c r="F868" s="113"/>
      <c r="G868" s="113"/>
      <c r="N868" s="115"/>
      <c r="O868" s="115"/>
      <c r="P868" s="115"/>
    </row>
    <row r="869" spans="1:16" ht="15.75" x14ac:dyDescent="0.25">
      <c r="A869" s="113"/>
      <c r="B869" s="113"/>
      <c r="C869" s="113"/>
      <c r="D869" s="113"/>
      <c r="E869" s="113"/>
      <c r="F869" s="113"/>
      <c r="G869" s="113"/>
      <c r="N869" s="115"/>
      <c r="O869" s="115"/>
      <c r="P869" s="115"/>
    </row>
    <row r="870" spans="1:16" ht="15.75" x14ac:dyDescent="0.25">
      <c r="A870" s="113"/>
      <c r="B870" s="113"/>
      <c r="C870" s="113"/>
      <c r="D870" s="113"/>
      <c r="E870" s="113"/>
      <c r="F870" s="113"/>
      <c r="G870" s="113"/>
      <c r="N870" s="115"/>
      <c r="O870" s="115"/>
      <c r="P870" s="115"/>
    </row>
    <row r="871" spans="1:16" ht="15.75" x14ac:dyDescent="0.25">
      <c r="A871" s="113"/>
      <c r="B871" s="113"/>
      <c r="C871" s="113"/>
      <c r="D871" s="113"/>
      <c r="E871" s="113"/>
      <c r="F871" s="113"/>
      <c r="G871" s="113"/>
      <c r="N871" s="115"/>
      <c r="O871" s="115"/>
      <c r="P871" s="115"/>
    </row>
    <row r="872" spans="1:16" ht="15.75" x14ac:dyDescent="0.25">
      <c r="A872" s="113"/>
      <c r="B872" s="113"/>
      <c r="C872" s="113"/>
      <c r="D872" s="113"/>
      <c r="E872" s="113"/>
      <c r="F872" s="113"/>
      <c r="G872" s="113"/>
      <c r="N872" s="115"/>
      <c r="O872" s="115"/>
      <c r="P872" s="115"/>
    </row>
    <row r="873" spans="1:16" ht="15.75" x14ac:dyDescent="0.25">
      <c r="A873" s="113"/>
      <c r="B873" s="113"/>
      <c r="C873" s="113"/>
      <c r="D873" s="113"/>
      <c r="E873" s="113"/>
      <c r="F873" s="113"/>
      <c r="G873" s="113"/>
      <c r="N873" s="115"/>
      <c r="O873" s="115"/>
      <c r="P873" s="115"/>
    </row>
    <row r="874" spans="1:16" ht="15.75" x14ac:dyDescent="0.25">
      <c r="A874" s="113"/>
      <c r="B874" s="113"/>
      <c r="C874" s="113"/>
      <c r="D874" s="113"/>
      <c r="E874" s="113"/>
      <c r="F874" s="113"/>
      <c r="G874" s="113"/>
      <c r="N874" s="115"/>
      <c r="O874" s="115"/>
      <c r="P874" s="115"/>
    </row>
    <row r="875" spans="1:16" ht="15.75" x14ac:dyDescent="0.25">
      <c r="A875" s="113"/>
      <c r="B875" s="113"/>
      <c r="C875" s="113"/>
      <c r="D875" s="113"/>
      <c r="E875" s="113"/>
      <c r="F875" s="113"/>
      <c r="G875" s="113"/>
      <c r="N875" s="115"/>
      <c r="O875" s="115"/>
      <c r="P875" s="115"/>
    </row>
    <row r="876" spans="1:16" ht="15.75" x14ac:dyDescent="0.25">
      <c r="A876" s="113"/>
      <c r="B876" s="113"/>
      <c r="C876" s="113"/>
      <c r="D876" s="113"/>
      <c r="E876" s="113"/>
      <c r="F876" s="113"/>
      <c r="G876" s="113"/>
      <c r="N876" s="115"/>
      <c r="O876" s="115"/>
      <c r="P876" s="115"/>
    </row>
    <row r="877" spans="1:16" ht="15.75" x14ac:dyDescent="0.25">
      <c r="A877" s="113"/>
      <c r="B877" s="113"/>
      <c r="C877" s="113"/>
      <c r="D877" s="113"/>
      <c r="E877" s="113"/>
      <c r="F877" s="113"/>
      <c r="G877" s="113"/>
      <c r="N877" s="115"/>
      <c r="O877" s="115"/>
      <c r="P877" s="115"/>
    </row>
    <row r="878" spans="1:16" ht="15.75" x14ac:dyDescent="0.25">
      <c r="A878" s="113"/>
      <c r="B878" s="113"/>
      <c r="C878" s="113"/>
      <c r="D878" s="113"/>
      <c r="E878" s="113"/>
      <c r="F878" s="113"/>
      <c r="G878" s="113"/>
      <c r="N878" s="115"/>
      <c r="O878" s="115"/>
      <c r="P878" s="115"/>
    </row>
    <row r="879" spans="1:16" ht="15.75" x14ac:dyDescent="0.25">
      <c r="A879" s="113"/>
      <c r="B879" s="113"/>
      <c r="C879" s="113"/>
      <c r="D879" s="113"/>
      <c r="E879" s="113"/>
      <c r="F879" s="113"/>
      <c r="G879" s="113"/>
      <c r="N879" s="115"/>
      <c r="O879" s="115"/>
      <c r="P879" s="115"/>
    </row>
    <row r="880" spans="1:16" ht="15.75" x14ac:dyDescent="0.25">
      <c r="A880" s="113"/>
      <c r="B880" s="113"/>
      <c r="C880" s="113"/>
      <c r="D880" s="113"/>
      <c r="E880" s="113"/>
      <c r="F880" s="113"/>
      <c r="G880" s="113"/>
      <c r="N880" s="115"/>
      <c r="O880" s="115"/>
      <c r="P880" s="115"/>
    </row>
    <row r="881" spans="1:16" ht="15.75" x14ac:dyDescent="0.25">
      <c r="A881" s="113"/>
      <c r="B881" s="113"/>
      <c r="C881" s="113"/>
      <c r="D881" s="113"/>
      <c r="E881" s="113"/>
      <c r="F881" s="113"/>
      <c r="G881" s="113"/>
      <c r="N881" s="115"/>
      <c r="O881" s="115"/>
      <c r="P881" s="115"/>
    </row>
    <row r="882" spans="1:16" ht="15.75" x14ac:dyDescent="0.25">
      <c r="A882" s="113"/>
      <c r="B882" s="113"/>
      <c r="C882" s="113"/>
      <c r="D882" s="113"/>
      <c r="E882" s="113"/>
      <c r="F882" s="113"/>
      <c r="G882" s="113"/>
      <c r="N882" s="115"/>
      <c r="O882" s="115"/>
      <c r="P882" s="115"/>
    </row>
    <row r="883" spans="1:16" ht="15.75" x14ac:dyDescent="0.25">
      <c r="A883" s="113"/>
      <c r="B883" s="113"/>
      <c r="C883" s="113"/>
      <c r="D883" s="113"/>
      <c r="E883" s="113"/>
      <c r="F883" s="113"/>
      <c r="G883" s="113"/>
      <c r="N883" s="115"/>
      <c r="O883" s="115"/>
      <c r="P883" s="115"/>
    </row>
    <row r="884" spans="1:16" ht="15.75" x14ac:dyDescent="0.25">
      <c r="A884" s="113"/>
      <c r="B884" s="113"/>
      <c r="C884" s="113"/>
      <c r="D884" s="113"/>
      <c r="E884" s="113"/>
      <c r="F884" s="113"/>
      <c r="G884" s="113"/>
      <c r="N884" s="115"/>
      <c r="O884" s="115"/>
      <c r="P884" s="115"/>
    </row>
    <row r="885" spans="1:16" ht="15.75" x14ac:dyDescent="0.25">
      <c r="A885" s="113"/>
      <c r="B885" s="113"/>
      <c r="C885" s="113"/>
      <c r="D885" s="113"/>
      <c r="E885" s="113"/>
      <c r="F885" s="113"/>
      <c r="G885" s="113"/>
      <c r="N885" s="115"/>
      <c r="O885" s="115"/>
      <c r="P885" s="115"/>
    </row>
    <row r="886" spans="1:16" ht="15.75" x14ac:dyDescent="0.25">
      <c r="A886" s="113"/>
      <c r="B886" s="113"/>
      <c r="C886" s="113"/>
      <c r="D886" s="113"/>
      <c r="E886" s="113"/>
      <c r="F886" s="113"/>
      <c r="G886" s="113"/>
      <c r="N886" s="115"/>
      <c r="O886" s="115"/>
      <c r="P886" s="115"/>
    </row>
    <row r="887" spans="1:16" ht="15.75" x14ac:dyDescent="0.25">
      <c r="A887" s="113"/>
      <c r="B887" s="113"/>
      <c r="C887" s="113"/>
      <c r="D887" s="113"/>
      <c r="E887" s="113"/>
      <c r="F887" s="113"/>
      <c r="G887" s="113"/>
      <c r="N887" s="115"/>
      <c r="O887" s="115"/>
      <c r="P887" s="115"/>
    </row>
    <row r="888" spans="1:16" ht="15.75" x14ac:dyDescent="0.25">
      <c r="A888" s="113"/>
      <c r="B888" s="113"/>
      <c r="C888" s="113"/>
      <c r="D888" s="113"/>
      <c r="E888" s="113"/>
      <c r="F888" s="113"/>
      <c r="G888" s="113"/>
      <c r="N888" s="115"/>
      <c r="O888" s="115"/>
      <c r="P888" s="115"/>
    </row>
    <row r="889" spans="1:16" ht="15.75" x14ac:dyDescent="0.25">
      <c r="A889" s="113"/>
      <c r="B889" s="113"/>
      <c r="C889" s="113"/>
      <c r="D889" s="113"/>
      <c r="E889" s="113"/>
      <c r="F889" s="113"/>
      <c r="G889" s="113"/>
      <c r="N889" s="115"/>
      <c r="O889" s="115"/>
      <c r="P889" s="115"/>
    </row>
    <row r="890" spans="1:16" ht="15.75" x14ac:dyDescent="0.25">
      <c r="A890" s="113"/>
      <c r="B890" s="113"/>
      <c r="C890" s="113"/>
      <c r="D890" s="113"/>
      <c r="E890" s="113"/>
      <c r="F890" s="113"/>
      <c r="G890" s="113"/>
      <c r="N890" s="115"/>
      <c r="O890" s="115"/>
      <c r="P890" s="115"/>
    </row>
    <row r="891" spans="1:16" ht="15.75" x14ac:dyDescent="0.25">
      <c r="A891" s="113"/>
      <c r="B891" s="113"/>
      <c r="C891" s="113"/>
      <c r="D891" s="113"/>
      <c r="E891" s="113"/>
      <c r="F891" s="113"/>
      <c r="G891" s="113"/>
      <c r="N891" s="115"/>
      <c r="O891" s="115"/>
      <c r="P891" s="115"/>
    </row>
    <row r="892" spans="1:16" ht="15.75" x14ac:dyDescent="0.25">
      <c r="A892" s="113"/>
      <c r="B892" s="113"/>
      <c r="C892" s="113"/>
      <c r="D892" s="113"/>
      <c r="E892" s="113"/>
      <c r="F892" s="113"/>
      <c r="G892" s="113"/>
      <c r="N892" s="115"/>
      <c r="O892" s="115"/>
      <c r="P892" s="115"/>
    </row>
    <row r="893" spans="1:16" ht="15.75" x14ac:dyDescent="0.25">
      <c r="A893" s="113"/>
      <c r="B893" s="113"/>
      <c r="C893" s="113"/>
      <c r="D893" s="113"/>
      <c r="E893" s="113"/>
      <c r="F893" s="113"/>
      <c r="G893" s="113"/>
      <c r="N893" s="115"/>
      <c r="O893" s="115"/>
      <c r="P893" s="115"/>
    </row>
    <row r="894" spans="1:16" ht="15.75" x14ac:dyDescent="0.25">
      <c r="A894" s="113"/>
      <c r="B894" s="113"/>
      <c r="C894" s="113"/>
      <c r="D894" s="113"/>
      <c r="E894" s="113"/>
      <c r="F894" s="113"/>
      <c r="G894" s="113"/>
      <c r="N894" s="115"/>
      <c r="O894" s="115"/>
      <c r="P894" s="115"/>
    </row>
    <row r="895" spans="1:16" ht="15.75" x14ac:dyDescent="0.25">
      <c r="A895" s="113"/>
      <c r="B895" s="113"/>
      <c r="C895" s="113"/>
      <c r="D895" s="113"/>
      <c r="E895" s="113"/>
      <c r="F895" s="113"/>
      <c r="G895" s="113"/>
      <c r="N895" s="115"/>
      <c r="O895" s="115"/>
      <c r="P895" s="115"/>
    </row>
    <row r="896" spans="1:16" ht="15.75" x14ac:dyDescent="0.25">
      <c r="A896" s="113"/>
      <c r="B896" s="113"/>
      <c r="C896" s="113"/>
      <c r="D896" s="113"/>
      <c r="E896" s="113"/>
      <c r="F896" s="113"/>
      <c r="G896" s="113"/>
      <c r="N896" s="115"/>
      <c r="O896" s="115"/>
      <c r="P896" s="115"/>
    </row>
    <row r="897" spans="1:16" ht="15.75" x14ac:dyDescent="0.25">
      <c r="A897" s="113"/>
      <c r="B897" s="113"/>
      <c r="C897" s="113"/>
      <c r="D897" s="113"/>
      <c r="E897" s="113"/>
      <c r="F897" s="113"/>
      <c r="G897" s="113"/>
      <c r="N897" s="115"/>
      <c r="O897" s="115"/>
      <c r="P897" s="115"/>
    </row>
    <row r="898" spans="1:16" ht="15.75" x14ac:dyDescent="0.25">
      <c r="A898" s="113"/>
      <c r="B898" s="113"/>
      <c r="C898" s="113"/>
      <c r="D898" s="113"/>
      <c r="E898" s="113"/>
      <c r="F898" s="113"/>
      <c r="G898" s="113"/>
      <c r="N898" s="115"/>
      <c r="O898" s="115"/>
      <c r="P898" s="115"/>
    </row>
    <row r="899" spans="1:16" ht="15.75" x14ac:dyDescent="0.25">
      <c r="A899" s="113"/>
      <c r="B899" s="113"/>
      <c r="C899" s="113"/>
      <c r="D899" s="113"/>
      <c r="E899" s="113"/>
      <c r="F899" s="113"/>
      <c r="G899" s="113"/>
      <c r="N899" s="115"/>
      <c r="O899" s="115"/>
      <c r="P899" s="115"/>
    </row>
    <row r="900" spans="1:16" ht="15.75" x14ac:dyDescent="0.25">
      <c r="A900" s="113"/>
      <c r="B900" s="113"/>
      <c r="C900" s="113"/>
      <c r="D900" s="113"/>
      <c r="E900" s="113"/>
      <c r="F900" s="113"/>
      <c r="G900" s="113"/>
      <c r="N900" s="115"/>
      <c r="O900" s="115"/>
      <c r="P900" s="115"/>
    </row>
    <row r="901" spans="1:16" ht="15.75" x14ac:dyDescent="0.25">
      <c r="A901" s="113"/>
      <c r="B901" s="113"/>
      <c r="C901" s="113"/>
      <c r="D901" s="113"/>
      <c r="E901" s="113"/>
      <c r="F901" s="113"/>
      <c r="G901" s="113"/>
      <c r="N901" s="115"/>
      <c r="O901" s="115"/>
      <c r="P901" s="115"/>
    </row>
    <row r="902" spans="1:16" ht="15.75" x14ac:dyDescent="0.25">
      <c r="A902" s="113"/>
      <c r="B902" s="113"/>
      <c r="C902" s="113"/>
      <c r="D902" s="113"/>
      <c r="E902" s="113"/>
      <c r="F902" s="113"/>
      <c r="G902" s="113"/>
      <c r="N902" s="115"/>
      <c r="O902" s="115"/>
      <c r="P902" s="115"/>
    </row>
    <row r="903" spans="1:16" ht="15.75" x14ac:dyDescent="0.25">
      <c r="A903" s="113"/>
      <c r="B903" s="113"/>
      <c r="C903" s="113"/>
      <c r="D903" s="113"/>
      <c r="E903" s="113"/>
      <c r="F903" s="113"/>
      <c r="G903" s="113"/>
      <c r="N903" s="115"/>
      <c r="O903" s="115"/>
      <c r="P903" s="115"/>
    </row>
    <row r="904" spans="1:16" ht="15.75" x14ac:dyDescent="0.25">
      <c r="A904" s="113"/>
      <c r="B904" s="113"/>
      <c r="C904" s="113"/>
      <c r="D904" s="113"/>
      <c r="E904" s="113"/>
      <c r="F904" s="113"/>
      <c r="G904" s="113"/>
      <c r="N904" s="115"/>
      <c r="O904" s="115"/>
      <c r="P904" s="115"/>
    </row>
    <row r="905" spans="1:16" ht="15.75" x14ac:dyDescent="0.25">
      <c r="A905" s="113"/>
      <c r="B905" s="113"/>
      <c r="C905" s="113"/>
      <c r="D905" s="113"/>
      <c r="E905" s="113"/>
      <c r="F905" s="113"/>
      <c r="G905" s="113"/>
      <c r="N905" s="115"/>
      <c r="O905" s="115"/>
      <c r="P905" s="115"/>
    </row>
    <row r="906" spans="1:16" ht="15.75" x14ac:dyDescent="0.25">
      <c r="A906" s="113"/>
      <c r="B906" s="113"/>
      <c r="C906" s="113"/>
      <c r="D906" s="113"/>
      <c r="E906" s="113"/>
      <c r="F906" s="113"/>
      <c r="G906" s="113"/>
      <c r="N906" s="115"/>
      <c r="O906" s="115"/>
      <c r="P906" s="115"/>
    </row>
    <row r="907" spans="1:16" ht="15.75" x14ac:dyDescent="0.25">
      <c r="A907" s="113"/>
      <c r="B907" s="113"/>
      <c r="C907" s="113"/>
      <c r="D907" s="113"/>
      <c r="E907" s="113"/>
      <c r="F907" s="113"/>
      <c r="G907" s="113"/>
      <c r="N907" s="115"/>
      <c r="O907" s="115"/>
      <c r="P907" s="115"/>
    </row>
    <row r="908" spans="1:16" ht="15.75" x14ac:dyDescent="0.25">
      <c r="A908" s="113"/>
      <c r="B908" s="113"/>
      <c r="C908" s="113"/>
      <c r="D908" s="113"/>
      <c r="E908" s="113"/>
      <c r="F908" s="113"/>
      <c r="G908" s="113"/>
      <c r="N908" s="115"/>
      <c r="O908" s="115"/>
      <c r="P908" s="115"/>
    </row>
    <row r="909" spans="1:16" ht="15.75" x14ac:dyDescent="0.25">
      <c r="A909" s="113"/>
      <c r="B909" s="113"/>
      <c r="C909" s="113"/>
      <c r="D909" s="113"/>
      <c r="E909" s="113"/>
      <c r="F909" s="113"/>
      <c r="G909" s="113"/>
      <c r="N909" s="115"/>
      <c r="O909" s="115"/>
      <c r="P909" s="115"/>
    </row>
    <row r="910" spans="1:16" ht="15.75" x14ac:dyDescent="0.25">
      <c r="A910" s="113"/>
      <c r="B910" s="113"/>
      <c r="C910" s="113"/>
      <c r="D910" s="113"/>
      <c r="E910" s="113"/>
      <c r="F910" s="113"/>
      <c r="G910" s="113"/>
      <c r="N910" s="115"/>
      <c r="O910" s="115"/>
      <c r="P910" s="115"/>
    </row>
    <row r="911" spans="1:16" ht="15.75" x14ac:dyDescent="0.25">
      <c r="A911" s="113"/>
      <c r="B911" s="113"/>
      <c r="C911" s="113"/>
      <c r="D911" s="113"/>
      <c r="E911" s="113"/>
      <c r="F911" s="113"/>
      <c r="G911" s="113"/>
      <c r="N911" s="115"/>
      <c r="O911" s="115"/>
      <c r="P911" s="115"/>
    </row>
    <row r="912" spans="1:16" ht="15.75" x14ac:dyDescent="0.25">
      <c r="A912" s="113"/>
      <c r="B912" s="113"/>
      <c r="C912" s="113"/>
      <c r="D912" s="113"/>
      <c r="E912" s="113"/>
      <c r="F912" s="113"/>
      <c r="G912" s="113"/>
      <c r="N912" s="115"/>
      <c r="O912" s="115"/>
      <c r="P912" s="115"/>
    </row>
    <row r="913" spans="1:16" ht="15.75" x14ac:dyDescent="0.25">
      <c r="A913" s="113"/>
      <c r="B913" s="113"/>
      <c r="C913" s="113"/>
      <c r="D913" s="113"/>
      <c r="E913" s="113"/>
      <c r="F913" s="113"/>
      <c r="G913" s="113"/>
      <c r="N913" s="115"/>
      <c r="O913" s="115"/>
      <c r="P913" s="115"/>
    </row>
    <row r="914" spans="1:16" ht="15.75" x14ac:dyDescent="0.25">
      <c r="A914" s="113"/>
      <c r="B914" s="113"/>
      <c r="C914" s="113"/>
      <c r="D914" s="113"/>
      <c r="E914" s="113"/>
      <c r="F914" s="113"/>
      <c r="G914" s="113"/>
      <c r="N914" s="115"/>
      <c r="O914" s="115"/>
      <c r="P914" s="115"/>
    </row>
    <row r="915" spans="1:16" ht="15.75" x14ac:dyDescent="0.25">
      <c r="A915" s="113"/>
      <c r="B915" s="113"/>
      <c r="C915" s="113"/>
      <c r="D915" s="113"/>
      <c r="E915" s="113"/>
      <c r="F915" s="113"/>
      <c r="G915" s="113"/>
      <c r="N915" s="115"/>
      <c r="O915" s="115"/>
      <c r="P915" s="115"/>
    </row>
    <row r="916" spans="1:16" ht="15.75" x14ac:dyDescent="0.25">
      <c r="A916" s="113"/>
      <c r="B916" s="113"/>
      <c r="C916" s="113"/>
      <c r="D916" s="113"/>
      <c r="E916" s="113"/>
      <c r="F916" s="113"/>
      <c r="G916" s="113"/>
      <c r="N916" s="115"/>
      <c r="O916" s="115"/>
      <c r="P916" s="115"/>
    </row>
    <row r="917" spans="1:16" ht="15.75" x14ac:dyDescent="0.25">
      <c r="A917" s="113"/>
      <c r="B917" s="113"/>
      <c r="C917" s="113"/>
      <c r="D917" s="113"/>
      <c r="E917" s="113"/>
      <c r="F917" s="113"/>
      <c r="G917" s="113"/>
      <c r="N917" s="115"/>
      <c r="O917" s="115"/>
      <c r="P917" s="115"/>
    </row>
    <row r="918" spans="1:16" ht="15.75" x14ac:dyDescent="0.25">
      <c r="A918" s="113"/>
      <c r="B918" s="113"/>
      <c r="C918" s="113"/>
      <c r="D918" s="113"/>
      <c r="E918" s="113"/>
      <c r="F918" s="113"/>
      <c r="G918" s="113"/>
      <c r="N918" s="115"/>
      <c r="O918" s="115"/>
      <c r="P918" s="115"/>
    </row>
    <row r="919" spans="1:16" ht="15.75" x14ac:dyDescent="0.25">
      <c r="A919" s="113"/>
      <c r="B919" s="113"/>
      <c r="C919" s="113"/>
      <c r="D919" s="113"/>
      <c r="E919" s="113"/>
      <c r="F919" s="113"/>
      <c r="G919" s="113"/>
      <c r="N919" s="115"/>
      <c r="O919" s="115"/>
      <c r="P919" s="115"/>
    </row>
    <row r="920" spans="1:16" ht="15.75" x14ac:dyDescent="0.25">
      <c r="A920" s="113"/>
      <c r="B920" s="113"/>
      <c r="C920" s="113"/>
      <c r="D920" s="113"/>
      <c r="E920" s="113"/>
      <c r="F920" s="113"/>
      <c r="G920" s="113"/>
      <c r="N920" s="115"/>
      <c r="O920" s="115"/>
      <c r="P920" s="115"/>
    </row>
    <row r="921" spans="1:16" ht="15.75" x14ac:dyDescent="0.25">
      <c r="A921" s="113"/>
      <c r="B921" s="113"/>
      <c r="C921" s="113"/>
      <c r="D921" s="113"/>
      <c r="E921" s="113"/>
      <c r="F921" s="113"/>
      <c r="G921" s="113"/>
      <c r="N921" s="115"/>
      <c r="O921" s="115"/>
      <c r="P921" s="115"/>
    </row>
    <row r="922" spans="1:16" ht="15.75" x14ac:dyDescent="0.25">
      <c r="A922" s="113"/>
      <c r="B922" s="113"/>
      <c r="C922" s="113"/>
      <c r="D922" s="113"/>
      <c r="E922" s="113"/>
      <c r="F922" s="113"/>
      <c r="G922" s="113"/>
      <c r="N922" s="115"/>
      <c r="O922" s="115"/>
      <c r="P922" s="115"/>
    </row>
    <row r="923" spans="1:16" ht="15.75" x14ac:dyDescent="0.25">
      <c r="A923" s="113"/>
      <c r="B923" s="113"/>
      <c r="C923" s="113"/>
      <c r="D923" s="113"/>
      <c r="E923" s="113"/>
      <c r="F923" s="113"/>
      <c r="G923" s="113"/>
      <c r="N923" s="115"/>
      <c r="O923" s="115"/>
      <c r="P923" s="115"/>
    </row>
    <row r="924" spans="1:16" ht="15.75" x14ac:dyDescent="0.25">
      <c r="A924" s="113"/>
      <c r="B924" s="113"/>
      <c r="C924" s="113"/>
      <c r="D924" s="113"/>
      <c r="E924" s="113"/>
      <c r="F924" s="113"/>
      <c r="G924" s="113"/>
      <c r="N924" s="115"/>
      <c r="O924" s="115"/>
      <c r="P924" s="115"/>
    </row>
    <row r="925" spans="1:16" ht="15.75" x14ac:dyDescent="0.25">
      <c r="A925" s="113"/>
      <c r="B925" s="113"/>
      <c r="C925" s="113"/>
      <c r="D925" s="113"/>
      <c r="E925" s="113"/>
      <c r="F925" s="113"/>
      <c r="G925" s="113"/>
      <c r="N925" s="115"/>
      <c r="O925" s="115"/>
      <c r="P925" s="115"/>
    </row>
    <row r="926" spans="1:16" ht="15.75" x14ac:dyDescent="0.25">
      <c r="A926" s="113"/>
      <c r="B926" s="113"/>
      <c r="C926" s="113"/>
      <c r="D926" s="113"/>
      <c r="E926" s="113"/>
      <c r="F926" s="113"/>
      <c r="G926" s="113"/>
      <c r="N926" s="115"/>
      <c r="O926" s="115"/>
      <c r="P926" s="115"/>
    </row>
    <row r="927" spans="1:16" ht="15.75" x14ac:dyDescent="0.25">
      <c r="A927" s="113"/>
      <c r="B927" s="113"/>
      <c r="C927" s="113"/>
      <c r="D927" s="113"/>
      <c r="E927" s="113"/>
      <c r="F927" s="113"/>
      <c r="G927" s="113"/>
      <c r="N927" s="115"/>
      <c r="O927" s="115"/>
      <c r="P927" s="115"/>
    </row>
    <row r="928" spans="1:16" ht="15.75" x14ac:dyDescent="0.25">
      <c r="A928" s="113"/>
      <c r="B928" s="113"/>
      <c r="C928" s="113"/>
      <c r="D928" s="113"/>
      <c r="E928" s="113"/>
      <c r="F928" s="113"/>
      <c r="G928" s="113"/>
      <c r="N928" s="115"/>
      <c r="O928" s="115"/>
      <c r="P928" s="115"/>
    </row>
    <row r="929" spans="1:16" ht="15.75" x14ac:dyDescent="0.25">
      <c r="A929" s="113"/>
      <c r="B929" s="113"/>
      <c r="C929" s="113"/>
      <c r="D929" s="113"/>
      <c r="E929" s="113"/>
      <c r="F929" s="113"/>
      <c r="G929" s="113"/>
      <c r="N929" s="115"/>
      <c r="O929" s="115"/>
      <c r="P929" s="115"/>
    </row>
    <row r="930" spans="1:16" ht="15.75" x14ac:dyDescent="0.25">
      <c r="A930" s="113"/>
      <c r="B930" s="113"/>
      <c r="C930" s="113"/>
      <c r="D930" s="113"/>
      <c r="E930" s="113"/>
      <c r="F930" s="113"/>
      <c r="G930" s="113"/>
      <c r="N930" s="115"/>
      <c r="O930" s="115"/>
      <c r="P930" s="115"/>
    </row>
    <row r="931" spans="1:16" ht="15.75" x14ac:dyDescent="0.25">
      <c r="A931" s="113"/>
      <c r="B931" s="113"/>
      <c r="C931" s="113"/>
      <c r="D931" s="113"/>
      <c r="E931" s="113"/>
      <c r="F931" s="113"/>
      <c r="G931" s="113"/>
      <c r="N931" s="115"/>
      <c r="O931" s="115"/>
      <c r="P931" s="115"/>
    </row>
    <row r="932" spans="1:16" ht="15.75" x14ac:dyDescent="0.25">
      <c r="A932" s="113"/>
      <c r="B932" s="113"/>
      <c r="C932" s="113"/>
      <c r="D932" s="113"/>
      <c r="E932" s="113"/>
      <c r="F932" s="113"/>
      <c r="G932" s="113"/>
      <c r="N932" s="115"/>
      <c r="O932" s="115"/>
      <c r="P932" s="115"/>
    </row>
    <row r="933" spans="1:16" ht="15.75" x14ac:dyDescent="0.25">
      <c r="A933" s="113"/>
      <c r="B933" s="113"/>
      <c r="C933" s="113"/>
      <c r="D933" s="113"/>
      <c r="E933" s="113"/>
      <c r="F933" s="113"/>
      <c r="G933" s="113"/>
      <c r="N933" s="115"/>
      <c r="O933" s="115"/>
      <c r="P933" s="115"/>
    </row>
    <row r="934" spans="1:16" ht="15.75" x14ac:dyDescent="0.25">
      <c r="A934" s="113"/>
      <c r="B934" s="113"/>
      <c r="C934" s="113"/>
      <c r="D934" s="113"/>
      <c r="E934" s="113"/>
      <c r="F934" s="113"/>
      <c r="G934" s="113"/>
      <c r="N934" s="115"/>
      <c r="O934" s="115"/>
      <c r="P934" s="115"/>
    </row>
    <row r="935" spans="1:16" ht="15.75" x14ac:dyDescent="0.25">
      <c r="A935" s="113"/>
      <c r="B935" s="113"/>
      <c r="C935" s="113"/>
      <c r="D935" s="113"/>
      <c r="E935" s="113"/>
      <c r="F935" s="113"/>
      <c r="G935" s="113"/>
      <c r="N935" s="115"/>
      <c r="O935" s="115"/>
      <c r="P935" s="115"/>
    </row>
    <row r="936" spans="1:16" ht="15.75" x14ac:dyDescent="0.25">
      <c r="A936" s="113"/>
      <c r="B936" s="113"/>
      <c r="C936" s="113"/>
      <c r="D936" s="113"/>
      <c r="E936" s="113"/>
      <c r="F936" s="113"/>
      <c r="G936" s="113"/>
      <c r="N936" s="115"/>
      <c r="O936" s="115"/>
      <c r="P936" s="115"/>
    </row>
    <row r="937" spans="1:16" ht="15.75" x14ac:dyDescent="0.25">
      <c r="A937" s="113"/>
      <c r="B937" s="113"/>
      <c r="C937" s="113"/>
      <c r="D937" s="113"/>
      <c r="E937" s="113"/>
      <c r="F937" s="113"/>
      <c r="G937" s="113"/>
      <c r="N937" s="115"/>
      <c r="O937" s="115"/>
      <c r="P937" s="115"/>
    </row>
    <row r="938" spans="1:16" ht="15.75" x14ac:dyDescent="0.25">
      <c r="A938" s="113"/>
      <c r="B938" s="113"/>
      <c r="C938" s="113"/>
      <c r="D938" s="113"/>
      <c r="E938" s="113"/>
      <c r="F938" s="113"/>
      <c r="G938" s="113"/>
      <c r="N938" s="115"/>
      <c r="O938" s="115"/>
      <c r="P938" s="115"/>
    </row>
    <row r="939" spans="1:16" ht="15.75" x14ac:dyDescent="0.25">
      <c r="A939" s="113"/>
      <c r="B939" s="113"/>
      <c r="C939" s="113"/>
      <c r="D939" s="113"/>
      <c r="E939" s="113"/>
      <c r="F939" s="113"/>
      <c r="G939" s="113"/>
      <c r="N939" s="115"/>
      <c r="O939" s="115"/>
      <c r="P939" s="115"/>
    </row>
    <row r="940" spans="1:16" ht="15.75" x14ac:dyDescent="0.25">
      <c r="A940" s="113"/>
      <c r="B940" s="113"/>
      <c r="C940" s="113"/>
      <c r="D940" s="113"/>
      <c r="E940" s="113"/>
      <c r="F940" s="113"/>
      <c r="G940" s="113"/>
      <c r="N940" s="115"/>
      <c r="O940" s="115"/>
      <c r="P940" s="115"/>
    </row>
    <row r="941" spans="1:16" ht="15.75" x14ac:dyDescent="0.25">
      <c r="A941" s="113"/>
      <c r="B941" s="113"/>
      <c r="C941" s="113"/>
      <c r="D941" s="113"/>
      <c r="E941" s="113"/>
      <c r="F941" s="113"/>
      <c r="G941" s="113"/>
      <c r="N941" s="115"/>
      <c r="O941" s="115"/>
      <c r="P941" s="115"/>
    </row>
    <row r="942" spans="1:16" ht="15.75" x14ac:dyDescent="0.25">
      <c r="A942" s="113"/>
      <c r="B942" s="113"/>
      <c r="C942" s="113"/>
      <c r="D942" s="113"/>
      <c r="E942" s="113"/>
      <c r="F942" s="113"/>
      <c r="G942" s="113"/>
      <c r="N942" s="115"/>
      <c r="O942" s="115"/>
      <c r="P942" s="115"/>
    </row>
    <row r="943" spans="1:16" ht="15.75" x14ac:dyDescent="0.25">
      <c r="A943" s="113"/>
      <c r="B943" s="113"/>
      <c r="C943" s="113"/>
      <c r="D943" s="113"/>
      <c r="E943" s="113"/>
      <c r="F943" s="113"/>
      <c r="G943" s="113"/>
      <c r="N943" s="115"/>
      <c r="O943" s="115"/>
      <c r="P943" s="115"/>
    </row>
    <row r="944" spans="1:16" ht="15.75" x14ac:dyDescent="0.25">
      <c r="A944" s="113"/>
      <c r="B944" s="113"/>
      <c r="C944" s="113"/>
      <c r="D944" s="113"/>
      <c r="E944" s="113"/>
      <c r="F944" s="113"/>
      <c r="G944" s="113"/>
      <c r="N944" s="115"/>
      <c r="O944" s="115"/>
      <c r="P944" s="115"/>
    </row>
    <row r="945" spans="1:16" ht="15.75" x14ac:dyDescent="0.25">
      <c r="A945" s="113"/>
      <c r="B945" s="113"/>
      <c r="C945" s="113"/>
      <c r="D945" s="113"/>
      <c r="E945" s="113"/>
      <c r="F945" s="113"/>
      <c r="G945" s="113"/>
      <c r="N945" s="115"/>
      <c r="O945" s="115"/>
      <c r="P945" s="115"/>
    </row>
    <row r="946" spans="1:16" ht="15.75" x14ac:dyDescent="0.25">
      <c r="A946" s="113"/>
      <c r="B946" s="113"/>
      <c r="C946" s="113"/>
      <c r="D946" s="113"/>
      <c r="E946" s="113"/>
      <c r="F946" s="113"/>
      <c r="G946" s="113"/>
      <c r="N946" s="115"/>
      <c r="O946" s="115"/>
      <c r="P946" s="115"/>
    </row>
    <row r="947" spans="1:16" ht="15.75" x14ac:dyDescent="0.25">
      <c r="A947" s="113"/>
      <c r="B947" s="113"/>
      <c r="C947" s="113"/>
      <c r="D947" s="113"/>
      <c r="E947" s="113"/>
      <c r="F947" s="113"/>
      <c r="G947" s="113"/>
      <c r="N947" s="115"/>
      <c r="O947" s="115"/>
      <c r="P947" s="115"/>
    </row>
    <row r="948" spans="1:16" ht="15.75" x14ac:dyDescent="0.25">
      <c r="A948" s="113"/>
      <c r="B948" s="113"/>
      <c r="C948" s="113"/>
      <c r="D948" s="113"/>
      <c r="E948" s="113"/>
      <c r="F948" s="113"/>
      <c r="G948" s="113"/>
      <c r="N948" s="115"/>
      <c r="O948" s="115"/>
      <c r="P948" s="115"/>
    </row>
    <row r="949" spans="1:16" ht="15.75" x14ac:dyDescent="0.25">
      <c r="A949" s="113"/>
      <c r="B949" s="113"/>
      <c r="C949" s="113"/>
      <c r="D949" s="113"/>
      <c r="E949" s="113"/>
      <c r="F949" s="113"/>
      <c r="G949" s="113"/>
      <c r="N949" s="115"/>
      <c r="O949" s="115"/>
      <c r="P949" s="115"/>
    </row>
    <row r="950" spans="1:16" ht="15.75" x14ac:dyDescent="0.25">
      <c r="A950" s="113"/>
      <c r="B950" s="113"/>
      <c r="C950" s="113"/>
      <c r="D950" s="113"/>
      <c r="E950" s="113"/>
      <c r="F950" s="113"/>
      <c r="G950" s="113"/>
      <c r="N950" s="115"/>
      <c r="O950" s="115"/>
      <c r="P950" s="115"/>
    </row>
    <row r="951" spans="1:16" ht="15.75" x14ac:dyDescent="0.25">
      <c r="A951" s="113"/>
      <c r="B951" s="113"/>
      <c r="C951" s="113"/>
      <c r="D951" s="113"/>
      <c r="E951" s="113"/>
      <c r="F951" s="113"/>
      <c r="G951" s="113"/>
      <c r="N951" s="115"/>
      <c r="O951" s="115"/>
      <c r="P951" s="115"/>
    </row>
    <row r="952" spans="1:16" ht="15.75" x14ac:dyDescent="0.25">
      <c r="A952" s="113"/>
      <c r="B952" s="113"/>
      <c r="C952" s="113"/>
      <c r="D952" s="113"/>
      <c r="E952" s="113"/>
      <c r="F952" s="113"/>
      <c r="G952" s="113"/>
      <c r="N952" s="115"/>
      <c r="O952" s="115"/>
      <c r="P952" s="115"/>
    </row>
    <row r="953" spans="1:16" ht="15.75" x14ac:dyDescent="0.25">
      <c r="A953" s="113"/>
      <c r="B953" s="113"/>
      <c r="C953" s="113"/>
      <c r="D953" s="113"/>
      <c r="E953" s="113"/>
      <c r="F953" s="113"/>
      <c r="G953" s="113"/>
      <c r="N953" s="115"/>
      <c r="O953" s="115"/>
      <c r="P953" s="115"/>
    </row>
    <row r="954" spans="1:16" ht="15.75" x14ac:dyDescent="0.25">
      <c r="A954" s="113"/>
      <c r="B954" s="113"/>
      <c r="C954" s="113"/>
      <c r="D954" s="113"/>
      <c r="E954" s="113"/>
      <c r="F954" s="113"/>
      <c r="G954" s="113"/>
      <c r="N954" s="115"/>
      <c r="O954" s="115"/>
      <c r="P954" s="115"/>
    </row>
    <row r="955" spans="1:16" ht="15.75" x14ac:dyDescent="0.25">
      <c r="A955" s="113"/>
      <c r="B955" s="113"/>
      <c r="C955" s="113"/>
      <c r="D955" s="113"/>
      <c r="E955" s="113"/>
      <c r="F955" s="113"/>
      <c r="G955" s="113"/>
      <c r="N955" s="115"/>
      <c r="O955" s="115"/>
      <c r="P955" s="115"/>
    </row>
    <row r="956" spans="1:16" ht="15.75" x14ac:dyDescent="0.25">
      <c r="A956" s="113"/>
      <c r="B956" s="113"/>
      <c r="C956" s="113"/>
      <c r="D956" s="113"/>
      <c r="E956" s="113"/>
      <c r="F956" s="113"/>
      <c r="G956" s="113"/>
      <c r="N956" s="115"/>
      <c r="O956" s="115"/>
      <c r="P956" s="115"/>
    </row>
    <row r="957" spans="1:16" ht="15.75" x14ac:dyDescent="0.25">
      <c r="A957" s="113"/>
      <c r="B957" s="113"/>
      <c r="C957" s="113"/>
      <c r="D957" s="113"/>
      <c r="E957" s="113"/>
      <c r="F957" s="113"/>
      <c r="G957" s="113"/>
      <c r="N957" s="115"/>
      <c r="O957" s="115"/>
      <c r="P957" s="115"/>
    </row>
    <row r="958" spans="1:16" ht="15.75" x14ac:dyDescent="0.25">
      <c r="A958" s="113"/>
      <c r="B958" s="113"/>
      <c r="C958" s="113"/>
      <c r="D958" s="113"/>
      <c r="E958" s="113"/>
      <c r="F958" s="113"/>
      <c r="G958" s="113"/>
      <c r="N958" s="115"/>
      <c r="O958" s="115"/>
      <c r="P958" s="115"/>
    </row>
    <row r="959" spans="1:16" ht="15.75" x14ac:dyDescent="0.25">
      <c r="A959" s="113"/>
      <c r="B959" s="113"/>
      <c r="C959" s="113"/>
      <c r="D959" s="113"/>
      <c r="E959" s="113"/>
      <c r="F959" s="113"/>
      <c r="G959" s="113"/>
      <c r="N959" s="115"/>
      <c r="O959" s="115"/>
      <c r="P959" s="115"/>
    </row>
    <row r="960" spans="1:16" ht="15.75" x14ac:dyDescent="0.25">
      <c r="A960" s="113"/>
      <c r="B960" s="113"/>
      <c r="C960" s="113"/>
      <c r="D960" s="113"/>
      <c r="E960" s="113"/>
      <c r="F960" s="113"/>
      <c r="G960" s="113"/>
      <c r="N960" s="115"/>
      <c r="O960" s="115"/>
      <c r="P960" s="115"/>
    </row>
    <row r="961" spans="1:16" ht="15.75" x14ac:dyDescent="0.25">
      <c r="A961" s="113"/>
      <c r="B961" s="113"/>
      <c r="C961" s="113"/>
      <c r="D961" s="113"/>
      <c r="E961" s="113"/>
      <c r="F961" s="113"/>
      <c r="G961" s="113"/>
      <c r="N961" s="115"/>
      <c r="O961" s="115"/>
      <c r="P961" s="115"/>
    </row>
    <row r="962" spans="1:16" ht="15.75" x14ac:dyDescent="0.25">
      <c r="A962" s="113"/>
      <c r="B962" s="113"/>
      <c r="C962" s="113"/>
      <c r="D962" s="113"/>
      <c r="E962" s="113"/>
      <c r="F962" s="113"/>
      <c r="G962" s="113"/>
      <c r="N962" s="115"/>
      <c r="O962" s="115"/>
      <c r="P962" s="115"/>
    </row>
    <row r="963" spans="1:16" ht="15.75" x14ac:dyDescent="0.25">
      <c r="A963" s="113"/>
      <c r="B963" s="113"/>
      <c r="C963" s="113"/>
      <c r="D963" s="113"/>
      <c r="E963" s="113"/>
      <c r="F963" s="113"/>
      <c r="G963" s="113"/>
      <c r="N963" s="115"/>
      <c r="O963" s="115"/>
      <c r="P963" s="115"/>
    </row>
    <row r="964" spans="1:16" ht="15.75" x14ac:dyDescent="0.25">
      <c r="A964" s="113"/>
      <c r="B964" s="113"/>
      <c r="C964" s="113"/>
      <c r="D964" s="113"/>
      <c r="E964" s="113"/>
      <c r="F964" s="113"/>
      <c r="G964" s="113"/>
      <c r="N964" s="115"/>
      <c r="O964" s="115"/>
      <c r="P964" s="115"/>
    </row>
    <row r="965" spans="1:16" ht="15.75" x14ac:dyDescent="0.25">
      <c r="A965" s="113"/>
      <c r="B965" s="113"/>
      <c r="C965" s="113"/>
      <c r="D965" s="113"/>
      <c r="E965" s="113"/>
      <c r="F965" s="113"/>
      <c r="G965" s="113"/>
      <c r="N965" s="115"/>
      <c r="O965" s="115"/>
      <c r="P965" s="115"/>
    </row>
    <row r="966" spans="1:16" ht="15.75" x14ac:dyDescent="0.25">
      <c r="A966" s="113"/>
      <c r="B966" s="113"/>
      <c r="C966" s="113"/>
      <c r="D966" s="113"/>
      <c r="E966" s="113"/>
      <c r="F966" s="113"/>
      <c r="G966" s="113"/>
      <c r="N966" s="115"/>
      <c r="O966" s="115"/>
      <c r="P966" s="115"/>
    </row>
    <row r="967" spans="1:16" ht="15.75" x14ac:dyDescent="0.25">
      <c r="A967" s="113"/>
      <c r="B967" s="113"/>
      <c r="C967" s="113"/>
      <c r="D967" s="113"/>
      <c r="E967" s="113"/>
      <c r="F967" s="113"/>
      <c r="G967" s="113"/>
      <c r="N967" s="115"/>
      <c r="O967" s="115"/>
      <c r="P967" s="115"/>
    </row>
    <row r="968" spans="1:16" ht="15.75" x14ac:dyDescent="0.25">
      <c r="A968" s="113"/>
      <c r="B968" s="113"/>
      <c r="C968" s="113"/>
      <c r="D968" s="113"/>
      <c r="E968" s="113"/>
      <c r="F968" s="113"/>
      <c r="G968" s="113"/>
      <c r="N968" s="115"/>
      <c r="O968" s="115"/>
      <c r="P968" s="115"/>
    </row>
    <row r="969" spans="1:16" ht="15.75" x14ac:dyDescent="0.25">
      <c r="A969" s="113"/>
      <c r="B969" s="113"/>
      <c r="C969" s="113"/>
      <c r="D969" s="113"/>
      <c r="E969" s="113"/>
      <c r="F969" s="113"/>
      <c r="G969" s="113"/>
      <c r="N969" s="115"/>
      <c r="O969" s="115"/>
      <c r="P969" s="115"/>
    </row>
    <row r="970" spans="1:16" ht="15.75" x14ac:dyDescent="0.25">
      <c r="A970" s="113"/>
      <c r="B970" s="113"/>
      <c r="C970" s="113"/>
      <c r="D970" s="113"/>
      <c r="E970" s="113"/>
      <c r="F970" s="113"/>
      <c r="G970" s="113"/>
      <c r="N970" s="115"/>
      <c r="O970" s="115"/>
      <c r="P970" s="115"/>
    </row>
    <row r="971" spans="1:16" ht="15.75" x14ac:dyDescent="0.25">
      <c r="A971" s="113"/>
      <c r="B971" s="113"/>
      <c r="C971" s="113"/>
      <c r="D971" s="113"/>
      <c r="E971" s="113"/>
      <c r="F971" s="113"/>
      <c r="G971" s="113"/>
      <c r="N971" s="115"/>
      <c r="O971" s="115"/>
      <c r="P971" s="115"/>
    </row>
    <row r="972" spans="1:16" ht="15.75" x14ac:dyDescent="0.25">
      <c r="A972" s="113"/>
      <c r="B972" s="113"/>
      <c r="C972" s="113"/>
      <c r="D972" s="113"/>
      <c r="E972" s="113"/>
      <c r="F972" s="113"/>
      <c r="G972" s="113"/>
      <c r="N972" s="115"/>
      <c r="O972" s="115"/>
      <c r="P972" s="115"/>
    </row>
    <row r="973" spans="1:16" ht="15.75" x14ac:dyDescent="0.25">
      <c r="A973" s="113"/>
      <c r="B973" s="113"/>
      <c r="C973" s="113"/>
      <c r="D973" s="113"/>
      <c r="E973" s="113"/>
      <c r="F973" s="113"/>
      <c r="G973" s="113"/>
      <c r="N973" s="115"/>
      <c r="O973" s="115"/>
      <c r="P973" s="115"/>
    </row>
    <row r="974" spans="1:16" ht="15.75" x14ac:dyDescent="0.25">
      <c r="A974" s="113"/>
      <c r="B974" s="113"/>
      <c r="C974" s="113"/>
      <c r="D974" s="113"/>
      <c r="E974" s="113"/>
      <c r="F974" s="113"/>
      <c r="G974" s="113"/>
      <c r="N974" s="115"/>
      <c r="O974" s="115"/>
      <c r="P974" s="115"/>
    </row>
    <row r="975" spans="1:16" ht="15.75" x14ac:dyDescent="0.25">
      <c r="A975" s="113"/>
      <c r="B975" s="113"/>
      <c r="C975" s="113"/>
      <c r="D975" s="113"/>
      <c r="E975" s="113"/>
      <c r="F975" s="113"/>
      <c r="G975" s="113"/>
      <c r="N975" s="115"/>
      <c r="O975" s="115"/>
      <c r="P975" s="115"/>
    </row>
    <row r="976" spans="1:16" ht="15.75" x14ac:dyDescent="0.25">
      <c r="A976" s="113"/>
      <c r="B976" s="113"/>
      <c r="C976" s="113"/>
      <c r="D976" s="113"/>
      <c r="E976" s="113"/>
      <c r="F976" s="113"/>
      <c r="G976" s="113"/>
      <c r="N976" s="115"/>
      <c r="O976" s="115"/>
      <c r="P976" s="115"/>
    </row>
    <row r="977" spans="1:16" ht="15.75" x14ac:dyDescent="0.25">
      <c r="A977" s="113"/>
      <c r="B977" s="113"/>
      <c r="C977" s="113"/>
      <c r="D977" s="113"/>
      <c r="E977" s="113"/>
      <c r="F977" s="113"/>
      <c r="G977" s="113"/>
      <c r="N977" s="115"/>
      <c r="O977" s="115"/>
      <c r="P977" s="115"/>
    </row>
    <row r="978" spans="1:16" ht="15.75" x14ac:dyDescent="0.25">
      <c r="A978" s="113"/>
      <c r="B978" s="113"/>
      <c r="C978" s="113"/>
      <c r="D978" s="113"/>
      <c r="E978" s="113"/>
      <c r="F978" s="113"/>
      <c r="G978" s="113"/>
      <c r="N978" s="115"/>
      <c r="O978" s="115"/>
      <c r="P978" s="115"/>
    </row>
    <row r="979" spans="1:16" ht="15.75" x14ac:dyDescent="0.25">
      <c r="A979" s="113"/>
      <c r="B979" s="113"/>
      <c r="C979" s="113"/>
      <c r="D979" s="113"/>
      <c r="E979" s="113"/>
      <c r="F979" s="113"/>
      <c r="G979" s="113"/>
      <c r="N979" s="115"/>
      <c r="O979" s="115"/>
      <c r="P979" s="115"/>
    </row>
  </sheetData>
  <mergeCells count="8">
    <mergeCell ref="Q3:S3"/>
    <mergeCell ref="T3:V3"/>
    <mergeCell ref="W3:Y3"/>
    <mergeCell ref="Z3:AB3"/>
    <mergeCell ref="E3:G3"/>
    <mergeCell ref="H3:J3"/>
    <mergeCell ref="K3:M3"/>
    <mergeCell ref="N3:P3"/>
  </mergeCells>
  <conditionalFormatting sqref="C2:C1048576">
    <cfRule type="duplicateValues" dxfId="3" priority="15"/>
  </conditionalFormatting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9D129-A3E1-4EE3-AB8E-1A24B9E343B4}">
  <dimension ref="A1:M29"/>
  <sheetViews>
    <sheetView zoomScale="85" zoomScaleNormal="85" workbookViewId="0">
      <selection activeCell="A16" sqref="A16:M16"/>
    </sheetView>
  </sheetViews>
  <sheetFormatPr defaultColWidth="13.7109375" defaultRowHeight="15" x14ac:dyDescent="0.25"/>
  <cols>
    <col min="7" max="7" width="17.5703125" bestFit="1" customWidth="1"/>
  </cols>
  <sheetData>
    <row r="1" spans="1:13" ht="15.75" x14ac:dyDescent="0.25">
      <c r="A1" s="144" t="s">
        <v>482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</row>
    <row r="2" spans="1:13" ht="15.75" x14ac:dyDescent="0.25">
      <c r="A2" s="33"/>
      <c r="B2" s="33" t="s">
        <v>391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5.75" x14ac:dyDescent="0.25">
      <c r="A3" s="27" t="s">
        <v>391</v>
      </c>
      <c r="B3" s="21">
        <v>1</v>
      </c>
      <c r="C3" s="27" t="s">
        <v>392</v>
      </c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3" ht="15.75" x14ac:dyDescent="0.25">
      <c r="A4" s="27" t="s">
        <v>392</v>
      </c>
      <c r="B4" s="35">
        <v>0.61785412779746396</v>
      </c>
      <c r="C4" s="21">
        <v>1</v>
      </c>
      <c r="D4" s="27" t="s">
        <v>401</v>
      </c>
      <c r="E4" s="34"/>
      <c r="F4" s="34"/>
      <c r="G4" s="34"/>
      <c r="H4" s="34"/>
      <c r="I4" s="34"/>
      <c r="J4" s="34"/>
      <c r="K4" s="34"/>
      <c r="L4" s="34"/>
      <c r="M4" s="34"/>
    </row>
    <row r="5" spans="1:13" ht="15.75" x14ac:dyDescent="0.25">
      <c r="A5" s="27" t="s">
        <v>449</v>
      </c>
      <c r="B5" s="35">
        <v>0.82490571804187995</v>
      </c>
      <c r="C5" s="35">
        <v>0.59656910615373304</v>
      </c>
      <c r="D5" s="21">
        <v>1</v>
      </c>
      <c r="E5" s="27" t="s">
        <v>393</v>
      </c>
      <c r="F5" s="34"/>
      <c r="G5" s="34"/>
      <c r="H5" s="34"/>
      <c r="I5" s="34"/>
      <c r="J5" s="34"/>
      <c r="K5" s="34"/>
      <c r="L5" s="34"/>
      <c r="M5" s="34"/>
    </row>
    <row r="6" spans="1:13" ht="15.75" x14ac:dyDescent="0.25">
      <c r="A6" s="27" t="s">
        <v>393</v>
      </c>
      <c r="B6" s="35">
        <v>0.86370683733347597</v>
      </c>
      <c r="C6" s="35">
        <v>0.57049211019800705</v>
      </c>
      <c r="D6" s="35">
        <v>0.87166229202932499</v>
      </c>
      <c r="E6" s="21">
        <v>1</v>
      </c>
      <c r="F6" s="27" t="s">
        <v>394</v>
      </c>
      <c r="G6" s="34"/>
      <c r="H6" s="34"/>
      <c r="I6" s="34"/>
      <c r="J6" s="34"/>
      <c r="K6" s="34"/>
      <c r="L6" s="34"/>
      <c r="M6" s="34"/>
    </row>
    <row r="7" spans="1:13" ht="15.75" x14ac:dyDescent="0.25">
      <c r="A7" s="27" t="s">
        <v>394</v>
      </c>
      <c r="B7" s="35">
        <v>0.87401343059591596</v>
      </c>
      <c r="C7" s="35">
        <v>0.68859714735950694</v>
      </c>
      <c r="D7" s="35">
        <v>0.91042475562035796</v>
      </c>
      <c r="E7" s="35">
        <v>0.89520182968607498</v>
      </c>
      <c r="F7" s="36">
        <v>1</v>
      </c>
      <c r="G7" s="27" t="s">
        <v>395</v>
      </c>
      <c r="H7" s="34"/>
      <c r="I7" s="34"/>
      <c r="J7" s="34"/>
      <c r="K7" s="34"/>
      <c r="L7" s="34"/>
      <c r="M7" s="34"/>
    </row>
    <row r="8" spans="1:13" ht="15.75" x14ac:dyDescent="0.25">
      <c r="A8" s="27" t="s">
        <v>395</v>
      </c>
      <c r="B8" s="35">
        <v>-0.53869101910637995</v>
      </c>
      <c r="C8" s="35">
        <v>-0.20378687507656501</v>
      </c>
      <c r="D8" s="35">
        <v>-0.49923859693113898</v>
      </c>
      <c r="E8" s="35">
        <v>-0.60390764567750899</v>
      </c>
      <c r="F8" s="35">
        <v>-0.45654988584157202</v>
      </c>
      <c r="G8" s="37">
        <v>1</v>
      </c>
      <c r="H8" s="27" t="s">
        <v>402</v>
      </c>
      <c r="I8" s="34"/>
      <c r="J8" s="34"/>
      <c r="K8" s="34"/>
      <c r="L8" s="34"/>
      <c r="M8" s="34"/>
    </row>
    <row r="9" spans="1:13" ht="15.75" x14ac:dyDescent="0.25">
      <c r="A9" s="27" t="s">
        <v>402</v>
      </c>
      <c r="B9" s="35">
        <v>0.82490571804187995</v>
      </c>
      <c r="C9" s="35">
        <v>0.59656910615373304</v>
      </c>
      <c r="D9" s="35">
        <v>1</v>
      </c>
      <c r="E9" s="35">
        <v>0.87166229202932499</v>
      </c>
      <c r="F9" s="35">
        <v>0.91042475562035796</v>
      </c>
      <c r="G9" s="35">
        <v>-0.49923859693113898</v>
      </c>
      <c r="H9" s="21">
        <v>1</v>
      </c>
      <c r="I9" s="27" t="s">
        <v>403</v>
      </c>
      <c r="J9" s="34"/>
      <c r="K9" s="34"/>
      <c r="L9" s="34"/>
      <c r="M9" s="34"/>
    </row>
    <row r="10" spans="1:13" ht="15.75" x14ac:dyDescent="0.25">
      <c r="A10" s="27" t="s">
        <v>403</v>
      </c>
      <c r="B10" s="35">
        <v>0.75666401983170795</v>
      </c>
      <c r="C10" s="35">
        <v>0.50423260599708897</v>
      </c>
      <c r="D10" s="35">
        <v>0.817256601854911</v>
      </c>
      <c r="E10" s="35">
        <v>0.85954583962741204</v>
      </c>
      <c r="F10" s="35">
        <v>0.82271374124858399</v>
      </c>
      <c r="G10" s="35">
        <v>-0.50255615594898795</v>
      </c>
      <c r="H10" s="35">
        <v>0.817256601854911</v>
      </c>
      <c r="I10" s="21">
        <v>1</v>
      </c>
      <c r="J10" s="27" t="s">
        <v>397</v>
      </c>
      <c r="K10" s="34"/>
      <c r="L10" s="34"/>
      <c r="M10" s="34"/>
    </row>
    <row r="11" spans="1:13" ht="15.75" x14ac:dyDescent="0.25">
      <c r="A11" s="27" t="s">
        <v>397</v>
      </c>
      <c r="B11" s="35">
        <v>0.84514556130123897</v>
      </c>
      <c r="C11" s="35">
        <v>0.69446999159673695</v>
      </c>
      <c r="D11" s="35">
        <v>0.88804917491211899</v>
      </c>
      <c r="E11" s="35">
        <v>0.85995669772474603</v>
      </c>
      <c r="F11" s="35">
        <v>0.95587100554410098</v>
      </c>
      <c r="G11" s="35">
        <v>-0.41764976734488402</v>
      </c>
      <c r="H11" s="35">
        <v>0.88804917491211899</v>
      </c>
      <c r="I11" s="35">
        <v>0.78114308658425602</v>
      </c>
      <c r="J11" s="21">
        <v>1</v>
      </c>
      <c r="K11" s="27" t="s">
        <v>398</v>
      </c>
      <c r="L11" s="34"/>
      <c r="M11" s="34"/>
    </row>
    <row r="12" spans="1:13" ht="15.75" x14ac:dyDescent="0.25">
      <c r="A12" s="27" t="s">
        <v>398</v>
      </c>
      <c r="B12" s="35">
        <v>-0.62631266446778999</v>
      </c>
      <c r="C12" s="35">
        <v>-0.38828001577744897</v>
      </c>
      <c r="D12" s="35">
        <v>-0.65248777558517801</v>
      </c>
      <c r="E12" s="35">
        <v>-0.76180660906074604</v>
      </c>
      <c r="F12" s="35">
        <v>-0.56411076451095699</v>
      </c>
      <c r="G12" s="35">
        <v>0.58563991814066996</v>
      </c>
      <c r="H12" s="35">
        <v>-0.65248777558517801</v>
      </c>
      <c r="I12" s="35">
        <v>-0.687881229691226</v>
      </c>
      <c r="J12" s="35">
        <v>-0.54911888933657105</v>
      </c>
      <c r="K12" s="21">
        <v>1</v>
      </c>
      <c r="L12" s="27" t="s">
        <v>399</v>
      </c>
      <c r="M12" s="34"/>
    </row>
    <row r="13" spans="1:13" ht="15.75" x14ac:dyDescent="0.25">
      <c r="A13" s="27" t="s">
        <v>399</v>
      </c>
      <c r="B13" s="35">
        <v>0.59499021379468597</v>
      </c>
      <c r="C13" s="35">
        <v>0.430479466472031</v>
      </c>
      <c r="D13" s="35">
        <v>0.65322240324112502</v>
      </c>
      <c r="E13" s="35">
        <v>0.74458620743770798</v>
      </c>
      <c r="F13" s="35">
        <v>0.64923569954642502</v>
      </c>
      <c r="G13" s="35">
        <v>-0.47719925813561498</v>
      </c>
      <c r="H13" s="35">
        <v>0.65322240324112502</v>
      </c>
      <c r="I13" s="35">
        <v>0.78863702225917798</v>
      </c>
      <c r="J13" s="35">
        <v>0.64020520175467899</v>
      </c>
      <c r="K13" s="35">
        <v>-0.68457784871699201</v>
      </c>
      <c r="L13" s="21">
        <v>1</v>
      </c>
      <c r="M13" s="27" t="s">
        <v>400</v>
      </c>
    </row>
    <row r="14" spans="1:13" ht="15.75" x14ac:dyDescent="0.25">
      <c r="A14" s="27" t="s">
        <v>400</v>
      </c>
      <c r="B14" s="35">
        <v>-0.396718549984313</v>
      </c>
      <c r="C14" s="35">
        <v>-0.14936758658718999</v>
      </c>
      <c r="D14" s="35">
        <v>-0.43698523154611602</v>
      </c>
      <c r="E14" s="35">
        <v>-0.54061536462458304</v>
      </c>
      <c r="F14" s="35">
        <v>-0.41954548377838402</v>
      </c>
      <c r="G14" s="35">
        <v>0.53450033642148898</v>
      </c>
      <c r="H14" s="35">
        <v>-0.43698523154611602</v>
      </c>
      <c r="I14" s="35">
        <v>-0.54909160243165001</v>
      </c>
      <c r="J14" s="35">
        <v>-0.40402473389945298</v>
      </c>
      <c r="K14" s="35">
        <v>0.50252851810930299</v>
      </c>
      <c r="L14" s="35">
        <v>-0.67096107607292998</v>
      </c>
      <c r="M14" s="21">
        <v>1</v>
      </c>
    </row>
    <row r="15" spans="1:13" ht="15.75" x14ac:dyDescent="0.25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</row>
    <row r="16" spans="1:13" ht="15.75" x14ac:dyDescent="0.25">
      <c r="A16" s="144" t="s">
        <v>483</v>
      </c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</row>
    <row r="17" spans="1:13" ht="15.75" x14ac:dyDescent="0.25">
      <c r="A17" s="33"/>
      <c r="B17" s="33" t="s">
        <v>391</v>
      </c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</row>
    <row r="18" spans="1:13" ht="15.75" x14ac:dyDescent="0.25">
      <c r="A18" s="27" t="s">
        <v>391</v>
      </c>
      <c r="B18" s="21" t="s">
        <v>404</v>
      </c>
      <c r="C18" s="27" t="s">
        <v>392</v>
      </c>
      <c r="D18" s="34"/>
      <c r="E18" s="34"/>
      <c r="F18" s="34"/>
      <c r="G18" s="39"/>
      <c r="H18" s="34"/>
      <c r="I18" s="34"/>
      <c r="J18" s="34"/>
      <c r="K18" s="34"/>
      <c r="L18" s="34"/>
      <c r="M18" s="39"/>
    </row>
    <row r="19" spans="1:13" ht="15.75" x14ac:dyDescent="0.25">
      <c r="A19" s="27" t="s">
        <v>392</v>
      </c>
      <c r="B19" s="21">
        <v>0</v>
      </c>
      <c r="C19" s="21" t="s">
        <v>404</v>
      </c>
      <c r="D19" s="27" t="s">
        <v>401</v>
      </c>
      <c r="E19" s="34"/>
      <c r="F19" s="34"/>
      <c r="G19" s="34"/>
      <c r="H19" s="34"/>
      <c r="I19" s="39"/>
      <c r="J19" s="34"/>
      <c r="K19" s="39"/>
      <c r="L19" s="39"/>
      <c r="M19" s="34"/>
    </row>
    <row r="20" spans="1:13" ht="15.75" x14ac:dyDescent="0.25">
      <c r="A20" s="27" t="s">
        <v>401</v>
      </c>
      <c r="B20" s="21">
        <v>0</v>
      </c>
      <c r="C20" s="21">
        <v>0</v>
      </c>
      <c r="D20" s="21" t="s">
        <v>404</v>
      </c>
      <c r="E20" s="27" t="s">
        <v>393</v>
      </c>
      <c r="F20" s="34"/>
      <c r="G20" s="39"/>
      <c r="H20" s="34"/>
      <c r="I20" s="34"/>
      <c r="J20" s="34"/>
      <c r="K20" s="34"/>
      <c r="L20" s="34"/>
      <c r="M20" s="39"/>
    </row>
    <row r="21" spans="1:13" ht="15.75" x14ac:dyDescent="0.25">
      <c r="A21" s="27" t="s">
        <v>393</v>
      </c>
      <c r="B21" s="21">
        <v>0</v>
      </c>
      <c r="C21" s="21">
        <v>0</v>
      </c>
      <c r="D21" s="21">
        <v>0</v>
      </c>
      <c r="E21" s="21" t="s">
        <v>404</v>
      </c>
      <c r="F21" s="27" t="s">
        <v>394</v>
      </c>
      <c r="G21" s="34"/>
      <c r="H21" s="34"/>
      <c r="I21" s="34"/>
      <c r="J21" s="34"/>
      <c r="K21" s="34"/>
      <c r="L21" s="34"/>
      <c r="M21" s="39"/>
    </row>
    <row r="22" spans="1:13" ht="15.75" x14ac:dyDescent="0.25">
      <c r="A22" s="27" t="s">
        <v>394</v>
      </c>
      <c r="B22" s="21">
        <v>0</v>
      </c>
      <c r="C22" s="21">
        <v>0</v>
      </c>
      <c r="D22" s="21">
        <v>0</v>
      </c>
      <c r="E22" s="21">
        <v>0</v>
      </c>
      <c r="F22" s="21" t="s">
        <v>404</v>
      </c>
      <c r="G22" s="27" t="s">
        <v>395</v>
      </c>
      <c r="H22" s="34"/>
      <c r="I22" s="34"/>
      <c r="J22" s="34"/>
      <c r="K22" s="34"/>
      <c r="L22" s="34"/>
      <c r="M22" s="39"/>
    </row>
    <row r="23" spans="1:13" ht="15.75" x14ac:dyDescent="0.25">
      <c r="A23" s="27" t="s">
        <v>395</v>
      </c>
      <c r="B23" s="40">
        <v>8.8800000000000003E-16</v>
      </c>
      <c r="C23" s="21">
        <v>4.5807410000000002E-3</v>
      </c>
      <c r="D23" s="40">
        <v>1.7000000000000001E-13</v>
      </c>
      <c r="E23" s="21">
        <v>0</v>
      </c>
      <c r="F23" s="40">
        <v>2.82E-11</v>
      </c>
      <c r="G23" s="21" t="s">
        <v>404</v>
      </c>
      <c r="H23" s="27" t="s">
        <v>402</v>
      </c>
      <c r="I23" s="39"/>
      <c r="J23" s="39"/>
      <c r="K23" s="34"/>
      <c r="L23" s="39"/>
      <c r="M23" s="39"/>
    </row>
    <row r="24" spans="1:13" ht="15.75" x14ac:dyDescent="0.25">
      <c r="A24" s="27" t="s">
        <v>402</v>
      </c>
      <c r="B24" s="21">
        <v>0</v>
      </c>
      <c r="C24" s="21">
        <v>0</v>
      </c>
      <c r="D24" s="21">
        <v>0</v>
      </c>
      <c r="E24" s="21">
        <v>0</v>
      </c>
      <c r="F24" s="21">
        <v>0</v>
      </c>
      <c r="G24" s="40">
        <v>1.7000000000000001E-13</v>
      </c>
      <c r="H24" s="21" t="s">
        <v>404</v>
      </c>
      <c r="I24" s="27" t="s">
        <v>403</v>
      </c>
      <c r="J24" s="34"/>
      <c r="K24" s="34"/>
      <c r="L24" s="34"/>
      <c r="M24" s="39"/>
    </row>
    <row r="25" spans="1:13" ht="15.75" x14ac:dyDescent="0.25">
      <c r="A25" s="27" t="s">
        <v>403</v>
      </c>
      <c r="B25" s="21">
        <v>0</v>
      </c>
      <c r="C25" s="40">
        <v>8.8799999999999998E-14</v>
      </c>
      <c r="D25" s="21">
        <v>0</v>
      </c>
      <c r="E25" s="21">
        <v>0</v>
      </c>
      <c r="F25" s="21">
        <v>0</v>
      </c>
      <c r="G25" s="40">
        <v>1.1099999999999999E-13</v>
      </c>
      <c r="H25" s="21">
        <v>0</v>
      </c>
      <c r="I25" s="21" t="s">
        <v>404</v>
      </c>
      <c r="J25" s="27" t="s">
        <v>397</v>
      </c>
      <c r="K25" s="34"/>
      <c r="L25" s="34"/>
      <c r="M25" s="34"/>
    </row>
    <row r="26" spans="1:13" ht="15.75" x14ac:dyDescent="0.25">
      <c r="A26" s="27" t="s">
        <v>397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40">
        <v>1.67E-9</v>
      </c>
      <c r="H26" s="21">
        <v>0</v>
      </c>
      <c r="I26" s="21">
        <v>0</v>
      </c>
      <c r="J26" s="21" t="s">
        <v>404</v>
      </c>
      <c r="K26" s="27" t="s">
        <v>398</v>
      </c>
      <c r="L26" s="34"/>
      <c r="M26" s="39"/>
    </row>
    <row r="27" spans="1:13" ht="15.75" x14ac:dyDescent="0.25">
      <c r="A27" s="27" t="s">
        <v>398</v>
      </c>
      <c r="B27" s="21">
        <v>0</v>
      </c>
      <c r="C27" s="40">
        <v>2.62E-8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 t="s">
        <v>404</v>
      </c>
      <c r="L27" s="27" t="s">
        <v>399</v>
      </c>
      <c r="M27" s="39"/>
    </row>
    <row r="28" spans="1:13" ht="15.75" x14ac:dyDescent="0.25">
      <c r="A28" s="27" t="s">
        <v>399</v>
      </c>
      <c r="B28" s="21">
        <v>0</v>
      </c>
      <c r="C28" s="40">
        <v>4.6000000000000001E-10</v>
      </c>
      <c r="D28" s="21">
        <v>0</v>
      </c>
      <c r="E28" s="21">
        <v>0</v>
      </c>
      <c r="F28" s="21">
        <v>0</v>
      </c>
      <c r="G28" s="40">
        <v>2.5999999999999998E-12</v>
      </c>
      <c r="H28" s="21">
        <v>0</v>
      </c>
      <c r="I28" s="21">
        <v>0</v>
      </c>
      <c r="J28" s="21">
        <v>0</v>
      </c>
      <c r="K28" s="21">
        <v>0</v>
      </c>
      <c r="L28" s="21" t="s">
        <v>404</v>
      </c>
      <c r="M28" s="27" t="s">
        <v>400</v>
      </c>
    </row>
    <row r="29" spans="1:13" ht="15.75" x14ac:dyDescent="0.25">
      <c r="A29" s="27" t="s">
        <v>400</v>
      </c>
      <c r="B29" s="40">
        <v>1.22E-8</v>
      </c>
      <c r="C29" s="21">
        <v>3.8659080999999998E-2</v>
      </c>
      <c r="D29" s="40">
        <v>2.3400000000000002E-10</v>
      </c>
      <c r="E29" s="40">
        <v>4.4400000000000002E-16</v>
      </c>
      <c r="F29" s="40">
        <v>1.38E-9</v>
      </c>
      <c r="G29" s="40">
        <v>1.3299999999999999E-15</v>
      </c>
      <c r="H29" s="40">
        <v>2.3400000000000002E-10</v>
      </c>
      <c r="I29" s="21">
        <v>0</v>
      </c>
      <c r="J29" s="40">
        <v>6.1900000000000003E-9</v>
      </c>
      <c r="K29" s="40">
        <v>1.1099999999999999E-13</v>
      </c>
      <c r="L29" s="21">
        <v>0</v>
      </c>
      <c r="M29" s="21" t="s">
        <v>404</v>
      </c>
    </row>
  </sheetData>
  <mergeCells count="2">
    <mergeCell ref="A1:M1"/>
    <mergeCell ref="A16:M1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A8252-AAF1-45BB-B50C-E95171503724}">
  <dimension ref="A1:I27"/>
  <sheetViews>
    <sheetView workbookViewId="0">
      <selection sqref="A1:E1"/>
    </sheetView>
  </sheetViews>
  <sheetFormatPr defaultColWidth="22.85546875" defaultRowHeight="15.75" x14ac:dyDescent="0.25"/>
  <cols>
    <col min="1" max="16384" width="22.85546875" style="15"/>
  </cols>
  <sheetData>
    <row r="1" spans="1:9" x14ac:dyDescent="0.25">
      <c r="A1" s="144" t="s">
        <v>481</v>
      </c>
      <c r="B1" s="144"/>
      <c r="C1" s="144"/>
      <c r="D1" s="144"/>
      <c r="E1" s="144"/>
      <c r="F1" s="14"/>
      <c r="G1" s="14"/>
      <c r="H1" s="14"/>
      <c r="I1" s="14"/>
    </row>
    <row r="2" spans="1:9" x14ac:dyDescent="0.25">
      <c r="A2" s="146" t="s">
        <v>387</v>
      </c>
      <c r="B2" s="146" t="s">
        <v>388</v>
      </c>
      <c r="C2" s="146" t="s">
        <v>389</v>
      </c>
      <c r="D2" s="146" t="s">
        <v>390</v>
      </c>
      <c r="E2" s="146"/>
      <c r="F2" s="145"/>
      <c r="G2" s="145"/>
      <c r="H2" s="145"/>
      <c r="I2" s="145"/>
    </row>
    <row r="3" spans="1:9" x14ac:dyDescent="0.25">
      <c r="A3" s="146"/>
      <c r="B3" s="146"/>
      <c r="C3" s="146"/>
      <c r="D3" s="16" t="s">
        <v>251</v>
      </c>
      <c r="E3" s="16" t="s">
        <v>259</v>
      </c>
      <c r="F3" s="145"/>
      <c r="G3" s="145"/>
      <c r="H3" s="17"/>
      <c r="I3" s="17"/>
    </row>
    <row r="4" spans="1:9" x14ac:dyDescent="0.25">
      <c r="A4" s="18" t="s">
        <v>391</v>
      </c>
      <c r="B4" s="19">
        <v>8.346546</v>
      </c>
      <c r="C4" s="20">
        <f>B4/B16*100</f>
        <v>69.554560433184065</v>
      </c>
      <c r="D4" s="21">
        <v>0.30903999999999998</v>
      </c>
      <c r="E4" s="21">
        <v>0.13693</v>
      </c>
      <c r="G4" s="22"/>
      <c r="H4" s="23"/>
      <c r="I4" s="24"/>
    </row>
    <row r="5" spans="1:9" x14ac:dyDescent="0.25">
      <c r="A5" s="25" t="s">
        <v>392</v>
      </c>
      <c r="B5" s="19">
        <v>1.3079000000000001</v>
      </c>
      <c r="C5" s="20">
        <f>B5/B16*100</f>
        <v>10.899168301541911</v>
      </c>
      <c r="D5" s="26">
        <v>0.22592999999999999</v>
      </c>
      <c r="E5" s="27">
        <v>0.43354999999999999</v>
      </c>
      <c r="G5" s="22"/>
      <c r="H5" s="23"/>
    </row>
    <row r="6" spans="1:9" x14ac:dyDescent="0.25">
      <c r="A6" s="25" t="s">
        <v>401</v>
      </c>
      <c r="B6" s="19">
        <v>0.60591799999999996</v>
      </c>
      <c r="C6" s="20">
        <f>B6/B16*100</f>
        <v>5.04931742406428</v>
      </c>
      <c r="D6" s="21">
        <v>0.32377</v>
      </c>
      <c r="E6" s="26">
        <v>0.13913</v>
      </c>
      <c r="G6" s="22"/>
      <c r="H6" s="23"/>
      <c r="I6" s="23"/>
    </row>
    <row r="7" spans="1:9" x14ac:dyDescent="0.25">
      <c r="A7" s="25" t="s">
        <v>393</v>
      </c>
      <c r="B7" s="19">
        <v>0.47122000000000003</v>
      </c>
      <c r="C7" s="20">
        <f>B7/B16*100</f>
        <v>3.9268339223584219</v>
      </c>
      <c r="D7" s="21">
        <v>0.33128999999999997</v>
      </c>
      <c r="E7" s="28">
        <v>-2.6169999999999999E-2</v>
      </c>
      <c r="G7" s="22"/>
      <c r="H7" s="23"/>
      <c r="I7" s="24"/>
    </row>
    <row r="8" spans="1:9" x14ac:dyDescent="0.25">
      <c r="A8" s="25" t="s">
        <v>394</v>
      </c>
      <c r="B8" s="19">
        <v>0.43765300000000001</v>
      </c>
      <c r="C8" s="20">
        <f>B8/B16*100</f>
        <v>3.6471088803996654</v>
      </c>
      <c r="D8" s="21">
        <v>0.32390000000000002</v>
      </c>
      <c r="E8" s="21">
        <v>0.22406999999999999</v>
      </c>
      <c r="G8" s="22"/>
      <c r="H8" s="23"/>
      <c r="I8" s="23"/>
    </row>
    <row r="9" spans="1:9" x14ac:dyDescent="0.25">
      <c r="A9" s="25" t="s">
        <v>395</v>
      </c>
      <c r="B9" s="19">
        <v>0.24359800000000001</v>
      </c>
      <c r="C9" s="20">
        <f>B9/B16*100</f>
        <v>2.0299836378308789</v>
      </c>
      <c r="D9" s="28">
        <v>-0.21278</v>
      </c>
      <c r="E9" s="27">
        <v>0.42881000000000002</v>
      </c>
      <c r="G9" s="22"/>
      <c r="H9" s="23"/>
    </row>
    <row r="10" spans="1:9" x14ac:dyDescent="0.25">
      <c r="A10" s="25" t="s">
        <v>402</v>
      </c>
      <c r="B10" s="19">
        <v>0.21765899999999999</v>
      </c>
      <c r="C10" s="20">
        <f>B10/B16*100</f>
        <v>1.8138252720737906</v>
      </c>
      <c r="D10" s="21">
        <v>0.32375999999999999</v>
      </c>
      <c r="E10" s="26">
        <v>0.13918</v>
      </c>
      <c r="G10" s="22"/>
      <c r="H10" s="23"/>
      <c r="I10" s="23"/>
    </row>
    <row r="11" spans="1:9" x14ac:dyDescent="0.25">
      <c r="A11" s="25" t="s">
        <v>396</v>
      </c>
      <c r="B11" s="19">
        <v>0.14943600000000001</v>
      </c>
      <c r="C11" s="20">
        <f>B11/B16*100</f>
        <v>1.2453001867950282</v>
      </c>
      <c r="D11" s="21">
        <v>0.31191999999999998</v>
      </c>
      <c r="E11" s="28">
        <v>-6.6000000000000003E-2</v>
      </c>
      <c r="G11" s="22"/>
      <c r="H11" s="23"/>
      <c r="I11" s="24"/>
    </row>
    <row r="12" spans="1:9" x14ac:dyDescent="0.25">
      <c r="A12" s="25" t="s">
        <v>397</v>
      </c>
      <c r="B12" s="19">
        <v>0.11642</v>
      </c>
      <c r="C12" s="20">
        <f>B12/B16*100</f>
        <v>0.97016681219168843</v>
      </c>
      <c r="D12" s="21">
        <v>0.31619000000000003</v>
      </c>
      <c r="E12" s="21">
        <v>0.2457</v>
      </c>
      <c r="G12" s="22"/>
      <c r="H12" s="23"/>
      <c r="I12" s="23"/>
    </row>
    <row r="13" spans="1:9" x14ac:dyDescent="0.25">
      <c r="A13" s="25" t="s">
        <v>398</v>
      </c>
      <c r="B13" s="19">
        <v>7.0917999999999995E-2</v>
      </c>
      <c r="C13" s="20">
        <f>B13/B16*100</f>
        <v>0.59098342198084652</v>
      </c>
      <c r="D13" s="21">
        <v>-0.26354</v>
      </c>
      <c r="E13" s="21">
        <v>0.28117999999999999</v>
      </c>
      <c r="G13" s="22"/>
      <c r="H13" s="23"/>
      <c r="I13" s="23"/>
    </row>
    <row r="14" spans="1:9" x14ac:dyDescent="0.25">
      <c r="A14" s="25" t="s">
        <v>399</v>
      </c>
      <c r="B14" s="19">
        <v>3.2730000000000002E-2</v>
      </c>
      <c r="C14" s="20">
        <f>B14/B16*100</f>
        <v>0.27275004091250615</v>
      </c>
      <c r="D14" s="21">
        <v>0.27611999999999998</v>
      </c>
      <c r="E14" s="21">
        <v>-0.27091999999999999</v>
      </c>
      <c r="G14" s="22"/>
      <c r="H14" s="23"/>
      <c r="I14" s="23"/>
    </row>
    <row r="15" spans="1:9" x14ac:dyDescent="0.25">
      <c r="A15" s="25" t="s">
        <v>400</v>
      </c>
      <c r="B15" s="19">
        <v>1.9999999999999999E-7</v>
      </c>
      <c r="C15" s="20">
        <f>B15/B16*100</f>
        <v>1.666666916666704E-6</v>
      </c>
      <c r="D15" s="28">
        <v>-0.20221</v>
      </c>
      <c r="E15" s="27">
        <v>0.55008999999999997</v>
      </c>
      <c r="H15" s="23"/>
    </row>
    <row r="16" spans="1:9" x14ac:dyDescent="0.25">
      <c r="A16" s="29"/>
      <c r="B16" s="30">
        <f>SUM(B4:B15)</f>
        <v>11.9999982</v>
      </c>
    </row>
    <row r="17" spans="1:2" x14ac:dyDescent="0.25">
      <c r="A17" s="31"/>
      <c r="B17" s="32"/>
    </row>
    <row r="18" spans="1:2" x14ac:dyDescent="0.25">
      <c r="A18" s="29"/>
      <c r="B18" s="32"/>
    </row>
    <row r="19" spans="1:2" x14ac:dyDescent="0.25">
      <c r="A19" s="31"/>
      <c r="B19" s="32"/>
    </row>
    <row r="20" spans="1:2" x14ac:dyDescent="0.25">
      <c r="A20" s="29"/>
      <c r="B20" s="32"/>
    </row>
    <row r="21" spans="1:2" x14ac:dyDescent="0.25">
      <c r="A21" s="31"/>
      <c r="B21" s="32"/>
    </row>
    <row r="22" spans="1:2" x14ac:dyDescent="0.25">
      <c r="A22" s="29"/>
      <c r="B22" s="32"/>
    </row>
    <row r="23" spans="1:2" x14ac:dyDescent="0.25">
      <c r="A23" s="31"/>
      <c r="B23" s="32"/>
    </row>
    <row r="24" spans="1:2" x14ac:dyDescent="0.25">
      <c r="A24" s="29"/>
      <c r="B24" s="32"/>
    </row>
    <row r="25" spans="1:2" x14ac:dyDescent="0.25">
      <c r="A25" s="31"/>
      <c r="B25" s="32"/>
    </row>
    <row r="26" spans="1:2" x14ac:dyDescent="0.25">
      <c r="A26" s="29"/>
      <c r="B26" s="32"/>
    </row>
    <row r="27" spans="1:2" x14ac:dyDescent="0.25">
      <c r="A27" s="31"/>
      <c r="B27" s="32"/>
    </row>
  </sheetData>
  <mergeCells count="8">
    <mergeCell ref="G2:G3"/>
    <mergeCell ref="H2:I2"/>
    <mergeCell ref="A1:E1"/>
    <mergeCell ref="A2:A3"/>
    <mergeCell ref="B2:B3"/>
    <mergeCell ref="C2:C3"/>
    <mergeCell ref="D2:E2"/>
    <mergeCell ref="F2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790DB-725E-4596-BB28-31186D0E4ECF}">
  <dimension ref="A1:E204"/>
  <sheetViews>
    <sheetView workbookViewId="0">
      <selection sqref="A1:E1"/>
    </sheetView>
  </sheetViews>
  <sheetFormatPr defaultColWidth="15.42578125" defaultRowHeight="15.75" x14ac:dyDescent="0.25"/>
  <cols>
    <col min="1" max="1" width="15.42578125" style="46"/>
    <col min="2" max="2" width="15.42578125" style="49"/>
    <col min="3" max="3" width="26.42578125" style="49" customWidth="1"/>
    <col min="4" max="5" width="15.42578125" style="48"/>
    <col min="6" max="16384" width="15.42578125" style="41"/>
  </cols>
  <sheetData>
    <row r="1" spans="1:5" ht="42.75" customHeight="1" x14ac:dyDescent="0.25">
      <c r="A1" s="145" t="s">
        <v>480</v>
      </c>
      <c r="B1" s="145"/>
      <c r="C1" s="145"/>
      <c r="D1" s="145"/>
      <c r="E1" s="145"/>
    </row>
    <row r="2" spans="1:5" x14ac:dyDescent="0.25">
      <c r="A2" s="146" t="s">
        <v>405</v>
      </c>
      <c r="B2" s="146"/>
      <c r="C2" s="146"/>
      <c r="D2" s="146"/>
      <c r="E2" s="146"/>
    </row>
    <row r="3" spans="1:5" x14ac:dyDescent="0.25">
      <c r="A3" s="16" t="s">
        <v>385</v>
      </c>
      <c r="B3" s="16" t="s">
        <v>0</v>
      </c>
      <c r="C3" s="16" t="s">
        <v>406</v>
      </c>
      <c r="D3" s="42" t="s">
        <v>407</v>
      </c>
      <c r="E3" s="42" t="s">
        <v>408</v>
      </c>
    </row>
    <row r="4" spans="1:5" x14ac:dyDescent="0.25">
      <c r="A4" s="43">
        <v>1</v>
      </c>
      <c r="B4" s="44" t="s">
        <v>1</v>
      </c>
      <c r="C4" s="43" t="s">
        <v>2</v>
      </c>
      <c r="D4" s="45">
        <v>7.04</v>
      </c>
      <c r="E4" s="45">
        <v>7.04</v>
      </c>
    </row>
    <row r="5" spans="1:5" x14ac:dyDescent="0.25">
      <c r="A5" s="43">
        <v>2</v>
      </c>
      <c r="B5" s="44" t="s">
        <v>7</v>
      </c>
      <c r="C5" s="43" t="s">
        <v>8</v>
      </c>
      <c r="D5" s="45">
        <v>6.59</v>
      </c>
      <c r="E5" s="45">
        <v>6.87</v>
      </c>
    </row>
    <row r="6" spans="1:5" x14ac:dyDescent="0.25">
      <c r="A6" s="43">
        <v>3</v>
      </c>
      <c r="B6" s="44" t="s">
        <v>15</v>
      </c>
      <c r="C6" s="43" t="s">
        <v>16</v>
      </c>
      <c r="D6" s="45">
        <v>5.87</v>
      </c>
      <c r="E6" s="45">
        <v>9.15</v>
      </c>
    </row>
    <row r="7" spans="1:5" x14ac:dyDescent="0.25">
      <c r="A7" s="43">
        <v>4</v>
      </c>
      <c r="B7" s="44" t="s">
        <v>23</v>
      </c>
      <c r="C7" s="43" t="s">
        <v>24</v>
      </c>
      <c r="D7" s="45">
        <v>10.59</v>
      </c>
      <c r="E7" s="45">
        <v>8.01</v>
      </c>
    </row>
    <row r="8" spans="1:5" x14ac:dyDescent="0.25">
      <c r="A8" s="43">
        <v>5</v>
      </c>
      <c r="B8" s="44" t="s">
        <v>31</v>
      </c>
      <c r="C8" s="43" t="s">
        <v>32</v>
      </c>
      <c r="D8" s="45">
        <v>8.09</v>
      </c>
      <c r="E8" s="45">
        <v>10.51</v>
      </c>
    </row>
    <row r="9" spans="1:5" x14ac:dyDescent="0.25">
      <c r="A9" s="43">
        <v>6</v>
      </c>
      <c r="B9" s="44" t="s">
        <v>45</v>
      </c>
      <c r="C9" s="43" t="s">
        <v>46</v>
      </c>
      <c r="D9" s="45">
        <v>7.03</v>
      </c>
      <c r="E9" s="45">
        <v>6.62</v>
      </c>
    </row>
    <row r="10" spans="1:5" x14ac:dyDescent="0.25">
      <c r="A10" s="43">
        <v>7</v>
      </c>
      <c r="B10" s="44" t="s">
        <v>53</v>
      </c>
      <c r="C10" s="43" t="s">
        <v>54</v>
      </c>
      <c r="D10" s="45">
        <v>6.93</v>
      </c>
      <c r="E10" s="45">
        <v>6.19</v>
      </c>
    </row>
    <row r="11" spans="1:5" x14ac:dyDescent="0.25">
      <c r="A11" s="43">
        <v>8</v>
      </c>
      <c r="B11" s="44" t="s">
        <v>61</v>
      </c>
      <c r="C11" s="43" t="s">
        <v>62</v>
      </c>
      <c r="D11" s="45">
        <v>6.44</v>
      </c>
      <c r="E11" s="45">
        <v>8.91</v>
      </c>
    </row>
    <row r="12" spans="1:5" x14ac:dyDescent="0.25">
      <c r="A12" s="43">
        <v>9</v>
      </c>
      <c r="B12" s="44" t="s">
        <v>69</v>
      </c>
      <c r="C12" s="43" t="s">
        <v>70</v>
      </c>
      <c r="D12" s="45">
        <v>7.07</v>
      </c>
      <c r="E12" s="45">
        <v>7.69</v>
      </c>
    </row>
    <row r="13" spans="1:5" x14ac:dyDescent="0.25">
      <c r="A13" s="43">
        <v>10</v>
      </c>
      <c r="B13" s="44" t="s">
        <v>77</v>
      </c>
      <c r="C13" s="43" t="s">
        <v>78</v>
      </c>
      <c r="D13" s="45">
        <v>7.36</v>
      </c>
      <c r="E13" s="45">
        <v>5.17</v>
      </c>
    </row>
    <row r="14" spans="1:5" x14ac:dyDescent="0.25">
      <c r="A14" s="43">
        <v>11</v>
      </c>
      <c r="B14" s="44" t="s">
        <v>85</v>
      </c>
      <c r="C14" s="43" t="s">
        <v>86</v>
      </c>
      <c r="D14" s="45">
        <v>7.98</v>
      </c>
      <c r="E14" s="45">
        <v>6.96</v>
      </c>
    </row>
    <row r="15" spans="1:5" x14ac:dyDescent="0.25">
      <c r="A15" s="43">
        <v>12</v>
      </c>
      <c r="B15" s="44" t="s">
        <v>93</v>
      </c>
      <c r="C15" s="43" t="s">
        <v>94</v>
      </c>
      <c r="D15" s="45">
        <v>19.16</v>
      </c>
      <c r="E15" s="45">
        <v>19.16</v>
      </c>
    </row>
    <row r="16" spans="1:5" x14ac:dyDescent="0.25">
      <c r="A16" s="43">
        <v>13</v>
      </c>
      <c r="B16" s="44" t="s">
        <v>101</v>
      </c>
      <c r="C16" s="43" t="s">
        <v>102</v>
      </c>
      <c r="D16" s="45">
        <v>9.0299999999999994</v>
      </c>
      <c r="E16" s="45">
        <v>9.0299999999999994</v>
      </c>
    </row>
    <row r="17" spans="1:5" x14ac:dyDescent="0.25">
      <c r="A17" s="43">
        <v>14</v>
      </c>
      <c r="B17" s="44" t="s">
        <v>113</v>
      </c>
      <c r="C17" s="43" t="s">
        <v>114</v>
      </c>
      <c r="D17" s="45">
        <v>8.3800000000000008</v>
      </c>
      <c r="E17" s="45">
        <v>6.05</v>
      </c>
    </row>
    <row r="18" spans="1:5" x14ac:dyDescent="0.25">
      <c r="A18" s="43">
        <v>15</v>
      </c>
      <c r="B18" s="44" t="s">
        <v>121</v>
      </c>
      <c r="C18" s="43" t="s">
        <v>122</v>
      </c>
      <c r="D18" s="45">
        <v>10.85</v>
      </c>
      <c r="E18" s="45">
        <v>6.28</v>
      </c>
    </row>
    <row r="19" spans="1:5" x14ac:dyDescent="0.25">
      <c r="A19" s="43">
        <v>16</v>
      </c>
      <c r="B19" s="44" t="s">
        <v>129</v>
      </c>
      <c r="C19" s="43" t="s">
        <v>130</v>
      </c>
      <c r="D19" s="45">
        <v>8.36</v>
      </c>
      <c r="E19" s="45">
        <v>6.78</v>
      </c>
    </row>
    <row r="20" spans="1:5" x14ac:dyDescent="0.25">
      <c r="A20" s="43">
        <v>17</v>
      </c>
      <c r="B20" s="44" t="s">
        <v>137</v>
      </c>
      <c r="C20" s="43" t="s">
        <v>138</v>
      </c>
      <c r="D20" s="45">
        <v>8.68</v>
      </c>
      <c r="E20" s="45">
        <v>8.68</v>
      </c>
    </row>
    <row r="21" spans="1:5" x14ac:dyDescent="0.25">
      <c r="A21" s="43">
        <v>18</v>
      </c>
      <c r="B21" s="44" t="s">
        <v>145</v>
      </c>
      <c r="C21" s="43" t="s">
        <v>146</v>
      </c>
      <c r="D21" s="45">
        <v>7.64</v>
      </c>
      <c r="E21" s="45">
        <v>6.01</v>
      </c>
    </row>
    <row r="22" spans="1:5" x14ac:dyDescent="0.25">
      <c r="A22" s="43">
        <v>19</v>
      </c>
      <c r="B22" s="44" t="s">
        <v>151</v>
      </c>
      <c r="C22" s="43" t="s">
        <v>152</v>
      </c>
      <c r="D22" s="45">
        <v>8.16</v>
      </c>
      <c r="E22" s="45">
        <v>8.41</v>
      </c>
    </row>
    <row r="23" spans="1:5" x14ac:dyDescent="0.25">
      <c r="A23" s="43">
        <v>20</v>
      </c>
      <c r="B23" s="44" t="s">
        <v>157</v>
      </c>
      <c r="C23" s="43" t="s">
        <v>158</v>
      </c>
      <c r="D23" s="45">
        <v>9.61</v>
      </c>
      <c r="E23" s="45">
        <v>7.61</v>
      </c>
    </row>
    <row r="24" spans="1:5" x14ac:dyDescent="0.25">
      <c r="A24" s="43">
        <v>21</v>
      </c>
      <c r="B24" s="44" t="s">
        <v>165</v>
      </c>
      <c r="C24" s="43" t="s">
        <v>166</v>
      </c>
      <c r="D24" s="45">
        <v>9.2100000000000009</v>
      </c>
      <c r="E24" s="45">
        <v>9.2100000000000009</v>
      </c>
    </row>
    <row r="25" spans="1:5" x14ac:dyDescent="0.25">
      <c r="A25" s="43">
        <v>22</v>
      </c>
      <c r="B25" s="44" t="s">
        <v>173</v>
      </c>
      <c r="C25" s="43" t="s">
        <v>174</v>
      </c>
      <c r="D25" s="45">
        <v>7.28</v>
      </c>
      <c r="E25" s="45">
        <v>7.28</v>
      </c>
    </row>
    <row r="26" spans="1:5" x14ac:dyDescent="0.25">
      <c r="A26" s="43">
        <v>23</v>
      </c>
      <c r="B26" s="44" t="s">
        <v>181</v>
      </c>
      <c r="C26" s="43" t="s">
        <v>182</v>
      </c>
      <c r="D26" s="45">
        <v>8.11</v>
      </c>
      <c r="E26" s="45">
        <v>7.08</v>
      </c>
    </row>
    <row r="27" spans="1:5" x14ac:dyDescent="0.25">
      <c r="A27" s="43">
        <v>24</v>
      </c>
      <c r="B27" s="44" t="s">
        <v>189</v>
      </c>
      <c r="C27" s="43" t="s">
        <v>190</v>
      </c>
      <c r="D27" s="45">
        <v>7.09</v>
      </c>
      <c r="E27" s="45">
        <v>8.7100000000000009</v>
      </c>
    </row>
    <row r="28" spans="1:5" x14ac:dyDescent="0.25">
      <c r="A28" s="43">
        <v>25</v>
      </c>
      <c r="B28" s="44" t="s">
        <v>197</v>
      </c>
      <c r="C28" s="43" t="s">
        <v>198</v>
      </c>
      <c r="D28" s="45">
        <v>7.67</v>
      </c>
      <c r="E28" s="45">
        <v>5.55</v>
      </c>
    </row>
    <row r="29" spans="1:5" x14ac:dyDescent="0.25">
      <c r="A29" s="43">
        <v>26</v>
      </c>
      <c r="B29" s="44" t="s">
        <v>205</v>
      </c>
      <c r="C29" s="43" t="s">
        <v>206</v>
      </c>
      <c r="D29" s="45">
        <v>7</v>
      </c>
      <c r="E29" s="45">
        <v>6.57</v>
      </c>
    </row>
    <row r="30" spans="1:5" x14ac:dyDescent="0.25">
      <c r="A30" s="43">
        <v>27</v>
      </c>
      <c r="B30" s="44" t="s">
        <v>213</v>
      </c>
      <c r="C30" s="43" t="s">
        <v>214</v>
      </c>
      <c r="D30" s="45">
        <v>9.5399999999999991</v>
      </c>
      <c r="E30" s="45">
        <v>8.59</v>
      </c>
    </row>
    <row r="31" spans="1:5" x14ac:dyDescent="0.25">
      <c r="A31" s="43">
        <v>28</v>
      </c>
      <c r="B31" s="44" t="s">
        <v>221</v>
      </c>
      <c r="C31" s="43" t="s">
        <v>222</v>
      </c>
      <c r="D31" s="45">
        <v>6.43</v>
      </c>
      <c r="E31" s="45">
        <v>6.63</v>
      </c>
    </row>
    <row r="32" spans="1:5" x14ac:dyDescent="0.25">
      <c r="A32" s="43">
        <v>29</v>
      </c>
      <c r="B32" s="44" t="s">
        <v>227</v>
      </c>
      <c r="C32" s="43" t="s">
        <v>228</v>
      </c>
      <c r="D32" s="45">
        <v>9.08</v>
      </c>
      <c r="E32" s="45">
        <v>8.56</v>
      </c>
    </row>
    <row r="33" spans="1:5" x14ac:dyDescent="0.25">
      <c r="A33" s="43">
        <v>30</v>
      </c>
      <c r="B33" s="44" t="s">
        <v>231</v>
      </c>
      <c r="C33" s="43" t="s">
        <v>232</v>
      </c>
      <c r="D33" s="45">
        <v>8.4600000000000009</v>
      </c>
      <c r="E33" s="45">
        <v>12.11</v>
      </c>
    </row>
    <row r="34" spans="1:5" x14ac:dyDescent="0.25">
      <c r="A34" s="43">
        <v>31</v>
      </c>
      <c r="B34" s="44" t="s">
        <v>237</v>
      </c>
      <c r="C34" s="43" t="s">
        <v>238</v>
      </c>
      <c r="D34" s="45">
        <v>5.51</v>
      </c>
      <c r="E34" s="45">
        <v>4.54</v>
      </c>
    </row>
    <row r="35" spans="1:5" x14ac:dyDescent="0.25">
      <c r="A35" s="43">
        <v>32</v>
      </c>
      <c r="B35" s="44" t="s">
        <v>243</v>
      </c>
      <c r="C35" s="43" t="s">
        <v>244</v>
      </c>
      <c r="D35" s="45">
        <v>10.3</v>
      </c>
      <c r="E35" s="45">
        <v>6.38</v>
      </c>
    </row>
    <row r="36" spans="1:5" x14ac:dyDescent="0.25">
      <c r="A36" s="43">
        <v>33</v>
      </c>
      <c r="B36" s="44" t="s">
        <v>249</v>
      </c>
      <c r="C36" s="43" t="s">
        <v>250</v>
      </c>
      <c r="D36" s="45">
        <v>8.07</v>
      </c>
      <c r="E36" s="45">
        <v>7.59</v>
      </c>
    </row>
    <row r="37" spans="1:5" x14ac:dyDescent="0.25">
      <c r="A37" s="43">
        <v>34</v>
      </c>
      <c r="B37" s="44" t="s">
        <v>255</v>
      </c>
      <c r="C37" s="43" t="s">
        <v>256</v>
      </c>
      <c r="D37" s="45">
        <v>7.44</v>
      </c>
      <c r="E37" s="45">
        <v>7.53</v>
      </c>
    </row>
    <row r="38" spans="1:5" x14ac:dyDescent="0.25">
      <c r="A38" s="43">
        <v>35</v>
      </c>
      <c r="B38" s="44" t="s">
        <v>263</v>
      </c>
      <c r="C38" s="43" t="s">
        <v>264</v>
      </c>
      <c r="D38" s="45">
        <v>8.36</v>
      </c>
      <c r="E38" s="45">
        <v>7.49</v>
      </c>
    </row>
    <row r="39" spans="1:5" x14ac:dyDescent="0.25">
      <c r="A39" s="43">
        <v>36</v>
      </c>
      <c r="B39" s="44" t="s">
        <v>271</v>
      </c>
      <c r="C39" s="43" t="s">
        <v>272</v>
      </c>
      <c r="D39" s="45">
        <v>8.7100000000000009</v>
      </c>
      <c r="E39" s="45">
        <v>7.45</v>
      </c>
    </row>
    <row r="40" spans="1:5" x14ac:dyDescent="0.25">
      <c r="A40" s="43">
        <v>37</v>
      </c>
      <c r="B40" s="44" t="s">
        <v>279</v>
      </c>
      <c r="C40" s="43" t="s">
        <v>280</v>
      </c>
      <c r="D40" s="45">
        <v>12.83</v>
      </c>
      <c r="E40" s="45">
        <v>12.83</v>
      </c>
    </row>
    <row r="41" spans="1:5" x14ac:dyDescent="0.25">
      <c r="A41" s="43">
        <v>38</v>
      </c>
      <c r="B41" s="44" t="s">
        <v>293</v>
      </c>
      <c r="C41" s="43" t="s">
        <v>294</v>
      </c>
      <c r="D41" s="45">
        <v>10.53</v>
      </c>
      <c r="E41" s="45">
        <v>7.62</v>
      </c>
    </row>
    <row r="42" spans="1:5" x14ac:dyDescent="0.25">
      <c r="A42" s="43">
        <v>39</v>
      </c>
      <c r="B42" s="44" t="s">
        <v>301</v>
      </c>
      <c r="C42" s="43" t="s">
        <v>302</v>
      </c>
      <c r="D42" s="45">
        <v>8.23</v>
      </c>
      <c r="E42" s="45">
        <v>8.23</v>
      </c>
    </row>
    <row r="43" spans="1:5" x14ac:dyDescent="0.25">
      <c r="A43" s="43">
        <v>40</v>
      </c>
      <c r="B43" s="44" t="s">
        <v>309</v>
      </c>
      <c r="C43" s="43" t="s">
        <v>310</v>
      </c>
      <c r="D43" s="45">
        <v>9.02</v>
      </c>
      <c r="E43" s="45">
        <v>9.0299999999999994</v>
      </c>
    </row>
    <row r="44" spans="1:5" x14ac:dyDescent="0.25">
      <c r="A44" s="43">
        <v>41</v>
      </c>
      <c r="B44" s="44" t="s">
        <v>323</v>
      </c>
      <c r="C44" s="43" t="s">
        <v>324</v>
      </c>
      <c r="D44" s="45">
        <v>2.52</v>
      </c>
      <c r="E44" s="45">
        <v>2.52</v>
      </c>
    </row>
    <row r="45" spans="1:5" x14ac:dyDescent="0.25">
      <c r="A45" s="43">
        <v>42</v>
      </c>
      <c r="B45" s="44" t="s">
        <v>331</v>
      </c>
      <c r="C45" s="43" t="s">
        <v>332</v>
      </c>
      <c r="D45" s="45">
        <v>4.8099999999999996</v>
      </c>
      <c r="E45" s="45">
        <v>7.37</v>
      </c>
    </row>
    <row r="46" spans="1:5" x14ac:dyDescent="0.25">
      <c r="A46" s="43">
        <v>43</v>
      </c>
      <c r="B46" s="44" t="s">
        <v>339</v>
      </c>
      <c r="C46" s="43" t="s">
        <v>340</v>
      </c>
      <c r="D46" s="45">
        <v>7.95</v>
      </c>
      <c r="E46" s="45">
        <v>5.89</v>
      </c>
    </row>
    <row r="47" spans="1:5" x14ac:dyDescent="0.25">
      <c r="A47" s="43">
        <v>44</v>
      </c>
      <c r="B47" s="44" t="s">
        <v>347</v>
      </c>
      <c r="C47" s="43" t="s">
        <v>348</v>
      </c>
      <c r="D47" s="45">
        <v>6.78</v>
      </c>
      <c r="E47" s="45">
        <v>5.59</v>
      </c>
    </row>
    <row r="48" spans="1:5" x14ac:dyDescent="0.25">
      <c r="A48" s="43">
        <v>45</v>
      </c>
      <c r="B48" s="44" t="s">
        <v>355</v>
      </c>
      <c r="C48" s="43" t="s">
        <v>356</v>
      </c>
      <c r="D48" s="45">
        <v>6.91</v>
      </c>
      <c r="E48" s="45">
        <v>6.64</v>
      </c>
    </row>
    <row r="49" spans="1:5" x14ac:dyDescent="0.25">
      <c r="A49" s="43">
        <v>46</v>
      </c>
      <c r="B49" s="44" t="s">
        <v>363</v>
      </c>
      <c r="C49" s="43" t="s">
        <v>364</v>
      </c>
      <c r="D49" s="45">
        <v>4.97</v>
      </c>
      <c r="E49" s="45">
        <v>3.52</v>
      </c>
    </row>
    <row r="50" spans="1:5" x14ac:dyDescent="0.25">
      <c r="A50" s="43">
        <v>47</v>
      </c>
      <c r="B50" s="44" t="s">
        <v>371</v>
      </c>
      <c r="C50" s="43" t="s">
        <v>372</v>
      </c>
      <c r="D50" s="45">
        <v>5.8140000000000001</v>
      </c>
      <c r="E50" s="45">
        <v>7.84</v>
      </c>
    </row>
    <row r="51" spans="1:5" x14ac:dyDescent="0.25">
      <c r="A51" s="43">
        <v>48</v>
      </c>
      <c r="B51" s="44" t="s">
        <v>379</v>
      </c>
      <c r="C51" s="43" t="s">
        <v>380</v>
      </c>
      <c r="D51" s="45">
        <v>8.2799999999999994</v>
      </c>
      <c r="E51" s="45">
        <v>10.14</v>
      </c>
    </row>
    <row r="52" spans="1:5" x14ac:dyDescent="0.25">
      <c r="A52" s="43">
        <v>49</v>
      </c>
      <c r="B52" s="44" t="s">
        <v>9</v>
      </c>
      <c r="C52" s="43" t="s">
        <v>10</v>
      </c>
      <c r="D52" s="45">
        <v>6.61</v>
      </c>
      <c r="E52" s="45">
        <v>7.12</v>
      </c>
    </row>
    <row r="53" spans="1:5" x14ac:dyDescent="0.25">
      <c r="A53" s="43">
        <v>50</v>
      </c>
      <c r="B53" s="44" t="s">
        <v>17</v>
      </c>
      <c r="C53" s="43" t="s">
        <v>18</v>
      </c>
      <c r="D53" s="45">
        <v>5.9</v>
      </c>
      <c r="E53" s="45">
        <v>3.68</v>
      </c>
    </row>
    <row r="54" spans="1:5" x14ac:dyDescent="0.25">
      <c r="A54" s="43">
        <v>51</v>
      </c>
      <c r="B54" s="44" t="s">
        <v>25</v>
      </c>
      <c r="C54" s="43" t="s">
        <v>26</v>
      </c>
      <c r="D54" s="45">
        <v>6.95</v>
      </c>
      <c r="E54" s="45">
        <v>2.25</v>
      </c>
    </row>
    <row r="55" spans="1:5" x14ac:dyDescent="0.25">
      <c r="A55" s="43">
        <v>52</v>
      </c>
      <c r="B55" s="44" t="s">
        <v>33</v>
      </c>
      <c r="C55" s="43" t="s">
        <v>34</v>
      </c>
      <c r="D55" s="45">
        <v>6.76</v>
      </c>
      <c r="E55" s="45">
        <v>4.32</v>
      </c>
    </row>
    <row r="56" spans="1:5" x14ac:dyDescent="0.25">
      <c r="A56" s="43">
        <v>53</v>
      </c>
      <c r="B56" s="44" t="s">
        <v>39</v>
      </c>
      <c r="C56" s="43" t="s">
        <v>40</v>
      </c>
      <c r="D56" s="45">
        <v>7.35</v>
      </c>
      <c r="E56" s="45">
        <v>6.7</v>
      </c>
    </row>
    <row r="57" spans="1:5" x14ac:dyDescent="0.25">
      <c r="A57" s="43">
        <v>54</v>
      </c>
      <c r="B57" s="44" t="s">
        <v>47</v>
      </c>
      <c r="C57" s="43" t="s">
        <v>48</v>
      </c>
      <c r="D57" s="45">
        <v>8.32</v>
      </c>
      <c r="E57" s="45">
        <v>6.86</v>
      </c>
    </row>
    <row r="58" spans="1:5" x14ac:dyDescent="0.25">
      <c r="A58" s="43">
        <v>55</v>
      </c>
      <c r="B58" s="44" t="s">
        <v>55</v>
      </c>
      <c r="C58" s="43" t="s">
        <v>56</v>
      </c>
      <c r="D58" s="45">
        <v>10.220000000000001</v>
      </c>
      <c r="E58" s="45">
        <v>8.2100000000000009</v>
      </c>
    </row>
    <row r="59" spans="1:5" x14ac:dyDescent="0.25">
      <c r="A59" s="43">
        <v>56</v>
      </c>
      <c r="B59" s="44" t="s">
        <v>63</v>
      </c>
      <c r="C59" s="43" t="s">
        <v>64</v>
      </c>
      <c r="D59" s="45">
        <v>10.039999999999999</v>
      </c>
      <c r="E59" s="45">
        <v>7.42</v>
      </c>
    </row>
    <row r="60" spans="1:5" x14ac:dyDescent="0.25">
      <c r="A60" s="43">
        <v>57</v>
      </c>
      <c r="B60" s="44" t="s">
        <v>71</v>
      </c>
      <c r="C60" s="43" t="s">
        <v>72</v>
      </c>
      <c r="D60" s="45">
        <v>6.54</v>
      </c>
      <c r="E60" s="45">
        <v>6.54</v>
      </c>
    </row>
    <row r="61" spans="1:5" x14ac:dyDescent="0.25">
      <c r="A61" s="43">
        <v>58</v>
      </c>
      <c r="B61" s="44" t="s">
        <v>79</v>
      </c>
      <c r="C61" s="43" t="s">
        <v>80</v>
      </c>
      <c r="D61" s="45">
        <v>8.93</v>
      </c>
      <c r="E61" s="45">
        <v>5.62</v>
      </c>
    </row>
    <row r="62" spans="1:5" x14ac:dyDescent="0.25">
      <c r="A62" s="43">
        <v>59</v>
      </c>
      <c r="B62" s="44" t="s">
        <v>87</v>
      </c>
      <c r="C62" s="43" t="s">
        <v>88</v>
      </c>
      <c r="D62" s="45">
        <v>9.34</v>
      </c>
      <c r="E62" s="45">
        <v>6.23</v>
      </c>
    </row>
    <row r="63" spans="1:5" x14ac:dyDescent="0.25">
      <c r="A63" s="43">
        <v>60</v>
      </c>
      <c r="B63" s="44" t="s">
        <v>95</v>
      </c>
      <c r="C63" s="43" t="s">
        <v>96</v>
      </c>
      <c r="D63" s="45">
        <v>10.72</v>
      </c>
      <c r="E63" s="45">
        <v>8.19</v>
      </c>
    </row>
    <row r="64" spans="1:5" x14ac:dyDescent="0.25">
      <c r="A64" s="43">
        <v>61</v>
      </c>
      <c r="B64" s="44" t="s">
        <v>103</v>
      </c>
      <c r="C64" s="43" t="s">
        <v>104</v>
      </c>
      <c r="D64" s="45">
        <v>13.22</v>
      </c>
      <c r="E64" s="45">
        <v>5.91</v>
      </c>
    </row>
    <row r="65" spans="1:5" x14ac:dyDescent="0.25">
      <c r="A65" s="43">
        <v>62</v>
      </c>
      <c r="B65" s="44" t="s">
        <v>109</v>
      </c>
      <c r="C65" s="43" t="s">
        <v>110</v>
      </c>
      <c r="D65" s="45">
        <v>5.21</v>
      </c>
      <c r="E65" s="45">
        <v>6.27</v>
      </c>
    </row>
    <row r="66" spans="1:5" x14ac:dyDescent="0.25">
      <c r="A66" s="43">
        <v>63</v>
      </c>
      <c r="B66" s="44" t="s">
        <v>115</v>
      </c>
      <c r="C66" s="43" t="s">
        <v>116</v>
      </c>
      <c r="D66" s="45">
        <v>8.83</v>
      </c>
      <c r="E66" s="45">
        <v>5.04</v>
      </c>
    </row>
    <row r="67" spans="1:5" x14ac:dyDescent="0.25">
      <c r="A67" s="43">
        <v>64</v>
      </c>
      <c r="B67" s="44" t="s">
        <v>123</v>
      </c>
      <c r="C67" s="43" t="s">
        <v>124</v>
      </c>
      <c r="D67" s="45">
        <v>9.4600000000000009</v>
      </c>
      <c r="E67" s="45">
        <v>6.1</v>
      </c>
    </row>
    <row r="68" spans="1:5" x14ac:dyDescent="0.25">
      <c r="A68" s="43">
        <v>65</v>
      </c>
      <c r="B68" s="44" t="s">
        <v>131</v>
      </c>
      <c r="C68" s="43" t="s">
        <v>132</v>
      </c>
      <c r="D68" s="45">
        <v>5.94</v>
      </c>
      <c r="E68" s="45">
        <v>6.67</v>
      </c>
    </row>
    <row r="69" spans="1:5" x14ac:dyDescent="0.25">
      <c r="A69" s="43">
        <v>66</v>
      </c>
      <c r="B69" s="44" t="s">
        <v>139</v>
      </c>
      <c r="C69" s="43" t="s">
        <v>140</v>
      </c>
      <c r="D69" s="45">
        <v>8.86</v>
      </c>
      <c r="E69" s="45">
        <v>9.23</v>
      </c>
    </row>
    <row r="70" spans="1:5" x14ac:dyDescent="0.25">
      <c r="A70" s="43">
        <v>67</v>
      </c>
      <c r="B70" s="44" t="s">
        <v>147</v>
      </c>
      <c r="C70" s="43" t="s">
        <v>148</v>
      </c>
      <c r="D70" s="45">
        <v>8.1</v>
      </c>
      <c r="E70" s="45">
        <v>3.94</v>
      </c>
    </row>
    <row r="71" spans="1:5" x14ac:dyDescent="0.25">
      <c r="A71" s="43">
        <v>68</v>
      </c>
      <c r="B71" s="44" t="s">
        <v>153</v>
      </c>
      <c r="C71" s="43" t="s">
        <v>154</v>
      </c>
      <c r="D71" s="45">
        <v>8.85</v>
      </c>
      <c r="E71" s="45">
        <v>6.16</v>
      </c>
    </row>
    <row r="72" spans="1:5" x14ac:dyDescent="0.25">
      <c r="A72" s="43">
        <v>69</v>
      </c>
      <c r="B72" s="44" t="s">
        <v>159</v>
      </c>
      <c r="C72" s="43" t="s">
        <v>160</v>
      </c>
      <c r="D72" s="45">
        <v>7.62</v>
      </c>
      <c r="E72" s="45">
        <v>2.96</v>
      </c>
    </row>
    <row r="73" spans="1:5" x14ac:dyDescent="0.25">
      <c r="A73" s="43">
        <v>70</v>
      </c>
      <c r="B73" s="44" t="s">
        <v>167</v>
      </c>
      <c r="C73" s="43" t="s">
        <v>168</v>
      </c>
      <c r="D73" s="45">
        <v>7.6</v>
      </c>
      <c r="E73" s="45">
        <v>5.92</v>
      </c>
    </row>
    <row r="74" spans="1:5" x14ac:dyDescent="0.25">
      <c r="A74" s="43">
        <v>71</v>
      </c>
      <c r="B74" s="44" t="s">
        <v>175</v>
      </c>
      <c r="C74" s="43" t="s">
        <v>176</v>
      </c>
      <c r="D74" s="45">
        <v>6.53</v>
      </c>
      <c r="E74" s="45">
        <v>4.43</v>
      </c>
    </row>
    <row r="75" spans="1:5" x14ac:dyDescent="0.25">
      <c r="A75" s="43">
        <v>72</v>
      </c>
      <c r="B75" s="44" t="s">
        <v>183</v>
      </c>
      <c r="C75" s="43" t="s">
        <v>184</v>
      </c>
      <c r="D75" s="45">
        <v>5.12</v>
      </c>
      <c r="E75" s="45">
        <v>6.7</v>
      </c>
    </row>
    <row r="76" spans="1:5" x14ac:dyDescent="0.25">
      <c r="A76" s="43">
        <v>73</v>
      </c>
      <c r="B76" s="44" t="s">
        <v>191</v>
      </c>
      <c r="C76" s="43" t="s">
        <v>192</v>
      </c>
      <c r="D76" s="45">
        <v>10.32</v>
      </c>
      <c r="E76" s="45">
        <v>4.93</v>
      </c>
    </row>
    <row r="77" spans="1:5" x14ac:dyDescent="0.25">
      <c r="A77" s="43">
        <v>74</v>
      </c>
      <c r="B77" s="44" t="s">
        <v>199</v>
      </c>
      <c r="C77" s="43" t="s">
        <v>200</v>
      </c>
      <c r="D77" s="45">
        <v>5.47</v>
      </c>
      <c r="E77" s="45">
        <v>4.5999999999999996</v>
      </c>
    </row>
    <row r="78" spans="1:5" x14ac:dyDescent="0.25">
      <c r="A78" s="43">
        <v>75</v>
      </c>
      <c r="B78" s="44" t="s">
        <v>207</v>
      </c>
      <c r="C78" s="43" t="s">
        <v>208</v>
      </c>
      <c r="D78" s="45">
        <v>8.32</v>
      </c>
      <c r="E78" s="45">
        <v>7.27</v>
      </c>
    </row>
    <row r="79" spans="1:5" x14ac:dyDescent="0.25">
      <c r="A79" s="43">
        <v>76</v>
      </c>
      <c r="B79" s="44" t="s">
        <v>215</v>
      </c>
      <c r="C79" s="43" t="s">
        <v>216</v>
      </c>
      <c r="D79" s="45">
        <v>7.76</v>
      </c>
      <c r="E79" s="45">
        <v>5.19</v>
      </c>
    </row>
    <row r="80" spans="1:5" x14ac:dyDescent="0.25">
      <c r="A80" s="43">
        <v>77</v>
      </c>
      <c r="B80" s="44" t="s">
        <v>257</v>
      </c>
      <c r="C80" s="43" t="s">
        <v>258</v>
      </c>
      <c r="D80" s="45">
        <v>6.54</v>
      </c>
      <c r="E80" s="45">
        <v>5.04</v>
      </c>
    </row>
    <row r="81" spans="1:5" x14ac:dyDescent="0.25">
      <c r="A81" s="43">
        <v>78</v>
      </c>
      <c r="B81" s="44" t="s">
        <v>265</v>
      </c>
      <c r="C81" s="43" t="s">
        <v>266</v>
      </c>
      <c r="D81" s="45">
        <v>7.84</v>
      </c>
      <c r="E81" s="45">
        <v>6.33</v>
      </c>
    </row>
    <row r="82" spans="1:5" x14ac:dyDescent="0.25">
      <c r="A82" s="43">
        <v>79</v>
      </c>
      <c r="B82" s="44" t="s">
        <v>273</v>
      </c>
      <c r="C82" s="43" t="s">
        <v>274</v>
      </c>
      <c r="D82" s="45">
        <v>9.56</v>
      </c>
      <c r="E82" s="45">
        <v>4.6500000000000004</v>
      </c>
    </row>
    <row r="83" spans="1:5" x14ac:dyDescent="0.25">
      <c r="A83" s="43">
        <v>80</v>
      </c>
      <c r="B83" s="44" t="s">
        <v>281</v>
      </c>
      <c r="C83" s="43" t="s">
        <v>282</v>
      </c>
      <c r="D83" s="45">
        <v>9.3800000000000008</v>
      </c>
      <c r="E83" s="45">
        <v>6.15</v>
      </c>
    </row>
    <row r="84" spans="1:5" x14ac:dyDescent="0.25">
      <c r="A84" s="43">
        <v>81</v>
      </c>
      <c r="B84" s="44" t="s">
        <v>287</v>
      </c>
      <c r="C84" s="43" t="s">
        <v>288</v>
      </c>
      <c r="D84" s="45">
        <v>6.58</v>
      </c>
      <c r="E84" s="45">
        <v>5.34</v>
      </c>
    </row>
    <row r="85" spans="1:5" x14ac:dyDescent="0.25">
      <c r="A85" s="43">
        <v>82</v>
      </c>
      <c r="B85" s="44" t="s">
        <v>295</v>
      </c>
      <c r="C85" s="43" t="s">
        <v>296</v>
      </c>
      <c r="D85" s="45">
        <v>9.34</v>
      </c>
      <c r="E85" s="45">
        <v>5.86</v>
      </c>
    </row>
    <row r="86" spans="1:5" x14ac:dyDescent="0.25">
      <c r="A86" s="43">
        <v>83</v>
      </c>
      <c r="B86" s="44" t="s">
        <v>303</v>
      </c>
      <c r="C86" s="43" t="s">
        <v>304</v>
      </c>
      <c r="D86" s="45">
        <v>8.1999999999999993</v>
      </c>
      <c r="E86" s="45">
        <v>7.93</v>
      </c>
    </row>
    <row r="87" spans="1:5" x14ac:dyDescent="0.25">
      <c r="A87" s="43">
        <v>84</v>
      </c>
      <c r="B87" s="44" t="s">
        <v>311</v>
      </c>
      <c r="C87" s="43" t="s">
        <v>312</v>
      </c>
      <c r="D87" s="45">
        <v>9.81</v>
      </c>
      <c r="E87" s="45">
        <v>7.94</v>
      </c>
    </row>
    <row r="88" spans="1:5" x14ac:dyDescent="0.25">
      <c r="A88" s="43">
        <v>85</v>
      </c>
      <c r="B88" s="44" t="s">
        <v>317</v>
      </c>
      <c r="C88" s="43" t="s">
        <v>318</v>
      </c>
      <c r="D88" s="45">
        <v>6.07</v>
      </c>
      <c r="E88" s="45">
        <v>7.5</v>
      </c>
    </row>
    <row r="89" spans="1:5" x14ac:dyDescent="0.25">
      <c r="A89" s="43">
        <v>86</v>
      </c>
      <c r="B89" s="44" t="s">
        <v>325</v>
      </c>
      <c r="C89" s="43" t="s">
        <v>326</v>
      </c>
      <c r="D89" s="45">
        <v>7.67</v>
      </c>
      <c r="E89" s="45">
        <v>5.73</v>
      </c>
    </row>
    <row r="90" spans="1:5" x14ac:dyDescent="0.25">
      <c r="A90" s="43">
        <v>87</v>
      </c>
      <c r="B90" s="44" t="s">
        <v>333</v>
      </c>
      <c r="C90" s="43" t="s">
        <v>334</v>
      </c>
      <c r="D90" s="45">
        <v>6.74</v>
      </c>
      <c r="E90" s="45">
        <v>6</v>
      </c>
    </row>
    <row r="91" spans="1:5" x14ac:dyDescent="0.25">
      <c r="A91" s="43">
        <v>88</v>
      </c>
      <c r="B91" s="44" t="s">
        <v>341</v>
      </c>
      <c r="C91" s="43" t="s">
        <v>342</v>
      </c>
      <c r="D91" s="45">
        <v>8.25</v>
      </c>
      <c r="E91" s="45">
        <v>6.64</v>
      </c>
    </row>
    <row r="92" spans="1:5" x14ac:dyDescent="0.25">
      <c r="A92" s="43">
        <v>89</v>
      </c>
      <c r="B92" s="44" t="s">
        <v>349</v>
      </c>
      <c r="C92" s="43" t="s">
        <v>350</v>
      </c>
      <c r="D92" s="45">
        <v>6.6</v>
      </c>
      <c r="E92" s="45">
        <v>4.55</v>
      </c>
    </row>
    <row r="93" spans="1:5" x14ac:dyDescent="0.25">
      <c r="A93" s="43">
        <v>90</v>
      </c>
      <c r="B93" s="44" t="s">
        <v>357</v>
      </c>
      <c r="C93" s="43" t="s">
        <v>358</v>
      </c>
      <c r="D93" s="45">
        <v>6.51</v>
      </c>
      <c r="E93" s="45">
        <v>6.38</v>
      </c>
    </row>
    <row r="94" spans="1:5" x14ac:dyDescent="0.25">
      <c r="A94" s="43">
        <v>91</v>
      </c>
      <c r="B94" s="44" t="s">
        <v>365</v>
      </c>
      <c r="C94" s="43" t="s">
        <v>366</v>
      </c>
      <c r="D94" s="45">
        <v>6.03</v>
      </c>
      <c r="E94" s="45">
        <v>7.97</v>
      </c>
    </row>
    <row r="95" spans="1:5" x14ac:dyDescent="0.25">
      <c r="A95" s="43">
        <v>92</v>
      </c>
      <c r="B95" s="44" t="s">
        <v>373</v>
      </c>
      <c r="C95" s="43" t="s">
        <v>374</v>
      </c>
      <c r="D95" s="45">
        <v>22.34</v>
      </c>
      <c r="E95" s="45">
        <v>22.34</v>
      </c>
    </row>
    <row r="96" spans="1:5" x14ac:dyDescent="0.25">
      <c r="A96" s="43">
        <v>93</v>
      </c>
      <c r="B96" s="44" t="s">
        <v>381</v>
      </c>
      <c r="C96" s="43" t="s">
        <v>382</v>
      </c>
      <c r="D96" s="45">
        <v>8.9600000000000009</v>
      </c>
      <c r="E96" s="45">
        <v>5.21</v>
      </c>
    </row>
    <row r="97" spans="1:5" x14ac:dyDescent="0.25">
      <c r="A97" s="43">
        <v>94</v>
      </c>
      <c r="B97" s="44" t="s">
        <v>3</v>
      </c>
      <c r="C97" s="43" t="s">
        <v>4</v>
      </c>
      <c r="D97" s="45">
        <v>7.27</v>
      </c>
      <c r="E97" s="45">
        <v>5.94</v>
      </c>
    </row>
    <row r="98" spans="1:5" x14ac:dyDescent="0.25">
      <c r="A98" s="43">
        <v>95</v>
      </c>
      <c r="B98" s="44" t="s">
        <v>11</v>
      </c>
      <c r="C98" s="43" t="s">
        <v>12</v>
      </c>
      <c r="D98" s="45">
        <v>2.2200000000000002</v>
      </c>
      <c r="E98" s="45">
        <v>6.03</v>
      </c>
    </row>
    <row r="99" spans="1:5" x14ac:dyDescent="0.25">
      <c r="A99" s="43">
        <v>96</v>
      </c>
      <c r="B99" s="44" t="s">
        <v>19</v>
      </c>
      <c r="C99" s="43" t="s">
        <v>20</v>
      </c>
      <c r="D99" s="45">
        <v>7.2</v>
      </c>
      <c r="E99" s="45">
        <v>5.1100000000000003</v>
      </c>
    </row>
    <row r="100" spans="1:5" x14ac:dyDescent="0.25">
      <c r="A100" s="44">
        <v>97</v>
      </c>
      <c r="B100" s="44" t="s">
        <v>27</v>
      </c>
      <c r="C100" s="43" t="s">
        <v>28</v>
      </c>
      <c r="D100" s="45">
        <v>9.7799999999999994</v>
      </c>
      <c r="E100" s="45">
        <v>7.86</v>
      </c>
    </row>
    <row r="101" spans="1:5" x14ac:dyDescent="0.25">
      <c r="A101" s="44">
        <v>98</v>
      </c>
      <c r="B101" s="44" t="s">
        <v>35</v>
      </c>
      <c r="C101" s="43" t="s">
        <v>36</v>
      </c>
      <c r="D101" s="45">
        <v>6.53</v>
      </c>
      <c r="E101" s="45">
        <v>5.33</v>
      </c>
    </row>
    <row r="102" spans="1:5" x14ac:dyDescent="0.25">
      <c r="A102" s="44">
        <v>99</v>
      </c>
      <c r="B102" s="44" t="s">
        <v>41</v>
      </c>
      <c r="C102" s="43" t="s">
        <v>42</v>
      </c>
      <c r="D102" s="45">
        <v>7.26</v>
      </c>
      <c r="E102" s="45">
        <v>7.26</v>
      </c>
    </row>
    <row r="103" spans="1:5" x14ac:dyDescent="0.25">
      <c r="A103" s="44">
        <v>100</v>
      </c>
      <c r="B103" s="44" t="s">
        <v>49</v>
      </c>
      <c r="C103" s="43" t="s">
        <v>50</v>
      </c>
      <c r="D103" s="45">
        <v>14.3</v>
      </c>
      <c r="E103" s="45">
        <v>14.3</v>
      </c>
    </row>
    <row r="104" spans="1:5" x14ac:dyDescent="0.25">
      <c r="A104" s="44">
        <v>101</v>
      </c>
      <c r="B104" s="44" t="s">
        <v>57</v>
      </c>
      <c r="C104" s="43" t="s">
        <v>58</v>
      </c>
      <c r="D104" s="45">
        <v>9.09</v>
      </c>
      <c r="E104" s="45">
        <v>11.07</v>
      </c>
    </row>
    <row r="105" spans="1:5" x14ac:dyDescent="0.25">
      <c r="A105" s="44">
        <v>102</v>
      </c>
      <c r="B105" s="44" t="s">
        <v>65</v>
      </c>
      <c r="C105" s="43" t="s">
        <v>66</v>
      </c>
      <c r="D105" s="45">
        <v>8.58</v>
      </c>
      <c r="E105" s="45">
        <v>7.8</v>
      </c>
    </row>
    <row r="106" spans="1:5" x14ac:dyDescent="0.25">
      <c r="A106" s="44">
        <v>103</v>
      </c>
      <c r="B106" s="44" t="s">
        <v>73</v>
      </c>
      <c r="C106" s="43" t="s">
        <v>74</v>
      </c>
      <c r="D106" s="45">
        <v>6.08</v>
      </c>
      <c r="E106" s="45">
        <v>6.08</v>
      </c>
    </row>
    <row r="107" spans="1:5" x14ac:dyDescent="0.25">
      <c r="A107" s="44">
        <v>104</v>
      </c>
      <c r="B107" s="44" t="s">
        <v>81</v>
      </c>
      <c r="C107" s="43" t="s">
        <v>82</v>
      </c>
      <c r="D107" s="45">
        <v>6.31</v>
      </c>
      <c r="E107" s="45">
        <v>6.18</v>
      </c>
    </row>
    <row r="108" spans="1:5" x14ac:dyDescent="0.25">
      <c r="A108" s="44">
        <v>105</v>
      </c>
      <c r="B108" s="44" t="s">
        <v>89</v>
      </c>
      <c r="C108" s="43" t="s">
        <v>90</v>
      </c>
      <c r="D108" s="45">
        <v>5.0599999999999996</v>
      </c>
      <c r="E108" s="45">
        <v>4.0199999999999996</v>
      </c>
    </row>
    <row r="109" spans="1:5" x14ac:dyDescent="0.25">
      <c r="A109" s="44">
        <v>106</v>
      </c>
      <c r="B109" s="44" t="s">
        <v>97</v>
      </c>
      <c r="C109" s="43" t="s">
        <v>98</v>
      </c>
      <c r="D109" s="45">
        <v>4.6340000000000003</v>
      </c>
      <c r="E109" s="45">
        <v>4.93</v>
      </c>
    </row>
    <row r="110" spans="1:5" x14ac:dyDescent="0.25">
      <c r="A110" s="44">
        <v>107</v>
      </c>
      <c r="B110" s="44" t="s">
        <v>105</v>
      </c>
      <c r="C110" s="43" t="s">
        <v>106</v>
      </c>
      <c r="D110" s="45">
        <v>6.04</v>
      </c>
      <c r="E110" s="45">
        <v>6.1</v>
      </c>
    </row>
    <row r="111" spans="1:5" x14ac:dyDescent="0.25">
      <c r="A111" s="44">
        <v>108</v>
      </c>
      <c r="B111" s="44" t="s">
        <v>117</v>
      </c>
      <c r="C111" s="43" t="s">
        <v>118</v>
      </c>
      <c r="D111" s="45">
        <v>5.8</v>
      </c>
      <c r="E111" s="45">
        <v>5.8</v>
      </c>
    </row>
    <row r="112" spans="1:5" x14ac:dyDescent="0.25">
      <c r="A112" s="44">
        <v>109</v>
      </c>
      <c r="B112" s="44" t="s">
        <v>125</v>
      </c>
      <c r="C112" s="43" t="s">
        <v>126</v>
      </c>
      <c r="D112" s="45">
        <v>8.44</v>
      </c>
      <c r="E112" s="45">
        <v>8.44</v>
      </c>
    </row>
    <row r="113" spans="1:5" x14ac:dyDescent="0.25">
      <c r="A113" s="44">
        <v>110</v>
      </c>
      <c r="B113" s="44" t="s">
        <v>133</v>
      </c>
      <c r="C113" s="43" t="s">
        <v>134</v>
      </c>
      <c r="D113" s="45">
        <v>6.07</v>
      </c>
      <c r="E113" s="45">
        <v>6.07</v>
      </c>
    </row>
    <row r="114" spans="1:5" x14ac:dyDescent="0.25">
      <c r="A114" s="44">
        <v>111</v>
      </c>
      <c r="B114" s="44" t="s">
        <v>141</v>
      </c>
      <c r="C114" s="43" t="s">
        <v>142</v>
      </c>
      <c r="D114" s="45">
        <v>7.45</v>
      </c>
      <c r="E114" s="45">
        <v>7.45</v>
      </c>
    </row>
    <row r="115" spans="1:5" x14ac:dyDescent="0.25">
      <c r="A115" s="44">
        <v>112</v>
      </c>
      <c r="B115" s="44" t="s">
        <v>161</v>
      </c>
      <c r="C115" s="43" t="s">
        <v>162</v>
      </c>
      <c r="D115" s="45">
        <v>7.43</v>
      </c>
      <c r="E115" s="45">
        <v>7.43</v>
      </c>
    </row>
    <row r="116" spans="1:5" x14ac:dyDescent="0.25">
      <c r="A116" s="44">
        <v>113</v>
      </c>
      <c r="B116" s="44" t="s">
        <v>169</v>
      </c>
      <c r="C116" s="43" t="s">
        <v>170</v>
      </c>
      <c r="D116" s="45">
        <v>6.43</v>
      </c>
      <c r="E116" s="45">
        <v>3.86</v>
      </c>
    </row>
    <row r="117" spans="1:5" x14ac:dyDescent="0.25">
      <c r="A117" s="44">
        <v>114</v>
      </c>
      <c r="B117" s="44" t="s">
        <v>177</v>
      </c>
      <c r="C117" s="43" t="s">
        <v>178</v>
      </c>
      <c r="D117" s="45">
        <v>9.8699999999999992</v>
      </c>
      <c r="E117" s="45">
        <v>5.28</v>
      </c>
    </row>
    <row r="118" spans="1:5" x14ac:dyDescent="0.25">
      <c r="A118" s="44">
        <v>115</v>
      </c>
      <c r="B118" s="44" t="s">
        <v>185</v>
      </c>
      <c r="C118" s="43" t="s">
        <v>186</v>
      </c>
      <c r="D118" s="45">
        <v>3.67</v>
      </c>
      <c r="E118" s="45">
        <v>6.12</v>
      </c>
    </row>
    <row r="119" spans="1:5" x14ac:dyDescent="0.25">
      <c r="A119" s="44">
        <v>116</v>
      </c>
      <c r="B119" s="44" t="s">
        <v>193</v>
      </c>
      <c r="C119" s="43" t="s">
        <v>194</v>
      </c>
      <c r="D119" s="45">
        <v>11.78</v>
      </c>
      <c r="E119" s="45">
        <v>9.36</v>
      </c>
    </row>
    <row r="120" spans="1:5" x14ac:dyDescent="0.25">
      <c r="A120" s="44">
        <v>117</v>
      </c>
      <c r="B120" s="44" t="s">
        <v>201</v>
      </c>
      <c r="C120" s="43" t="s">
        <v>202</v>
      </c>
      <c r="D120" s="45">
        <v>8.1</v>
      </c>
      <c r="E120" s="45">
        <v>7.92</v>
      </c>
    </row>
    <row r="121" spans="1:5" x14ac:dyDescent="0.25">
      <c r="A121" s="44">
        <v>118</v>
      </c>
      <c r="B121" s="44" t="s">
        <v>209</v>
      </c>
      <c r="C121" s="43" t="s">
        <v>210</v>
      </c>
      <c r="D121" s="45">
        <v>9.83</v>
      </c>
      <c r="E121" s="45">
        <v>6.97</v>
      </c>
    </row>
    <row r="122" spans="1:5" x14ac:dyDescent="0.25">
      <c r="A122" s="44">
        <v>119</v>
      </c>
      <c r="B122" s="44" t="s">
        <v>217</v>
      </c>
      <c r="C122" s="43" t="s">
        <v>218</v>
      </c>
      <c r="D122" s="45">
        <v>6.41</v>
      </c>
      <c r="E122" s="45">
        <v>5.95</v>
      </c>
    </row>
    <row r="123" spans="1:5" x14ac:dyDescent="0.25">
      <c r="A123" s="44">
        <v>120</v>
      </c>
      <c r="B123" s="44" t="s">
        <v>223</v>
      </c>
      <c r="C123" s="43" t="s">
        <v>224</v>
      </c>
      <c r="D123" s="45">
        <v>6.74</v>
      </c>
      <c r="E123" s="45">
        <v>4.8499999999999996</v>
      </c>
    </row>
    <row r="124" spans="1:5" x14ac:dyDescent="0.25">
      <c r="A124" s="44">
        <v>121</v>
      </c>
      <c r="B124" s="44" t="s">
        <v>233</v>
      </c>
      <c r="C124" s="43" t="s">
        <v>234</v>
      </c>
      <c r="D124" s="45">
        <v>5.18</v>
      </c>
      <c r="E124" s="45">
        <v>3.4</v>
      </c>
    </row>
    <row r="125" spans="1:5" x14ac:dyDescent="0.25">
      <c r="A125" s="44">
        <v>122</v>
      </c>
      <c r="B125" s="44" t="s">
        <v>239</v>
      </c>
      <c r="C125" s="43" t="s">
        <v>240</v>
      </c>
      <c r="D125" s="45">
        <v>9.27</v>
      </c>
      <c r="E125" s="45">
        <v>6.53</v>
      </c>
    </row>
    <row r="126" spans="1:5" x14ac:dyDescent="0.25">
      <c r="A126" s="44">
        <v>123</v>
      </c>
      <c r="B126" s="44" t="s">
        <v>245</v>
      </c>
      <c r="C126" s="43" t="s">
        <v>246</v>
      </c>
      <c r="D126" s="45">
        <v>5.48</v>
      </c>
      <c r="E126" s="45">
        <v>5.98</v>
      </c>
    </row>
    <row r="127" spans="1:5" x14ac:dyDescent="0.25">
      <c r="A127" s="44">
        <v>124</v>
      </c>
      <c r="B127" s="44" t="s">
        <v>251</v>
      </c>
      <c r="C127" s="43" t="s">
        <v>252</v>
      </c>
      <c r="D127" s="45">
        <v>6.75</v>
      </c>
      <c r="E127" s="45">
        <v>6.03</v>
      </c>
    </row>
    <row r="128" spans="1:5" x14ac:dyDescent="0.25">
      <c r="A128" s="44">
        <v>125</v>
      </c>
      <c r="B128" s="44" t="s">
        <v>259</v>
      </c>
      <c r="C128" s="43" t="s">
        <v>260</v>
      </c>
      <c r="D128" s="45">
        <v>3.36</v>
      </c>
      <c r="E128" s="45">
        <v>3.36</v>
      </c>
    </row>
    <row r="129" spans="1:5" x14ac:dyDescent="0.25">
      <c r="A129" s="44">
        <v>126</v>
      </c>
      <c r="B129" s="44" t="s">
        <v>267</v>
      </c>
      <c r="C129" s="43" t="s">
        <v>268</v>
      </c>
      <c r="D129" s="45">
        <v>7.57</v>
      </c>
      <c r="E129" s="45">
        <v>7.2</v>
      </c>
    </row>
    <row r="130" spans="1:5" x14ac:dyDescent="0.25">
      <c r="A130" s="44">
        <v>127</v>
      </c>
      <c r="B130" s="44" t="s">
        <v>275</v>
      </c>
      <c r="C130" s="43" t="s">
        <v>276</v>
      </c>
      <c r="D130" s="45">
        <v>6.14</v>
      </c>
      <c r="E130" s="45">
        <v>5.65</v>
      </c>
    </row>
    <row r="131" spans="1:5" x14ac:dyDescent="0.25">
      <c r="A131" s="44">
        <v>128</v>
      </c>
      <c r="B131" s="44" t="s">
        <v>283</v>
      </c>
      <c r="C131" s="43" t="s">
        <v>284</v>
      </c>
      <c r="D131" s="45">
        <v>8.32</v>
      </c>
      <c r="E131" s="45">
        <v>8.2200000000000006</v>
      </c>
    </row>
    <row r="132" spans="1:5" x14ac:dyDescent="0.25">
      <c r="A132" s="44">
        <v>129</v>
      </c>
      <c r="B132" s="44" t="s">
        <v>289</v>
      </c>
      <c r="C132" s="43" t="s">
        <v>290</v>
      </c>
      <c r="D132" s="45">
        <v>10.16</v>
      </c>
      <c r="E132" s="45">
        <v>6.91</v>
      </c>
    </row>
    <row r="133" spans="1:5" x14ac:dyDescent="0.25">
      <c r="A133" s="44">
        <v>130</v>
      </c>
      <c r="B133" s="44" t="s">
        <v>297</v>
      </c>
      <c r="C133" s="43" t="s">
        <v>298</v>
      </c>
      <c r="D133" s="45">
        <v>8.56</v>
      </c>
      <c r="E133" s="45">
        <v>5.55</v>
      </c>
    </row>
    <row r="134" spans="1:5" x14ac:dyDescent="0.25">
      <c r="A134" s="44">
        <v>131</v>
      </c>
      <c r="B134" s="44" t="s">
        <v>305</v>
      </c>
      <c r="C134" s="43" t="s">
        <v>306</v>
      </c>
      <c r="D134" s="45">
        <v>8.3699999999999992</v>
      </c>
      <c r="E134" s="45">
        <v>5.81</v>
      </c>
    </row>
    <row r="135" spans="1:5" x14ac:dyDescent="0.25">
      <c r="A135" s="44">
        <v>132</v>
      </c>
      <c r="B135" s="44" t="s">
        <v>313</v>
      </c>
      <c r="C135" s="43" t="s">
        <v>314</v>
      </c>
      <c r="D135" s="45">
        <v>7</v>
      </c>
      <c r="E135" s="45">
        <v>5.8</v>
      </c>
    </row>
    <row r="136" spans="1:5" x14ac:dyDescent="0.25">
      <c r="A136" s="44">
        <v>133</v>
      </c>
      <c r="B136" s="44" t="s">
        <v>319</v>
      </c>
      <c r="C136" s="43" t="s">
        <v>320</v>
      </c>
      <c r="D136" s="45">
        <v>6.41</v>
      </c>
      <c r="E136" s="45">
        <v>6.41</v>
      </c>
    </row>
    <row r="137" spans="1:5" x14ac:dyDescent="0.25">
      <c r="A137" s="44">
        <v>134</v>
      </c>
      <c r="B137" s="44" t="s">
        <v>327</v>
      </c>
      <c r="C137" s="43" t="s">
        <v>328</v>
      </c>
      <c r="D137" s="45">
        <v>6.13</v>
      </c>
      <c r="E137" s="45">
        <v>6.13</v>
      </c>
    </row>
    <row r="138" spans="1:5" x14ac:dyDescent="0.25">
      <c r="A138" s="44">
        <v>135</v>
      </c>
      <c r="B138" s="44" t="s">
        <v>335</v>
      </c>
      <c r="C138" s="43" t="s">
        <v>336</v>
      </c>
      <c r="D138" s="45">
        <v>7.57</v>
      </c>
      <c r="E138" s="45">
        <v>8.24</v>
      </c>
    </row>
    <row r="139" spans="1:5" x14ac:dyDescent="0.25">
      <c r="A139" s="44">
        <v>136</v>
      </c>
      <c r="B139" s="44" t="s">
        <v>343</v>
      </c>
      <c r="C139" s="43" t="s">
        <v>344</v>
      </c>
      <c r="D139" s="45">
        <v>8.25</v>
      </c>
      <c r="E139" s="45">
        <v>5.33</v>
      </c>
    </row>
    <row r="140" spans="1:5" x14ac:dyDescent="0.25">
      <c r="A140" s="44">
        <v>137</v>
      </c>
      <c r="B140" s="44" t="s">
        <v>351</v>
      </c>
      <c r="C140" s="43" t="s">
        <v>352</v>
      </c>
      <c r="D140" s="45">
        <v>7.92</v>
      </c>
      <c r="E140" s="45">
        <v>7.86</v>
      </c>
    </row>
    <row r="141" spans="1:5" x14ac:dyDescent="0.25">
      <c r="A141" s="44">
        <v>138</v>
      </c>
      <c r="B141" s="44" t="s">
        <v>359</v>
      </c>
      <c r="C141" s="43" t="s">
        <v>360</v>
      </c>
      <c r="D141" s="45">
        <v>10.76</v>
      </c>
      <c r="E141" s="45">
        <v>10.76</v>
      </c>
    </row>
    <row r="142" spans="1:5" x14ac:dyDescent="0.25">
      <c r="A142" s="44">
        <v>139</v>
      </c>
      <c r="B142" s="44" t="s">
        <v>367</v>
      </c>
      <c r="C142" s="43" t="s">
        <v>368</v>
      </c>
      <c r="D142" s="45">
        <v>5.3</v>
      </c>
      <c r="E142" s="45">
        <v>5.3</v>
      </c>
    </row>
    <row r="143" spans="1:5" x14ac:dyDescent="0.25">
      <c r="A143" s="44">
        <v>140</v>
      </c>
      <c r="B143" s="44" t="s">
        <v>375</v>
      </c>
      <c r="C143" s="43" t="s">
        <v>376</v>
      </c>
      <c r="D143" s="45">
        <v>5.7</v>
      </c>
      <c r="E143" s="45">
        <v>5.25</v>
      </c>
    </row>
    <row r="144" spans="1:5" x14ac:dyDescent="0.25">
      <c r="A144" s="44">
        <v>141</v>
      </c>
      <c r="B144" s="44" t="s">
        <v>383</v>
      </c>
      <c r="C144" s="43" t="s">
        <v>384</v>
      </c>
      <c r="D144" s="45">
        <v>7.88</v>
      </c>
      <c r="E144" s="45">
        <v>6.98</v>
      </c>
    </row>
    <row r="145" spans="1:5" x14ac:dyDescent="0.25">
      <c r="A145" s="44">
        <v>142</v>
      </c>
      <c r="B145" s="44" t="s">
        <v>5</v>
      </c>
      <c r="C145" s="43" t="s">
        <v>6</v>
      </c>
      <c r="D145" s="45">
        <v>6.82</v>
      </c>
      <c r="E145" s="45">
        <v>7.38</v>
      </c>
    </row>
    <row r="146" spans="1:5" x14ac:dyDescent="0.25">
      <c r="A146" s="44">
        <v>143</v>
      </c>
      <c r="B146" s="44" t="s">
        <v>13</v>
      </c>
      <c r="C146" s="43" t="s">
        <v>14</v>
      </c>
      <c r="D146" s="45">
        <v>9.1199999999999992</v>
      </c>
      <c r="E146" s="45">
        <v>8.14</v>
      </c>
    </row>
    <row r="147" spans="1:5" x14ac:dyDescent="0.25">
      <c r="A147" s="44">
        <v>144</v>
      </c>
      <c r="B147" s="44" t="s">
        <v>21</v>
      </c>
      <c r="C147" s="43" t="s">
        <v>22</v>
      </c>
      <c r="D147" s="45">
        <v>7.65</v>
      </c>
      <c r="E147" s="45">
        <v>6.82</v>
      </c>
    </row>
    <row r="148" spans="1:5" x14ac:dyDescent="0.25">
      <c r="A148" s="44">
        <v>145</v>
      </c>
      <c r="B148" s="44" t="s">
        <v>29</v>
      </c>
      <c r="C148" s="43" t="s">
        <v>30</v>
      </c>
      <c r="D148" s="45">
        <v>8.32</v>
      </c>
      <c r="E148" s="45">
        <v>6.36</v>
      </c>
    </row>
    <row r="149" spans="1:5" x14ac:dyDescent="0.25">
      <c r="A149" s="44">
        <v>146</v>
      </c>
      <c r="B149" s="44" t="s">
        <v>37</v>
      </c>
      <c r="C149" s="43" t="s">
        <v>38</v>
      </c>
      <c r="D149" s="45">
        <v>6.63</v>
      </c>
      <c r="E149" s="45">
        <v>7.26</v>
      </c>
    </row>
    <row r="150" spans="1:5" x14ac:dyDescent="0.25">
      <c r="A150" s="44">
        <v>147</v>
      </c>
      <c r="B150" s="44" t="s">
        <v>43</v>
      </c>
      <c r="C150" s="43" t="s">
        <v>44</v>
      </c>
      <c r="D150" s="45">
        <v>6.93</v>
      </c>
      <c r="E150" s="45">
        <v>6.23</v>
      </c>
    </row>
    <row r="151" spans="1:5" x14ac:dyDescent="0.25">
      <c r="A151" s="44">
        <v>148</v>
      </c>
      <c r="B151" s="44" t="s">
        <v>51</v>
      </c>
      <c r="C151" s="43" t="s">
        <v>52</v>
      </c>
      <c r="D151" s="45">
        <v>6.49</v>
      </c>
      <c r="E151" s="45">
        <v>6.46</v>
      </c>
    </row>
    <row r="152" spans="1:5" x14ac:dyDescent="0.25">
      <c r="A152" s="44">
        <v>149</v>
      </c>
      <c r="B152" s="44" t="s">
        <v>59</v>
      </c>
      <c r="C152" s="43" t="s">
        <v>60</v>
      </c>
      <c r="D152" s="45">
        <v>7.52</v>
      </c>
      <c r="E152" s="45">
        <v>5.74</v>
      </c>
    </row>
    <row r="153" spans="1:5" x14ac:dyDescent="0.25">
      <c r="A153" s="44">
        <v>150</v>
      </c>
      <c r="B153" s="44" t="s">
        <v>67</v>
      </c>
      <c r="C153" s="43" t="s">
        <v>68</v>
      </c>
      <c r="D153" s="45">
        <v>8.0500000000000007</v>
      </c>
      <c r="E153" s="45">
        <v>5.95</v>
      </c>
    </row>
    <row r="154" spans="1:5" x14ac:dyDescent="0.25">
      <c r="A154" s="44">
        <v>151</v>
      </c>
      <c r="B154" s="44" t="s">
        <v>75</v>
      </c>
      <c r="C154" s="43" t="s">
        <v>76</v>
      </c>
      <c r="D154" s="45">
        <v>8.5500000000000007</v>
      </c>
      <c r="E154" s="45">
        <v>5.27</v>
      </c>
    </row>
    <row r="155" spans="1:5" x14ac:dyDescent="0.25">
      <c r="A155" s="44">
        <v>152</v>
      </c>
      <c r="B155" s="44" t="s">
        <v>83</v>
      </c>
      <c r="C155" s="43" t="s">
        <v>84</v>
      </c>
      <c r="D155" s="45">
        <v>7.75</v>
      </c>
      <c r="E155" s="45">
        <v>6.05</v>
      </c>
    </row>
    <row r="156" spans="1:5" x14ac:dyDescent="0.25">
      <c r="A156" s="44">
        <v>153</v>
      </c>
      <c r="B156" s="44" t="s">
        <v>91</v>
      </c>
      <c r="C156" s="43" t="s">
        <v>92</v>
      </c>
      <c r="D156" s="45">
        <v>7.05</v>
      </c>
      <c r="E156" s="45">
        <v>4.88</v>
      </c>
    </row>
    <row r="157" spans="1:5" x14ac:dyDescent="0.25">
      <c r="A157" s="44">
        <v>154</v>
      </c>
      <c r="B157" s="44" t="s">
        <v>99</v>
      </c>
      <c r="C157" s="43" t="s">
        <v>100</v>
      </c>
      <c r="D157" s="45">
        <v>10.17</v>
      </c>
      <c r="E157" s="45">
        <v>10.17</v>
      </c>
    </row>
    <row r="158" spans="1:5" x14ac:dyDescent="0.25">
      <c r="A158" s="44">
        <v>155</v>
      </c>
      <c r="B158" s="44" t="s">
        <v>107</v>
      </c>
      <c r="C158" s="43" t="s">
        <v>108</v>
      </c>
      <c r="D158" s="45">
        <v>14.75</v>
      </c>
      <c r="E158" s="45">
        <v>9.6</v>
      </c>
    </row>
    <row r="159" spans="1:5" x14ac:dyDescent="0.25">
      <c r="A159" s="44">
        <v>156</v>
      </c>
      <c r="B159" s="44" t="s">
        <v>111</v>
      </c>
      <c r="C159" s="43" t="s">
        <v>112</v>
      </c>
      <c r="D159" s="45">
        <v>6.59</v>
      </c>
      <c r="E159" s="45">
        <v>6.83</v>
      </c>
    </row>
    <row r="160" spans="1:5" x14ac:dyDescent="0.25">
      <c r="A160" s="44">
        <v>157</v>
      </c>
      <c r="B160" s="44" t="s">
        <v>119</v>
      </c>
      <c r="C160" s="43" t="s">
        <v>120</v>
      </c>
      <c r="D160" s="45">
        <v>7.72</v>
      </c>
      <c r="E160" s="45">
        <v>7.82</v>
      </c>
    </row>
    <row r="161" spans="1:5" x14ac:dyDescent="0.25">
      <c r="A161" s="44">
        <v>158</v>
      </c>
      <c r="B161" s="44" t="s">
        <v>127</v>
      </c>
      <c r="C161" s="43" t="s">
        <v>128</v>
      </c>
      <c r="D161" s="45">
        <v>8.81</v>
      </c>
      <c r="E161" s="45">
        <v>5.52</v>
      </c>
    </row>
    <row r="162" spans="1:5" x14ac:dyDescent="0.25">
      <c r="A162" s="44">
        <v>159</v>
      </c>
      <c r="B162" s="44" t="s">
        <v>135</v>
      </c>
      <c r="C162" s="43" t="s">
        <v>136</v>
      </c>
      <c r="D162" s="45">
        <v>9.5500000000000007</v>
      </c>
      <c r="E162" s="45">
        <v>6.45</v>
      </c>
    </row>
    <row r="163" spans="1:5" x14ac:dyDescent="0.25">
      <c r="A163" s="44">
        <v>160</v>
      </c>
      <c r="B163" s="44" t="s">
        <v>143</v>
      </c>
      <c r="C163" s="43" t="s">
        <v>144</v>
      </c>
      <c r="D163" s="45">
        <v>6.79</v>
      </c>
      <c r="E163" s="45">
        <v>5.36</v>
      </c>
    </row>
    <row r="164" spans="1:5" x14ac:dyDescent="0.25">
      <c r="A164" s="44">
        <v>161</v>
      </c>
      <c r="B164" s="44" t="s">
        <v>149</v>
      </c>
      <c r="C164" s="43" t="s">
        <v>150</v>
      </c>
      <c r="D164" s="45">
        <v>11.6</v>
      </c>
      <c r="E164" s="45">
        <v>8.1300000000000008</v>
      </c>
    </row>
    <row r="165" spans="1:5" x14ac:dyDescent="0.25">
      <c r="A165" s="44">
        <v>162</v>
      </c>
      <c r="B165" s="44" t="s">
        <v>155</v>
      </c>
      <c r="C165" s="43" t="s">
        <v>156</v>
      </c>
      <c r="D165" s="45">
        <v>8.44</v>
      </c>
      <c r="E165" s="45">
        <v>8.34</v>
      </c>
    </row>
    <row r="166" spans="1:5" x14ac:dyDescent="0.25">
      <c r="A166" s="44">
        <v>163</v>
      </c>
      <c r="B166" s="44" t="s">
        <v>163</v>
      </c>
      <c r="C166" s="43" t="s">
        <v>164</v>
      </c>
      <c r="D166" s="45">
        <v>8.1199999999999992</v>
      </c>
      <c r="E166" s="45">
        <v>7.19</v>
      </c>
    </row>
    <row r="167" spans="1:5" x14ac:dyDescent="0.25">
      <c r="A167" s="44">
        <v>164</v>
      </c>
      <c r="B167" s="44" t="s">
        <v>171</v>
      </c>
      <c r="C167" s="43" t="s">
        <v>172</v>
      </c>
      <c r="D167" s="45">
        <v>5.35</v>
      </c>
      <c r="E167" s="45">
        <v>5.35</v>
      </c>
    </row>
    <row r="168" spans="1:5" x14ac:dyDescent="0.25">
      <c r="A168" s="44">
        <v>165</v>
      </c>
      <c r="B168" s="44" t="s">
        <v>179</v>
      </c>
      <c r="C168" s="43" t="s">
        <v>180</v>
      </c>
      <c r="D168" s="45">
        <v>14.76</v>
      </c>
      <c r="E168" s="45">
        <v>8.49</v>
      </c>
    </row>
    <row r="169" spans="1:5" x14ac:dyDescent="0.25">
      <c r="A169" s="44">
        <v>166</v>
      </c>
      <c r="B169" s="44" t="s">
        <v>187</v>
      </c>
      <c r="C169" s="43" t="s">
        <v>188</v>
      </c>
      <c r="D169" s="45">
        <v>9.16</v>
      </c>
      <c r="E169" s="45">
        <v>7.95</v>
      </c>
    </row>
    <row r="170" spans="1:5" x14ac:dyDescent="0.25">
      <c r="A170" s="44">
        <v>167</v>
      </c>
      <c r="B170" s="44" t="s">
        <v>195</v>
      </c>
      <c r="C170" s="43" t="s">
        <v>196</v>
      </c>
      <c r="D170" s="45">
        <v>13.04</v>
      </c>
      <c r="E170" s="45">
        <v>7.36</v>
      </c>
    </row>
    <row r="171" spans="1:5" x14ac:dyDescent="0.25">
      <c r="A171" s="44">
        <v>168</v>
      </c>
      <c r="B171" s="44" t="s">
        <v>203</v>
      </c>
      <c r="C171" s="43" t="s">
        <v>204</v>
      </c>
      <c r="D171" s="45">
        <v>11.61</v>
      </c>
      <c r="E171" s="45">
        <v>7.92</v>
      </c>
    </row>
    <row r="172" spans="1:5" x14ac:dyDescent="0.25">
      <c r="A172" s="44">
        <v>169</v>
      </c>
      <c r="B172" s="44" t="s">
        <v>211</v>
      </c>
      <c r="C172" s="43" t="s">
        <v>212</v>
      </c>
      <c r="D172" s="45">
        <v>9.9499999999999993</v>
      </c>
      <c r="E172" s="45">
        <v>6.93</v>
      </c>
    </row>
    <row r="173" spans="1:5" x14ac:dyDescent="0.25">
      <c r="A173" s="44">
        <v>170</v>
      </c>
      <c r="B173" s="44" t="s">
        <v>219</v>
      </c>
      <c r="C173" s="43" t="s">
        <v>220</v>
      </c>
      <c r="D173" s="45">
        <v>9.51</v>
      </c>
      <c r="E173" s="45">
        <v>7.77</v>
      </c>
    </row>
    <row r="174" spans="1:5" x14ac:dyDescent="0.25">
      <c r="A174" s="44">
        <v>171</v>
      </c>
      <c r="B174" s="44" t="s">
        <v>225</v>
      </c>
      <c r="C174" s="43" t="s">
        <v>226</v>
      </c>
      <c r="D174" s="45">
        <v>9.6</v>
      </c>
      <c r="E174" s="45">
        <v>9.9700000000000006</v>
      </c>
    </row>
    <row r="175" spans="1:5" x14ac:dyDescent="0.25">
      <c r="A175" s="44">
        <v>172</v>
      </c>
      <c r="B175" s="44" t="s">
        <v>229</v>
      </c>
      <c r="C175" s="43" t="s">
        <v>230</v>
      </c>
      <c r="D175" s="45">
        <v>9.58</v>
      </c>
      <c r="E175" s="45">
        <v>5.97</v>
      </c>
    </row>
    <row r="176" spans="1:5" x14ac:dyDescent="0.25">
      <c r="A176" s="44">
        <v>173</v>
      </c>
      <c r="B176" s="44" t="s">
        <v>235</v>
      </c>
      <c r="C176" s="43" t="s">
        <v>236</v>
      </c>
      <c r="D176" s="45">
        <v>8.0399999999999991</v>
      </c>
      <c r="E176" s="45">
        <v>8.0399999999999991</v>
      </c>
    </row>
    <row r="177" spans="1:5" x14ac:dyDescent="0.25">
      <c r="A177" s="44">
        <v>174</v>
      </c>
      <c r="B177" s="44" t="s">
        <v>241</v>
      </c>
      <c r="C177" s="43" t="s">
        <v>242</v>
      </c>
      <c r="D177" s="45">
        <v>10.31</v>
      </c>
      <c r="E177" s="45">
        <v>11.38</v>
      </c>
    </row>
    <row r="178" spans="1:5" x14ac:dyDescent="0.25">
      <c r="A178" s="44">
        <v>175</v>
      </c>
      <c r="B178" s="44" t="s">
        <v>247</v>
      </c>
      <c r="C178" s="43" t="s">
        <v>248</v>
      </c>
      <c r="D178" s="45">
        <v>9.4700000000000006</v>
      </c>
      <c r="E178" s="45">
        <v>8.09</v>
      </c>
    </row>
    <row r="179" spans="1:5" x14ac:dyDescent="0.25">
      <c r="A179" s="44">
        <v>176</v>
      </c>
      <c r="B179" s="44" t="s">
        <v>253</v>
      </c>
      <c r="C179" s="43" t="s">
        <v>254</v>
      </c>
      <c r="D179" s="45">
        <v>4.93</v>
      </c>
      <c r="E179" s="45">
        <v>11.8</v>
      </c>
    </row>
    <row r="180" spans="1:5" x14ac:dyDescent="0.25">
      <c r="A180" s="44">
        <v>177</v>
      </c>
      <c r="B180" s="44" t="s">
        <v>261</v>
      </c>
      <c r="C180" s="43" t="s">
        <v>262</v>
      </c>
      <c r="D180" s="45">
        <v>4.93</v>
      </c>
      <c r="E180" s="45">
        <v>9.68</v>
      </c>
    </row>
    <row r="181" spans="1:5" x14ac:dyDescent="0.25">
      <c r="A181" s="44">
        <v>178</v>
      </c>
      <c r="B181" s="44" t="s">
        <v>269</v>
      </c>
      <c r="C181" s="43" t="s">
        <v>270</v>
      </c>
      <c r="D181" s="45">
        <v>3.17</v>
      </c>
      <c r="E181" s="45">
        <v>13.6</v>
      </c>
    </row>
    <row r="182" spans="1:5" x14ac:dyDescent="0.25">
      <c r="A182" s="44">
        <v>179</v>
      </c>
      <c r="B182" s="44" t="s">
        <v>277</v>
      </c>
      <c r="C182" s="43" t="s">
        <v>278</v>
      </c>
      <c r="D182" s="45">
        <v>6.46</v>
      </c>
      <c r="E182" s="45">
        <v>7.06</v>
      </c>
    </row>
    <row r="183" spans="1:5" x14ac:dyDescent="0.25">
      <c r="A183" s="44">
        <v>180</v>
      </c>
      <c r="B183" s="44" t="s">
        <v>285</v>
      </c>
      <c r="C183" s="43" t="s">
        <v>286</v>
      </c>
      <c r="D183" s="45">
        <v>7.96</v>
      </c>
      <c r="E183" s="45">
        <v>7.91</v>
      </c>
    </row>
    <row r="184" spans="1:5" x14ac:dyDescent="0.25">
      <c r="A184" s="44">
        <v>181</v>
      </c>
      <c r="B184" s="44" t="s">
        <v>291</v>
      </c>
      <c r="C184" s="43" t="s">
        <v>292</v>
      </c>
      <c r="D184" s="45">
        <v>4.3099999999999996</v>
      </c>
      <c r="E184" s="45">
        <v>8.32</v>
      </c>
    </row>
    <row r="185" spans="1:5" x14ac:dyDescent="0.25">
      <c r="A185" s="44">
        <v>182</v>
      </c>
      <c r="B185" s="44" t="s">
        <v>299</v>
      </c>
      <c r="C185" s="43" t="s">
        <v>300</v>
      </c>
      <c r="D185" s="45">
        <v>8.06</v>
      </c>
      <c r="E185" s="45">
        <v>6.75</v>
      </c>
    </row>
    <row r="186" spans="1:5" x14ac:dyDescent="0.25">
      <c r="A186" s="44">
        <v>183</v>
      </c>
      <c r="B186" s="44" t="s">
        <v>307</v>
      </c>
      <c r="C186" s="43" t="s">
        <v>308</v>
      </c>
      <c r="D186" s="45">
        <v>13.47</v>
      </c>
      <c r="E186" s="45">
        <v>10.220000000000001</v>
      </c>
    </row>
    <row r="187" spans="1:5" x14ac:dyDescent="0.25">
      <c r="A187" s="44">
        <v>184</v>
      </c>
      <c r="B187" s="44" t="s">
        <v>315</v>
      </c>
      <c r="C187" s="43" t="s">
        <v>316</v>
      </c>
      <c r="D187" s="45">
        <v>8.65</v>
      </c>
      <c r="E187" s="45">
        <v>8.92</v>
      </c>
    </row>
    <row r="188" spans="1:5" x14ac:dyDescent="0.25">
      <c r="A188" s="44">
        <v>185</v>
      </c>
      <c r="B188" s="44" t="s">
        <v>321</v>
      </c>
      <c r="C188" s="43" t="s">
        <v>322</v>
      </c>
      <c r="D188" s="45">
        <v>9.67</v>
      </c>
      <c r="E188" s="45">
        <v>7.4</v>
      </c>
    </row>
    <row r="189" spans="1:5" x14ac:dyDescent="0.25">
      <c r="A189" s="44">
        <v>186</v>
      </c>
      <c r="B189" s="44" t="s">
        <v>329</v>
      </c>
      <c r="C189" s="43" t="s">
        <v>330</v>
      </c>
      <c r="D189" s="45">
        <v>6.76</v>
      </c>
      <c r="E189" s="45">
        <v>6.21</v>
      </c>
    </row>
    <row r="190" spans="1:5" x14ac:dyDescent="0.25">
      <c r="A190" s="44">
        <v>187</v>
      </c>
      <c r="B190" s="44" t="s">
        <v>337</v>
      </c>
      <c r="C190" s="43" t="s">
        <v>338</v>
      </c>
      <c r="D190" s="45">
        <v>12.99</v>
      </c>
      <c r="E190" s="45">
        <v>11.41</v>
      </c>
    </row>
    <row r="191" spans="1:5" x14ac:dyDescent="0.25">
      <c r="A191" s="44">
        <v>188</v>
      </c>
      <c r="B191" s="44" t="s">
        <v>345</v>
      </c>
      <c r="C191" s="43" t="s">
        <v>346</v>
      </c>
      <c r="D191" s="45">
        <v>7.68</v>
      </c>
      <c r="E191" s="45">
        <v>8.24</v>
      </c>
    </row>
    <row r="192" spans="1:5" x14ac:dyDescent="0.25">
      <c r="A192" s="44">
        <v>189</v>
      </c>
      <c r="B192" s="44" t="s">
        <v>353</v>
      </c>
      <c r="C192" s="43" t="s">
        <v>354</v>
      </c>
      <c r="D192" s="45">
        <v>7.54</v>
      </c>
      <c r="E192" s="45">
        <v>9.75</v>
      </c>
    </row>
    <row r="193" spans="1:5" x14ac:dyDescent="0.25">
      <c r="A193" s="44">
        <v>190</v>
      </c>
      <c r="B193" s="44" t="s">
        <v>361</v>
      </c>
      <c r="C193" s="43" t="s">
        <v>362</v>
      </c>
      <c r="D193" s="45">
        <v>7.93</v>
      </c>
      <c r="E193" s="45">
        <v>7.7</v>
      </c>
    </row>
    <row r="194" spans="1:5" x14ac:dyDescent="0.25">
      <c r="A194" s="44">
        <v>191</v>
      </c>
      <c r="B194" s="44" t="s">
        <v>369</v>
      </c>
      <c r="C194" s="43" t="s">
        <v>370</v>
      </c>
      <c r="D194" s="45">
        <v>9.68</v>
      </c>
      <c r="E194" s="45">
        <v>9.1199999999999992</v>
      </c>
    </row>
    <row r="195" spans="1:5" x14ac:dyDescent="0.25">
      <c r="A195" s="44">
        <v>192</v>
      </c>
      <c r="B195" s="44" t="s">
        <v>377</v>
      </c>
      <c r="C195" s="43" t="s">
        <v>378</v>
      </c>
      <c r="D195" s="45">
        <v>6.81</v>
      </c>
      <c r="E195" s="45">
        <v>6.74</v>
      </c>
    </row>
    <row r="197" spans="1:5" x14ac:dyDescent="0.25">
      <c r="B197" s="47"/>
      <c r="C197" s="47"/>
      <c r="D197" s="47"/>
      <c r="E197" s="47"/>
    </row>
    <row r="198" spans="1:5" x14ac:dyDescent="0.25">
      <c r="B198" s="47"/>
      <c r="C198" s="47"/>
      <c r="D198" s="47"/>
      <c r="E198" s="47"/>
    </row>
    <row r="199" spans="1:5" x14ac:dyDescent="0.25">
      <c r="B199" s="47"/>
      <c r="C199" s="47"/>
      <c r="D199" s="47"/>
      <c r="E199" s="47"/>
    </row>
    <row r="200" spans="1:5" x14ac:dyDescent="0.25">
      <c r="B200" s="47"/>
      <c r="C200" s="47"/>
      <c r="D200" s="47"/>
      <c r="E200" s="47"/>
    </row>
    <row r="201" spans="1:5" x14ac:dyDescent="0.25">
      <c r="B201" s="47"/>
      <c r="C201" s="47"/>
      <c r="D201" s="47"/>
      <c r="E201" s="47"/>
    </row>
    <row r="202" spans="1:5" x14ac:dyDescent="0.25">
      <c r="B202" s="47"/>
      <c r="C202" s="47"/>
      <c r="D202" s="47"/>
      <c r="E202" s="47"/>
    </row>
    <row r="203" spans="1:5" x14ac:dyDescent="0.25">
      <c r="B203" s="47"/>
      <c r="C203" s="47"/>
      <c r="D203" s="47"/>
      <c r="E203" s="47"/>
    </row>
    <row r="204" spans="1:5" x14ac:dyDescent="0.25">
      <c r="B204" s="47"/>
      <c r="C204" s="47"/>
    </row>
  </sheetData>
  <mergeCells count="2">
    <mergeCell ref="A1:E1"/>
    <mergeCell ref="A2:E2"/>
  </mergeCells>
  <conditionalFormatting sqref="D1:E1048576">
    <cfRule type="cellIs" dxfId="2" priority="1" operator="greaterThan">
      <formula>15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44113-93FA-4887-9CB4-18F61DB0CA99}">
  <dimension ref="A1:V190"/>
  <sheetViews>
    <sheetView workbookViewId="0">
      <selection sqref="A1:R1"/>
    </sheetView>
  </sheetViews>
  <sheetFormatPr defaultRowHeight="15" x14ac:dyDescent="0.25"/>
  <cols>
    <col min="1" max="1" width="15.7109375" bestFit="1" customWidth="1"/>
    <col min="2" max="2" width="21.85546875" bestFit="1" customWidth="1"/>
    <col min="3" max="3" width="18.7109375" bestFit="1" customWidth="1"/>
    <col min="4" max="4" width="20" bestFit="1" customWidth="1"/>
    <col min="5" max="5" width="17.28515625" bestFit="1" customWidth="1"/>
    <col min="6" max="6" width="20" bestFit="1" customWidth="1"/>
    <col min="7" max="7" width="17.28515625" bestFit="1" customWidth="1"/>
    <col min="8" max="8" width="20" bestFit="1" customWidth="1"/>
    <col min="11" max="11" width="23.140625" customWidth="1"/>
    <col min="12" max="12" width="22" customWidth="1"/>
    <col min="13" max="13" width="24" customWidth="1"/>
    <col min="14" max="14" width="20.140625" customWidth="1"/>
    <col min="15" max="15" width="24.140625" customWidth="1"/>
    <col min="16" max="16" width="23.140625" customWidth="1"/>
    <col min="17" max="17" width="27.5703125" customWidth="1"/>
    <col min="18" max="18" width="21.7109375" customWidth="1"/>
    <col min="21" max="21" width="32.7109375" customWidth="1"/>
    <col min="22" max="22" width="23" customWidth="1"/>
  </cols>
  <sheetData>
    <row r="1" spans="1:22" x14ac:dyDescent="0.25">
      <c r="A1" s="153" t="s">
        <v>479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</row>
    <row r="2" spans="1:22" x14ac:dyDescent="0.25">
      <c r="A2" s="147" t="s">
        <v>409</v>
      </c>
      <c r="B2" s="148"/>
      <c r="C2" s="148"/>
      <c r="D2" s="148"/>
      <c r="E2" s="148"/>
      <c r="F2" s="148"/>
      <c r="G2" s="148"/>
      <c r="H2" s="149"/>
      <c r="K2" s="147" t="s">
        <v>417</v>
      </c>
      <c r="L2" s="148"/>
      <c r="M2" s="148"/>
      <c r="N2" s="148"/>
      <c r="O2" s="148"/>
      <c r="P2" s="148"/>
      <c r="Q2" s="148"/>
      <c r="R2" s="149"/>
      <c r="U2" s="147" t="s">
        <v>422</v>
      </c>
      <c r="V2" s="149"/>
    </row>
    <row r="3" spans="1:22" x14ac:dyDescent="0.25">
      <c r="A3" s="150"/>
      <c r="B3" s="151"/>
      <c r="C3" s="151"/>
      <c r="D3" s="151"/>
      <c r="E3" s="151"/>
      <c r="F3" s="151"/>
      <c r="G3" s="151"/>
      <c r="H3" s="152"/>
      <c r="K3" s="150"/>
      <c r="L3" s="151"/>
      <c r="M3" s="151"/>
      <c r="N3" s="151"/>
      <c r="O3" s="151"/>
      <c r="P3" s="151"/>
      <c r="Q3" s="151"/>
      <c r="R3" s="152"/>
      <c r="U3" s="150"/>
      <c r="V3" s="152"/>
    </row>
    <row r="4" spans="1:22" ht="15.75" x14ac:dyDescent="0.25">
      <c r="A4" s="50" t="s">
        <v>410</v>
      </c>
      <c r="B4" s="50" t="s">
        <v>411</v>
      </c>
      <c r="C4" s="51" t="s">
        <v>410</v>
      </c>
      <c r="D4" s="52" t="s">
        <v>411</v>
      </c>
      <c r="E4" s="53" t="s">
        <v>410</v>
      </c>
      <c r="F4" s="53" t="s">
        <v>411</v>
      </c>
      <c r="G4" s="54" t="s">
        <v>410</v>
      </c>
      <c r="H4" s="54" t="s">
        <v>411</v>
      </c>
      <c r="K4" s="76" t="s">
        <v>410</v>
      </c>
      <c r="L4" s="77" t="s">
        <v>411</v>
      </c>
      <c r="M4" s="78" t="s">
        <v>410</v>
      </c>
      <c r="N4" s="78" t="s">
        <v>411</v>
      </c>
      <c r="O4" s="79" t="s">
        <v>410</v>
      </c>
      <c r="P4" s="79" t="s">
        <v>411</v>
      </c>
      <c r="Q4" s="80" t="s">
        <v>410</v>
      </c>
      <c r="R4" s="80" t="s">
        <v>411</v>
      </c>
      <c r="U4" s="16" t="s">
        <v>410</v>
      </c>
      <c r="V4" s="16" t="s">
        <v>411</v>
      </c>
    </row>
    <row r="5" spans="1:22" ht="15.75" x14ac:dyDescent="0.25">
      <c r="A5" s="16" t="s">
        <v>412</v>
      </c>
      <c r="B5" s="55">
        <v>154</v>
      </c>
      <c r="C5" s="56" t="s">
        <v>413</v>
      </c>
      <c r="D5" s="57">
        <v>184</v>
      </c>
      <c r="E5" s="58" t="s">
        <v>414</v>
      </c>
      <c r="F5" s="59">
        <v>37</v>
      </c>
      <c r="G5" s="60" t="s">
        <v>415</v>
      </c>
      <c r="H5" s="61">
        <v>8</v>
      </c>
      <c r="K5" s="81" t="s">
        <v>418</v>
      </c>
      <c r="L5" s="82">
        <v>5</v>
      </c>
      <c r="M5" s="83" t="s">
        <v>419</v>
      </c>
      <c r="N5" s="84">
        <v>6</v>
      </c>
      <c r="O5" s="85" t="s">
        <v>420</v>
      </c>
      <c r="P5" s="86">
        <v>37</v>
      </c>
      <c r="Q5" s="87" t="s">
        <v>421</v>
      </c>
      <c r="R5" s="88">
        <v>6</v>
      </c>
      <c r="U5" s="107" t="s">
        <v>423</v>
      </c>
      <c r="V5" s="55">
        <v>2</v>
      </c>
    </row>
    <row r="6" spans="1:22" ht="15.75" x14ac:dyDescent="0.25">
      <c r="A6" s="42" t="s">
        <v>0</v>
      </c>
      <c r="B6" s="42" t="s">
        <v>416</v>
      </c>
      <c r="C6" s="56" t="s">
        <v>0</v>
      </c>
      <c r="D6" s="62" t="s">
        <v>416</v>
      </c>
      <c r="E6" s="63" t="s">
        <v>0</v>
      </c>
      <c r="F6" s="63" t="s">
        <v>416</v>
      </c>
      <c r="G6" s="64" t="s">
        <v>0</v>
      </c>
      <c r="H6" s="64" t="s">
        <v>416</v>
      </c>
      <c r="K6" s="89" t="s">
        <v>0</v>
      </c>
      <c r="L6" s="90" t="s">
        <v>416</v>
      </c>
      <c r="M6" s="78" t="s">
        <v>0</v>
      </c>
      <c r="N6" s="78" t="s">
        <v>416</v>
      </c>
      <c r="O6" s="91" t="s">
        <v>0</v>
      </c>
      <c r="P6" s="92" t="s">
        <v>416</v>
      </c>
      <c r="Q6" s="93" t="s">
        <v>0</v>
      </c>
      <c r="R6" s="93" t="s">
        <v>416</v>
      </c>
      <c r="U6" s="42" t="s">
        <v>0</v>
      </c>
      <c r="V6" s="42" t="s">
        <v>416</v>
      </c>
    </row>
    <row r="7" spans="1:22" x14ac:dyDescent="0.25">
      <c r="A7" s="65" t="s">
        <v>323</v>
      </c>
      <c r="B7" s="66" t="s">
        <v>324</v>
      </c>
      <c r="C7" s="67" t="s">
        <v>97</v>
      </c>
      <c r="D7" s="68" t="s">
        <v>97</v>
      </c>
      <c r="E7" s="69" t="s">
        <v>133</v>
      </c>
      <c r="F7" s="70" t="s">
        <v>134</v>
      </c>
      <c r="G7" s="71" t="s">
        <v>367</v>
      </c>
      <c r="H7" s="72" t="s">
        <v>368</v>
      </c>
      <c r="K7" s="94" t="s">
        <v>19</v>
      </c>
      <c r="L7" s="95" t="s">
        <v>20</v>
      </c>
      <c r="M7" s="96" t="s">
        <v>367</v>
      </c>
      <c r="N7" s="97" t="s">
        <v>368</v>
      </c>
      <c r="O7" s="98" t="s">
        <v>15</v>
      </c>
      <c r="P7" s="99" t="s">
        <v>16</v>
      </c>
      <c r="Q7" s="100" t="s">
        <v>17</v>
      </c>
      <c r="R7" s="101" t="s">
        <v>18</v>
      </c>
      <c r="U7" s="65" t="s">
        <v>107</v>
      </c>
      <c r="V7" s="66" t="s">
        <v>108</v>
      </c>
    </row>
    <row r="8" spans="1:22" x14ac:dyDescent="0.25">
      <c r="A8" s="65" t="s">
        <v>333</v>
      </c>
      <c r="B8" s="66" t="s">
        <v>334</v>
      </c>
      <c r="C8" s="67" t="s">
        <v>133</v>
      </c>
      <c r="D8" s="68" t="s">
        <v>133</v>
      </c>
      <c r="E8" s="69" t="s">
        <v>347</v>
      </c>
      <c r="F8" s="70" t="s">
        <v>348</v>
      </c>
      <c r="G8" s="71" t="s">
        <v>17</v>
      </c>
      <c r="H8" s="72" t="s">
        <v>18</v>
      </c>
      <c r="K8" s="94" t="s">
        <v>133</v>
      </c>
      <c r="L8" s="95" t="s">
        <v>134</v>
      </c>
      <c r="M8" s="102" t="s">
        <v>351</v>
      </c>
      <c r="N8" s="97" t="s">
        <v>352</v>
      </c>
      <c r="O8" s="103" t="s">
        <v>49</v>
      </c>
      <c r="P8" s="99" t="s">
        <v>50</v>
      </c>
      <c r="Q8" s="104" t="s">
        <v>215</v>
      </c>
      <c r="R8" s="105" t="s">
        <v>216</v>
      </c>
      <c r="U8" s="65" t="s">
        <v>49</v>
      </c>
      <c r="V8" s="66" t="s">
        <v>50</v>
      </c>
    </row>
    <row r="9" spans="1:22" x14ac:dyDescent="0.25">
      <c r="A9" s="65" t="s">
        <v>19</v>
      </c>
      <c r="B9" s="66" t="s">
        <v>20</v>
      </c>
      <c r="C9" s="67" t="s">
        <v>323</v>
      </c>
      <c r="D9" s="68" t="s">
        <v>324</v>
      </c>
      <c r="E9" s="69" t="s">
        <v>331</v>
      </c>
      <c r="F9" s="70" t="s">
        <v>332</v>
      </c>
      <c r="G9" s="71" t="s">
        <v>215</v>
      </c>
      <c r="H9" s="72" t="s">
        <v>216</v>
      </c>
      <c r="K9" s="94" t="s">
        <v>107</v>
      </c>
      <c r="L9" s="95" t="s">
        <v>108</v>
      </c>
      <c r="M9" s="102" t="s">
        <v>107</v>
      </c>
      <c r="N9" s="97" t="s">
        <v>108</v>
      </c>
      <c r="O9" s="103" t="s">
        <v>355</v>
      </c>
      <c r="P9" s="99" t="s">
        <v>356</v>
      </c>
      <c r="Q9" s="104" t="s">
        <v>169</v>
      </c>
      <c r="R9" s="105" t="s">
        <v>170</v>
      </c>
    </row>
    <row r="10" spans="1:22" x14ac:dyDescent="0.25">
      <c r="A10" s="65" t="s">
        <v>275</v>
      </c>
      <c r="B10" s="66" t="s">
        <v>276</v>
      </c>
      <c r="C10" s="67" t="s">
        <v>161</v>
      </c>
      <c r="D10" s="68" t="s">
        <v>161</v>
      </c>
      <c r="E10" s="69" t="s">
        <v>257</v>
      </c>
      <c r="F10" s="70" t="s">
        <v>258</v>
      </c>
      <c r="G10" s="71" t="s">
        <v>169</v>
      </c>
      <c r="H10" s="72" t="s">
        <v>170</v>
      </c>
      <c r="K10" s="94" t="s">
        <v>15</v>
      </c>
      <c r="L10" s="95" t="s">
        <v>16</v>
      </c>
      <c r="M10" s="102" t="s">
        <v>15</v>
      </c>
      <c r="N10" s="97" t="s">
        <v>16</v>
      </c>
      <c r="O10" s="103" t="s">
        <v>33</v>
      </c>
      <c r="P10" s="99" t="s">
        <v>34</v>
      </c>
      <c r="Q10" s="100" t="s">
        <v>107</v>
      </c>
      <c r="R10" s="105" t="s">
        <v>108</v>
      </c>
    </row>
    <row r="11" spans="1:22" x14ac:dyDescent="0.25">
      <c r="A11" s="65" t="s">
        <v>223</v>
      </c>
      <c r="B11" s="66" t="s">
        <v>224</v>
      </c>
      <c r="C11" s="67" t="s">
        <v>17</v>
      </c>
      <c r="D11" s="68" t="s">
        <v>18</v>
      </c>
      <c r="E11" s="69" t="s">
        <v>9</v>
      </c>
      <c r="F11" s="70" t="s">
        <v>10</v>
      </c>
      <c r="G11" s="71" t="s">
        <v>15</v>
      </c>
      <c r="H11" s="72" t="s">
        <v>16</v>
      </c>
      <c r="K11" s="94" t="s">
        <v>49</v>
      </c>
      <c r="L11" s="95" t="s">
        <v>50</v>
      </c>
      <c r="M11" s="102" t="s">
        <v>49</v>
      </c>
      <c r="N11" s="97" t="s">
        <v>50</v>
      </c>
      <c r="O11" s="103" t="s">
        <v>237</v>
      </c>
      <c r="P11" s="99" t="s">
        <v>238</v>
      </c>
      <c r="Q11" s="100" t="s">
        <v>15</v>
      </c>
      <c r="R11" s="105" t="s">
        <v>16</v>
      </c>
    </row>
    <row r="12" spans="1:22" x14ac:dyDescent="0.25">
      <c r="A12" s="65" t="s">
        <v>89</v>
      </c>
      <c r="B12" s="66" t="s">
        <v>90</v>
      </c>
      <c r="C12" s="67" t="s">
        <v>355</v>
      </c>
      <c r="D12" s="68" t="s">
        <v>356</v>
      </c>
      <c r="E12" s="69" t="s">
        <v>363</v>
      </c>
      <c r="F12" s="70" t="s">
        <v>364</v>
      </c>
      <c r="G12" s="71" t="s">
        <v>49</v>
      </c>
      <c r="H12" s="72" t="s">
        <v>50</v>
      </c>
      <c r="M12" s="102" t="s">
        <v>351</v>
      </c>
      <c r="N12" s="97" t="s">
        <v>352</v>
      </c>
      <c r="O12" s="103" t="s">
        <v>331</v>
      </c>
      <c r="P12" s="99" t="s">
        <v>332</v>
      </c>
      <c r="Q12" s="100" t="s">
        <v>49</v>
      </c>
      <c r="R12" s="105" t="s">
        <v>50</v>
      </c>
    </row>
    <row r="13" spans="1:22" x14ac:dyDescent="0.25">
      <c r="A13" s="65" t="s">
        <v>217</v>
      </c>
      <c r="B13" s="66" t="s">
        <v>218</v>
      </c>
      <c r="C13" s="67" t="s">
        <v>333</v>
      </c>
      <c r="D13" s="68" t="s">
        <v>334</v>
      </c>
      <c r="E13" s="69" t="s">
        <v>39</v>
      </c>
      <c r="F13" s="70" t="s">
        <v>40</v>
      </c>
      <c r="G13" s="71" t="s">
        <v>351</v>
      </c>
      <c r="H13" s="72" t="s">
        <v>352</v>
      </c>
      <c r="O13" s="103" t="s">
        <v>257</v>
      </c>
      <c r="P13" s="99" t="s">
        <v>258</v>
      </c>
    </row>
    <row r="14" spans="1:22" x14ac:dyDescent="0.25">
      <c r="A14" s="65" t="s">
        <v>215</v>
      </c>
      <c r="B14" s="66" t="s">
        <v>216</v>
      </c>
      <c r="C14" s="67" t="s">
        <v>19</v>
      </c>
      <c r="D14" s="68" t="s">
        <v>20</v>
      </c>
      <c r="E14" s="69" t="s">
        <v>33</v>
      </c>
      <c r="F14" s="70" t="s">
        <v>34</v>
      </c>
      <c r="G14" s="73" t="s">
        <v>107</v>
      </c>
      <c r="H14" s="74" t="s">
        <v>108</v>
      </c>
      <c r="O14" s="103" t="s">
        <v>347</v>
      </c>
      <c r="P14" s="99" t="s">
        <v>348</v>
      </c>
    </row>
    <row r="15" spans="1:22" x14ac:dyDescent="0.25">
      <c r="A15" s="65" t="s">
        <v>47</v>
      </c>
      <c r="B15" s="66" t="s">
        <v>48</v>
      </c>
      <c r="C15" s="67" t="s">
        <v>33</v>
      </c>
      <c r="D15" s="68" t="s">
        <v>34</v>
      </c>
      <c r="E15" s="69" t="s">
        <v>25</v>
      </c>
      <c r="F15" s="70" t="s">
        <v>26</v>
      </c>
      <c r="O15" s="103" t="s">
        <v>197</v>
      </c>
      <c r="P15" s="99" t="s">
        <v>198</v>
      </c>
    </row>
    <row r="16" spans="1:22" x14ac:dyDescent="0.25">
      <c r="A16" s="65" t="s">
        <v>169</v>
      </c>
      <c r="B16" s="66" t="s">
        <v>170</v>
      </c>
      <c r="C16" s="67" t="s">
        <v>365</v>
      </c>
      <c r="D16" s="68" t="s">
        <v>366</v>
      </c>
      <c r="E16" s="69" t="s">
        <v>15</v>
      </c>
      <c r="F16" s="70" t="s">
        <v>16</v>
      </c>
      <c r="M16" s="106"/>
      <c r="O16" s="103" t="s">
        <v>79</v>
      </c>
      <c r="P16" s="99" t="s">
        <v>80</v>
      </c>
    </row>
    <row r="17" spans="1:16" x14ac:dyDescent="0.25">
      <c r="A17" s="65" t="s">
        <v>265</v>
      </c>
      <c r="B17" s="66" t="s">
        <v>266</v>
      </c>
      <c r="C17" s="67" t="s">
        <v>237</v>
      </c>
      <c r="D17" s="68" t="s">
        <v>238</v>
      </c>
      <c r="E17" s="69" t="s">
        <v>355</v>
      </c>
      <c r="F17" s="70" t="s">
        <v>356</v>
      </c>
      <c r="M17" s="106"/>
      <c r="O17" s="103" t="s">
        <v>189</v>
      </c>
      <c r="P17" s="99" t="s">
        <v>190</v>
      </c>
    </row>
    <row r="18" spans="1:16" x14ac:dyDescent="0.25">
      <c r="A18" s="65" t="s">
        <v>85</v>
      </c>
      <c r="B18" s="66" t="s">
        <v>86</v>
      </c>
      <c r="C18" s="67" t="s">
        <v>275</v>
      </c>
      <c r="D18" s="68" t="s">
        <v>275</v>
      </c>
      <c r="E18" s="69" t="s">
        <v>69</v>
      </c>
      <c r="F18" s="70" t="s">
        <v>70</v>
      </c>
      <c r="M18" s="106"/>
      <c r="O18" s="103" t="s">
        <v>339</v>
      </c>
      <c r="P18" s="99" t="s">
        <v>340</v>
      </c>
    </row>
    <row r="19" spans="1:16" x14ac:dyDescent="0.25">
      <c r="A19" s="65" t="s">
        <v>255</v>
      </c>
      <c r="B19" s="66" t="s">
        <v>256</v>
      </c>
      <c r="C19" s="67" t="s">
        <v>349</v>
      </c>
      <c r="D19" s="68" t="s">
        <v>350</v>
      </c>
      <c r="E19" s="69" t="s">
        <v>61</v>
      </c>
      <c r="F19" s="70" t="s">
        <v>62</v>
      </c>
      <c r="M19" s="106"/>
      <c r="O19" s="103" t="s">
        <v>113</v>
      </c>
      <c r="P19" s="99" t="s">
        <v>114</v>
      </c>
    </row>
    <row r="20" spans="1:16" x14ac:dyDescent="0.25">
      <c r="A20" s="65" t="s">
        <v>43</v>
      </c>
      <c r="B20" s="66" t="s">
        <v>44</v>
      </c>
      <c r="C20" s="67" t="s">
        <v>331</v>
      </c>
      <c r="D20" s="68" t="s">
        <v>332</v>
      </c>
      <c r="E20" s="69" t="s">
        <v>339</v>
      </c>
      <c r="F20" s="70" t="s">
        <v>340</v>
      </c>
      <c r="O20" s="103" t="s">
        <v>371</v>
      </c>
      <c r="P20" s="99" t="s">
        <v>372</v>
      </c>
    </row>
    <row r="21" spans="1:16" x14ac:dyDescent="0.25">
      <c r="A21" s="65" t="s">
        <v>219</v>
      </c>
      <c r="B21" s="66" t="s">
        <v>220</v>
      </c>
      <c r="C21" s="67" t="s">
        <v>141</v>
      </c>
      <c r="D21" s="68" t="s">
        <v>141</v>
      </c>
      <c r="E21" s="69" t="s">
        <v>269</v>
      </c>
      <c r="F21" s="70" t="s">
        <v>270</v>
      </c>
      <c r="O21" s="103" t="s">
        <v>39</v>
      </c>
      <c r="P21" s="99" t="s">
        <v>40</v>
      </c>
    </row>
    <row r="22" spans="1:16" x14ac:dyDescent="0.25">
      <c r="A22" s="65" t="s">
        <v>273</v>
      </c>
      <c r="B22" s="66" t="s">
        <v>274</v>
      </c>
      <c r="C22" s="67" t="s">
        <v>115</v>
      </c>
      <c r="D22" s="68" t="s">
        <v>116</v>
      </c>
      <c r="E22" s="69" t="s">
        <v>189</v>
      </c>
      <c r="F22" s="70" t="s">
        <v>190</v>
      </c>
      <c r="O22" s="103" t="s">
        <v>233</v>
      </c>
      <c r="P22" s="99" t="s">
        <v>234</v>
      </c>
    </row>
    <row r="23" spans="1:16" x14ac:dyDescent="0.25">
      <c r="A23" s="65" t="s">
        <v>245</v>
      </c>
      <c r="B23" s="66" t="s">
        <v>246</v>
      </c>
      <c r="C23" s="67" t="s">
        <v>223</v>
      </c>
      <c r="D23" s="68" t="s">
        <v>223</v>
      </c>
      <c r="E23" s="69" t="s">
        <v>79</v>
      </c>
      <c r="F23" s="70" t="s">
        <v>80</v>
      </c>
      <c r="O23" s="103" t="s">
        <v>69</v>
      </c>
      <c r="P23" s="99" t="s">
        <v>70</v>
      </c>
    </row>
    <row r="24" spans="1:16" x14ac:dyDescent="0.25">
      <c r="A24" s="65" t="s">
        <v>251</v>
      </c>
      <c r="B24" s="66" t="s">
        <v>252</v>
      </c>
      <c r="C24" s="67" t="s">
        <v>267</v>
      </c>
      <c r="D24" s="68" t="s">
        <v>267</v>
      </c>
      <c r="E24" s="69" t="s">
        <v>221</v>
      </c>
      <c r="F24" s="70" t="s">
        <v>222</v>
      </c>
      <c r="O24" s="103" t="s">
        <v>231</v>
      </c>
      <c r="P24" s="99" t="s">
        <v>232</v>
      </c>
    </row>
    <row r="25" spans="1:16" x14ac:dyDescent="0.25">
      <c r="A25" s="65" t="s">
        <v>177</v>
      </c>
      <c r="B25" s="66" t="s">
        <v>178</v>
      </c>
      <c r="C25" s="67" t="s">
        <v>89</v>
      </c>
      <c r="D25" s="68" t="s">
        <v>89</v>
      </c>
      <c r="E25" s="69" t="s">
        <v>31</v>
      </c>
      <c r="F25" s="70" t="s">
        <v>32</v>
      </c>
      <c r="O25" s="103" t="s">
        <v>9</v>
      </c>
      <c r="P25" s="99" t="s">
        <v>10</v>
      </c>
    </row>
    <row r="26" spans="1:16" x14ac:dyDescent="0.25">
      <c r="A26" s="65" t="s">
        <v>297</v>
      </c>
      <c r="B26" s="66" t="s">
        <v>298</v>
      </c>
      <c r="C26" s="67" t="s">
        <v>93</v>
      </c>
      <c r="D26" s="68" t="s">
        <v>94</v>
      </c>
      <c r="E26" s="69" t="s">
        <v>151</v>
      </c>
      <c r="F26" s="70" t="s">
        <v>152</v>
      </c>
      <c r="O26" s="103" t="s">
        <v>157</v>
      </c>
      <c r="P26" s="99" t="s">
        <v>158</v>
      </c>
    </row>
    <row r="27" spans="1:16" x14ac:dyDescent="0.25">
      <c r="A27" s="65" t="s">
        <v>21</v>
      </c>
      <c r="B27" s="66" t="s">
        <v>22</v>
      </c>
      <c r="C27" s="67" t="s">
        <v>217</v>
      </c>
      <c r="D27" s="68" t="s">
        <v>217</v>
      </c>
      <c r="E27" s="69" t="s">
        <v>237</v>
      </c>
      <c r="F27" s="70" t="s">
        <v>238</v>
      </c>
      <c r="O27" s="103" t="s">
        <v>61</v>
      </c>
      <c r="P27" s="99" t="s">
        <v>62</v>
      </c>
    </row>
    <row r="28" spans="1:16" x14ac:dyDescent="0.25">
      <c r="A28" s="65" t="s">
        <v>175</v>
      </c>
      <c r="B28" s="66" t="s">
        <v>176</v>
      </c>
      <c r="C28" s="67" t="s">
        <v>215</v>
      </c>
      <c r="D28" s="68" t="s">
        <v>216</v>
      </c>
      <c r="E28" s="69" t="s">
        <v>129</v>
      </c>
      <c r="F28" s="70" t="s">
        <v>130</v>
      </c>
      <c r="O28" s="103" t="s">
        <v>263</v>
      </c>
      <c r="P28" s="99" t="s">
        <v>264</v>
      </c>
    </row>
    <row r="29" spans="1:16" x14ac:dyDescent="0.25">
      <c r="A29" s="65" t="s">
        <v>277</v>
      </c>
      <c r="B29" s="66" t="s">
        <v>278</v>
      </c>
      <c r="C29" s="67" t="s">
        <v>41</v>
      </c>
      <c r="D29" s="68" t="s">
        <v>41</v>
      </c>
      <c r="E29" s="69" t="s">
        <v>157</v>
      </c>
      <c r="F29" s="70" t="s">
        <v>158</v>
      </c>
      <c r="O29" s="103" t="s">
        <v>227</v>
      </c>
      <c r="P29" s="99" t="s">
        <v>228</v>
      </c>
    </row>
    <row r="30" spans="1:16" x14ac:dyDescent="0.25">
      <c r="A30" s="65" t="s">
        <v>289</v>
      </c>
      <c r="B30" s="66" t="s">
        <v>290</v>
      </c>
      <c r="C30" s="67" t="s">
        <v>47</v>
      </c>
      <c r="D30" s="68" t="s">
        <v>48</v>
      </c>
      <c r="E30" s="69" t="s">
        <v>227</v>
      </c>
      <c r="F30" s="70" t="s">
        <v>228</v>
      </c>
      <c r="O30" s="103" t="s">
        <v>271</v>
      </c>
      <c r="P30" s="99" t="s">
        <v>272</v>
      </c>
    </row>
    <row r="31" spans="1:16" x14ac:dyDescent="0.25">
      <c r="A31" s="65" t="s">
        <v>325</v>
      </c>
      <c r="B31" s="66" t="s">
        <v>326</v>
      </c>
      <c r="C31" s="67" t="s">
        <v>169</v>
      </c>
      <c r="D31" s="68" t="s">
        <v>169</v>
      </c>
      <c r="E31" s="69" t="s">
        <v>7</v>
      </c>
      <c r="F31" s="70" t="s">
        <v>8</v>
      </c>
      <c r="O31" s="103" t="s">
        <v>15</v>
      </c>
      <c r="P31" s="99" t="s">
        <v>16</v>
      </c>
    </row>
    <row r="32" spans="1:16" x14ac:dyDescent="0.25">
      <c r="A32" s="65" t="s">
        <v>283</v>
      </c>
      <c r="B32" s="66" t="s">
        <v>284</v>
      </c>
      <c r="C32" s="67" t="s">
        <v>257</v>
      </c>
      <c r="D32" s="68" t="s">
        <v>258</v>
      </c>
      <c r="E32" s="69" t="s">
        <v>233</v>
      </c>
      <c r="F32" s="70" t="s">
        <v>234</v>
      </c>
      <c r="O32" s="103" t="s">
        <v>31</v>
      </c>
      <c r="P32" s="99" t="s">
        <v>32</v>
      </c>
    </row>
    <row r="33" spans="1:16" x14ac:dyDescent="0.25">
      <c r="A33" s="65" t="s">
        <v>191</v>
      </c>
      <c r="B33" s="66" t="s">
        <v>192</v>
      </c>
      <c r="C33" s="67" t="s">
        <v>347</v>
      </c>
      <c r="D33" s="68" t="s">
        <v>348</v>
      </c>
      <c r="E33" s="69" t="s">
        <v>271</v>
      </c>
      <c r="F33" s="70" t="s">
        <v>272</v>
      </c>
      <c r="O33" s="103" t="s">
        <v>309</v>
      </c>
      <c r="P33" s="99" t="s">
        <v>310</v>
      </c>
    </row>
    <row r="34" spans="1:16" x14ac:dyDescent="0.25">
      <c r="A34" s="65" t="s">
        <v>87</v>
      </c>
      <c r="B34" s="66" t="s">
        <v>88</v>
      </c>
      <c r="C34" s="67" t="s">
        <v>329</v>
      </c>
      <c r="D34" s="68" t="s">
        <v>329</v>
      </c>
      <c r="E34" s="69" t="s">
        <v>197</v>
      </c>
      <c r="F34" s="70" t="s">
        <v>198</v>
      </c>
      <c r="O34" s="103" t="s">
        <v>7</v>
      </c>
      <c r="P34" s="99" t="s">
        <v>8</v>
      </c>
    </row>
    <row r="35" spans="1:16" x14ac:dyDescent="0.25">
      <c r="A35" s="65" t="s">
        <v>317</v>
      </c>
      <c r="B35" s="66" t="s">
        <v>318</v>
      </c>
      <c r="C35" s="67" t="s">
        <v>265</v>
      </c>
      <c r="D35" s="68" t="s">
        <v>266</v>
      </c>
      <c r="E35" s="69" t="s">
        <v>121</v>
      </c>
      <c r="F35" s="70" t="s">
        <v>122</v>
      </c>
      <c r="O35" s="103" t="s">
        <v>49</v>
      </c>
      <c r="P35" s="99" t="s">
        <v>50</v>
      </c>
    </row>
    <row r="36" spans="1:16" x14ac:dyDescent="0.25">
      <c r="A36" s="65" t="s">
        <v>293</v>
      </c>
      <c r="B36" s="66" t="s">
        <v>294</v>
      </c>
      <c r="C36" s="67" t="s">
        <v>85</v>
      </c>
      <c r="D36" s="68" t="s">
        <v>86</v>
      </c>
      <c r="E36" s="69" t="s">
        <v>231</v>
      </c>
      <c r="F36" s="70" t="s">
        <v>232</v>
      </c>
      <c r="O36" s="103" t="s">
        <v>129</v>
      </c>
      <c r="P36" s="99" t="s">
        <v>130</v>
      </c>
    </row>
    <row r="37" spans="1:16" x14ac:dyDescent="0.25">
      <c r="A37" s="65" t="s">
        <v>183</v>
      </c>
      <c r="B37" s="66" t="s">
        <v>184</v>
      </c>
      <c r="C37" s="67" t="s">
        <v>255</v>
      </c>
      <c r="D37" s="68" t="s">
        <v>256</v>
      </c>
      <c r="E37" s="69" t="s">
        <v>263</v>
      </c>
      <c r="F37" s="70" t="s">
        <v>264</v>
      </c>
      <c r="O37" s="103" t="s">
        <v>221</v>
      </c>
      <c r="P37" s="99" t="s">
        <v>222</v>
      </c>
    </row>
    <row r="38" spans="1:16" x14ac:dyDescent="0.25">
      <c r="A38" s="65" t="s">
        <v>111</v>
      </c>
      <c r="B38" s="66" t="s">
        <v>112</v>
      </c>
      <c r="C38" s="67" t="s">
        <v>185</v>
      </c>
      <c r="D38" s="68" t="s">
        <v>185</v>
      </c>
      <c r="E38" s="69" t="s">
        <v>309</v>
      </c>
      <c r="F38" s="70" t="s">
        <v>310</v>
      </c>
      <c r="O38" s="103" t="s">
        <v>363</v>
      </c>
      <c r="P38" s="99" t="s">
        <v>364</v>
      </c>
    </row>
    <row r="39" spans="1:16" x14ac:dyDescent="0.25">
      <c r="A39" s="65" t="s">
        <v>35</v>
      </c>
      <c r="B39" s="66" t="s">
        <v>36</v>
      </c>
      <c r="C39" s="67" t="s">
        <v>197</v>
      </c>
      <c r="D39" s="68" t="s">
        <v>198</v>
      </c>
      <c r="E39" s="69" t="s">
        <v>145</v>
      </c>
      <c r="F39" s="70" t="s">
        <v>146</v>
      </c>
      <c r="O39" s="103" t="s">
        <v>151</v>
      </c>
      <c r="P39" s="99" t="s">
        <v>152</v>
      </c>
    </row>
    <row r="40" spans="1:16" x14ac:dyDescent="0.25">
      <c r="A40" s="65" t="s">
        <v>247</v>
      </c>
      <c r="B40" s="66" t="s">
        <v>248</v>
      </c>
      <c r="C40" s="67" t="s">
        <v>43</v>
      </c>
      <c r="D40" s="68" t="s">
        <v>43</v>
      </c>
      <c r="E40" s="69" t="s">
        <v>49</v>
      </c>
      <c r="F40" s="70" t="s">
        <v>50</v>
      </c>
      <c r="O40" s="103" t="s">
        <v>121</v>
      </c>
      <c r="P40" s="99" t="s">
        <v>122</v>
      </c>
    </row>
    <row r="41" spans="1:16" x14ac:dyDescent="0.25">
      <c r="A41" s="65" t="s">
        <v>243</v>
      </c>
      <c r="B41" s="66" t="s">
        <v>244</v>
      </c>
      <c r="C41" s="67" t="s">
        <v>259</v>
      </c>
      <c r="D41" s="68" t="s">
        <v>259</v>
      </c>
      <c r="E41" s="69" t="s">
        <v>371</v>
      </c>
      <c r="F41" s="70" t="s">
        <v>372</v>
      </c>
      <c r="O41" s="103" t="s">
        <v>269</v>
      </c>
      <c r="P41" s="99" t="s">
        <v>270</v>
      </c>
    </row>
    <row r="42" spans="1:16" x14ac:dyDescent="0.25">
      <c r="A42" s="65" t="s">
        <v>295</v>
      </c>
      <c r="B42" s="66" t="s">
        <v>296</v>
      </c>
      <c r="C42" s="67" t="s">
        <v>219</v>
      </c>
      <c r="D42" s="68" t="s">
        <v>219</v>
      </c>
      <c r="E42" s="69" t="s">
        <v>113</v>
      </c>
      <c r="F42" s="70" t="s">
        <v>114</v>
      </c>
      <c r="O42" s="103" t="s">
        <v>145</v>
      </c>
      <c r="P42" s="99" t="s">
        <v>146</v>
      </c>
    </row>
    <row r="43" spans="1:16" x14ac:dyDescent="0.25">
      <c r="A43" s="65" t="s">
        <v>193</v>
      </c>
      <c r="B43" s="66" t="s">
        <v>194</v>
      </c>
      <c r="C43" s="67" t="s">
        <v>273</v>
      </c>
      <c r="D43" s="68" t="s">
        <v>274</v>
      </c>
      <c r="E43" s="69" t="s">
        <v>107</v>
      </c>
      <c r="F43" s="70" t="s">
        <v>108</v>
      </c>
      <c r="O43" s="103" t="s">
        <v>107</v>
      </c>
      <c r="P43" s="99" t="s">
        <v>108</v>
      </c>
    </row>
    <row r="44" spans="1:16" x14ac:dyDescent="0.25">
      <c r="A44" s="65" t="s">
        <v>11</v>
      </c>
      <c r="B44" s="66" t="s">
        <v>12</v>
      </c>
      <c r="C44" s="67" t="s">
        <v>53</v>
      </c>
      <c r="D44" s="68" t="s">
        <v>54</v>
      </c>
    </row>
    <row r="45" spans="1:16" x14ac:dyDescent="0.25">
      <c r="A45" s="65" t="s">
        <v>73</v>
      </c>
      <c r="B45" s="66" t="s">
        <v>74</v>
      </c>
      <c r="C45" s="67" t="s">
        <v>79</v>
      </c>
      <c r="D45" s="68" t="s">
        <v>80</v>
      </c>
    </row>
    <row r="46" spans="1:16" x14ac:dyDescent="0.25">
      <c r="A46" s="65" t="s">
        <v>207</v>
      </c>
      <c r="B46" s="66" t="s">
        <v>208</v>
      </c>
      <c r="C46" s="67" t="s">
        <v>245</v>
      </c>
      <c r="D46" s="68" t="s">
        <v>245</v>
      </c>
    </row>
    <row r="47" spans="1:16" x14ac:dyDescent="0.25">
      <c r="A47" s="65" t="s">
        <v>181</v>
      </c>
      <c r="B47" s="66" t="s">
        <v>182</v>
      </c>
      <c r="C47" s="67" t="s">
        <v>251</v>
      </c>
      <c r="D47" s="68" t="s">
        <v>251</v>
      </c>
    </row>
    <row r="48" spans="1:16" x14ac:dyDescent="0.25">
      <c r="A48" s="65" t="s">
        <v>381</v>
      </c>
      <c r="B48" s="66" t="s">
        <v>382</v>
      </c>
      <c r="C48" s="67" t="s">
        <v>177</v>
      </c>
      <c r="D48" s="68" t="s">
        <v>177</v>
      </c>
    </row>
    <row r="49" spans="1:4" x14ac:dyDescent="0.25">
      <c r="A49" s="65" t="s">
        <v>307</v>
      </c>
      <c r="B49" s="66" t="s">
        <v>308</v>
      </c>
      <c r="C49" s="67" t="s">
        <v>373</v>
      </c>
      <c r="D49" s="68" t="s">
        <v>374</v>
      </c>
    </row>
    <row r="50" spans="1:4" x14ac:dyDescent="0.25">
      <c r="A50" s="65" t="s">
        <v>163</v>
      </c>
      <c r="B50" s="66" t="s">
        <v>164</v>
      </c>
      <c r="C50" s="67" t="s">
        <v>297</v>
      </c>
      <c r="D50" s="68" t="s">
        <v>297</v>
      </c>
    </row>
    <row r="51" spans="1:4" x14ac:dyDescent="0.25">
      <c r="A51" s="65" t="s">
        <v>379</v>
      </c>
      <c r="B51" s="66" t="s">
        <v>380</v>
      </c>
      <c r="C51" s="67" t="s">
        <v>21</v>
      </c>
      <c r="D51" s="68" t="s">
        <v>21</v>
      </c>
    </row>
    <row r="52" spans="1:4" x14ac:dyDescent="0.25">
      <c r="A52" s="65" t="s">
        <v>335</v>
      </c>
      <c r="B52" s="66" t="s">
        <v>336</v>
      </c>
      <c r="C52" s="67" t="s">
        <v>175</v>
      </c>
      <c r="D52" s="68" t="s">
        <v>176</v>
      </c>
    </row>
    <row r="53" spans="1:4" x14ac:dyDescent="0.25">
      <c r="A53" s="65" t="s">
        <v>109</v>
      </c>
      <c r="B53" s="66" t="s">
        <v>110</v>
      </c>
      <c r="C53" s="67" t="s">
        <v>277</v>
      </c>
      <c r="D53" s="68" t="s">
        <v>277</v>
      </c>
    </row>
    <row r="54" spans="1:4" x14ac:dyDescent="0.25">
      <c r="A54" s="65" t="s">
        <v>313</v>
      </c>
      <c r="B54" s="66" t="s">
        <v>314</v>
      </c>
      <c r="C54" s="67" t="s">
        <v>289</v>
      </c>
      <c r="D54" s="68" t="s">
        <v>289</v>
      </c>
    </row>
    <row r="55" spans="1:4" x14ac:dyDescent="0.25">
      <c r="A55" s="65" t="s">
        <v>81</v>
      </c>
      <c r="B55" s="66" t="s">
        <v>82</v>
      </c>
      <c r="C55" s="67" t="s">
        <v>325</v>
      </c>
      <c r="D55" s="68" t="s">
        <v>326</v>
      </c>
    </row>
    <row r="56" spans="1:4" x14ac:dyDescent="0.25">
      <c r="A56" s="65" t="s">
        <v>159</v>
      </c>
      <c r="B56" s="66" t="s">
        <v>160</v>
      </c>
      <c r="C56" s="67" t="s">
        <v>283</v>
      </c>
      <c r="D56" s="68" t="s">
        <v>283</v>
      </c>
    </row>
    <row r="57" spans="1:4" x14ac:dyDescent="0.25">
      <c r="A57" s="65" t="s">
        <v>173</v>
      </c>
      <c r="B57" s="66" t="s">
        <v>174</v>
      </c>
      <c r="C57" s="67" t="s">
        <v>191</v>
      </c>
      <c r="D57" s="68" t="s">
        <v>192</v>
      </c>
    </row>
    <row r="58" spans="1:4" x14ac:dyDescent="0.25">
      <c r="A58" s="65" t="s">
        <v>63</v>
      </c>
      <c r="B58" s="66" t="s">
        <v>64</v>
      </c>
      <c r="C58" s="67" t="s">
        <v>87</v>
      </c>
      <c r="D58" s="68" t="s">
        <v>88</v>
      </c>
    </row>
    <row r="59" spans="1:4" x14ac:dyDescent="0.25">
      <c r="A59" s="65" t="s">
        <v>105</v>
      </c>
      <c r="B59" s="66" t="s">
        <v>106</v>
      </c>
      <c r="C59" s="67" t="s">
        <v>317</v>
      </c>
      <c r="D59" s="68" t="s">
        <v>318</v>
      </c>
    </row>
    <row r="60" spans="1:4" x14ac:dyDescent="0.25">
      <c r="A60" s="65" t="s">
        <v>285</v>
      </c>
      <c r="B60" s="66" t="s">
        <v>286</v>
      </c>
      <c r="C60" s="67" t="s">
        <v>293</v>
      </c>
      <c r="D60" s="68" t="s">
        <v>294</v>
      </c>
    </row>
    <row r="61" spans="1:4" x14ac:dyDescent="0.25">
      <c r="A61" s="65" t="s">
        <v>281</v>
      </c>
      <c r="B61" s="66" t="s">
        <v>282</v>
      </c>
      <c r="C61" s="67" t="s">
        <v>183</v>
      </c>
      <c r="D61" s="68" t="s">
        <v>184</v>
      </c>
    </row>
    <row r="62" spans="1:4" x14ac:dyDescent="0.25">
      <c r="A62" s="65" t="s">
        <v>199</v>
      </c>
      <c r="B62" s="66" t="s">
        <v>200</v>
      </c>
      <c r="C62" s="67" t="s">
        <v>111</v>
      </c>
      <c r="D62" s="68" t="s">
        <v>111</v>
      </c>
    </row>
    <row r="63" spans="1:4" x14ac:dyDescent="0.25">
      <c r="A63" s="65" t="s">
        <v>345</v>
      </c>
      <c r="B63" s="66" t="s">
        <v>346</v>
      </c>
      <c r="C63" s="67" t="s">
        <v>343</v>
      </c>
      <c r="D63" s="68" t="s">
        <v>343</v>
      </c>
    </row>
    <row r="64" spans="1:4" x14ac:dyDescent="0.25">
      <c r="A64" s="65" t="s">
        <v>239</v>
      </c>
      <c r="B64" s="66" t="s">
        <v>240</v>
      </c>
      <c r="C64" s="67" t="s">
        <v>35</v>
      </c>
      <c r="D64" s="68" t="s">
        <v>35</v>
      </c>
    </row>
    <row r="65" spans="1:4" x14ac:dyDescent="0.25">
      <c r="A65" s="65" t="s">
        <v>139</v>
      </c>
      <c r="B65" s="66" t="s">
        <v>140</v>
      </c>
      <c r="C65" s="67" t="s">
        <v>247</v>
      </c>
      <c r="D65" s="68" t="s">
        <v>247</v>
      </c>
    </row>
    <row r="66" spans="1:4" x14ac:dyDescent="0.25">
      <c r="A66" s="65" t="s">
        <v>77</v>
      </c>
      <c r="B66" s="66" t="s">
        <v>78</v>
      </c>
      <c r="C66" s="67" t="s">
        <v>125</v>
      </c>
      <c r="D66" s="68" t="s">
        <v>125</v>
      </c>
    </row>
    <row r="67" spans="1:4" x14ac:dyDescent="0.25">
      <c r="A67" s="65" t="s">
        <v>357</v>
      </c>
      <c r="B67" s="66" t="s">
        <v>358</v>
      </c>
      <c r="C67" s="67" t="s">
        <v>243</v>
      </c>
      <c r="D67" s="68" t="s">
        <v>244</v>
      </c>
    </row>
    <row r="68" spans="1:4" x14ac:dyDescent="0.25">
      <c r="A68" s="65" t="s">
        <v>311</v>
      </c>
      <c r="B68" s="66" t="s">
        <v>312</v>
      </c>
      <c r="C68" s="67" t="s">
        <v>295</v>
      </c>
      <c r="D68" s="68" t="s">
        <v>296</v>
      </c>
    </row>
    <row r="69" spans="1:4" x14ac:dyDescent="0.25">
      <c r="A69" s="65" t="s">
        <v>377</v>
      </c>
      <c r="B69" s="66" t="s">
        <v>378</v>
      </c>
      <c r="C69" s="67" t="s">
        <v>193</v>
      </c>
      <c r="D69" s="68" t="s">
        <v>193</v>
      </c>
    </row>
    <row r="70" spans="1:4" x14ac:dyDescent="0.25">
      <c r="A70" s="65" t="s">
        <v>3</v>
      </c>
      <c r="B70" s="66" t="s">
        <v>4</v>
      </c>
      <c r="C70" s="67" t="s">
        <v>11</v>
      </c>
      <c r="D70" s="68" t="s">
        <v>12</v>
      </c>
    </row>
    <row r="71" spans="1:4" x14ac:dyDescent="0.25">
      <c r="A71" s="65" t="s">
        <v>241</v>
      </c>
      <c r="B71" s="66" t="s">
        <v>242</v>
      </c>
      <c r="C71" s="67" t="s">
        <v>189</v>
      </c>
      <c r="D71" s="68" t="s">
        <v>190</v>
      </c>
    </row>
    <row r="72" spans="1:4" x14ac:dyDescent="0.25">
      <c r="A72" s="65" t="s">
        <v>131</v>
      </c>
      <c r="B72" s="66" t="s">
        <v>132</v>
      </c>
      <c r="C72" s="67" t="s">
        <v>73</v>
      </c>
      <c r="D72" s="68" t="s">
        <v>73</v>
      </c>
    </row>
    <row r="73" spans="1:4" x14ac:dyDescent="0.25">
      <c r="A73" s="65" t="s">
        <v>291</v>
      </c>
      <c r="B73" s="66" t="s">
        <v>292</v>
      </c>
      <c r="C73" s="67" t="s">
        <v>339</v>
      </c>
      <c r="D73" s="68" t="s">
        <v>340</v>
      </c>
    </row>
    <row r="74" spans="1:4" x14ac:dyDescent="0.25">
      <c r="A74" s="65" t="s">
        <v>103</v>
      </c>
      <c r="B74" s="66" t="s">
        <v>104</v>
      </c>
      <c r="C74" s="67" t="s">
        <v>207</v>
      </c>
      <c r="D74" s="68" t="s">
        <v>208</v>
      </c>
    </row>
    <row r="75" spans="1:4" x14ac:dyDescent="0.25">
      <c r="A75" s="65" t="s">
        <v>287</v>
      </c>
      <c r="B75" s="66" t="s">
        <v>288</v>
      </c>
      <c r="C75" s="67" t="s">
        <v>113</v>
      </c>
      <c r="D75" s="68" t="s">
        <v>114</v>
      </c>
    </row>
    <row r="76" spans="1:4" x14ac:dyDescent="0.25">
      <c r="A76" s="65" t="s">
        <v>361</v>
      </c>
      <c r="B76" s="66" t="s">
        <v>362</v>
      </c>
      <c r="C76" s="67" t="s">
        <v>181</v>
      </c>
      <c r="D76" s="68" t="s">
        <v>182</v>
      </c>
    </row>
    <row r="77" spans="1:4" x14ac:dyDescent="0.25">
      <c r="A77" s="65" t="s">
        <v>229</v>
      </c>
      <c r="B77" s="66" t="s">
        <v>230</v>
      </c>
      <c r="C77" s="67" t="s">
        <v>381</v>
      </c>
      <c r="D77" s="68" t="s">
        <v>382</v>
      </c>
    </row>
    <row r="78" spans="1:4" x14ac:dyDescent="0.25">
      <c r="A78" s="65" t="s">
        <v>299</v>
      </c>
      <c r="B78" s="66" t="s">
        <v>300</v>
      </c>
      <c r="C78" s="67" t="s">
        <v>371</v>
      </c>
      <c r="D78" s="68" t="s">
        <v>372</v>
      </c>
    </row>
    <row r="79" spans="1:4" x14ac:dyDescent="0.25">
      <c r="A79" s="65" t="s">
        <v>167</v>
      </c>
      <c r="B79" s="66" t="s">
        <v>168</v>
      </c>
      <c r="C79" s="67" t="s">
        <v>307</v>
      </c>
      <c r="D79" s="68" t="s">
        <v>307</v>
      </c>
    </row>
    <row r="80" spans="1:4" x14ac:dyDescent="0.25">
      <c r="A80" s="65" t="s">
        <v>249</v>
      </c>
      <c r="B80" s="66" t="s">
        <v>250</v>
      </c>
      <c r="C80" s="67" t="s">
        <v>163</v>
      </c>
      <c r="D80" s="68" t="s">
        <v>163</v>
      </c>
    </row>
    <row r="81" spans="1:4" x14ac:dyDescent="0.25">
      <c r="A81" s="65" t="s">
        <v>67</v>
      </c>
      <c r="B81" s="66" t="s">
        <v>68</v>
      </c>
      <c r="C81" s="67" t="s">
        <v>379</v>
      </c>
      <c r="D81" s="68" t="s">
        <v>380</v>
      </c>
    </row>
    <row r="82" spans="1:4" x14ac:dyDescent="0.25">
      <c r="A82" s="65" t="s">
        <v>305</v>
      </c>
      <c r="B82" s="66" t="s">
        <v>306</v>
      </c>
      <c r="C82" s="67" t="s">
        <v>335</v>
      </c>
      <c r="D82" s="68" t="s">
        <v>335</v>
      </c>
    </row>
    <row r="83" spans="1:4" x14ac:dyDescent="0.25">
      <c r="A83" s="65" t="s">
        <v>171</v>
      </c>
      <c r="B83" s="66" t="s">
        <v>172</v>
      </c>
      <c r="C83" s="67" t="s">
        <v>109</v>
      </c>
      <c r="D83" s="68" t="s">
        <v>110</v>
      </c>
    </row>
    <row r="84" spans="1:4" x14ac:dyDescent="0.25">
      <c r="A84" s="65" t="s">
        <v>155</v>
      </c>
      <c r="B84" s="66" t="s">
        <v>156</v>
      </c>
      <c r="C84" s="67" t="s">
        <v>313</v>
      </c>
      <c r="D84" s="68" t="s">
        <v>313</v>
      </c>
    </row>
    <row r="85" spans="1:4" x14ac:dyDescent="0.25">
      <c r="A85" s="65" t="s">
        <v>147</v>
      </c>
      <c r="B85" s="66" t="s">
        <v>148</v>
      </c>
      <c r="C85" s="67" t="s">
        <v>81</v>
      </c>
      <c r="D85" s="68" t="s">
        <v>81</v>
      </c>
    </row>
    <row r="86" spans="1:4" x14ac:dyDescent="0.25">
      <c r="A86" s="65" t="s">
        <v>341</v>
      </c>
      <c r="B86" s="66" t="s">
        <v>342</v>
      </c>
      <c r="C86" s="67" t="s">
        <v>159</v>
      </c>
      <c r="D86" s="68" t="s">
        <v>160</v>
      </c>
    </row>
    <row r="87" spans="1:4" x14ac:dyDescent="0.25">
      <c r="A87" s="65" t="s">
        <v>327</v>
      </c>
      <c r="B87" s="66" t="s">
        <v>328</v>
      </c>
      <c r="C87" s="67" t="s">
        <v>173</v>
      </c>
      <c r="D87" s="68" t="s">
        <v>174</v>
      </c>
    </row>
    <row r="88" spans="1:4" x14ac:dyDescent="0.25">
      <c r="A88" s="65" t="s">
        <v>165</v>
      </c>
      <c r="B88" s="66" t="s">
        <v>166</v>
      </c>
      <c r="C88" s="67" t="s">
        <v>63</v>
      </c>
      <c r="D88" s="68" t="s">
        <v>64</v>
      </c>
    </row>
    <row r="89" spans="1:4" x14ac:dyDescent="0.25">
      <c r="A89" s="65" t="s">
        <v>301</v>
      </c>
      <c r="B89" s="66" t="s">
        <v>302</v>
      </c>
      <c r="C89" s="67" t="s">
        <v>105</v>
      </c>
      <c r="D89" s="68" t="s">
        <v>105</v>
      </c>
    </row>
    <row r="90" spans="1:4" x14ac:dyDescent="0.25">
      <c r="A90" s="65" t="s">
        <v>23</v>
      </c>
      <c r="B90" s="66" t="s">
        <v>24</v>
      </c>
      <c r="C90" s="67" t="s">
        <v>285</v>
      </c>
      <c r="D90" s="68" t="s">
        <v>285</v>
      </c>
    </row>
    <row r="91" spans="1:4" x14ac:dyDescent="0.25">
      <c r="A91" s="65" t="s">
        <v>13</v>
      </c>
      <c r="B91" s="66" t="s">
        <v>14</v>
      </c>
      <c r="C91" s="67" t="s">
        <v>281</v>
      </c>
      <c r="D91" s="68" t="s">
        <v>282</v>
      </c>
    </row>
    <row r="92" spans="1:4" x14ac:dyDescent="0.25">
      <c r="A92" s="65" t="s">
        <v>179</v>
      </c>
      <c r="B92" s="66" t="s">
        <v>180</v>
      </c>
      <c r="C92" s="67" t="s">
        <v>39</v>
      </c>
      <c r="D92" s="68" t="s">
        <v>40</v>
      </c>
    </row>
    <row r="93" spans="1:4" x14ac:dyDescent="0.25">
      <c r="A93" s="65" t="s">
        <v>27</v>
      </c>
      <c r="B93" s="66" t="s">
        <v>28</v>
      </c>
      <c r="C93" s="67" t="s">
        <v>199</v>
      </c>
      <c r="D93" s="68" t="s">
        <v>200</v>
      </c>
    </row>
    <row r="94" spans="1:4" x14ac:dyDescent="0.25">
      <c r="A94" s="65" t="s">
        <v>225</v>
      </c>
      <c r="B94" s="66" t="s">
        <v>226</v>
      </c>
      <c r="C94" s="67" t="s">
        <v>345</v>
      </c>
      <c r="D94" s="68" t="s">
        <v>345</v>
      </c>
    </row>
    <row r="95" spans="1:4" x14ac:dyDescent="0.25">
      <c r="A95" s="65" t="s">
        <v>65</v>
      </c>
      <c r="B95" s="66" t="s">
        <v>66</v>
      </c>
      <c r="C95" s="67" t="s">
        <v>233</v>
      </c>
      <c r="D95" s="68" t="s">
        <v>233</v>
      </c>
    </row>
    <row r="96" spans="1:4" x14ac:dyDescent="0.25">
      <c r="A96" s="65" t="s">
        <v>319</v>
      </c>
      <c r="B96" s="66" t="s">
        <v>320</v>
      </c>
      <c r="C96" s="67" t="s">
        <v>69</v>
      </c>
      <c r="D96" s="68" t="s">
        <v>70</v>
      </c>
    </row>
    <row r="97" spans="1:4" x14ac:dyDescent="0.25">
      <c r="A97" s="65" t="s">
        <v>213</v>
      </c>
      <c r="B97" s="66" t="s">
        <v>214</v>
      </c>
      <c r="C97" s="67" t="s">
        <v>239</v>
      </c>
      <c r="D97" s="68" t="s">
        <v>239</v>
      </c>
    </row>
    <row r="98" spans="1:4" x14ac:dyDescent="0.25">
      <c r="A98" s="65" t="s">
        <v>201</v>
      </c>
      <c r="B98" s="66" t="s">
        <v>202</v>
      </c>
      <c r="C98" s="67" t="s">
        <v>139</v>
      </c>
      <c r="D98" s="68" t="s">
        <v>140</v>
      </c>
    </row>
    <row r="99" spans="1:4" x14ac:dyDescent="0.25">
      <c r="A99" s="65" t="s">
        <v>153</v>
      </c>
      <c r="B99" s="66" t="s">
        <v>154</v>
      </c>
      <c r="C99" s="67" t="s">
        <v>77</v>
      </c>
      <c r="D99" s="68" t="s">
        <v>78</v>
      </c>
    </row>
    <row r="100" spans="1:4" x14ac:dyDescent="0.25">
      <c r="A100" s="65" t="s">
        <v>205</v>
      </c>
      <c r="B100" s="66" t="s">
        <v>206</v>
      </c>
      <c r="C100" s="67" t="s">
        <v>357</v>
      </c>
      <c r="D100" s="68" t="s">
        <v>358</v>
      </c>
    </row>
    <row r="101" spans="1:4" x14ac:dyDescent="0.25">
      <c r="A101" s="65" t="s">
        <v>123</v>
      </c>
      <c r="B101" s="66" t="s">
        <v>124</v>
      </c>
      <c r="C101" s="67" t="s">
        <v>311</v>
      </c>
      <c r="D101" s="68" t="s">
        <v>312</v>
      </c>
    </row>
    <row r="102" spans="1:4" x14ac:dyDescent="0.25">
      <c r="A102" s="65" t="s">
        <v>71</v>
      </c>
      <c r="B102" s="66" t="s">
        <v>72</v>
      </c>
      <c r="C102" s="67" t="s">
        <v>377</v>
      </c>
      <c r="D102" s="68" t="s">
        <v>377</v>
      </c>
    </row>
    <row r="103" spans="1:4" x14ac:dyDescent="0.25">
      <c r="A103" s="65" t="s">
        <v>211</v>
      </c>
      <c r="B103" s="66" t="s">
        <v>212</v>
      </c>
      <c r="C103" s="67" t="s">
        <v>231</v>
      </c>
      <c r="D103" s="68" t="s">
        <v>232</v>
      </c>
    </row>
    <row r="104" spans="1:4" x14ac:dyDescent="0.25">
      <c r="A104" s="65" t="s">
        <v>75</v>
      </c>
      <c r="B104" s="66" t="s">
        <v>76</v>
      </c>
      <c r="C104" s="67" t="s">
        <v>3</v>
      </c>
      <c r="D104" s="68" t="s">
        <v>4</v>
      </c>
    </row>
    <row r="105" spans="1:4" x14ac:dyDescent="0.25">
      <c r="A105" s="65" t="s">
        <v>209</v>
      </c>
      <c r="B105" s="66" t="s">
        <v>210</v>
      </c>
      <c r="C105" s="67" t="s">
        <v>241</v>
      </c>
      <c r="D105" s="68" t="s">
        <v>241</v>
      </c>
    </row>
    <row r="106" spans="1:4" x14ac:dyDescent="0.25">
      <c r="A106" s="65" t="s">
        <v>253</v>
      </c>
      <c r="B106" s="66" t="s">
        <v>254</v>
      </c>
      <c r="C106" s="67" t="s">
        <v>131</v>
      </c>
      <c r="D106" s="68" t="s">
        <v>132</v>
      </c>
    </row>
    <row r="107" spans="1:4" x14ac:dyDescent="0.25">
      <c r="A107" s="65" t="s">
        <v>315</v>
      </c>
      <c r="B107" s="66" t="s">
        <v>316</v>
      </c>
      <c r="C107" s="67" t="s">
        <v>291</v>
      </c>
      <c r="D107" s="68" t="s">
        <v>291</v>
      </c>
    </row>
    <row r="108" spans="1:4" x14ac:dyDescent="0.25">
      <c r="A108" s="65" t="s">
        <v>383</v>
      </c>
      <c r="B108" s="66" t="s">
        <v>384</v>
      </c>
      <c r="C108" s="67" t="s">
        <v>9</v>
      </c>
      <c r="D108" s="68" t="s">
        <v>10</v>
      </c>
    </row>
    <row r="109" spans="1:4" x14ac:dyDescent="0.25">
      <c r="A109" s="65" t="s">
        <v>375</v>
      </c>
      <c r="B109" s="66" t="s">
        <v>376</v>
      </c>
      <c r="C109" s="67" t="s">
        <v>103</v>
      </c>
      <c r="D109" s="68" t="s">
        <v>104</v>
      </c>
    </row>
    <row r="110" spans="1:4" x14ac:dyDescent="0.25">
      <c r="A110" s="65" t="s">
        <v>51</v>
      </c>
      <c r="B110" s="66" t="s">
        <v>52</v>
      </c>
      <c r="C110" s="67" t="s">
        <v>287</v>
      </c>
      <c r="D110" s="68" t="s">
        <v>288</v>
      </c>
    </row>
    <row r="111" spans="1:4" x14ac:dyDescent="0.25">
      <c r="A111" s="65" t="s">
        <v>101</v>
      </c>
      <c r="B111" s="66" t="s">
        <v>102</v>
      </c>
      <c r="C111" s="67" t="s">
        <v>361</v>
      </c>
      <c r="D111" s="68" t="s">
        <v>361</v>
      </c>
    </row>
    <row r="112" spans="1:4" x14ac:dyDescent="0.25">
      <c r="A112" s="65" t="s">
        <v>369</v>
      </c>
      <c r="B112" s="66" t="s">
        <v>370</v>
      </c>
      <c r="C112" s="67" t="s">
        <v>229</v>
      </c>
      <c r="D112" s="68" t="s">
        <v>229</v>
      </c>
    </row>
    <row r="113" spans="1:4" x14ac:dyDescent="0.25">
      <c r="A113" s="65" t="s">
        <v>235</v>
      </c>
      <c r="B113" s="66" t="s">
        <v>236</v>
      </c>
      <c r="C113" s="67" t="s">
        <v>299</v>
      </c>
      <c r="D113" s="68" t="s">
        <v>299</v>
      </c>
    </row>
    <row r="114" spans="1:4" x14ac:dyDescent="0.25">
      <c r="A114" s="65" t="s">
        <v>203</v>
      </c>
      <c r="B114" s="66" t="s">
        <v>204</v>
      </c>
      <c r="C114" s="67" t="s">
        <v>167</v>
      </c>
      <c r="D114" s="68" t="s">
        <v>168</v>
      </c>
    </row>
    <row r="115" spans="1:4" x14ac:dyDescent="0.25">
      <c r="A115" s="65" t="s">
        <v>95</v>
      </c>
      <c r="B115" s="66" t="s">
        <v>96</v>
      </c>
      <c r="C115" s="67" t="s">
        <v>249</v>
      </c>
      <c r="D115" s="68" t="s">
        <v>250</v>
      </c>
    </row>
    <row r="116" spans="1:4" x14ac:dyDescent="0.25">
      <c r="A116" s="65" t="s">
        <v>149</v>
      </c>
      <c r="B116" s="66" t="s">
        <v>150</v>
      </c>
      <c r="C116" s="67" t="s">
        <v>67</v>
      </c>
      <c r="D116" s="68" t="s">
        <v>67</v>
      </c>
    </row>
    <row r="117" spans="1:4" x14ac:dyDescent="0.25">
      <c r="A117" s="65" t="s">
        <v>143</v>
      </c>
      <c r="B117" s="66" t="s">
        <v>144</v>
      </c>
      <c r="C117" s="67" t="s">
        <v>305</v>
      </c>
      <c r="D117" s="68" t="s">
        <v>305</v>
      </c>
    </row>
    <row r="118" spans="1:4" x14ac:dyDescent="0.25">
      <c r="A118" s="65" t="s">
        <v>321</v>
      </c>
      <c r="B118" s="66" t="s">
        <v>322</v>
      </c>
      <c r="C118" s="67" t="s">
        <v>171</v>
      </c>
      <c r="D118" s="68" t="s">
        <v>171</v>
      </c>
    </row>
    <row r="119" spans="1:4" x14ac:dyDescent="0.25">
      <c r="A119" s="65" t="s">
        <v>261</v>
      </c>
      <c r="B119" s="66" t="s">
        <v>262</v>
      </c>
      <c r="C119" s="67" t="s">
        <v>155</v>
      </c>
      <c r="D119" s="68" t="s">
        <v>155</v>
      </c>
    </row>
    <row r="120" spans="1:4" x14ac:dyDescent="0.25">
      <c r="A120" s="65" t="s">
        <v>303</v>
      </c>
      <c r="B120" s="66" t="s">
        <v>304</v>
      </c>
      <c r="C120" s="67" t="s">
        <v>147</v>
      </c>
      <c r="D120" s="68" t="s">
        <v>148</v>
      </c>
    </row>
    <row r="121" spans="1:4" x14ac:dyDescent="0.25">
      <c r="A121" s="65" t="s">
        <v>57</v>
      </c>
      <c r="B121" s="66" t="s">
        <v>58</v>
      </c>
      <c r="C121" s="67" t="s">
        <v>341</v>
      </c>
      <c r="D121" s="68" t="s">
        <v>342</v>
      </c>
    </row>
    <row r="122" spans="1:4" x14ac:dyDescent="0.25">
      <c r="A122" s="65" t="s">
        <v>45</v>
      </c>
      <c r="B122" s="66" t="s">
        <v>46</v>
      </c>
      <c r="C122" s="67" t="s">
        <v>157</v>
      </c>
      <c r="D122" s="68" t="s">
        <v>158</v>
      </c>
    </row>
    <row r="123" spans="1:4" x14ac:dyDescent="0.25">
      <c r="A123" s="65" t="s">
        <v>37</v>
      </c>
      <c r="B123" s="66" t="s">
        <v>38</v>
      </c>
      <c r="C123" s="67" t="s">
        <v>327</v>
      </c>
      <c r="D123" s="68" t="s">
        <v>327</v>
      </c>
    </row>
    <row r="124" spans="1:4" x14ac:dyDescent="0.25">
      <c r="A124" s="65" t="s">
        <v>29</v>
      </c>
      <c r="B124" s="66" t="s">
        <v>30</v>
      </c>
      <c r="C124" s="67" t="s">
        <v>165</v>
      </c>
      <c r="D124" s="68" t="s">
        <v>166</v>
      </c>
    </row>
    <row r="125" spans="1:4" x14ac:dyDescent="0.25">
      <c r="A125" s="65" t="s">
        <v>137</v>
      </c>
      <c r="B125" s="66" t="s">
        <v>138</v>
      </c>
      <c r="C125" s="67" t="s">
        <v>301</v>
      </c>
      <c r="D125" s="68" t="s">
        <v>302</v>
      </c>
    </row>
    <row r="126" spans="1:4" x14ac:dyDescent="0.25">
      <c r="A126" s="65" t="s">
        <v>1</v>
      </c>
      <c r="B126" s="66" t="s">
        <v>2</v>
      </c>
      <c r="C126" s="67" t="s">
        <v>61</v>
      </c>
      <c r="D126" s="68" t="s">
        <v>62</v>
      </c>
    </row>
    <row r="127" spans="1:4" x14ac:dyDescent="0.25">
      <c r="A127" s="65" t="s">
        <v>91</v>
      </c>
      <c r="B127" s="66" t="s">
        <v>92</v>
      </c>
      <c r="C127" s="67" t="s">
        <v>23</v>
      </c>
      <c r="D127" s="68" t="s">
        <v>24</v>
      </c>
    </row>
    <row r="128" spans="1:4" x14ac:dyDescent="0.25">
      <c r="A128" s="65" t="s">
        <v>119</v>
      </c>
      <c r="B128" s="66" t="s">
        <v>120</v>
      </c>
      <c r="C128" s="67" t="s">
        <v>13</v>
      </c>
      <c r="D128" s="68" t="s">
        <v>13</v>
      </c>
    </row>
    <row r="129" spans="1:4" x14ac:dyDescent="0.25">
      <c r="A129" s="65" t="s">
        <v>187</v>
      </c>
      <c r="B129" s="66" t="s">
        <v>188</v>
      </c>
      <c r="C129" s="67" t="s">
        <v>179</v>
      </c>
      <c r="D129" s="68" t="s">
        <v>179</v>
      </c>
    </row>
    <row r="130" spans="1:4" x14ac:dyDescent="0.25">
      <c r="A130" s="65" t="s">
        <v>117</v>
      </c>
      <c r="B130" s="66" t="s">
        <v>118</v>
      </c>
      <c r="C130" s="67" t="s">
        <v>263</v>
      </c>
      <c r="D130" s="68" t="s">
        <v>264</v>
      </c>
    </row>
    <row r="131" spans="1:4" x14ac:dyDescent="0.25">
      <c r="A131" s="65" t="s">
        <v>353</v>
      </c>
      <c r="B131" s="66" t="s">
        <v>354</v>
      </c>
      <c r="C131" s="67" t="s">
        <v>227</v>
      </c>
      <c r="D131" s="68" t="s">
        <v>228</v>
      </c>
    </row>
    <row r="132" spans="1:4" x14ac:dyDescent="0.25">
      <c r="A132" s="65" t="s">
        <v>127</v>
      </c>
      <c r="B132" s="66" t="s">
        <v>128</v>
      </c>
      <c r="C132" s="67" t="s">
        <v>27</v>
      </c>
      <c r="D132" s="68" t="s">
        <v>27</v>
      </c>
    </row>
    <row r="133" spans="1:4" x14ac:dyDescent="0.25">
      <c r="A133" s="65" t="s">
        <v>59</v>
      </c>
      <c r="B133" s="66" t="s">
        <v>60</v>
      </c>
      <c r="C133" s="67" t="s">
        <v>225</v>
      </c>
      <c r="D133" s="68" t="s">
        <v>225</v>
      </c>
    </row>
    <row r="134" spans="1:4" x14ac:dyDescent="0.25">
      <c r="A134" s="65" t="s">
        <v>99</v>
      </c>
      <c r="B134" s="66" t="s">
        <v>100</v>
      </c>
      <c r="C134" s="67" t="s">
        <v>65</v>
      </c>
      <c r="D134" s="68" t="s">
        <v>65</v>
      </c>
    </row>
    <row r="135" spans="1:4" x14ac:dyDescent="0.25">
      <c r="A135" s="65" t="s">
        <v>337</v>
      </c>
      <c r="B135" s="66" t="s">
        <v>338</v>
      </c>
      <c r="C135" s="67" t="s">
        <v>319</v>
      </c>
      <c r="D135" s="68" t="s">
        <v>319</v>
      </c>
    </row>
    <row r="136" spans="1:4" x14ac:dyDescent="0.25">
      <c r="A136" s="65" t="s">
        <v>5</v>
      </c>
      <c r="B136" s="66" t="s">
        <v>6</v>
      </c>
      <c r="C136" s="67" t="s">
        <v>213</v>
      </c>
      <c r="D136" s="68" t="s">
        <v>214</v>
      </c>
    </row>
    <row r="137" spans="1:4" x14ac:dyDescent="0.25">
      <c r="A137" s="65" t="s">
        <v>83</v>
      </c>
      <c r="B137" s="66" t="s">
        <v>84</v>
      </c>
      <c r="C137" s="67" t="s">
        <v>271</v>
      </c>
      <c r="D137" s="68" t="s">
        <v>272</v>
      </c>
    </row>
    <row r="138" spans="1:4" x14ac:dyDescent="0.25">
      <c r="A138" s="65" t="s">
        <v>135</v>
      </c>
      <c r="B138" s="66" t="s">
        <v>136</v>
      </c>
      <c r="C138" s="67" t="s">
        <v>201</v>
      </c>
      <c r="D138" s="68" t="s">
        <v>201</v>
      </c>
    </row>
    <row r="139" spans="1:4" x14ac:dyDescent="0.25">
      <c r="A139" s="65" t="s">
        <v>351</v>
      </c>
      <c r="B139" s="66" t="s">
        <v>352</v>
      </c>
      <c r="C139" s="67" t="s">
        <v>153</v>
      </c>
      <c r="D139" s="68" t="s">
        <v>154</v>
      </c>
    </row>
    <row r="140" spans="1:4" x14ac:dyDescent="0.25">
      <c r="A140" s="65" t="s">
        <v>107</v>
      </c>
      <c r="B140" s="66" t="s">
        <v>108</v>
      </c>
      <c r="C140" s="67" t="s">
        <v>205</v>
      </c>
      <c r="D140" s="68" t="s">
        <v>206</v>
      </c>
    </row>
    <row r="141" spans="1:4" x14ac:dyDescent="0.25">
      <c r="A141" s="65" t="s">
        <v>367</v>
      </c>
      <c r="B141" s="66" t="s">
        <v>368</v>
      </c>
      <c r="C141" s="67" t="s">
        <v>123</v>
      </c>
      <c r="D141" s="68" t="s">
        <v>124</v>
      </c>
    </row>
    <row r="142" spans="1:4" x14ac:dyDescent="0.25">
      <c r="A142" s="65" t="s">
        <v>97</v>
      </c>
      <c r="B142" s="66" t="s">
        <v>98</v>
      </c>
      <c r="C142" s="67" t="s">
        <v>71</v>
      </c>
      <c r="D142" s="68" t="s">
        <v>72</v>
      </c>
    </row>
    <row r="143" spans="1:4" x14ac:dyDescent="0.25">
      <c r="A143" s="65" t="s">
        <v>133</v>
      </c>
      <c r="B143" s="66" t="s">
        <v>134</v>
      </c>
      <c r="C143" s="67" t="s">
        <v>211</v>
      </c>
      <c r="D143" s="68" t="s">
        <v>211</v>
      </c>
    </row>
    <row r="144" spans="1:4" x14ac:dyDescent="0.25">
      <c r="A144" s="65" t="s">
        <v>17</v>
      </c>
      <c r="B144" s="66" t="s">
        <v>18</v>
      </c>
      <c r="C144" s="67" t="s">
        <v>75</v>
      </c>
      <c r="D144" s="68" t="s">
        <v>75</v>
      </c>
    </row>
    <row r="145" spans="1:4" x14ac:dyDescent="0.25">
      <c r="A145" s="65" t="s">
        <v>41</v>
      </c>
      <c r="B145" s="66" t="s">
        <v>42</v>
      </c>
      <c r="C145" s="67" t="s">
        <v>209</v>
      </c>
      <c r="D145" s="68" t="s">
        <v>209</v>
      </c>
    </row>
    <row r="146" spans="1:4" x14ac:dyDescent="0.25">
      <c r="A146" s="65" t="s">
        <v>279</v>
      </c>
      <c r="B146" s="66" t="s">
        <v>280</v>
      </c>
      <c r="C146" s="67" t="s">
        <v>253</v>
      </c>
      <c r="D146" s="68" t="s">
        <v>253</v>
      </c>
    </row>
    <row r="147" spans="1:4" x14ac:dyDescent="0.25">
      <c r="A147" s="65" t="s">
        <v>349</v>
      </c>
      <c r="B147" s="66" t="s">
        <v>350</v>
      </c>
      <c r="C147" s="67" t="s">
        <v>315</v>
      </c>
      <c r="D147" s="68" t="s">
        <v>315</v>
      </c>
    </row>
    <row r="148" spans="1:4" x14ac:dyDescent="0.25">
      <c r="A148" s="65" t="s">
        <v>53</v>
      </c>
      <c r="B148" s="66" t="s">
        <v>54</v>
      </c>
      <c r="C148" s="67" t="s">
        <v>383</v>
      </c>
      <c r="D148" s="68" t="s">
        <v>383</v>
      </c>
    </row>
    <row r="149" spans="1:4" x14ac:dyDescent="0.25">
      <c r="A149" s="65" t="s">
        <v>267</v>
      </c>
      <c r="B149" s="66" t="s">
        <v>268</v>
      </c>
      <c r="C149" s="67" t="s">
        <v>375</v>
      </c>
      <c r="D149" s="68" t="s">
        <v>375</v>
      </c>
    </row>
    <row r="150" spans="1:4" x14ac:dyDescent="0.25">
      <c r="A150" s="65" t="s">
        <v>195</v>
      </c>
      <c r="B150" s="66" t="s">
        <v>196</v>
      </c>
      <c r="C150" s="67" t="s">
        <v>51</v>
      </c>
      <c r="D150" s="68" t="s">
        <v>51</v>
      </c>
    </row>
    <row r="151" spans="1:4" x14ac:dyDescent="0.25">
      <c r="A151" s="65" t="s">
        <v>55</v>
      </c>
      <c r="B151" s="66" t="s">
        <v>56</v>
      </c>
      <c r="C151" s="67" t="s">
        <v>15</v>
      </c>
      <c r="D151" s="68" t="s">
        <v>16</v>
      </c>
    </row>
    <row r="152" spans="1:4" x14ac:dyDescent="0.25">
      <c r="A152" s="65" t="s">
        <v>141</v>
      </c>
      <c r="B152" s="66" t="s">
        <v>142</v>
      </c>
      <c r="C152" s="67" t="s">
        <v>101</v>
      </c>
      <c r="D152" s="68" t="s">
        <v>102</v>
      </c>
    </row>
    <row r="153" spans="1:4" x14ac:dyDescent="0.25">
      <c r="A153" s="65" t="s">
        <v>359</v>
      </c>
      <c r="B153" s="66" t="s">
        <v>360</v>
      </c>
      <c r="C153" s="67" t="s">
        <v>369</v>
      </c>
      <c r="D153" s="68" t="s">
        <v>369</v>
      </c>
    </row>
    <row r="154" spans="1:4" x14ac:dyDescent="0.25">
      <c r="A154" s="65" t="s">
        <v>365</v>
      </c>
      <c r="B154" s="66" t="s">
        <v>366</v>
      </c>
      <c r="C154" s="67" t="s">
        <v>235</v>
      </c>
      <c r="D154" s="68" t="s">
        <v>235</v>
      </c>
    </row>
    <row r="155" spans="1:4" x14ac:dyDescent="0.25">
      <c r="A155" s="65" t="s">
        <v>125</v>
      </c>
      <c r="B155" s="66" t="s">
        <v>126</v>
      </c>
      <c r="C155" s="67" t="s">
        <v>203</v>
      </c>
      <c r="D155" s="68" t="s">
        <v>203</v>
      </c>
    </row>
    <row r="156" spans="1:4" x14ac:dyDescent="0.25">
      <c r="A156" s="65" t="s">
        <v>161</v>
      </c>
      <c r="B156" s="66" t="s">
        <v>162</v>
      </c>
      <c r="C156" s="67" t="s">
        <v>95</v>
      </c>
      <c r="D156" s="68" t="s">
        <v>96</v>
      </c>
    </row>
    <row r="157" spans="1:4" x14ac:dyDescent="0.25">
      <c r="A157" s="65" t="s">
        <v>93</v>
      </c>
      <c r="B157" s="66" t="s">
        <v>94</v>
      </c>
      <c r="C157" s="67" t="s">
        <v>149</v>
      </c>
      <c r="D157" s="68" t="s">
        <v>149</v>
      </c>
    </row>
    <row r="158" spans="1:4" x14ac:dyDescent="0.25">
      <c r="A158" s="65" t="s">
        <v>259</v>
      </c>
      <c r="B158" s="66" t="s">
        <v>260</v>
      </c>
      <c r="C158" s="67" t="s">
        <v>143</v>
      </c>
      <c r="D158" s="68" t="s">
        <v>143</v>
      </c>
    </row>
    <row r="159" spans="1:4" x14ac:dyDescent="0.25">
      <c r="A159" s="65" t="s">
        <v>373</v>
      </c>
      <c r="B159" s="66" t="s">
        <v>374</v>
      </c>
      <c r="C159" s="67" t="s">
        <v>321</v>
      </c>
      <c r="D159" s="68" t="s">
        <v>321</v>
      </c>
    </row>
    <row r="160" spans="1:4" x14ac:dyDescent="0.25">
      <c r="A160" s="65" t="s">
        <v>329</v>
      </c>
      <c r="B160" s="66" t="s">
        <v>330</v>
      </c>
      <c r="C160" s="67" t="s">
        <v>261</v>
      </c>
      <c r="D160" s="68" t="s">
        <v>261</v>
      </c>
    </row>
    <row r="161" spans="3:4" x14ac:dyDescent="0.25">
      <c r="C161" s="75" t="s">
        <v>303</v>
      </c>
      <c r="D161" s="68" t="s">
        <v>304</v>
      </c>
    </row>
    <row r="162" spans="3:4" x14ac:dyDescent="0.25">
      <c r="C162" s="75" t="s">
        <v>55</v>
      </c>
      <c r="D162" s="68" t="s">
        <v>56</v>
      </c>
    </row>
    <row r="163" spans="3:4" x14ac:dyDescent="0.25">
      <c r="C163" s="75" t="s">
        <v>31</v>
      </c>
      <c r="D163" s="68" t="s">
        <v>32</v>
      </c>
    </row>
    <row r="164" spans="3:4" x14ac:dyDescent="0.25">
      <c r="C164" s="75" t="s">
        <v>309</v>
      </c>
      <c r="D164" s="68" t="s">
        <v>310</v>
      </c>
    </row>
    <row r="165" spans="3:4" x14ac:dyDescent="0.25">
      <c r="C165" s="75" t="s">
        <v>7</v>
      </c>
      <c r="D165" s="68" t="s">
        <v>8</v>
      </c>
    </row>
    <row r="166" spans="3:4" x14ac:dyDescent="0.25">
      <c r="C166" s="75" t="s">
        <v>57</v>
      </c>
      <c r="D166" s="68" t="s">
        <v>57</v>
      </c>
    </row>
    <row r="167" spans="3:4" x14ac:dyDescent="0.25">
      <c r="C167" s="75" t="s">
        <v>279</v>
      </c>
      <c r="D167" s="68" t="s">
        <v>280</v>
      </c>
    </row>
    <row r="168" spans="3:4" x14ac:dyDescent="0.25">
      <c r="C168" s="75" t="s">
        <v>49</v>
      </c>
      <c r="D168" s="68" t="s">
        <v>49</v>
      </c>
    </row>
    <row r="169" spans="3:4" x14ac:dyDescent="0.25">
      <c r="C169" s="75" t="s">
        <v>45</v>
      </c>
      <c r="D169" s="68" t="s">
        <v>46</v>
      </c>
    </row>
    <row r="170" spans="3:4" x14ac:dyDescent="0.25">
      <c r="C170" s="75" t="s">
        <v>37</v>
      </c>
      <c r="D170" s="68" t="s">
        <v>37</v>
      </c>
    </row>
    <row r="171" spans="3:4" x14ac:dyDescent="0.25">
      <c r="C171" s="75" t="s">
        <v>129</v>
      </c>
      <c r="D171" s="68" t="s">
        <v>130</v>
      </c>
    </row>
    <row r="172" spans="3:4" x14ac:dyDescent="0.25">
      <c r="C172" s="75" t="s">
        <v>29</v>
      </c>
      <c r="D172" s="68" t="s">
        <v>29</v>
      </c>
    </row>
    <row r="173" spans="3:4" x14ac:dyDescent="0.25">
      <c r="C173" s="75" t="s">
        <v>221</v>
      </c>
      <c r="D173" s="68" t="s">
        <v>222</v>
      </c>
    </row>
    <row r="174" spans="3:4" x14ac:dyDescent="0.25">
      <c r="C174" s="75" t="s">
        <v>137</v>
      </c>
      <c r="D174" s="68" t="s">
        <v>138</v>
      </c>
    </row>
    <row r="175" spans="3:4" x14ac:dyDescent="0.25">
      <c r="C175" s="75" t="s">
        <v>1</v>
      </c>
      <c r="D175" s="68" t="s">
        <v>2</v>
      </c>
    </row>
    <row r="176" spans="3:4" x14ac:dyDescent="0.25">
      <c r="C176" s="75" t="s">
        <v>195</v>
      </c>
      <c r="D176" s="68" t="s">
        <v>195</v>
      </c>
    </row>
    <row r="177" spans="3:4" x14ac:dyDescent="0.25">
      <c r="C177" s="75" t="s">
        <v>359</v>
      </c>
      <c r="D177" s="68" t="s">
        <v>359</v>
      </c>
    </row>
    <row r="178" spans="3:4" x14ac:dyDescent="0.25">
      <c r="C178" s="75" t="s">
        <v>91</v>
      </c>
      <c r="D178" s="68" t="s">
        <v>91</v>
      </c>
    </row>
    <row r="179" spans="3:4" x14ac:dyDescent="0.25">
      <c r="C179" s="75" t="s">
        <v>119</v>
      </c>
      <c r="D179" s="68" t="s">
        <v>119</v>
      </c>
    </row>
    <row r="180" spans="3:4" x14ac:dyDescent="0.25">
      <c r="C180" s="75" t="s">
        <v>363</v>
      </c>
      <c r="D180" s="68" t="s">
        <v>364</v>
      </c>
    </row>
    <row r="181" spans="3:4" x14ac:dyDescent="0.25">
      <c r="C181" s="75" t="s">
        <v>187</v>
      </c>
      <c r="D181" s="68" t="s">
        <v>187</v>
      </c>
    </row>
    <row r="182" spans="3:4" x14ac:dyDescent="0.25">
      <c r="C182" s="75" t="s">
        <v>117</v>
      </c>
      <c r="D182" s="68" t="s">
        <v>117</v>
      </c>
    </row>
    <row r="183" spans="3:4" x14ac:dyDescent="0.25">
      <c r="C183" s="75" t="s">
        <v>353</v>
      </c>
      <c r="D183" s="68" t="s">
        <v>353</v>
      </c>
    </row>
    <row r="184" spans="3:4" x14ac:dyDescent="0.25">
      <c r="C184" s="75" t="s">
        <v>151</v>
      </c>
      <c r="D184" s="68" t="s">
        <v>152</v>
      </c>
    </row>
    <row r="185" spans="3:4" x14ac:dyDescent="0.25">
      <c r="C185" s="75" t="s">
        <v>121</v>
      </c>
      <c r="D185" s="68" t="s">
        <v>122</v>
      </c>
    </row>
    <row r="186" spans="3:4" x14ac:dyDescent="0.25">
      <c r="C186" s="75" t="s">
        <v>127</v>
      </c>
      <c r="D186" s="68" t="s">
        <v>127</v>
      </c>
    </row>
    <row r="187" spans="3:4" x14ac:dyDescent="0.25">
      <c r="C187" s="75" t="s">
        <v>59</v>
      </c>
      <c r="D187" s="68" t="s">
        <v>59</v>
      </c>
    </row>
    <row r="188" spans="3:4" x14ac:dyDescent="0.25">
      <c r="C188" s="75" t="s">
        <v>99</v>
      </c>
      <c r="D188" s="68" t="s">
        <v>99</v>
      </c>
    </row>
    <row r="189" spans="3:4" x14ac:dyDescent="0.25">
      <c r="C189" s="75" t="s">
        <v>337</v>
      </c>
      <c r="D189" s="68" t="s">
        <v>337</v>
      </c>
    </row>
    <row r="190" spans="3:4" x14ac:dyDescent="0.25">
      <c r="C190" s="75" t="s">
        <v>5</v>
      </c>
      <c r="D190" s="68" t="s">
        <v>5</v>
      </c>
    </row>
  </sheetData>
  <mergeCells count="4">
    <mergeCell ref="A2:H3"/>
    <mergeCell ref="K2:R3"/>
    <mergeCell ref="U2:V3"/>
    <mergeCell ref="A1:R1"/>
  </mergeCells>
  <conditionalFormatting sqref="A7:A160">
    <cfRule type="duplicateValues" dxfId="1" priority="1"/>
  </conditionalFormatting>
  <conditionalFormatting sqref="A7:A160">
    <cfRule type="duplicateValues" dxfId="0" priority="2"/>
  </conditionalFormatting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S1</vt:lpstr>
      <vt:lpstr>S2</vt:lpstr>
      <vt:lpstr>S3</vt:lpstr>
      <vt:lpstr>S4</vt:lpstr>
      <vt:lpstr>S5</vt:lpstr>
      <vt:lpstr>S6</vt:lpstr>
      <vt:lpstr>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2026-07-29T12:12:19Z</dcterms:modified>
</cp:coreProperties>
</file>