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uimo\Downloads\ARTICULO_STEM\"/>
    </mc:Choice>
  </mc:AlternateContent>
  <xr:revisionPtr revIDLastSave="0" documentId="13_ncr:1_{26AD45FB-677E-4322-9354-8DBD5A759FD7}" xr6:coauthVersionLast="47" xr6:coauthVersionMax="47" xr10:uidLastSave="{00000000-0000-0000-0000-000000000000}"/>
  <bookViews>
    <workbookView xWindow="-98" yWindow="-98" windowWidth="21795" windowHeight="12975" activeTab="4" xr2:uid="{00000000-000D-0000-FFFF-FFFF00000000}"/>
  </bookViews>
  <sheets>
    <sheet name="Read me" sheetId="1" r:id="rId1"/>
    <sheet name="Episode matrix" sheetId="2" r:id="rId2"/>
    <sheet name="Team 5 artifacts" sheetId="3" r:id="rId3"/>
    <sheet name="MKACI-P definition" sheetId="4" r:id="rId4"/>
    <sheet name="Aggregate statistic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3" l="1"/>
  <c r="C9" i="3"/>
  <c r="C8" i="3"/>
  <c r="C7" i="3"/>
</calcChain>
</file>

<file path=xl/sharedStrings.xml><?xml version="1.0" encoding="utf-8"?>
<sst xmlns="http://schemas.openxmlformats.org/spreadsheetml/2006/main" count="287" uniqueCount="252">
  <si>
    <t>Supplementary evidence package</t>
  </si>
  <si>
    <t>Constructing Mathematical Meaning through Authentic Nutrition Problems</t>
  </si>
  <si>
    <t>Purpose</t>
  </si>
  <si>
    <t>Auditable, de-identified record of the video/artifact coding and aggregate quantitative complement.</t>
  </si>
  <si>
    <t>Analytic priority</t>
  </si>
  <si>
    <t>Video-derived episodes and linked artifacts are the primary evidence; gradebook statistics are complementary.</t>
  </si>
  <si>
    <t>Qualitative unit</t>
  </si>
  <si>
    <t>Mathematical episode. Edited transcripts did not preserve reliable speaker identities or complete within-team negotiation.</t>
  </si>
  <si>
    <t>Cross-case categories</t>
  </si>
  <si>
    <t>Explicit/substantive; present but bounded; not evidenced. These are documentary-strength categories, not frequencies or student scores.</t>
  </si>
  <si>
    <t>Group/individual boundary</t>
  </si>
  <si>
    <t>Team products were not attached to individual gradebook rows and do not support individual cognitive profiles.</t>
  </si>
  <si>
    <t>MKACI-P status</t>
  </si>
  <si>
    <t>Provisional formative course-evidence composite. It is not a validated latent scale.</t>
  </si>
  <si>
    <t>P2/exposition</t>
  </si>
  <si>
    <t>The recorded columns were identical for all 60 students; the shared signal is represented once without inferring why.</t>
  </si>
  <si>
    <t>Attendance</t>
  </si>
  <si>
    <t>Opportunity-to-engage proxy only; not a measure of motivation or the Marzano–Kendall self-system.</t>
  </si>
  <si>
    <t>Gender field</t>
  </si>
  <si>
    <t>Administrative field: M = mujer/woman (46); H = hombre/man (14). Used only for cohort description.</t>
  </si>
  <si>
    <t>Privacy</t>
  </si>
  <si>
    <t>No student names, images, or individually linkable qualitative data are included.</t>
  </si>
  <si>
    <t>Source files</t>
  </si>
  <si>
    <t>NCMA-0016 course plan; four distinct transcripts; Team 5 portfolio and four problem artifacts; cleaned gradebook.</t>
  </si>
  <si>
    <t>Team</t>
  </si>
  <si>
    <t>Context</t>
  </si>
  <si>
    <t>Time anchor</t>
  </si>
  <si>
    <t>Observed mathematical action</t>
  </si>
  <si>
    <t>Nutrition connection</t>
  </si>
  <si>
    <t>Schoenfeld</t>
  </si>
  <si>
    <t>Silver</t>
  </si>
  <si>
    <t>Li / effective STEM</t>
  </si>
  <si>
    <t>Marzano–Kendall</t>
  </si>
  <si>
    <t>Evidentiary boundary</t>
  </si>
  <si>
    <t>Team 1</t>
  </si>
  <si>
    <t>Nutrition labels</t>
  </si>
  <si>
    <t>1:23–5:33</t>
  </si>
  <si>
    <t>Scaled label values by servings; interpreted percentage daily value; compared products</t>
  </si>
  <si>
    <t>Label reading and nutrient comparison</t>
  </si>
  <si>
    <t>Resources and multiplicative strategy</t>
  </si>
  <si>
    <t>Explanatory production</t>
  </si>
  <si>
    <t>Mathematics structures a nutrition choice</t>
  </si>
  <si>
    <t>Comprehension; analysis; utilization</t>
  </si>
  <si>
    <t>Edited transcript; no individual attribution</t>
  </si>
  <si>
    <t>Audience exchange</t>
  </si>
  <si>
    <t>5:46–8:56</t>
  </si>
  <si>
    <t>Asked participants to identify nutrients and supported a second response</t>
  </si>
  <si>
    <t>Public interpretation of label information</t>
  </si>
  <si>
    <t>Public checking opportunity</t>
  </si>
  <si>
    <t>Communication and reformulation</t>
  </si>
  <si>
    <t>Community-facing transfer</t>
  </si>
  <si>
    <t>Monitoring opportunity</t>
  </si>
  <si>
    <t>Does not establish individual metacognitive change</t>
  </si>
  <si>
    <t>Team 3</t>
  </si>
  <si>
    <t>Anthropometry</t>
  </si>
  <si>
    <t>0:00–3:42</t>
  </si>
  <si>
    <t>Diagnosed failure to square height and unit mismatch</t>
  </si>
  <si>
    <t>Validity of BMI calculation</t>
  </si>
  <si>
    <t>Explicit monitoring and error diagnosis</t>
  </si>
  <si>
    <t>Alternative reasoning</t>
  </si>
  <si>
    <t>Mathematics accountable to health measurement</t>
  </si>
  <si>
    <t>Analysis</t>
  </si>
  <si>
    <t>Transcript evidence is group-level</t>
  </si>
  <si>
    <t>Model limitation</t>
  </si>
  <si>
    <t>4:16–5:04</t>
  </si>
  <si>
    <t>Explained that BMI alone can misclassify muscular bodies</t>
  </si>
  <si>
    <t>Limits of screening indicators</t>
  </si>
  <si>
    <t>Control and model critique</t>
  </si>
  <si>
    <t>Comparison of models</t>
  </si>
  <si>
    <t>Disciplinary limitation made explicit</t>
  </si>
  <si>
    <t>Analysis; knowledge utilization</t>
  </si>
  <si>
    <t>No clinical validation</t>
  </si>
  <si>
    <t>Worked case</t>
  </si>
  <si>
    <t>7:40–10:10</t>
  </si>
  <si>
    <t>Computed 68/1.62^2 = 25.91 and 80/162 = .49</t>
  </si>
  <si>
    <t>BMI and waist-to-height interpretation</t>
  </si>
  <si>
    <t>Coordinated units, ratios, thresholds</t>
  </si>
  <si>
    <t>Mathematical production</t>
  </si>
  <si>
    <t>Integrated anthropometric reasoning</t>
  </si>
  <si>
    <t>Comprehension; utilization</t>
  </si>
  <si>
    <t>Claim of no risk exceeded one screening indicator</t>
  </si>
  <si>
    <t>Team 4</t>
  </si>
  <si>
    <t>Plate proportions</t>
  </si>
  <si>
    <t>0:00–1:02</t>
  </si>
  <si>
    <t>Represented a 50–25–25 plate</t>
  </si>
  <si>
    <t>Meal planning</t>
  </si>
  <si>
    <t>Coordinated visual and numeric resources</t>
  </si>
  <si>
    <t>Representation</t>
  </si>
  <si>
    <t>Part–whole transfer to nutrition</t>
  </si>
  <si>
    <t>Comprehension</t>
  </si>
  <si>
    <t>No individual linkage</t>
  </si>
  <si>
    <t>Worked example</t>
  </si>
  <si>
    <t>1:03–3:03</t>
  </si>
  <si>
    <t>Computed 50% of 400 g = 200 g and 100/400 = 25%</t>
  </si>
  <si>
    <t>Scaling meal components</t>
  </si>
  <si>
    <t>Proportional strategy</t>
  </si>
  <si>
    <t>Quantitative nutrition planning</t>
  </si>
  <si>
    <t>Knowledge utilization</t>
  </si>
  <si>
    <t>Claimed improvement lacked paired scores</t>
  </si>
  <si>
    <t>Team 5</t>
  </si>
  <si>
    <t>Survey percentages</t>
  </si>
  <si>
    <t>4:04–5:42</t>
  </si>
  <si>
    <t>Converted four frequencies out of 102 to marginal percentages</t>
  </si>
  <si>
    <t>Eating-habit prevalence</t>
  </si>
  <si>
    <t>Correct percentage resources</t>
  </si>
  <si>
    <t>Data production</t>
  </si>
  <si>
    <t>Mathematics communicates nutrition patterns</t>
  </si>
  <si>
    <t>Mental procedure; analysis</t>
  </si>
  <si>
    <t>Joint occurrence was not shown</t>
  </si>
  <si>
    <t>Interactive workshop</t>
  </si>
  <si>
    <t>5:57–8:45</t>
  </si>
  <si>
    <t>Invited prediction and audience response</t>
  </si>
  <si>
    <t>Community interpretation</t>
  </si>
  <si>
    <t>Problem posing and communication</t>
  </si>
  <si>
    <t>No pre/post learning measure</t>
  </si>
  <si>
    <t>Infographic</t>
  </si>
  <si>
    <t>9:01–10:36</t>
  </si>
  <si>
    <t>Explained titles, units, legends, and axes</t>
  </si>
  <si>
    <t>Communication of survey data</t>
  </si>
  <si>
    <t>Representation resources</t>
  </si>
  <si>
    <t>Data-to-nutrition communication</t>
  </si>
  <si>
    <t>Analysis; utilization</t>
  </si>
  <si>
    <t>Polished representation did not validate aggregation</t>
  </si>
  <si>
    <t>Artifact</t>
  </si>
  <si>
    <t>Observed input / relation</t>
  </si>
  <si>
    <t>Observed result</t>
  </si>
  <si>
    <t>Mathematical interpretation</t>
  </si>
  <si>
    <t>Status</t>
  </si>
  <si>
    <t>Required critique</t>
  </si>
  <si>
    <t>Numerator</t>
  </si>
  <si>
    <t>Denominator</t>
  </si>
  <si>
    <t>Proportional measurement</t>
  </si>
  <si>
    <t>6 clips / 4 buttons</t>
  </si>
  <si>
    <t>1.5 clips per button; 6 buttons = 9 clips</t>
  </si>
  <si>
    <t>Valid multiplicative equivalence and unit rate</t>
  </si>
  <si>
    <t>Structurally warranted</t>
  </si>
  <si>
    <t>Compare alternative responses</t>
  </si>
  <si>
    <t>Menu comparison A</t>
  </si>
  <si>
    <t>24 g protein / B/.2.40</t>
  </si>
  <si>
    <t>10 g per Balboa</t>
  </si>
  <si>
    <t>Unit rate supports cross-option comparison</t>
  </si>
  <si>
    <t>Retain units</t>
  </si>
  <si>
    <t>Menu comparison C</t>
  </si>
  <si>
    <t>22 g protein / B/.1.95</t>
  </si>
  <si>
    <t>11.28 g per Balboa (written as 11)</t>
  </si>
  <si>
    <t>Rounding preserves the comparison</t>
  </si>
  <si>
    <t>Report precision rule</t>
  </si>
  <si>
    <t>Calorie function</t>
  </si>
  <si>
    <t>C(x) = 35x + 120</t>
  </si>
  <si>
    <t>C(2) = 190; C(4) = 260</t>
  </si>
  <si>
    <t>35 is a rate; 120 is a fixed component</t>
  </si>
  <si>
    <t>Specify meaningful domain</t>
  </si>
  <si>
    <t>Service-cost function</t>
  </si>
  <si>
    <t>C(x) = 25 + 8x</t>
  </si>
  <si>
    <t>C(3) = 49; C(5) = 65</t>
  </si>
  <si>
    <t>8 is cost per weekly plan; 25 is fixed consultation cost</t>
  </si>
  <si>
    <t>Specify currency and domain</t>
  </si>
  <si>
    <t>Survey: fast food</t>
  </si>
  <si>
    <t>29 of 102</t>
  </si>
  <si>
    <t>Marginal prevalence</t>
  </si>
  <si>
    <t>Procedure valid</t>
  </si>
  <si>
    <t>Do not infer overlap</t>
  </si>
  <si>
    <t>Survey: sugary drink</t>
  </si>
  <si>
    <t>45 of 102</t>
  </si>
  <si>
    <t>Survey: water</t>
  </si>
  <si>
    <t>94 of 102</t>
  </si>
  <si>
    <t>Survey: healthy self-report</t>
  </si>
  <si>
    <t>23 of 102</t>
  </si>
  <si>
    <t>Component</t>
  </si>
  <si>
    <t>Operational definition</t>
  </si>
  <si>
    <t>Metric</t>
  </si>
  <si>
    <t>Assessment role</t>
  </si>
  <si>
    <t>What it may indicate</t>
  </si>
  <si>
    <t>What it cannot establish</t>
  </si>
  <si>
    <t>Cognitive foundation</t>
  </si>
  <si>
    <t>Mean of Partial Examinations 1 and 3</t>
  </si>
  <si>
    <t>0–100</t>
  </si>
  <si>
    <t>Foundational and analytic course evidence</t>
  </si>
  <si>
    <t>Accuracy across two examinations</t>
  </si>
  <si>
    <t>Item-level cognitive demand without item coding</t>
  </si>
  <si>
    <t>Analytic / communication signal</t>
  </si>
  <si>
    <t>Partial Examination 2 entered once</t>
  </si>
  <si>
    <t>One shared recorded signal</t>
  </si>
  <si>
    <t>A common analytic course score</t>
  </si>
  <si>
    <t>Independent exposition or metacognitive construct</t>
  </si>
  <si>
    <t>Knowledge-utilization signal</t>
  </si>
  <si>
    <t>Mean of Workshops 1–5</t>
  </si>
  <si>
    <t>Repeated applied work</t>
  </si>
  <si>
    <t>Performance across nutrition-related workshops</t>
  </si>
  <si>
    <t>Authentic transfer without rubric evidence</t>
  </si>
  <si>
    <t>Opportunity-to-engage proxy</t>
  </si>
  <si>
    <t>Attendance multiplied by 10</t>
  </si>
  <si>
    <t>Access / presence</t>
  </si>
  <si>
    <t>Opportunity to participate</t>
  </si>
  <si>
    <t>Motivation, efficacy, emotion, or self-system state</t>
  </si>
  <si>
    <t>MKACI-P</t>
  </si>
  <si>
    <t>Unweighted mean of the four components above</t>
  </si>
  <si>
    <t>Provisional formative course-evidence composite</t>
  </si>
  <si>
    <t>A prompt to inspect component patterns</t>
  </si>
  <si>
    <t>A validated latent scale or direct cognitive-development measure</t>
  </si>
  <si>
    <t>Later criterion</t>
  </si>
  <si>
    <t>Mean of one video-score component and two written components</t>
  </si>
  <si>
    <t>End-of-course assessment complement</t>
  </si>
  <si>
    <t>Later course performance</t>
  </si>
  <si>
    <t>Independent individual transfer; one component is group-related</t>
  </si>
  <si>
    <t>Indicator</t>
  </si>
  <si>
    <t>n</t>
  </si>
  <si>
    <t>Mean / value</t>
  </si>
  <si>
    <t>SD</t>
  </si>
  <si>
    <t>95% CI / interval</t>
  </si>
  <si>
    <t>p value</t>
  </si>
  <si>
    <t>Interpretive note</t>
  </si>
  <si>
    <t>Cohort</t>
  </si>
  <si>
    <t>Complete course cohort</t>
  </si>
  <si>
    <t>Recorded M (mujer/woman)</t>
  </si>
  <si>
    <t>Administrative binary field; descriptive only</t>
  </si>
  <si>
    <t>Recorded H (hombre/man)</t>
  </si>
  <si>
    <t>Small, unbalanced group; no equity mechanism inferred</t>
  </si>
  <si>
    <t>Partial Examination 1</t>
  </si>
  <si>
    <t>78.89–88.98</t>
  </si>
  <si>
    <t>Partial Examination 2 / shared exposition</t>
  </si>
  <si>
    <t>77.05–85.38</t>
  </si>
  <si>
    <t>Represented once</t>
  </si>
  <si>
    <t>Partial Examination 3</t>
  </si>
  <si>
    <t>71.40–82.00</t>
  </si>
  <si>
    <t>Workshop mean</t>
  </si>
  <si>
    <t>Percentage / opportunity proxy</t>
  </si>
  <si>
    <t>Later end-of-course composite</t>
  </si>
  <si>
    <t>80.56–89.44</t>
  </si>
  <si>
    <t>One group-related and two written components</t>
  </si>
  <si>
    <t>81.25–88.84</t>
  </si>
  <si>
    <t>Skewness = -3.78; excess kurtosis = 19.10</t>
  </si>
  <si>
    <t>MKACI-P vs later composite (Pearson)</t>
  </si>
  <si>
    <t>&lt; .001</t>
  </si>
  <si>
    <t>Linear association; not scale validation</t>
  </si>
  <si>
    <t>MKACI-P vs later composite (Spearman)</t>
  </si>
  <si>
    <t>.009</t>
  </si>
  <si>
    <t>Rank association much smaller at the ceiling</t>
  </si>
  <si>
    <t>Workshop mean vs later composite (Pearson)</t>
  </si>
  <si>
    <t>Complementary association</t>
  </si>
  <si>
    <t>Hierarchical model Block 1 R-squared</t>
  </si>
  <si>
    <t>P1, P2, P3</t>
  </si>
  <si>
    <t>Hierarchical model Block 2 R-squared</t>
  </si>
  <si>
    <t>Adds workshop mean and attendance</t>
  </si>
  <si>
    <t>Change in R-squared</t>
  </si>
  <si>
    <t>F change (2, 54) = 3.49</t>
  </si>
  <si>
    <t>.037</t>
  </si>
  <si>
    <t>Modest diversified-assessment increment</t>
  </si>
  <si>
    <t>P2/shared exposition standardized beta</t>
  </si>
  <si>
    <t>.149–.680</t>
  </si>
  <si>
    <t>.002</t>
  </si>
  <si>
    <t>Only precise coefficient in the full HC3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</si>
</sst>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4">
    <font>
      <sz val="11"/>
      <name val="Carlito"/>
    </font>
    <font>
      <sz val="10"/>
      <color rgb="FF223B57"/>
      <name val="Aptos"/>
    </font>
    <font>
      <b/>
      <sz val="10"/>
      <color rgb="FFFFFFFF"/>
      <name val="Aptos"/>
    </font>
    <font>
      <b/>
      <sz val="10"/>
      <color rgb="FF17324D"/>
      <name val="Aptos"/>
    </font>
  </fonts>
  <fills count="4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EEF5F4"/>
      </patternFill>
    </fill>
  </fills>
  <borders count="15">
    <border>
      <left/>
      <right/>
      <top/>
      <bottom/>
      <diagonal/>
    </border>
    <border>
      <left style="thin">
        <color rgb="FF17324D"/>
      </left>
      <right/>
      <top style="thin">
        <color rgb="FF17324D"/>
      </top>
      <bottom style="thin">
        <color rgb="FF17324D"/>
      </bottom>
      <diagonal/>
    </border>
    <border>
      <left/>
      <right style="thin">
        <color rgb="FF17324D"/>
      </right>
      <top style="thin">
        <color rgb="FF17324D"/>
      </top>
      <bottom style="thin">
        <color rgb="FF17324D"/>
      </bottom>
      <diagonal/>
    </border>
    <border>
      <left/>
      <right style="thin">
        <color rgb="FFD8E1E7"/>
      </right>
      <top/>
      <bottom style="thin">
        <color rgb="FFD8E1E7"/>
      </bottom>
      <diagonal/>
    </border>
    <border>
      <left style="thin">
        <color rgb="FFD8E1E7"/>
      </left>
      <right/>
      <top/>
      <bottom style="thin">
        <color rgb="FFD8E1E7"/>
      </bottom>
      <diagonal/>
    </border>
    <border>
      <left/>
      <right style="thin">
        <color rgb="FFD8E1E7"/>
      </right>
      <top style="thin">
        <color rgb="FFD8E1E7"/>
      </top>
      <bottom style="thin">
        <color rgb="FFD8E1E7"/>
      </bottom>
      <diagonal/>
    </border>
    <border>
      <left style="thin">
        <color rgb="FFD8E1E7"/>
      </left>
      <right/>
      <top style="thin">
        <color rgb="FFD8E1E7"/>
      </top>
      <bottom style="thin">
        <color rgb="FFD8E1E7"/>
      </bottom>
      <diagonal/>
    </border>
    <border>
      <left/>
      <right style="thin">
        <color rgb="FFD8E1E7"/>
      </right>
      <top style="thin">
        <color rgb="FFD8E1E7"/>
      </top>
      <bottom/>
      <diagonal/>
    </border>
    <border>
      <left style="thin">
        <color rgb="FFD8E1E7"/>
      </left>
      <right/>
      <top style="thin">
        <color rgb="FFD8E1E7"/>
      </top>
      <bottom/>
      <diagonal/>
    </border>
    <border>
      <left/>
      <right/>
      <top style="thin">
        <color rgb="FF17324D"/>
      </top>
      <bottom style="thin">
        <color rgb="FF17324D"/>
      </bottom>
      <diagonal/>
    </border>
    <border>
      <left style="thin">
        <color rgb="FFD8E1E7"/>
      </left>
      <right style="thin">
        <color rgb="FFD8E1E7"/>
      </right>
      <top/>
      <bottom style="thin">
        <color rgb="FFD8E1E7"/>
      </bottom>
      <diagonal/>
    </border>
    <border>
      <left style="thin">
        <color rgb="FFD8E1E7"/>
      </left>
      <right style="thin">
        <color rgb="FFD8E1E7"/>
      </right>
      <top style="thin">
        <color rgb="FFD8E1E7"/>
      </top>
      <bottom style="thin">
        <color rgb="FFD8E1E7"/>
      </bottom>
      <diagonal/>
    </border>
    <border>
      <left style="thin">
        <color rgb="FFD8E1E7"/>
      </left>
      <right style="thin">
        <color rgb="FFD8E1E7"/>
      </right>
      <top style="thin">
        <color rgb="FFD8E1E7"/>
      </top>
      <bottom/>
      <diagonal/>
    </border>
    <border>
      <left style="thin">
        <color rgb="FF17324D"/>
      </left>
      <right style="thin">
        <color rgb="FFD8E1E7"/>
      </right>
      <top style="thin">
        <color rgb="FF17324D"/>
      </top>
      <bottom style="thin">
        <color rgb="FF17324D"/>
      </bottom>
      <diagonal/>
    </border>
    <border>
      <left style="thin">
        <color rgb="FFD8E1E7"/>
      </left>
      <right style="thin">
        <color rgb="FF17324D"/>
      </right>
      <top style="thin">
        <color rgb="FF17324D"/>
      </top>
      <bottom style="thin">
        <color rgb="FF17324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2" borderId="9" xfId="0" applyFont="1" applyFill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164" fontId="1" fillId="0" borderId="11" xfId="0" applyNumberFormat="1" applyFont="1" applyBorder="1" applyAlignment="1">
      <alignment vertical="top" wrapText="1"/>
    </xf>
    <xf numFmtId="164" fontId="1" fillId="0" borderId="12" xfId="0" applyNumberFormat="1" applyFont="1" applyBorder="1" applyAlignment="1">
      <alignment vertical="top" wrapText="1"/>
    </xf>
    <xf numFmtId="2" fontId="1" fillId="0" borderId="10" xfId="0" applyNumberFormat="1" applyFont="1" applyBorder="1" applyAlignment="1">
      <alignment vertical="top" wrapText="1"/>
    </xf>
    <xf numFmtId="2" fontId="1" fillId="0" borderId="4" xfId="0" applyNumberFormat="1" applyFont="1" applyBorder="1" applyAlignment="1">
      <alignment vertical="top" wrapText="1"/>
    </xf>
    <xf numFmtId="2" fontId="1" fillId="0" borderId="11" xfId="0" applyNumberFormat="1" applyFont="1" applyBorder="1" applyAlignment="1">
      <alignment vertical="top" wrapText="1"/>
    </xf>
    <xf numFmtId="2" fontId="1" fillId="0" borderId="6" xfId="0" applyNumberFormat="1" applyFont="1" applyBorder="1" applyAlignment="1">
      <alignment vertical="top" wrapText="1"/>
    </xf>
    <xf numFmtId="2" fontId="1" fillId="0" borderId="12" xfId="0" applyNumberFormat="1" applyFont="1" applyBorder="1" applyAlignment="1">
      <alignment vertical="top" wrapText="1"/>
    </xf>
    <xf numFmtId="2" fontId="1" fillId="0" borderId="8" xfId="0" applyNumberFormat="1" applyFont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0" fillId="0" borderId="0" xfId="0" applyFill="1"/>
    <xf numFmtId="0" fontId="1" fillId="0" borderId="5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1" fontId="1" fillId="0" borderId="10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alignment horizontal="center" vertical="center" textRotation="0" wrapText="1" indent="0" justifyLastLine="0" shrinkToFit="0" readingOrder="0"/>
      <border outline="0">
        <left style="thin">
          <color rgb="FFD8E1E7"/>
        </left>
      </border>
    </dxf>
    <dxf>
      <border outline="0">
        <left style="thin">
          <color rgb="FFD8E1E7"/>
        </left>
      </border>
    </dxf>
    <dxf>
      <alignment horizontal="center" vertical="center" textRotation="0" wrapText="1" indent="0" justifyLastLine="0" shrinkToFit="0" readingOrder="0"/>
      <border outline="0">
        <left style="thin">
          <color rgb="FFD8E1E7"/>
        </left>
        <right style="thin">
          <color rgb="FFD8E1E7"/>
        </right>
      </border>
    </dxf>
    <dxf>
      <alignment horizontal="center" vertical="center" textRotation="0" wrapText="1" indent="0" justifyLastLine="0" shrinkToFit="0" readingOrder="0"/>
      <border outline="0">
        <left style="thin">
          <color rgb="FFD8E1E7"/>
        </left>
        <right style="thin">
          <color rgb="FFD8E1E7"/>
        </right>
      </border>
    </dxf>
    <dxf>
      <alignment horizontal="center" vertical="center" textRotation="0" wrapText="1" indent="0" justifyLastLine="0" shrinkToFit="0" readingOrder="0"/>
      <border outline="0">
        <right style="thin">
          <color rgb="FFD8E1E7"/>
        </right>
      </border>
    </dxf>
    <dxf>
      <border outline="0">
        <right style="thin">
          <color rgb="FFD8E1E7"/>
        </right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pisodeEvidenceTable" displayName="EpisodeEvidenceTable" ref="A1:J11" totalsRowShown="0" dataDxfId="6">
  <tableColumns count="10">
    <tableColumn id="1" xr3:uid="{00000000-0010-0000-0000-000001000000}" name="Team" dataDxfId="16"/>
    <tableColumn id="2" xr3:uid="{00000000-0010-0000-0000-000002000000}" name="Context" dataDxfId="15"/>
    <tableColumn id="3" xr3:uid="{00000000-0010-0000-0000-000003000000}" name="Time anchor" dataDxfId="14"/>
    <tableColumn id="4" xr3:uid="{00000000-0010-0000-0000-000004000000}" name="Observed mathematical action" dataDxfId="13"/>
    <tableColumn id="5" xr3:uid="{00000000-0010-0000-0000-000005000000}" name="Nutrition connection" dataDxfId="12"/>
    <tableColumn id="6" xr3:uid="{00000000-0010-0000-0000-000006000000}" name="Schoenfeld" dataDxfId="11"/>
    <tableColumn id="7" xr3:uid="{00000000-0010-0000-0000-000007000000}" name="Silver" dataDxfId="10"/>
    <tableColumn id="8" xr3:uid="{00000000-0010-0000-0000-000008000000}" name="Li / effective STEM" dataDxfId="9"/>
    <tableColumn id="9" xr3:uid="{00000000-0010-0000-0000-000009000000}" name="Marzano–Kendall" dataDxfId="8"/>
    <tableColumn id="10" xr3:uid="{00000000-0010-0000-0000-00000A000000}" name="Evidentiary boundary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rtifactEvidenceTable" displayName="ArtifactEvidenceTable" ref="A1:H10" totalsRowShown="0">
  <tableColumns count="8">
    <tableColumn id="1" xr3:uid="{00000000-0010-0000-0100-000001000000}" name="Artifact"/>
    <tableColumn id="2" xr3:uid="{00000000-0010-0000-0100-000002000000}" name="Observed input / relation"/>
    <tableColumn id="3" xr3:uid="{00000000-0010-0000-0100-000003000000}" name="Observed result"/>
    <tableColumn id="4" xr3:uid="{00000000-0010-0000-0100-000004000000}" name="Mathematical interpretation"/>
    <tableColumn id="5" xr3:uid="{00000000-0010-0000-0100-000005000000}" name="Status"/>
    <tableColumn id="6" xr3:uid="{00000000-0010-0000-0100-000006000000}" name="Required critique"/>
    <tableColumn id="7" xr3:uid="{00000000-0010-0000-0100-000007000000}" name="Numerator"/>
    <tableColumn id="8" xr3:uid="{00000000-0010-0000-0100-000008000000}" name="Denominator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AggregateStatisticsTable" displayName="AggregateStatisticsTable" ref="A1:G18" totalsRowShown="0">
  <tableColumns count="7">
    <tableColumn id="1" xr3:uid="{00000000-0010-0000-0200-000001000000}" name="Indicator" dataDxfId="5"/>
    <tableColumn id="2" xr3:uid="{00000000-0010-0000-0200-000002000000}" name="n" dataDxfId="4"/>
    <tableColumn id="3" xr3:uid="{00000000-0010-0000-0200-000003000000}" name="Mean / value" dataDxfId="3"/>
    <tableColumn id="4" xr3:uid="{00000000-0010-0000-0200-000004000000}" name="SD" dataDxfId="2"/>
    <tableColumn id="5" xr3:uid="{00000000-0010-0000-0200-000005000000}" name="95% CI / interval" dataDxfId="0"/>
    <tableColumn id="6" xr3:uid="{00000000-0010-0000-0200-000006000000}" name="p value" dataDxfId="1"/>
    <tableColumn id="7" xr3:uid="{00000000-0010-0000-0200-000007000000}" name="Interpretive no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showGridLines="0" workbookViewId="0"/>
  </sheetViews>
  <sheetFormatPr baseColWidth="10" defaultColWidth="9" defaultRowHeight="13.5"/>
  <cols>
    <col min="1" max="1" width="25" customWidth="1"/>
    <col min="2" max="2" width="92" customWidth="1"/>
  </cols>
  <sheetData>
    <row r="1" spans="1:2" ht="34.049999999999997" customHeight="1">
      <c r="A1" s="23" t="s">
        <v>0</v>
      </c>
      <c r="B1" s="24" t="s">
        <v>1</v>
      </c>
    </row>
    <row r="2" spans="1:2" ht="42" customHeight="1">
      <c r="A2" s="3" t="s">
        <v>2</v>
      </c>
      <c r="B2" s="4" t="s">
        <v>3</v>
      </c>
    </row>
    <row r="3" spans="1:2" ht="42" customHeight="1">
      <c r="A3" s="3" t="s">
        <v>4</v>
      </c>
      <c r="B3" s="4" t="s">
        <v>5</v>
      </c>
    </row>
    <row r="4" spans="1:2" ht="42" customHeight="1">
      <c r="A4" s="3" t="s">
        <v>6</v>
      </c>
      <c r="B4" s="4" t="s">
        <v>7</v>
      </c>
    </row>
    <row r="5" spans="1:2" ht="42" customHeight="1">
      <c r="A5" s="3" t="s">
        <v>8</v>
      </c>
      <c r="B5" s="4" t="s">
        <v>9</v>
      </c>
    </row>
    <row r="6" spans="1:2" ht="42" customHeight="1">
      <c r="A6" s="3" t="s">
        <v>10</v>
      </c>
      <c r="B6" s="4" t="s">
        <v>11</v>
      </c>
    </row>
    <row r="7" spans="1:2" ht="42" customHeight="1">
      <c r="A7" s="3" t="s">
        <v>12</v>
      </c>
      <c r="B7" s="4" t="s">
        <v>13</v>
      </c>
    </row>
    <row r="8" spans="1:2" ht="42" customHeight="1">
      <c r="A8" s="3" t="s">
        <v>14</v>
      </c>
      <c r="B8" s="4" t="s">
        <v>15</v>
      </c>
    </row>
    <row r="9" spans="1:2" ht="42" customHeight="1">
      <c r="A9" s="3" t="s">
        <v>16</v>
      </c>
      <c r="B9" s="4" t="s">
        <v>17</v>
      </c>
    </row>
    <row r="10" spans="1:2" ht="42" customHeight="1">
      <c r="A10" s="3" t="s">
        <v>18</v>
      </c>
      <c r="B10" s="4" t="s">
        <v>19</v>
      </c>
    </row>
    <row r="11" spans="1:2" ht="42" customHeight="1">
      <c r="A11" s="3" t="s">
        <v>20</v>
      </c>
      <c r="B11" s="4" t="s">
        <v>21</v>
      </c>
    </row>
    <row r="12" spans="1:2" ht="42" customHeight="1">
      <c r="A12" s="5" t="s">
        <v>22</v>
      </c>
      <c r="B12" s="6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showGridLines="0" workbookViewId="0">
      <selection activeCell="D4" sqref="D4"/>
    </sheetView>
  </sheetViews>
  <sheetFormatPr baseColWidth="10" defaultColWidth="9" defaultRowHeight="13.5"/>
  <cols>
    <col min="1" max="1" width="11" customWidth="1"/>
    <col min="2" max="2" width="19" customWidth="1"/>
    <col min="3" max="3" width="14" customWidth="1"/>
    <col min="4" max="4" width="42" customWidth="1"/>
    <col min="5" max="5" width="30" customWidth="1"/>
    <col min="6" max="6" width="28" customWidth="1"/>
    <col min="7" max="7" width="24" customWidth="1"/>
    <col min="8" max="8" width="30" customWidth="1"/>
    <col min="9" max="9" width="25" customWidth="1"/>
    <col min="10" max="10" width="34" customWidth="1"/>
  </cols>
  <sheetData>
    <row r="1" spans="1:10">
      <c r="A1" s="1" t="s">
        <v>24</v>
      </c>
      <c r="B1" s="7" t="s">
        <v>25</v>
      </c>
      <c r="C1" s="7" t="s">
        <v>26</v>
      </c>
      <c r="D1" s="7" t="s">
        <v>27</v>
      </c>
      <c r="E1" s="7" t="s">
        <v>28</v>
      </c>
      <c r="F1" s="7" t="s">
        <v>29</v>
      </c>
      <c r="G1" s="7" t="s">
        <v>30</v>
      </c>
      <c r="H1" s="7" t="s">
        <v>31</v>
      </c>
      <c r="I1" s="7" t="s">
        <v>32</v>
      </c>
      <c r="J1" s="2" t="s">
        <v>33</v>
      </c>
    </row>
    <row r="2" spans="1:10" s="28" customFormat="1" ht="70.05" customHeight="1">
      <c r="A2" s="25" t="s">
        <v>34</v>
      </c>
      <c r="B2" s="26" t="s">
        <v>35</v>
      </c>
      <c r="C2" s="26" t="s">
        <v>36</v>
      </c>
      <c r="D2" s="26" t="s">
        <v>37</v>
      </c>
      <c r="E2" s="26" t="s">
        <v>38</v>
      </c>
      <c r="F2" s="26" t="s">
        <v>39</v>
      </c>
      <c r="G2" s="26" t="s">
        <v>40</v>
      </c>
      <c r="H2" s="26" t="s">
        <v>41</v>
      </c>
      <c r="I2" s="26" t="s">
        <v>42</v>
      </c>
      <c r="J2" s="27" t="s">
        <v>43</v>
      </c>
    </row>
    <row r="3" spans="1:10" s="28" customFormat="1" ht="70.05" customHeight="1">
      <c r="A3" s="29" t="s">
        <v>34</v>
      </c>
      <c r="B3" s="30" t="s">
        <v>44</v>
      </c>
      <c r="C3" s="30" t="s">
        <v>45</v>
      </c>
      <c r="D3" s="30" t="s">
        <v>46</v>
      </c>
      <c r="E3" s="30" t="s">
        <v>47</v>
      </c>
      <c r="F3" s="30" t="s">
        <v>48</v>
      </c>
      <c r="G3" s="30" t="s">
        <v>49</v>
      </c>
      <c r="H3" s="30" t="s">
        <v>50</v>
      </c>
      <c r="I3" s="30" t="s">
        <v>51</v>
      </c>
      <c r="J3" s="31" t="s">
        <v>52</v>
      </c>
    </row>
    <row r="4" spans="1:10" s="28" customFormat="1" ht="70.05" customHeight="1">
      <c r="A4" s="29" t="s">
        <v>53</v>
      </c>
      <c r="B4" s="30" t="s">
        <v>54</v>
      </c>
      <c r="C4" s="30" t="s">
        <v>55</v>
      </c>
      <c r="D4" s="30" t="s">
        <v>56</v>
      </c>
      <c r="E4" s="30" t="s">
        <v>57</v>
      </c>
      <c r="F4" s="30" t="s">
        <v>58</v>
      </c>
      <c r="G4" s="30" t="s">
        <v>59</v>
      </c>
      <c r="H4" s="30" t="s">
        <v>60</v>
      </c>
      <c r="I4" s="30" t="s">
        <v>61</v>
      </c>
      <c r="J4" s="31" t="s">
        <v>62</v>
      </c>
    </row>
    <row r="5" spans="1:10" s="28" customFormat="1" ht="70.05" customHeight="1">
      <c r="A5" s="29" t="s">
        <v>53</v>
      </c>
      <c r="B5" s="30" t="s">
        <v>63</v>
      </c>
      <c r="C5" s="30" t="s">
        <v>64</v>
      </c>
      <c r="D5" s="30" t="s">
        <v>65</v>
      </c>
      <c r="E5" s="30" t="s">
        <v>66</v>
      </c>
      <c r="F5" s="30" t="s">
        <v>67</v>
      </c>
      <c r="G5" s="30" t="s">
        <v>68</v>
      </c>
      <c r="H5" s="30" t="s">
        <v>69</v>
      </c>
      <c r="I5" s="30" t="s">
        <v>70</v>
      </c>
      <c r="J5" s="31" t="s">
        <v>71</v>
      </c>
    </row>
    <row r="6" spans="1:10" s="28" customFormat="1" ht="70.05" customHeight="1">
      <c r="A6" s="29" t="s">
        <v>53</v>
      </c>
      <c r="B6" s="30" t="s">
        <v>72</v>
      </c>
      <c r="C6" s="30" t="s">
        <v>73</v>
      </c>
      <c r="D6" s="30" t="s">
        <v>74</v>
      </c>
      <c r="E6" s="30" t="s">
        <v>75</v>
      </c>
      <c r="F6" s="30" t="s">
        <v>76</v>
      </c>
      <c r="G6" s="30" t="s">
        <v>77</v>
      </c>
      <c r="H6" s="30" t="s">
        <v>78</v>
      </c>
      <c r="I6" s="30" t="s">
        <v>79</v>
      </c>
      <c r="J6" s="31" t="s">
        <v>80</v>
      </c>
    </row>
    <row r="7" spans="1:10" s="28" customFormat="1" ht="70.05" customHeight="1">
      <c r="A7" s="29" t="s">
        <v>81</v>
      </c>
      <c r="B7" s="30" t="s">
        <v>82</v>
      </c>
      <c r="C7" s="30" t="s">
        <v>83</v>
      </c>
      <c r="D7" s="30" t="s">
        <v>84</v>
      </c>
      <c r="E7" s="30" t="s">
        <v>85</v>
      </c>
      <c r="F7" s="30" t="s">
        <v>86</v>
      </c>
      <c r="G7" s="30" t="s">
        <v>87</v>
      </c>
      <c r="H7" s="30" t="s">
        <v>88</v>
      </c>
      <c r="I7" s="30" t="s">
        <v>89</v>
      </c>
      <c r="J7" s="31" t="s">
        <v>90</v>
      </c>
    </row>
    <row r="8" spans="1:10" s="28" customFormat="1" ht="70.05" customHeight="1">
      <c r="A8" s="29" t="s">
        <v>81</v>
      </c>
      <c r="B8" s="30" t="s">
        <v>91</v>
      </c>
      <c r="C8" s="30" t="s">
        <v>92</v>
      </c>
      <c r="D8" s="30" t="s">
        <v>93</v>
      </c>
      <c r="E8" s="30" t="s">
        <v>94</v>
      </c>
      <c r="F8" s="30" t="s">
        <v>95</v>
      </c>
      <c r="G8" s="30" t="s">
        <v>77</v>
      </c>
      <c r="H8" s="30" t="s">
        <v>96</v>
      </c>
      <c r="I8" s="30" t="s">
        <v>97</v>
      </c>
      <c r="J8" s="31" t="s">
        <v>98</v>
      </c>
    </row>
    <row r="9" spans="1:10" s="28" customFormat="1" ht="70.05" customHeight="1">
      <c r="A9" s="29" t="s">
        <v>99</v>
      </c>
      <c r="B9" s="30" t="s">
        <v>100</v>
      </c>
      <c r="C9" s="30" t="s">
        <v>101</v>
      </c>
      <c r="D9" s="30" t="s">
        <v>102</v>
      </c>
      <c r="E9" s="30" t="s">
        <v>103</v>
      </c>
      <c r="F9" s="30" t="s">
        <v>104</v>
      </c>
      <c r="G9" s="30" t="s">
        <v>105</v>
      </c>
      <c r="H9" s="30" t="s">
        <v>106</v>
      </c>
      <c r="I9" s="30" t="s">
        <v>107</v>
      </c>
      <c r="J9" s="31" t="s">
        <v>108</v>
      </c>
    </row>
    <row r="10" spans="1:10" s="28" customFormat="1" ht="70.05" customHeight="1">
      <c r="A10" s="29" t="s">
        <v>99</v>
      </c>
      <c r="B10" s="30" t="s">
        <v>109</v>
      </c>
      <c r="C10" s="30" t="s">
        <v>110</v>
      </c>
      <c r="D10" s="30" t="s">
        <v>111</v>
      </c>
      <c r="E10" s="30" t="s">
        <v>112</v>
      </c>
      <c r="F10" s="30" t="s">
        <v>48</v>
      </c>
      <c r="G10" s="30" t="s">
        <v>113</v>
      </c>
      <c r="H10" s="30" t="s">
        <v>50</v>
      </c>
      <c r="I10" s="30" t="s">
        <v>51</v>
      </c>
      <c r="J10" s="31" t="s">
        <v>114</v>
      </c>
    </row>
    <row r="11" spans="1:10" s="28" customFormat="1" ht="70.05" customHeight="1">
      <c r="A11" s="32" t="s">
        <v>99</v>
      </c>
      <c r="B11" s="33" t="s">
        <v>115</v>
      </c>
      <c r="C11" s="33" t="s">
        <v>116</v>
      </c>
      <c r="D11" s="33" t="s">
        <v>117</v>
      </c>
      <c r="E11" s="33" t="s">
        <v>118</v>
      </c>
      <c r="F11" s="33" t="s">
        <v>119</v>
      </c>
      <c r="G11" s="33" t="s">
        <v>77</v>
      </c>
      <c r="H11" s="33" t="s">
        <v>120</v>
      </c>
      <c r="I11" s="33" t="s">
        <v>121</v>
      </c>
      <c r="J11" s="34" t="s">
        <v>122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showGridLines="0" topLeftCell="A5" workbookViewId="0">
      <selection activeCell="A2" sqref="A2:XFD10"/>
    </sheetView>
  </sheetViews>
  <sheetFormatPr baseColWidth="10" defaultColWidth="9" defaultRowHeight="13.5"/>
  <cols>
    <col min="1" max="1" width="25" customWidth="1"/>
    <col min="2" max="2" width="32" customWidth="1"/>
    <col min="3" max="3" width="33" customWidth="1"/>
    <col min="4" max="4" width="36" customWidth="1"/>
    <col min="5" max="5" width="24" customWidth="1"/>
    <col min="6" max="6" width="28" customWidth="1"/>
    <col min="7" max="8" width="12" customWidth="1"/>
  </cols>
  <sheetData>
    <row r="1" spans="1:8">
      <c r="A1" s="1" t="s">
        <v>123</v>
      </c>
      <c r="B1" s="7" t="s">
        <v>124</v>
      </c>
      <c r="C1" s="7" t="s">
        <v>125</v>
      </c>
      <c r="D1" s="7" t="s">
        <v>126</v>
      </c>
      <c r="E1" s="7" t="s">
        <v>127</v>
      </c>
      <c r="F1" s="7" t="s">
        <v>128</v>
      </c>
      <c r="G1" s="7" t="s">
        <v>129</v>
      </c>
      <c r="H1" s="2" t="s">
        <v>130</v>
      </c>
    </row>
    <row r="2" spans="1:8" ht="58.05" customHeight="1">
      <c r="A2" s="8" t="s">
        <v>131</v>
      </c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  <c r="G2" s="17"/>
      <c r="H2" s="18"/>
    </row>
    <row r="3" spans="1:8" ht="58.05" customHeight="1">
      <c r="A3" s="11" t="s">
        <v>137</v>
      </c>
      <c r="B3" s="12" t="s">
        <v>138</v>
      </c>
      <c r="C3" s="12" t="s">
        <v>139</v>
      </c>
      <c r="D3" s="12" t="s">
        <v>140</v>
      </c>
      <c r="E3" s="12" t="s">
        <v>135</v>
      </c>
      <c r="F3" s="12" t="s">
        <v>141</v>
      </c>
      <c r="G3" s="19">
        <v>24</v>
      </c>
      <c r="H3" s="20">
        <v>2.4</v>
      </c>
    </row>
    <row r="4" spans="1:8" ht="58.05" customHeight="1">
      <c r="A4" s="11" t="s">
        <v>142</v>
      </c>
      <c r="B4" s="12" t="s">
        <v>143</v>
      </c>
      <c r="C4" s="12" t="s">
        <v>144</v>
      </c>
      <c r="D4" s="12" t="s">
        <v>145</v>
      </c>
      <c r="E4" s="12" t="s">
        <v>135</v>
      </c>
      <c r="F4" s="12" t="s">
        <v>146</v>
      </c>
      <c r="G4" s="19">
        <v>22</v>
      </c>
      <c r="H4" s="20">
        <v>1.95</v>
      </c>
    </row>
    <row r="5" spans="1:8" ht="58.05" customHeight="1">
      <c r="A5" s="11" t="s">
        <v>147</v>
      </c>
      <c r="B5" s="12" t="s">
        <v>148</v>
      </c>
      <c r="C5" s="12" t="s">
        <v>149</v>
      </c>
      <c r="D5" s="12" t="s">
        <v>150</v>
      </c>
      <c r="E5" s="12" t="s">
        <v>135</v>
      </c>
      <c r="F5" s="12" t="s">
        <v>151</v>
      </c>
      <c r="G5" s="19"/>
      <c r="H5" s="20"/>
    </row>
    <row r="6" spans="1:8" ht="58.05" customHeight="1">
      <c r="A6" s="11" t="s">
        <v>152</v>
      </c>
      <c r="B6" s="12" t="s">
        <v>153</v>
      </c>
      <c r="C6" s="12" t="s">
        <v>154</v>
      </c>
      <c r="D6" s="12" t="s">
        <v>155</v>
      </c>
      <c r="E6" s="12" t="s">
        <v>135</v>
      </c>
      <c r="F6" s="12" t="s">
        <v>156</v>
      </c>
      <c r="G6" s="19"/>
      <c r="H6" s="20"/>
    </row>
    <row r="7" spans="1:8" ht="58.05" customHeight="1">
      <c r="A7" s="11" t="s">
        <v>157</v>
      </c>
      <c r="B7" s="12" t="s">
        <v>158</v>
      </c>
      <c r="C7" s="15">
        <f>G7/H7</f>
        <v>0.28431372549019607</v>
      </c>
      <c r="D7" s="12" t="s">
        <v>159</v>
      </c>
      <c r="E7" s="12" t="s">
        <v>160</v>
      </c>
      <c r="F7" s="12" t="s">
        <v>161</v>
      </c>
      <c r="G7" s="19">
        <v>29</v>
      </c>
      <c r="H7" s="20">
        <v>102</v>
      </c>
    </row>
    <row r="8" spans="1:8" ht="58.05" customHeight="1">
      <c r="A8" s="11" t="s">
        <v>162</v>
      </c>
      <c r="B8" s="12" t="s">
        <v>163</v>
      </c>
      <c r="C8" s="15">
        <f>G8/H8</f>
        <v>0.44117647058823528</v>
      </c>
      <c r="D8" s="12" t="s">
        <v>159</v>
      </c>
      <c r="E8" s="12" t="s">
        <v>160</v>
      </c>
      <c r="F8" s="12" t="s">
        <v>161</v>
      </c>
      <c r="G8" s="19">
        <v>45</v>
      </c>
      <c r="H8" s="20">
        <v>102</v>
      </c>
    </row>
    <row r="9" spans="1:8" ht="58.05" customHeight="1">
      <c r="A9" s="11" t="s">
        <v>164</v>
      </c>
      <c r="B9" s="12" t="s">
        <v>165</v>
      </c>
      <c r="C9" s="15">
        <f>G9/H9</f>
        <v>0.92156862745098034</v>
      </c>
      <c r="D9" s="12" t="s">
        <v>159</v>
      </c>
      <c r="E9" s="12" t="s">
        <v>160</v>
      </c>
      <c r="F9" s="12" t="s">
        <v>161</v>
      </c>
      <c r="G9" s="19">
        <v>94</v>
      </c>
      <c r="H9" s="20">
        <v>102</v>
      </c>
    </row>
    <row r="10" spans="1:8" ht="58.05" customHeight="1">
      <c r="A10" s="13" t="s">
        <v>166</v>
      </c>
      <c r="B10" s="14" t="s">
        <v>167</v>
      </c>
      <c r="C10" s="16">
        <f>G10/H10</f>
        <v>0.22549019607843138</v>
      </c>
      <c r="D10" s="14" t="s">
        <v>159</v>
      </c>
      <c r="E10" s="14" t="s">
        <v>160</v>
      </c>
      <c r="F10" s="14" t="s">
        <v>161</v>
      </c>
      <c r="G10" s="21">
        <v>23</v>
      </c>
      <c r="H10" s="22">
        <v>102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showGridLines="0" workbookViewId="0"/>
  </sheetViews>
  <sheetFormatPr baseColWidth="10" defaultColWidth="9" defaultRowHeight="13.5"/>
  <cols>
    <col min="1" max="1" width="29" customWidth="1"/>
    <col min="2" max="2" width="43" customWidth="1"/>
    <col min="3" max="3" width="14" customWidth="1"/>
    <col min="4" max="4" width="34" customWidth="1"/>
    <col min="5" max="5" width="38" customWidth="1"/>
    <col min="6" max="6" width="44" customWidth="1"/>
  </cols>
  <sheetData>
    <row r="1" spans="1:6">
      <c r="A1" s="1" t="s">
        <v>168</v>
      </c>
      <c r="B1" s="7" t="s">
        <v>169</v>
      </c>
      <c r="C1" s="7" t="s">
        <v>170</v>
      </c>
      <c r="D1" s="7" t="s">
        <v>171</v>
      </c>
      <c r="E1" s="7" t="s">
        <v>172</v>
      </c>
      <c r="F1" s="2" t="s">
        <v>173</v>
      </c>
    </row>
    <row r="2" spans="1:6" ht="62" customHeight="1">
      <c r="A2" s="8" t="s">
        <v>174</v>
      </c>
      <c r="B2" s="9" t="s">
        <v>175</v>
      </c>
      <c r="C2" s="9" t="s">
        <v>176</v>
      </c>
      <c r="D2" s="9" t="s">
        <v>177</v>
      </c>
      <c r="E2" s="9" t="s">
        <v>178</v>
      </c>
      <c r="F2" s="10" t="s">
        <v>179</v>
      </c>
    </row>
    <row r="3" spans="1:6" ht="62" customHeight="1">
      <c r="A3" s="11" t="s">
        <v>180</v>
      </c>
      <c r="B3" s="12" t="s">
        <v>181</v>
      </c>
      <c r="C3" s="12" t="s">
        <v>176</v>
      </c>
      <c r="D3" s="12" t="s">
        <v>182</v>
      </c>
      <c r="E3" s="12" t="s">
        <v>183</v>
      </c>
      <c r="F3" s="4" t="s">
        <v>184</v>
      </c>
    </row>
    <row r="4" spans="1:6" ht="62" customHeight="1">
      <c r="A4" s="11" t="s">
        <v>185</v>
      </c>
      <c r="B4" s="12" t="s">
        <v>186</v>
      </c>
      <c r="C4" s="12" t="s">
        <v>176</v>
      </c>
      <c r="D4" s="12" t="s">
        <v>187</v>
      </c>
      <c r="E4" s="12" t="s">
        <v>188</v>
      </c>
      <c r="F4" s="4" t="s">
        <v>189</v>
      </c>
    </row>
    <row r="5" spans="1:6" ht="62" customHeight="1">
      <c r="A5" s="11" t="s">
        <v>190</v>
      </c>
      <c r="B5" s="12" t="s">
        <v>191</v>
      </c>
      <c r="C5" s="12" t="s">
        <v>176</v>
      </c>
      <c r="D5" s="12" t="s">
        <v>192</v>
      </c>
      <c r="E5" s="12" t="s">
        <v>193</v>
      </c>
      <c r="F5" s="4" t="s">
        <v>194</v>
      </c>
    </row>
    <row r="6" spans="1:6" ht="62" customHeight="1">
      <c r="A6" s="11" t="s">
        <v>195</v>
      </c>
      <c r="B6" s="12" t="s">
        <v>196</v>
      </c>
      <c r="C6" s="12" t="s">
        <v>176</v>
      </c>
      <c r="D6" s="12" t="s">
        <v>197</v>
      </c>
      <c r="E6" s="12" t="s">
        <v>198</v>
      </c>
      <c r="F6" s="4" t="s">
        <v>199</v>
      </c>
    </row>
    <row r="7" spans="1:6" ht="62" customHeight="1">
      <c r="A7" s="13" t="s">
        <v>200</v>
      </c>
      <c r="B7" s="14" t="s">
        <v>201</v>
      </c>
      <c r="C7" s="14" t="s">
        <v>176</v>
      </c>
      <c r="D7" s="14" t="s">
        <v>202</v>
      </c>
      <c r="E7" s="14" t="s">
        <v>203</v>
      </c>
      <c r="F7" s="6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showGridLines="0" tabSelected="1" workbookViewId="0">
      <selection activeCell="B2" sqref="B2:E18"/>
    </sheetView>
  </sheetViews>
  <sheetFormatPr baseColWidth="10" defaultColWidth="9" defaultRowHeight="13.5"/>
  <cols>
    <col min="1" max="1" width="47" customWidth="1"/>
    <col min="2" max="2" width="9" customWidth="1"/>
    <col min="3" max="3" width="18" customWidth="1"/>
    <col min="4" max="4" width="12" customWidth="1"/>
    <col min="5" max="5" width="24" customWidth="1"/>
    <col min="6" max="6" width="12" customWidth="1"/>
    <col min="7" max="7" width="52" customWidth="1"/>
  </cols>
  <sheetData>
    <row r="1" spans="1:7">
      <c r="A1" s="1" t="s">
        <v>205</v>
      </c>
      <c r="B1" s="7" t="s">
        <v>206</v>
      </c>
      <c r="C1" s="7" t="s">
        <v>207</v>
      </c>
      <c r="D1" s="7" t="s">
        <v>208</v>
      </c>
      <c r="E1" s="7" t="s">
        <v>209</v>
      </c>
      <c r="F1" s="7" t="s">
        <v>210</v>
      </c>
      <c r="G1" s="2" t="s">
        <v>211</v>
      </c>
    </row>
    <row r="2" spans="1:7" ht="42" customHeight="1">
      <c r="A2" s="8" t="s">
        <v>212</v>
      </c>
      <c r="B2" s="35">
        <v>60</v>
      </c>
      <c r="C2" s="36"/>
      <c r="D2" s="36"/>
      <c r="E2" s="37"/>
      <c r="F2" s="9"/>
      <c r="G2" s="10" t="s">
        <v>213</v>
      </c>
    </row>
    <row r="3" spans="1:7" ht="42" customHeight="1">
      <c r="A3" s="11" t="s">
        <v>214</v>
      </c>
      <c r="B3" s="38">
        <v>46</v>
      </c>
      <c r="C3" s="39"/>
      <c r="D3" s="39"/>
      <c r="E3" s="40"/>
      <c r="F3" s="12"/>
      <c r="G3" s="4" t="s">
        <v>215</v>
      </c>
    </row>
    <row r="4" spans="1:7" ht="42" customHeight="1">
      <c r="A4" s="11" t="s">
        <v>216</v>
      </c>
      <c r="B4" s="38">
        <v>14</v>
      </c>
      <c r="C4" s="39"/>
      <c r="D4" s="39"/>
      <c r="E4" s="40"/>
      <c r="F4" s="12"/>
      <c r="G4" s="4" t="s">
        <v>217</v>
      </c>
    </row>
    <row r="5" spans="1:7" ht="42" customHeight="1">
      <c r="A5" s="11" t="s">
        <v>218</v>
      </c>
      <c r="B5" s="38">
        <v>60</v>
      </c>
      <c r="C5" s="39">
        <v>83.93</v>
      </c>
      <c r="D5" s="39">
        <v>19.52</v>
      </c>
      <c r="E5" s="40" t="s">
        <v>219</v>
      </c>
      <c r="F5" s="12"/>
      <c r="G5" s="4" t="s">
        <v>176</v>
      </c>
    </row>
    <row r="6" spans="1:7" ht="42" customHeight="1">
      <c r="A6" s="11" t="s">
        <v>220</v>
      </c>
      <c r="B6" s="38">
        <v>60</v>
      </c>
      <c r="C6" s="39">
        <v>81.22</v>
      </c>
      <c r="D6" s="39">
        <v>16.11</v>
      </c>
      <c r="E6" s="40" t="s">
        <v>221</v>
      </c>
      <c r="F6" s="12"/>
      <c r="G6" s="4" t="s">
        <v>222</v>
      </c>
    </row>
    <row r="7" spans="1:7" ht="42" customHeight="1">
      <c r="A7" s="11" t="s">
        <v>223</v>
      </c>
      <c r="B7" s="38">
        <v>60</v>
      </c>
      <c r="C7" s="39">
        <v>76.7</v>
      </c>
      <c r="D7" s="39">
        <v>20.5</v>
      </c>
      <c r="E7" s="40" t="s">
        <v>224</v>
      </c>
      <c r="F7" s="12"/>
      <c r="G7" s="4" t="s">
        <v>176</v>
      </c>
    </row>
    <row r="8" spans="1:7" ht="42" customHeight="1">
      <c r="A8" s="11" t="s">
        <v>225</v>
      </c>
      <c r="B8" s="38">
        <v>60</v>
      </c>
      <c r="C8" s="39">
        <v>87.15</v>
      </c>
      <c r="D8" s="39">
        <v>16.2</v>
      </c>
      <c r="E8" s="40"/>
      <c r="F8" s="12"/>
      <c r="G8" s="4" t="s">
        <v>186</v>
      </c>
    </row>
    <row r="9" spans="1:7" ht="42" customHeight="1">
      <c r="A9" s="11" t="s">
        <v>16</v>
      </c>
      <c r="B9" s="38">
        <v>60</v>
      </c>
      <c r="C9" s="39">
        <v>91.5</v>
      </c>
      <c r="D9" s="39">
        <v>18.3</v>
      </c>
      <c r="E9" s="40"/>
      <c r="F9" s="12"/>
      <c r="G9" s="4" t="s">
        <v>226</v>
      </c>
    </row>
    <row r="10" spans="1:7" ht="42" customHeight="1">
      <c r="A10" s="11" t="s">
        <v>227</v>
      </c>
      <c r="B10" s="38">
        <v>60</v>
      </c>
      <c r="C10" s="39">
        <v>85</v>
      </c>
      <c r="D10" s="39">
        <v>17.190000000000001</v>
      </c>
      <c r="E10" s="40" t="s">
        <v>228</v>
      </c>
      <c r="F10" s="12"/>
      <c r="G10" s="4" t="s">
        <v>229</v>
      </c>
    </row>
    <row r="11" spans="1:7" ht="42" customHeight="1">
      <c r="A11" s="11" t="s">
        <v>195</v>
      </c>
      <c r="B11" s="38">
        <v>60</v>
      </c>
      <c r="C11" s="39">
        <v>85.05</v>
      </c>
      <c r="D11" s="39">
        <v>14.68</v>
      </c>
      <c r="E11" s="40" t="s">
        <v>230</v>
      </c>
      <c r="F11" s="12"/>
      <c r="G11" s="4" t="s">
        <v>231</v>
      </c>
    </row>
    <row r="12" spans="1:7" ht="42" customHeight="1">
      <c r="A12" s="11" t="s">
        <v>232</v>
      </c>
      <c r="B12" s="38">
        <v>60</v>
      </c>
      <c r="C12" s="39">
        <v>0.76200000000000001</v>
      </c>
      <c r="D12" s="39"/>
      <c r="E12" s="40"/>
      <c r="F12" s="12" t="s">
        <v>233</v>
      </c>
      <c r="G12" s="4" t="s">
        <v>234</v>
      </c>
    </row>
    <row r="13" spans="1:7" ht="42" customHeight="1">
      <c r="A13" s="11" t="s">
        <v>235</v>
      </c>
      <c r="B13" s="38">
        <v>60</v>
      </c>
      <c r="C13" s="39">
        <v>0.33600000000000002</v>
      </c>
      <c r="D13" s="39"/>
      <c r="E13" s="40"/>
      <c r="F13" s="12" t="s">
        <v>236</v>
      </c>
      <c r="G13" s="4" t="s">
        <v>237</v>
      </c>
    </row>
    <row r="14" spans="1:7" ht="42" customHeight="1">
      <c r="A14" s="11" t="s">
        <v>238</v>
      </c>
      <c r="B14" s="38">
        <v>60</v>
      </c>
      <c r="C14" s="39">
        <v>0.72699999999999998</v>
      </c>
      <c r="D14" s="39"/>
      <c r="E14" s="40"/>
      <c r="F14" s="12" t="s">
        <v>233</v>
      </c>
      <c r="G14" s="4" t="s">
        <v>239</v>
      </c>
    </row>
    <row r="15" spans="1:7" ht="42" customHeight="1">
      <c r="A15" s="11" t="s">
        <v>240</v>
      </c>
      <c r="B15" s="38">
        <v>60</v>
      </c>
      <c r="C15" s="39">
        <v>0.59099999999999997</v>
      </c>
      <c r="D15" s="39"/>
      <c r="E15" s="40"/>
      <c r="F15" s="12"/>
      <c r="G15" s="4" t="s">
        <v>241</v>
      </c>
    </row>
    <row r="16" spans="1:7" ht="42" customHeight="1">
      <c r="A16" s="11" t="s">
        <v>242</v>
      </c>
      <c r="B16" s="38">
        <v>60</v>
      </c>
      <c r="C16" s="39">
        <v>0.63800000000000001</v>
      </c>
      <c r="D16" s="39"/>
      <c r="E16" s="40"/>
      <c r="F16" s="12"/>
      <c r="G16" s="4" t="s">
        <v>243</v>
      </c>
    </row>
    <row r="17" spans="1:7" ht="42" customHeight="1">
      <c r="A17" s="11" t="s">
        <v>244</v>
      </c>
      <c r="B17" s="38">
        <v>60</v>
      </c>
      <c r="C17" s="39">
        <v>4.7E-2</v>
      </c>
      <c r="D17" s="39"/>
      <c r="E17" s="40" t="s">
        <v>245</v>
      </c>
      <c r="F17" s="12" t="s">
        <v>246</v>
      </c>
      <c r="G17" s="4" t="s">
        <v>247</v>
      </c>
    </row>
    <row r="18" spans="1:7" ht="42" customHeight="1">
      <c r="A18" s="13" t="s">
        <v>248</v>
      </c>
      <c r="B18" s="41">
        <v>60</v>
      </c>
      <c r="C18" s="42">
        <v>0.41499999999999998</v>
      </c>
      <c r="D18" s="42"/>
      <c r="E18" s="43" t="s">
        <v>249</v>
      </c>
      <c r="F18" s="14" t="s">
        <v>250</v>
      </c>
      <c r="G18" s="6" t="s">
        <v>251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Read me</vt:lpstr>
      <vt:lpstr>Episode matrix</vt:lpstr>
      <vt:lpstr>Team 5 artifacts</vt:lpstr>
      <vt:lpstr>MKACI-P definition</vt:lpstr>
      <vt:lpstr>Aggregate statistics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Luisa Morales Maure</cp:lastModifiedBy>
  <dcterms:modified xsi:type="dcterms:W3CDTF">2026-08-01T21:56:41Z</dcterms:modified>
</cp:coreProperties>
</file>