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HUG-Forschung\05 Forschung\01_Projekte\05_Mosaik in Blut und Ejakulat\_Manuskript_2\"/>
    </mc:Choice>
  </mc:AlternateContent>
  <bookViews>
    <workbookView xWindow="2940" yWindow="1365" windowWidth="28800" windowHeight="18705" activeTab="1"/>
  </bookViews>
  <sheets>
    <sheet name="summary" sheetId="3" r:id="rId1"/>
    <sheet name="overview" sheetId="1" r:id="rId2"/>
    <sheet name="genes" sheetId="2" r:id="rId3"/>
  </sheets>
  <definedNames>
    <definedName name="_xlnm._FilterDatabase" localSheetId="1" hidden="1">overview!$A$1:$T$482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67" i="1" l="1"/>
  <c r="Q69" i="1"/>
  <c r="Q68" i="1"/>
</calcChain>
</file>

<file path=xl/sharedStrings.xml><?xml version="1.0" encoding="utf-8"?>
<sst xmlns="http://schemas.openxmlformats.org/spreadsheetml/2006/main" count="985" uniqueCount="474">
  <si>
    <t>IND_233</t>
  </si>
  <si>
    <t>IND_235</t>
  </si>
  <si>
    <t>IND_236</t>
  </si>
  <si>
    <t>IND_237</t>
  </si>
  <si>
    <t>IND_238</t>
  </si>
  <si>
    <t>IND_239</t>
  </si>
  <si>
    <t>IND_240</t>
  </si>
  <si>
    <t>IND_241</t>
  </si>
  <si>
    <t>IND_242</t>
  </si>
  <si>
    <t>IND_243</t>
  </si>
  <si>
    <t>IND_244</t>
  </si>
  <si>
    <t>IND_246</t>
  </si>
  <si>
    <t>IND_247</t>
  </si>
  <si>
    <t>IND_248</t>
  </si>
  <si>
    <t>IND_249</t>
  </si>
  <si>
    <t>IND_250</t>
  </si>
  <si>
    <t>IND_251</t>
  </si>
  <si>
    <t>IND_252</t>
  </si>
  <si>
    <t>IND_253</t>
  </si>
  <si>
    <t>IND_254</t>
  </si>
  <si>
    <t>IND_255</t>
  </si>
  <si>
    <t>IND_256</t>
  </si>
  <si>
    <t>IND_257</t>
  </si>
  <si>
    <t>IND_258</t>
  </si>
  <si>
    <t>IND_259</t>
  </si>
  <si>
    <t>IND_260</t>
  </si>
  <si>
    <t>IND_261</t>
  </si>
  <si>
    <t>IND_262</t>
  </si>
  <si>
    <t>IND_263</t>
  </si>
  <si>
    <t>IND_264</t>
  </si>
  <si>
    <t>IND_265</t>
  </si>
  <si>
    <t>IND_266</t>
  </si>
  <si>
    <t>IND_267</t>
  </si>
  <si>
    <t>IND_268</t>
  </si>
  <si>
    <t>IND_269</t>
  </si>
  <si>
    <t>IND_270</t>
  </si>
  <si>
    <t>IND_271</t>
  </si>
  <si>
    <t>IND_272</t>
  </si>
  <si>
    <t>IND_273</t>
  </si>
  <si>
    <t>IND_274</t>
  </si>
  <si>
    <t>IND_276</t>
  </si>
  <si>
    <t>IND_277</t>
  </si>
  <si>
    <t>IND_278</t>
  </si>
  <si>
    <t>IND_279</t>
  </si>
  <si>
    <t>IND_280</t>
  </si>
  <si>
    <t>IND_282</t>
  </si>
  <si>
    <t>IND_283</t>
  </si>
  <si>
    <t>IND_284</t>
  </si>
  <si>
    <t>IND_285</t>
  </si>
  <si>
    <t>IND_286</t>
  </si>
  <si>
    <t>IND_287</t>
  </si>
  <si>
    <t>IND_288</t>
  </si>
  <si>
    <t>IND_290</t>
  </si>
  <si>
    <t>IND_291</t>
  </si>
  <si>
    <t>IND_292</t>
  </si>
  <si>
    <t>IND_293</t>
  </si>
  <si>
    <t>IND_294</t>
  </si>
  <si>
    <t>IND_295</t>
  </si>
  <si>
    <t>IND_297</t>
  </si>
  <si>
    <t>IND_298</t>
  </si>
  <si>
    <t>IND_299</t>
  </si>
  <si>
    <t>IND_029</t>
  </si>
  <si>
    <t>IND_301</t>
  </si>
  <si>
    <t>IND_302</t>
  </si>
  <si>
    <t>female</t>
  </si>
  <si>
    <t>male</t>
  </si>
  <si>
    <t>NA</t>
  </si>
  <si>
    <t>IND</t>
  </si>
  <si>
    <t>gender</t>
  </si>
  <si>
    <t>age at diagnosis</t>
  </si>
  <si>
    <t>age father at birth</t>
  </si>
  <si>
    <t xml:space="preserve">age mother at birth </t>
  </si>
  <si>
    <t>gene</t>
  </si>
  <si>
    <t>RP1</t>
  </si>
  <si>
    <t>YWHAZ</t>
  </si>
  <si>
    <t>SHANK1</t>
  </si>
  <si>
    <t>SLC2A1</t>
  </si>
  <si>
    <t>GABRA1</t>
  </si>
  <si>
    <t>DYRK1A</t>
  </si>
  <si>
    <t>SLC6A1</t>
  </si>
  <si>
    <t>FGFR3</t>
  </si>
  <si>
    <t>KCNQ2</t>
  </si>
  <si>
    <t>KCNQ5</t>
  </si>
  <si>
    <t>SATB1</t>
  </si>
  <si>
    <t>NSD2</t>
  </si>
  <si>
    <t>TRIP12</t>
  </si>
  <si>
    <t>GNAO1</t>
  </si>
  <si>
    <t>ZBTB7A</t>
  </si>
  <si>
    <t>ANK1</t>
  </si>
  <si>
    <t>RAI1</t>
  </si>
  <si>
    <t>ANK2</t>
  </si>
  <si>
    <t>PAFAH1B1</t>
  </si>
  <si>
    <t>SCAF4</t>
  </si>
  <si>
    <t>SCN8A</t>
  </si>
  <si>
    <t>PTEN</t>
  </si>
  <si>
    <t>MAGEL2</t>
  </si>
  <si>
    <t>SCN2A</t>
  </si>
  <si>
    <t>ASXL3</t>
  </si>
  <si>
    <t>KCNK4</t>
  </si>
  <si>
    <t>STXBP1</t>
  </si>
  <si>
    <t>PURA</t>
  </si>
  <si>
    <t>POGZ</t>
  </si>
  <si>
    <t>NSF</t>
  </si>
  <si>
    <t>TANC2</t>
  </si>
  <si>
    <t>IMPDH2</t>
  </si>
  <si>
    <t>CHD3</t>
  </si>
  <si>
    <t>CSNK2A1</t>
  </si>
  <si>
    <t>SIAH1</t>
  </si>
  <si>
    <t>EP300</t>
  </si>
  <si>
    <t>RNU4-2</t>
  </si>
  <si>
    <t>GRIN2B</t>
  </si>
  <si>
    <t>TSC2</t>
  </si>
  <si>
    <t>KMT2D</t>
  </si>
  <si>
    <t>CTCF</t>
  </si>
  <si>
    <t>ARFGEF1</t>
  </si>
  <si>
    <t>GRIN1</t>
  </si>
  <si>
    <t>FGFR2</t>
  </si>
  <si>
    <t>SCN1A</t>
  </si>
  <si>
    <t>SHANK3</t>
  </si>
  <si>
    <t>NSD1</t>
  </si>
  <si>
    <t>KCNH5</t>
  </si>
  <si>
    <t>STAT3</t>
  </si>
  <si>
    <t>TAOK1</t>
  </si>
  <si>
    <t>EEF1A2</t>
  </si>
  <si>
    <t>KCNA2</t>
  </si>
  <si>
    <t>transcript</t>
  </si>
  <si>
    <t>NM_006269.2</t>
  </si>
  <si>
    <t>NM_145690.3</t>
  </si>
  <si>
    <t>NM_016148.5</t>
  </si>
  <si>
    <t>NM_006516.4</t>
  </si>
  <si>
    <t>NM_001127644.2</t>
  </si>
  <si>
    <t>NM_001347721.2</t>
  </si>
  <si>
    <t>NM_003042.4</t>
  </si>
  <si>
    <t>NM_000142.5</t>
  </si>
  <si>
    <t>NM_172107.4</t>
  </si>
  <si>
    <t>NM_019842.4</t>
  </si>
  <si>
    <t>NM_002971.6</t>
  </si>
  <si>
    <t>NM_001042424.3</t>
  </si>
  <si>
    <t>NM_001348323.3</t>
  </si>
  <si>
    <t>NM_020988.3</t>
  </si>
  <si>
    <t>NM_015898.4</t>
  </si>
  <si>
    <t>NM_000037.4</t>
  </si>
  <si>
    <t>NM_030665.4</t>
  </si>
  <si>
    <t>NM_001148.6</t>
  </si>
  <si>
    <t>NM_000430.4</t>
  </si>
  <si>
    <t>NM_020706.2</t>
  </si>
  <si>
    <t>NM_001330260.2</t>
  </si>
  <si>
    <t>NM_000314.8</t>
  </si>
  <si>
    <t>NM_019066.5</t>
  </si>
  <si>
    <t>NM_001040142.2</t>
  </si>
  <si>
    <t>NM_030632.3</t>
  </si>
  <si>
    <t>NM_033310.3</t>
  </si>
  <si>
    <t>NM_003165.6</t>
  </si>
  <si>
    <t>NM_005859.5</t>
  </si>
  <si>
    <t>NM_015100.4</t>
  </si>
  <si>
    <t>NM_006178.4</t>
  </si>
  <si>
    <t>NM_001394998.1</t>
  </si>
  <si>
    <t>NM_000884.3</t>
  </si>
  <si>
    <t>NM_001005273.3</t>
  </si>
  <si>
    <t>NM_177559.3</t>
  </si>
  <si>
    <t>NM_003031.4</t>
  </si>
  <si>
    <t>NM_001429.4</t>
  </si>
  <si>
    <t>NR_003137.2</t>
  </si>
  <si>
    <t>NM_000834.5</t>
  </si>
  <si>
    <t>NM_000548.5</t>
  </si>
  <si>
    <t>NM_003482.4</t>
  </si>
  <si>
    <t>NM_006565.4</t>
  </si>
  <si>
    <t>NM_006421.5</t>
  </si>
  <si>
    <t>NM_007327.4</t>
  </si>
  <si>
    <t>NM_000141.5</t>
  </si>
  <si>
    <t>NM_001165963.4</t>
  </si>
  <si>
    <t>NM_001372044.2</t>
  </si>
  <si>
    <t>NM_022455.5</t>
  </si>
  <si>
    <t>NM_139318.5</t>
  </si>
  <si>
    <t>NM_139276.3</t>
  </si>
  <si>
    <t>NM_020791.4</t>
  </si>
  <si>
    <t>NM_033517.1</t>
  </si>
  <si>
    <t>NM_004974.4</t>
  </si>
  <si>
    <t>c.2029C&gt;T</t>
  </si>
  <si>
    <t>c.168_184dup</t>
  </si>
  <si>
    <t>c.6399_6403del</t>
  </si>
  <si>
    <t>c.115-2A&gt;G</t>
  </si>
  <si>
    <t>c.440G&gt;A</t>
  </si>
  <si>
    <t>c.1526C&gt;G</t>
  </si>
  <si>
    <t>c.1648G&gt;A</t>
  </si>
  <si>
    <t>c.1172C&gt;A</t>
  </si>
  <si>
    <t>c.1720G&gt;A</t>
  </si>
  <si>
    <t>c.1076G&gt;A</t>
  </si>
  <si>
    <t>c.1896dup</t>
  </si>
  <si>
    <t>c.3835del</t>
  </si>
  <si>
    <t>c.3869del</t>
  </si>
  <si>
    <t>c.687C&gt;G</t>
  </si>
  <si>
    <t>c.98del</t>
  </si>
  <si>
    <t>c.3050G&gt;C</t>
  </si>
  <si>
    <t>c.2396dup</t>
  </si>
  <si>
    <t>c.3262C&gt;T</t>
  </si>
  <si>
    <t>c.337C&gt;T</t>
  </si>
  <si>
    <t>c.1669dup</t>
  </si>
  <si>
    <t>c.4774G&gt;A</t>
  </si>
  <si>
    <t>c.269T&gt;C</t>
  </si>
  <si>
    <t>c.1996dup</t>
  </si>
  <si>
    <t>c.2715G&gt;T</t>
  </si>
  <si>
    <t>c.2127del</t>
  </si>
  <si>
    <t>c.698C&gt;T</t>
  </si>
  <si>
    <t>c.830_831delinsC</t>
  </si>
  <si>
    <t>c.407_420dup</t>
  </si>
  <si>
    <t>c.1180_1181del</t>
  </si>
  <si>
    <t>c.10768G&gt;T</t>
  </si>
  <si>
    <t>c.1600A&gt;G</t>
  </si>
  <si>
    <t>c.4365_4389del</t>
  </si>
  <si>
    <t>c.1938G&gt;A</t>
  </si>
  <si>
    <t>c.613A&gt;G</t>
  </si>
  <si>
    <t>c.3560G&gt;C</t>
  </si>
  <si>
    <t>c.139C&gt;T</t>
  </si>
  <si>
    <t>c.15_16insA</t>
  </si>
  <si>
    <t>c.1738C&gt;T</t>
  </si>
  <si>
    <t>n.64_65insT</t>
  </si>
  <si>
    <t>c.5620_5621delinsTT</t>
  </si>
  <si>
    <t>c.4244delC</t>
  </si>
  <si>
    <t>c.2447C&gt;T</t>
  </si>
  <si>
    <t>c.388_389del</t>
  </si>
  <si>
    <t>c.2288delC</t>
  </si>
  <si>
    <t>c.615_618del</t>
  </si>
  <si>
    <t>c.2392G&gt;A</t>
  </si>
  <si>
    <t>c.1972G&gt;T</t>
  </si>
  <si>
    <t>c.755C&gt;G</t>
  </si>
  <si>
    <t>c.1172C&gt;G</t>
  </si>
  <si>
    <t>c.1971G&gt;C</t>
  </si>
  <si>
    <t>c.2500G&gt;C</t>
  </si>
  <si>
    <t>c.1525G&gt;A</t>
  </si>
  <si>
    <t>c.713dup</t>
  </si>
  <si>
    <t>c.5644C&gt;G</t>
  </si>
  <si>
    <t>c.4608C&gt;A</t>
  </si>
  <si>
    <t>c.4651dup</t>
  </si>
  <si>
    <t>c.3796+1_3796+6del</t>
  </si>
  <si>
    <t>c.1984C&gt;T</t>
  </si>
  <si>
    <t>c.998G&gt;A</t>
  </si>
  <si>
    <t>c.1145G&gt;A</t>
  </si>
  <si>
    <t>c.1916dup</t>
  </si>
  <si>
    <t>c.3679dupG</t>
  </si>
  <si>
    <t>c.796C&gt;T</t>
  </si>
  <si>
    <t>c.1216G&gt;T</t>
  </si>
  <si>
    <t>c-code</t>
  </si>
  <si>
    <t>p-code</t>
  </si>
  <si>
    <t>p.(Arg677*)</t>
  </si>
  <si>
    <t>p.(Lys2134Glyfs*47)</t>
  </si>
  <si>
    <t>p.?</t>
  </si>
  <si>
    <t>p.(Arg147Gln)</t>
  </si>
  <si>
    <t>p.(Ser509*)</t>
  </si>
  <si>
    <t>p.(Gly550Arg)</t>
  </si>
  <si>
    <t>p.(Ala391Glu)</t>
  </si>
  <si>
    <t>p.(Gly574Ser)</t>
  </si>
  <si>
    <t>p.(Arg359His)</t>
  </si>
  <si>
    <t>p.(Ser633Leufs*7)</t>
  </si>
  <si>
    <t>p.(Glu1279Asnfs*50)</t>
  </si>
  <si>
    <t>p.(Leu1290Cysfs*4)</t>
  </si>
  <si>
    <t>p.(Ser229Arg)</t>
  </si>
  <si>
    <t>p.(Leu33Argfs*5)</t>
  </si>
  <si>
    <t>p.(Trp1017Ser)</t>
  </si>
  <si>
    <t>p.(Gly800Trpfs*36)</t>
  </si>
  <si>
    <t>p.(Arg1088*)</t>
  </si>
  <si>
    <t>p.(Arg113*)</t>
  </si>
  <si>
    <t>p.(Tyr557Leufs*13)</t>
  </si>
  <si>
    <t>p.(Val1592Ile)</t>
  </si>
  <si>
    <t>p.(Phe90Ser)</t>
  </si>
  <si>
    <t>p.(Gln666Profs*47)</t>
  </si>
  <si>
    <t>p.(Lys905Asn)</t>
  </si>
  <si>
    <t>p.(Leu710Tyrfs*3)</t>
  </si>
  <si>
    <t>p.(Pro233Leu)</t>
  </si>
  <si>
    <t>p.(Lys277Thrfs*13)</t>
  </si>
  <si>
    <t>p.(Ala142Thrfs*88)</t>
  </si>
  <si>
    <t>p.(Met394Valfs*9)</t>
  </si>
  <si>
    <t>p.(Glu3590*)</t>
  </si>
  <si>
    <t>p.(Thr534Ala)</t>
  </si>
  <si>
    <t>p.(Pro1457*)</t>
  </si>
  <si>
    <t>p.(Trp646*)</t>
  </si>
  <si>
    <t>p.(Lys205Glu)</t>
  </si>
  <si>
    <t>p.(Arg1187Pro)</t>
  </si>
  <si>
    <t>p.(Arg47*)</t>
  </si>
  <si>
    <t>p.(Ala6Serfs*29)</t>
  </si>
  <si>
    <t>p.(Arg580*)</t>
  </si>
  <si>
    <t>p.(Ala1874Phe)</t>
  </si>
  <si>
    <t>p.(Pro816Leu)</t>
  </si>
  <si>
    <t>p.(Leu130Aspfs*11)</t>
  </si>
  <si>
    <t>p.(Pro763Argfs*167)</t>
  </si>
  <si>
    <t>p.(Lys206Profs*15)</t>
  </si>
  <si>
    <t>p.(Asp658Tyr)</t>
  </si>
  <si>
    <t>p.(Thr391Arg)</t>
  </si>
  <si>
    <t>p.(Glu657Asp)</t>
  </si>
  <si>
    <t>p.(Glu834Gln)</t>
  </si>
  <si>
    <t>p.(Ala509Thr)</t>
  </si>
  <si>
    <t>p.(Ala240Glyfs*11)</t>
  </si>
  <si>
    <t>p.(Ser1536Arg)</t>
  </si>
  <si>
    <t>p.(Asp1551Glyfs*12)</t>
  </si>
  <si>
    <t>p.(Gln662*)</t>
  </si>
  <si>
    <t>p.(Arg333His)</t>
  </si>
  <si>
    <t>p.(Arg382Gln)</t>
  </si>
  <si>
    <t>p.(Asn639Lysfs*19)</t>
  </si>
  <si>
    <t>p.(Ala1227Glyfs*69)</t>
  </si>
  <si>
    <t>p.(Arg266Trp)</t>
  </si>
  <si>
    <t>p.(Val406Phe)</t>
  </si>
  <si>
    <t>effect</t>
  </si>
  <si>
    <t>stop</t>
  </si>
  <si>
    <t>fs</t>
  </si>
  <si>
    <t>splice</t>
  </si>
  <si>
    <t>missense</t>
  </si>
  <si>
    <t>phasing</t>
  </si>
  <si>
    <t>maternal</t>
  </si>
  <si>
    <t>paternal</t>
  </si>
  <si>
    <t>long range</t>
  </si>
  <si>
    <t>no</t>
  </si>
  <si>
    <t xml:space="preserve">no </t>
  </si>
  <si>
    <t>average</t>
  </si>
  <si>
    <t>p.(Val62Glyfs*35)</t>
  </si>
  <si>
    <t>non coding</t>
  </si>
  <si>
    <t>p.(Ser1415*)</t>
  </si>
  <si>
    <t>p.(Ser252Trp)</t>
  </si>
  <si>
    <t>p.(Arg1882Gly)</t>
  </si>
  <si>
    <t>successful</t>
  </si>
  <si>
    <t>unsuccessful</t>
  </si>
  <si>
    <t xml:space="preserve">mosaic spike in </t>
  </si>
  <si>
    <t>ACMG classification</t>
  </si>
  <si>
    <t>PVS1, PS4, PS2_MOD</t>
  </si>
  <si>
    <t xml:space="preserve"> </t>
  </si>
  <si>
    <t>PVS1_MOD, PS2_MOD, PM2</t>
  </si>
  <si>
    <t>ACMG criteria</t>
  </si>
  <si>
    <t>pathogenic</t>
  </si>
  <si>
    <t>likely pathogenic</t>
  </si>
  <si>
    <t>PVS1_MOD, PS2, PM2_SUP</t>
  </si>
  <si>
    <t>pathogenic; GUS</t>
  </si>
  <si>
    <t>PVS1, PS2_MOD, PS4_MOD, PM2_SUP</t>
  </si>
  <si>
    <t>PS2, PS4_MOD, PM2_SUP, PP2, PP3</t>
  </si>
  <si>
    <t>PVS1, PM2_SUP, PS2_MOD</t>
  </si>
  <si>
    <t>PS1 _MOD, PS4, PM2, PM5-SUP, PP3, PS2-VSTR</t>
  </si>
  <si>
    <t>PS2, PS4, PS3_MOD, PM2_SUP, PP3</t>
  </si>
  <si>
    <t>PS2_SUP, PM1, PS4_SUP, PM2_SUP, PM5_SUP, PP3</t>
  </si>
  <si>
    <t>PS2_MOD, PM1, PM5, PM2_SUP, PP3</t>
  </si>
  <si>
    <t>PVS1 _STR, PS2_MOD, PM2_SUP</t>
  </si>
  <si>
    <t>PS2, PVS1 _MOD, PM2_SUP</t>
  </si>
  <si>
    <t>PVS1, PS2_MOD, PM2_SUP</t>
  </si>
  <si>
    <t>PS2_STR, PM1, PS4_SUP, PM2_SUP, PP3</t>
  </si>
  <si>
    <t>PVS1, PM2, PS2_SUP</t>
  </si>
  <si>
    <t>PS2, PM2_SUP, PP3</t>
  </si>
  <si>
    <t>MAF (%)</t>
  </si>
  <si>
    <t>PVS1, PS4_MOD, PS2_SUP, PM2_SUP</t>
  </si>
  <si>
    <t>0 (not in gnomAD)</t>
  </si>
  <si>
    <t>PS2_MOD, PM5, PM2_SUP, PP2, PP3</t>
  </si>
  <si>
    <t>PS2, PS4_MOD, PM1, PM2_SUP, PP3</t>
  </si>
  <si>
    <t>PVS1_STR, PS2, PS4</t>
  </si>
  <si>
    <t>0.00042</t>
  </si>
  <si>
    <t>PM1, PS1, PM2_SUP, PM5_SUP</t>
  </si>
  <si>
    <t>PS2, PS4_MOD, PM2_SUP</t>
  </si>
  <si>
    <t>PVS1, PS2, PS4_SUP, PM2_SUP</t>
  </si>
  <si>
    <t>PVS1, PS2, PS4_MOD</t>
  </si>
  <si>
    <t>0.0001</t>
  </si>
  <si>
    <t>PS2_MOD, PM1 _SUP, PM2, PP3</t>
  </si>
  <si>
    <t>PVS1, PM2, PS2_MOD</t>
  </si>
  <si>
    <t>PS2_MOD, PM2_SUP, PP3</t>
  </si>
  <si>
    <t>uncertain significance</t>
  </si>
  <si>
    <t>PVS1_STR, PS2_MOD, PM2</t>
  </si>
  <si>
    <t>PVS1, PS2_MOD, PM2</t>
  </si>
  <si>
    <t>PVS1, PS2_MOD, PM2_SUP, PS4_MOD</t>
  </si>
  <si>
    <t>PS4_MOD,PS2,PM2, PP2, PP3</t>
  </si>
  <si>
    <t>PVS1, PS2_MOD, PS4_SUP, PM2</t>
  </si>
  <si>
    <t>PS2_VSTR, PS4, PM2</t>
  </si>
  <si>
    <t>PVS1, PS2, PM2</t>
  </si>
  <si>
    <t>PM2, PP3</t>
  </si>
  <si>
    <t>PVS1, PS2_SUP, PM2_SUP</t>
  </si>
  <si>
    <t>PVS1, PS2_VSTR, PS4_MOD, PM2_SUP</t>
  </si>
  <si>
    <t>p.(Asp798Asn)</t>
  </si>
  <si>
    <t>PS2, PM2, PS4_SUP, PP2</t>
  </si>
  <si>
    <t>PM1, PP2, PM2, PM5</t>
  </si>
  <si>
    <t>PM1_MOD, PP3_MOD, PM2_SUP, PM5_MOD, PM3_MOD</t>
  </si>
  <si>
    <t>PM2_SUP, PM5_STR, PS1, PS3, PP3</t>
  </si>
  <si>
    <t>PS2_VSTR, PS4_MOD, PM1, PM2_SUP, PP3</t>
  </si>
  <si>
    <t>PS2_MOD, PS4, PM5_STR, PS3_MOD, PM2_SUP, PP2, PP3</t>
  </si>
  <si>
    <t>PVS1, PM2_SUP</t>
  </si>
  <si>
    <t>PS2_MOD, PM1, PM2_SUP, PP3</t>
  </si>
  <si>
    <t>0.00043</t>
  </si>
  <si>
    <t>SD</t>
  </si>
  <si>
    <t>average_mosaic_semen_only</t>
  </si>
  <si>
    <t>SD_mosaic_semen_only</t>
  </si>
  <si>
    <t>median</t>
  </si>
  <si>
    <t>number</t>
  </si>
  <si>
    <t>total</t>
  </si>
  <si>
    <t>no informative SNPs</t>
  </si>
  <si>
    <t>PVS1, PS2, PS4_MOD, PM2</t>
  </si>
  <si>
    <t>still birth</t>
  </si>
  <si>
    <t>PVS1,PS2_SUP,PM2_SUP</t>
  </si>
  <si>
    <t>PS3,PS2_MOD, PM2_SUP,PP3</t>
  </si>
  <si>
    <t>PS2_SUP,PS3_MOD,PM1,PM5_SUP,PM2_SUP,PP3</t>
  </si>
  <si>
    <t>PS2_SUP,PM1,PM2_SUP,PP3</t>
  </si>
  <si>
    <t>PS2,PS3_SUP,PS4_MOD,PM2,PP2</t>
  </si>
  <si>
    <t>PVS1,PS2_SUP,PM2</t>
  </si>
  <si>
    <t>NM_001958.5</t>
  </si>
  <si>
    <t>PVS1,PS2_VSTR,PS4</t>
  </si>
  <si>
    <t>32x in gnomad</t>
  </si>
  <si>
    <t>PS2, PS4_SUP, PM2_SUP, PP3</t>
  </si>
  <si>
    <t>PS2_MOD,PM2_SUP</t>
  </si>
  <si>
    <t>age father enrolment</t>
  </si>
  <si>
    <t>age mother enrolment</t>
  </si>
  <si>
    <t>PS2_VSTR, PS3_MOD, PS4, PM2, PP3</t>
  </si>
  <si>
    <t>HPO terms</t>
  </si>
  <si>
    <t>number of HPO terms</t>
  </si>
  <si>
    <t>Bifid uvula, Strabismus, Visual impairment, Ataxia, Hypotonia, Global developmental delay, Craniosynostosis, Generalized-onset seizure, Recurrent infections, Increased skull ossification, Impaired pain sensation, Central sleep apnea</t>
  </si>
  <si>
    <t>Generalized non-motor (absence) seizure</t>
  </si>
  <si>
    <t>Moderate global developmental delay</t>
  </si>
  <si>
    <t>Microcephaly, Nystagmus, Autism, Intellectual disability, Broad-based gait, Simple febrile seizure, Severe global developmental delay</t>
  </si>
  <si>
    <t>Stillbirth</t>
  </si>
  <si>
    <t>Ataxia, Moderate global developmental delay</t>
  </si>
  <si>
    <t>Atypical behavior, Autistic behavior, Delayed speech and language development, Intellectual disability, Hypotonia, Global developmental delay, Mental deterioration, Absent speech, Borderline, Increased adipose tissue, Feeding difficulties, Abnormal social behavior, Cognitive impairment</t>
  </si>
  <si>
    <t>Generalized-onset seizure, Generalized non-motor (absence) seizure, Intellectual disability, Dyscalculia</t>
  </si>
  <si>
    <t>Global developmental delay, Severe expressive language delay, Severe global developmental delay, Absent speech</t>
  </si>
  <si>
    <t>Epileptic encephalopathy, Spastic diplegia, Severe global developmental delay, Short stature</t>
  </si>
  <si>
    <t>Intellectual disability, Microcephaly, Focal-onset seizure</t>
  </si>
  <si>
    <t>Severe global developmental delay, Microcephaly, Feeding difficulties in infancy, Pulmonary artery stenosis, Absent speech, Immunodeficiency, Febrile seizure (within the age range of 3 months to 6 years)</t>
  </si>
  <si>
    <t>Autism, Generalized non-motor (absence) seizure, Tooth malposition, Atopic dermatitis</t>
  </si>
  <si>
    <t>Choanal stenosis, Hypertelorism, Pulmonary artery stenosis, Abnormality of mouth shape, Frontal bossing, Brachycephaly, Depressed nasal bridge, Atrial septal defect</t>
  </si>
  <si>
    <t>Moderate global developmental delay, Myoclonus, Bilateral tonic-clonic seizure, Atonic seizure</t>
  </si>
  <si>
    <t>Global developmental delay, Generalized non-motor (absence) seizure, Bilateral tonic-clonic seizure, Atypical behavior, Dyscalculia</t>
  </si>
  <si>
    <t>Mild global developmental delay, Plagiocephaly, Microcephaly, Short stature</t>
  </si>
  <si>
    <t>Focal-onset seizure</t>
  </si>
  <si>
    <t>Neonatal seizure, Focal-onset seizure</t>
  </si>
  <si>
    <t>Increased urine alpha-ketoglutarate concentration, Hoarse cry, Relative macrocephaly, Global developmental delay, Restlessness, Organic aciduria, Delayed speech and language development, Motor delay, Dicarboxylic aciduria, 3-hydroxydicarboxylic aciduria, Hearing impairment, Atrial septal defect, Obesity</t>
  </si>
  <si>
    <t>Hemolytic anemia, Anemia, Jaundice, Abnormal fingernail morphology, Abnormality of iron homeostasis, Splenomegaly</t>
  </si>
  <si>
    <t>Motor stereotypy, Tongue fasciculations, Short upper lip, Hypotonia, Motor delay, Cafe-au-lait spot, Sleep disturbance, Genu valgum, Myopia, Pes planus, Jaundice, Short finger, Astigmatism, Short attention span, Obesity, Hypertelorism, Global developmental delay, Hypothyroidism</t>
  </si>
  <si>
    <t xml:space="preserve">Epileptic encephalopathy </t>
  </si>
  <si>
    <t>Lissencephaly</t>
  </si>
  <si>
    <t>Focal-onset seizure, Status epilepticus, Abnormal temper tantrums, Atypical behavior</t>
  </si>
  <si>
    <t>Generalized-onset seizure, Focal-onset seizure</t>
  </si>
  <si>
    <t>Chiari type I malformation, Dilation of Virchow-Robin spaces, Macrocephaly, Mild global developmental delay</t>
  </si>
  <si>
    <t>Hypernatremia, Metabolic alkalosis, Abnormality of the outer ear, Large fontanelles, Severe global developmental delay, Respiratory acidosis, Hypotonia, Spasticity, Camptodactyly</t>
  </si>
  <si>
    <t>Macrocephaly, Clonic seizure, Tonic seizure, Neonatal seizure</t>
  </si>
  <si>
    <t>Global developmental delay, Severe expressive language delay, Diminished ability to concentrate, Delayed fine motor development</t>
  </si>
  <si>
    <t>Global developmental delay, Cognitive impairment, Intellectual disability</t>
  </si>
  <si>
    <t>Motor stereotypy, Global developmental delay, Bilateral tonic-clonic seizure, Generalized-onset seizure, Generalized atonic seizure</t>
  </si>
  <si>
    <t>Focal-onset seizure, Focal myoclonic seizure, EEG with focal epileptiform discharges</t>
  </si>
  <si>
    <t>Dysphagia, Hip subluxation, Hypotonia, Lumbar hyperlordosis, Epileptic spasm, Osteopenia, Severe global developmental delay, Bilateral tonic-clonic seizure, Apnea, Osteoporosis, Status epilepticus, Thoracic kyphosis, Febrile seizure (within the age range of 3 months to 6 years), Epileptic encephalopathy, Hypoventilation, Gastroesophageal reflux, Generalized-onset seizure, Intellectual disability, Respiratory insufficiency</t>
  </si>
  <si>
    <t>Abnormal social behavior, Motor stereotypy, Failure to thrive, Moderate global developmental delay, Microcephaly, Short stature, Autistic behavior</t>
  </si>
  <si>
    <t>Hemangioma, Atopic dermatitis, Complex febrile seizure, Bilateral tonic-clonic seizure, Status epilepticus, Febrile seizure (within the age range of 3 months to 6 years)</t>
  </si>
  <si>
    <t>Slurred speech, Small hand, Moderate global developmental delay, Delayed ability to walk, Pulmonic stenosis, Hypotonia, Sensorineural hearing impairment, Patent foramen ovale, Short foot</t>
  </si>
  <si>
    <t>Plagiocephaly, Moderate global developmental delay, Wide nasal base, Full cheeks, Long face, Hypotonia, Macrocephaly, Epicanthus</t>
  </si>
  <si>
    <t>Mild global developmental delay, Generalized-onset seizure</t>
  </si>
  <si>
    <t>Aggressive behavior, Autistic behavior, Severe global developmental delay</t>
  </si>
  <si>
    <t>Moderate to late preterm birth, Enuresis, Enlarged tonsils, Cryptorchidism, Autistic behavior, Hydrocele testis, Microcephaly, Short stature, Abnormally high-pitched voice, Intellectual disability, Inguinal hernia, Mild global developmental delay, Encopresis, Atypical behavior, Somatic sensory dysfunction, Abnormality of the face</t>
  </si>
  <si>
    <t>Neonatal seizure</t>
  </si>
  <si>
    <t>Global developmental delay, Delayed gross motor development, Delayed speech and language development, Hypotonia, Plagiocephaly, Short 1st metacarpal, Epicanthus, Failure to thrive</t>
  </si>
  <si>
    <t>Generalized-onset seizure, EEG with focal epileptiform discharges</t>
  </si>
  <si>
    <t>Global develompental delay, Delayed gross motor development, Speech delay, Absent speech, Torticollis, Plagiocephaly, Sleep-wake cycle disturbance, Recurrent upper respiratory tract infections</t>
  </si>
  <si>
    <t>Chronic otitis media, Atypical behavior, Intrauterine growth retardation, Intellectual disability, Unilateral deafness</t>
  </si>
  <si>
    <t>Global developmental delay, Hypertonia</t>
  </si>
  <si>
    <t>Craniosynostosis, Midface retrusion, Syndactyly</t>
  </si>
  <si>
    <t>Hypotonia, Global developmental delay, Feeding difficulties</t>
  </si>
  <si>
    <t>Delayed speech and language development, Hypotonia</t>
  </si>
  <si>
    <t>Global developmental delay, Short stature, Microcephaly</t>
  </si>
  <si>
    <t>Delayed speech and language development, Bilateral tonic-clonic seizure</t>
  </si>
  <si>
    <t xml:space="preserve">Ataxia </t>
  </si>
  <si>
    <t xml:space="preserve">Seizure </t>
  </si>
  <si>
    <t>Global developmental delay</t>
  </si>
  <si>
    <t>Seizure, Hemangioma, Long foot, Large hands, Global developmental delay, Premature eruption of permanent teeth, Frontal bossing, Patent foramen ovale, Macrocephaly, Patent ductus arteriosus</t>
  </si>
  <si>
    <t>Global developmental delay, Hypotonia</t>
  </si>
  <si>
    <t>Hearing impairment, Hypotonia, Chiari malformation, Immunodeficiency, Increased circulating IgE concentration, Fibrocystic lung disease, Mild global developmental delay, Ciliary dyskinesia</t>
  </si>
  <si>
    <t>Delayed speech and language development, Open mouth, Chronic bronchitis, Hypermetropia, Intellectual disability</t>
  </si>
  <si>
    <t>Seizure, Neonatal seizure, Microcephaly, Polymicrogyria, Dysphagia</t>
  </si>
  <si>
    <t>Subcortical band heterotopia, Esodeviation, Febrile seizure (within the age range of 3 months to 6 years), Focal-onset seizure</t>
  </si>
  <si>
    <t>mixed mosaic father</t>
  </si>
  <si>
    <t>mixed mosaic mother</t>
  </si>
  <si>
    <t>sperm-only mosaic father</t>
  </si>
  <si>
    <t>overview</t>
  </si>
  <si>
    <t>overview of the cohort, the ages of parents and children, variants, classification according to ACMG, HPO terms and results</t>
  </si>
  <si>
    <t>genes</t>
  </si>
  <si>
    <t>number of genes</t>
  </si>
  <si>
    <t>median_mosaic_semen_only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</si>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</sst>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31">
    <xf numFmtId="0" fontId="0" fillId="0" borderId="0" xfId="0"/>
    <xf numFmtId="0" fontId="4" fillId="0" borderId="0" xfId="1" applyFill="1" applyAlignment="1">
      <alignment horizontal="center"/>
    </xf>
    <xf numFmtId="0" fontId="4" fillId="0" borderId="0" xfId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/>
    <xf numFmtId="0" fontId="2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wrapText="1"/>
    </xf>
    <xf numFmtId="0" fontId="3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2" applyFont="1" applyFill="1" applyAlignment="1">
      <alignment horizontal="left"/>
    </xf>
    <xf numFmtId="0" fontId="3" fillId="0" borderId="0" xfId="2" applyFont="1" applyFill="1" applyAlignment="1">
      <alignment horizontal="center"/>
    </xf>
  </cellXfs>
  <cellStyles count="3">
    <cellStyle name="Standard" xfId="0" builtinId="0"/>
    <cellStyle name="Standard 2" xfId="1"/>
    <cellStyle name="Standard 3 2" xfId="2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11" sqref="C11"/>
    </sheetView>
  </sheetViews>
  <sheetFormatPr baseColWidth="10" defaultRowHeight="15" x14ac:dyDescent="0.25"/>
  <sheetData>
    <row r="1" spans="1:2" x14ac:dyDescent="0.25">
      <c r="A1" t="s">
        <v>468</v>
      </c>
      <c r="B1" t="s">
        <v>469</v>
      </c>
    </row>
    <row r="2" spans="1:2" x14ac:dyDescent="0.25">
      <c r="A2" t="s">
        <v>470</v>
      </c>
      <c r="B2" t="s">
        <v>471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2"/>
  <sheetViews>
    <sheetView tabSelected="1" workbookViewId="0">
      <pane xSplit="1" topLeftCell="B1" activePane="topRight" state="frozen"/>
      <selection pane="topRight" activeCell="F51" sqref="F51"/>
    </sheetView>
  </sheetViews>
  <sheetFormatPr baseColWidth="10" defaultRowHeight="15" x14ac:dyDescent="0.25"/>
  <cols>
    <col min="1" max="1" width="15.140625" style="9" bestFit="1" customWidth="1"/>
    <col min="2" max="2" width="11.42578125" style="9"/>
    <col min="3" max="3" width="15" style="9" bestFit="1" customWidth="1"/>
    <col min="4" max="4" width="17" style="9" bestFit="1" customWidth="1"/>
    <col min="5" max="5" width="20.7109375" style="9" customWidth="1"/>
    <col min="6" max="6" width="18.5703125" style="9" bestFit="1" customWidth="1"/>
    <col min="7" max="7" width="21" style="9" customWidth="1"/>
    <col min="8" max="8" width="11.42578125" style="9"/>
    <col min="9" max="9" width="15.7109375" style="9" bestFit="1" customWidth="1"/>
    <col min="10" max="10" width="19" style="9" bestFit="1" customWidth="1"/>
    <col min="11" max="11" width="19.140625" style="9" bestFit="1" customWidth="1"/>
    <col min="12" max="12" width="10.7109375" style="9" bestFit="1" customWidth="1"/>
    <col min="13" max="13" width="51.140625" style="9" bestFit="1" customWidth="1"/>
    <col min="14" max="14" width="20.42578125" style="9" bestFit="1" customWidth="1"/>
    <col min="15" max="15" width="22.140625" style="9" bestFit="1" customWidth="1"/>
    <col min="16" max="17" width="22.140625" style="9" customWidth="1"/>
    <col min="18" max="18" width="23.85546875" style="9" bestFit="1" customWidth="1"/>
    <col min="19" max="19" width="19.140625" style="3" bestFit="1" customWidth="1"/>
    <col min="20" max="20" width="11.42578125" style="3"/>
  </cols>
  <sheetData>
    <row r="1" spans="1:20" s="5" customFormat="1" x14ac:dyDescent="0.25">
      <c r="A1" s="6" t="s">
        <v>67</v>
      </c>
      <c r="B1" s="6" t="s">
        <v>68</v>
      </c>
      <c r="C1" s="7" t="s">
        <v>69</v>
      </c>
      <c r="D1" s="7" t="s">
        <v>70</v>
      </c>
      <c r="E1" s="7" t="s">
        <v>399</v>
      </c>
      <c r="F1" s="7" t="s">
        <v>71</v>
      </c>
      <c r="G1" s="7" t="s">
        <v>400</v>
      </c>
      <c r="H1" s="7" t="s">
        <v>72</v>
      </c>
      <c r="I1" s="7" t="s">
        <v>125</v>
      </c>
      <c r="J1" s="7" t="s">
        <v>242</v>
      </c>
      <c r="K1" s="7" t="s">
        <v>243</v>
      </c>
      <c r="L1" s="7" t="s">
        <v>301</v>
      </c>
      <c r="M1" s="7" t="s">
        <v>325</v>
      </c>
      <c r="N1" s="7" t="s">
        <v>321</v>
      </c>
      <c r="O1" s="7" t="s">
        <v>343</v>
      </c>
      <c r="P1" s="7" t="s">
        <v>402</v>
      </c>
      <c r="Q1" s="7" t="s">
        <v>403</v>
      </c>
      <c r="R1" s="7" t="s">
        <v>320</v>
      </c>
      <c r="S1" s="16" t="s">
        <v>309</v>
      </c>
      <c r="T1" s="16" t="s">
        <v>306</v>
      </c>
    </row>
    <row r="2" spans="1:20" s="20" customFormat="1" x14ac:dyDescent="0.25">
      <c r="A2" s="10" t="s">
        <v>61</v>
      </c>
      <c r="B2" s="3" t="s">
        <v>64</v>
      </c>
      <c r="C2" s="3">
        <v>4.0999999999999996</v>
      </c>
      <c r="D2" s="3">
        <v>33.6</v>
      </c>
      <c r="E2" s="3">
        <v>43.6</v>
      </c>
      <c r="F2" s="3">
        <v>34</v>
      </c>
      <c r="G2" s="3">
        <v>44</v>
      </c>
      <c r="H2" s="19" t="s">
        <v>118</v>
      </c>
      <c r="I2" s="3" t="s">
        <v>176</v>
      </c>
      <c r="J2" s="3" t="s">
        <v>239</v>
      </c>
      <c r="K2" s="3" t="s">
        <v>298</v>
      </c>
      <c r="L2" s="3" t="s">
        <v>303</v>
      </c>
      <c r="M2" s="3" t="s">
        <v>395</v>
      </c>
      <c r="N2" s="3" t="s">
        <v>326</v>
      </c>
      <c r="O2" s="3" t="s">
        <v>396</v>
      </c>
      <c r="P2" s="23" t="s">
        <v>410</v>
      </c>
      <c r="Q2" s="10">
        <v>13</v>
      </c>
      <c r="R2" s="3" t="s">
        <v>310</v>
      </c>
      <c r="S2" s="3" t="s">
        <v>319</v>
      </c>
      <c r="T2" s="3" t="s">
        <v>473</v>
      </c>
    </row>
    <row r="3" spans="1:20" s="20" customFormat="1" x14ac:dyDescent="0.25">
      <c r="A3" s="10" t="s">
        <v>0</v>
      </c>
      <c r="B3" s="3" t="s">
        <v>64</v>
      </c>
      <c r="C3" s="3">
        <v>1.4</v>
      </c>
      <c r="D3" s="3">
        <v>34.6</v>
      </c>
      <c r="E3" s="3">
        <v>36.1</v>
      </c>
      <c r="F3" s="3">
        <v>34.299999999999997</v>
      </c>
      <c r="G3" s="3">
        <v>35.799999999999997</v>
      </c>
      <c r="H3" s="19" t="s">
        <v>73</v>
      </c>
      <c r="I3" s="3" t="s">
        <v>126</v>
      </c>
      <c r="J3" s="3" t="s">
        <v>178</v>
      </c>
      <c r="K3" s="3" t="s">
        <v>244</v>
      </c>
      <c r="L3" s="3" t="s">
        <v>302</v>
      </c>
      <c r="M3" s="3" t="s">
        <v>322</v>
      </c>
      <c r="N3" s="3" t="s">
        <v>326</v>
      </c>
      <c r="O3" s="3" t="s">
        <v>378</v>
      </c>
      <c r="P3" s="23" t="s">
        <v>404</v>
      </c>
      <c r="Q3" s="10">
        <v>12</v>
      </c>
      <c r="R3" s="3" t="s">
        <v>466</v>
      </c>
      <c r="S3" s="3" t="s">
        <v>318</v>
      </c>
      <c r="T3" s="3" t="s">
        <v>307</v>
      </c>
    </row>
    <row r="4" spans="1:20" s="20" customFormat="1" x14ac:dyDescent="0.25">
      <c r="A4" s="10" t="s">
        <v>1</v>
      </c>
      <c r="B4" s="3" t="s">
        <v>64</v>
      </c>
      <c r="C4" s="3">
        <v>13.2</v>
      </c>
      <c r="D4" s="3">
        <v>40.6</v>
      </c>
      <c r="E4" s="3">
        <v>55</v>
      </c>
      <c r="F4" s="3">
        <v>31.1</v>
      </c>
      <c r="G4" s="3">
        <v>45.5</v>
      </c>
      <c r="H4" s="19" t="s">
        <v>74</v>
      </c>
      <c r="I4" s="3" t="s">
        <v>127</v>
      </c>
      <c r="J4" s="3" t="s">
        <v>179</v>
      </c>
      <c r="K4" s="3" t="s">
        <v>313</v>
      </c>
      <c r="L4" s="3" t="s">
        <v>303</v>
      </c>
      <c r="M4" s="3" t="s">
        <v>324</v>
      </c>
      <c r="N4" s="3" t="s">
        <v>327</v>
      </c>
      <c r="O4" s="3" t="s">
        <v>345</v>
      </c>
      <c r="P4" s="24" t="s">
        <v>411</v>
      </c>
      <c r="Q4" s="11">
        <v>4</v>
      </c>
      <c r="R4" s="3" t="s">
        <v>467</v>
      </c>
      <c r="S4" s="3" t="s">
        <v>318</v>
      </c>
      <c r="T4" s="3" t="s">
        <v>308</v>
      </c>
    </row>
    <row r="5" spans="1:20" s="20" customFormat="1" x14ac:dyDescent="0.25">
      <c r="A5" s="10" t="s">
        <v>2</v>
      </c>
      <c r="B5" s="3" t="s">
        <v>64</v>
      </c>
      <c r="C5" s="3">
        <v>7</v>
      </c>
      <c r="D5" s="3">
        <v>35.799999999999997</v>
      </c>
      <c r="E5" s="3">
        <v>43.6</v>
      </c>
      <c r="F5" s="3">
        <v>34.200000000000003</v>
      </c>
      <c r="G5" s="3">
        <v>42</v>
      </c>
      <c r="H5" s="19" t="s">
        <v>75</v>
      </c>
      <c r="I5" s="3" t="s">
        <v>128</v>
      </c>
      <c r="J5" s="3" t="s">
        <v>180</v>
      </c>
      <c r="K5" s="3" t="s">
        <v>245</v>
      </c>
      <c r="L5" s="3" t="s">
        <v>303</v>
      </c>
      <c r="M5" s="3" t="s">
        <v>328</v>
      </c>
      <c r="N5" s="3" t="s">
        <v>329</v>
      </c>
      <c r="O5" s="3" t="s">
        <v>345</v>
      </c>
      <c r="P5" s="25" t="s">
        <v>412</v>
      </c>
      <c r="Q5" s="13">
        <v>4</v>
      </c>
      <c r="R5" s="3" t="s">
        <v>467</v>
      </c>
      <c r="S5" s="3" t="s">
        <v>385</v>
      </c>
      <c r="T5" s="3" t="s">
        <v>473</v>
      </c>
    </row>
    <row r="6" spans="1:20" s="20" customFormat="1" x14ac:dyDescent="0.25">
      <c r="A6" s="21" t="s">
        <v>3</v>
      </c>
      <c r="B6" s="3" t="s">
        <v>64</v>
      </c>
      <c r="C6" s="3">
        <v>15.5</v>
      </c>
      <c r="D6" s="3">
        <v>35.9</v>
      </c>
      <c r="E6" s="3">
        <v>53.1</v>
      </c>
      <c r="F6" s="3">
        <v>31.5</v>
      </c>
      <c r="G6" s="3">
        <v>48.7</v>
      </c>
      <c r="H6" s="19" t="s">
        <v>76</v>
      </c>
      <c r="I6" s="3" t="s">
        <v>129</v>
      </c>
      <c r="J6" s="3" t="s">
        <v>181</v>
      </c>
      <c r="K6" s="3" t="s">
        <v>246</v>
      </c>
      <c r="L6" s="3" t="s">
        <v>304</v>
      </c>
      <c r="M6" s="3" t="s">
        <v>330</v>
      </c>
      <c r="N6" s="3" t="s">
        <v>326</v>
      </c>
      <c r="O6" s="3" t="s">
        <v>345</v>
      </c>
      <c r="P6" s="24" t="s">
        <v>413</v>
      </c>
      <c r="Q6" s="11">
        <v>4</v>
      </c>
      <c r="R6" s="3" t="s">
        <v>310</v>
      </c>
      <c r="S6" s="3" t="s">
        <v>318</v>
      </c>
      <c r="T6" s="3" t="s">
        <v>308</v>
      </c>
    </row>
    <row r="7" spans="1:20" s="20" customFormat="1" x14ac:dyDescent="0.25">
      <c r="A7" s="21" t="s">
        <v>4</v>
      </c>
      <c r="B7" s="3" t="s">
        <v>64</v>
      </c>
      <c r="C7" s="3">
        <v>8.8000000000000007</v>
      </c>
      <c r="D7" s="3">
        <v>31.9</v>
      </c>
      <c r="E7" s="3">
        <v>42.2</v>
      </c>
      <c r="F7" s="3">
        <v>30.5</v>
      </c>
      <c r="G7" s="3">
        <v>40.799999999999997</v>
      </c>
      <c r="H7" s="19" t="s">
        <v>77</v>
      </c>
      <c r="I7" s="3" t="s">
        <v>130</v>
      </c>
      <c r="J7" s="3" t="s">
        <v>182</v>
      </c>
      <c r="K7" s="3" t="s">
        <v>247</v>
      </c>
      <c r="L7" s="3" t="s">
        <v>305</v>
      </c>
      <c r="M7" s="3" t="s">
        <v>331</v>
      </c>
      <c r="N7" s="3" t="s">
        <v>327</v>
      </c>
      <c r="O7" s="3" t="s">
        <v>345</v>
      </c>
      <c r="P7" s="24" t="s">
        <v>414</v>
      </c>
      <c r="Q7" s="11">
        <v>3</v>
      </c>
      <c r="R7" s="3" t="s">
        <v>310</v>
      </c>
      <c r="S7" s="3" t="s">
        <v>318</v>
      </c>
      <c r="T7" s="3" t="s">
        <v>308</v>
      </c>
    </row>
    <row r="8" spans="1:20" s="20" customFormat="1" x14ac:dyDescent="0.25">
      <c r="A8" s="21" t="s">
        <v>5</v>
      </c>
      <c r="B8" s="3" t="s">
        <v>65</v>
      </c>
      <c r="C8" s="3">
        <v>2.9</v>
      </c>
      <c r="D8" s="3">
        <v>44.4</v>
      </c>
      <c r="E8" s="3">
        <v>48.6</v>
      </c>
      <c r="F8" s="3">
        <v>40.700000000000003</v>
      </c>
      <c r="G8" s="3">
        <v>45</v>
      </c>
      <c r="H8" s="19" t="s">
        <v>78</v>
      </c>
      <c r="I8" s="3" t="s">
        <v>131</v>
      </c>
      <c r="J8" s="3" t="s">
        <v>183</v>
      </c>
      <c r="K8" s="3" t="s">
        <v>248</v>
      </c>
      <c r="L8" s="3" t="s">
        <v>302</v>
      </c>
      <c r="M8" s="3" t="s">
        <v>332</v>
      </c>
      <c r="N8" s="3" t="s">
        <v>326</v>
      </c>
      <c r="O8" s="3" t="s">
        <v>345</v>
      </c>
      <c r="P8" s="24" t="s">
        <v>415</v>
      </c>
      <c r="Q8" s="11">
        <v>7</v>
      </c>
      <c r="R8" s="3" t="s">
        <v>310</v>
      </c>
      <c r="S8" s="3" t="s">
        <v>318</v>
      </c>
      <c r="T8" s="3" t="s">
        <v>308</v>
      </c>
    </row>
    <row r="9" spans="1:20" s="20" customFormat="1" x14ac:dyDescent="0.25">
      <c r="A9" s="21" t="s">
        <v>6</v>
      </c>
      <c r="B9" s="3" t="s">
        <v>64</v>
      </c>
      <c r="C9" s="3">
        <v>16.5</v>
      </c>
      <c r="D9" s="3">
        <v>31.3</v>
      </c>
      <c r="E9" s="3">
        <v>48.3</v>
      </c>
      <c r="F9" s="3">
        <v>28.6</v>
      </c>
      <c r="G9" s="3">
        <v>45.6</v>
      </c>
      <c r="H9" s="19" t="s">
        <v>79</v>
      </c>
      <c r="I9" s="3" t="s">
        <v>132</v>
      </c>
      <c r="J9" s="3" t="s">
        <v>184</v>
      </c>
      <c r="K9" s="3" t="s">
        <v>249</v>
      </c>
      <c r="L9" s="3" t="s">
        <v>305</v>
      </c>
      <c r="M9" s="3" t="s">
        <v>333</v>
      </c>
      <c r="N9" s="3" t="s">
        <v>326</v>
      </c>
      <c r="O9" s="3" t="s">
        <v>345</v>
      </c>
      <c r="P9" s="24" t="s">
        <v>416</v>
      </c>
      <c r="Q9" s="11">
        <v>4</v>
      </c>
      <c r="R9" s="3" t="s">
        <v>311</v>
      </c>
      <c r="S9" s="3" t="s">
        <v>318</v>
      </c>
      <c r="T9" s="3" t="s">
        <v>308</v>
      </c>
    </row>
    <row r="10" spans="1:20" s="20" customFormat="1" x14ac:dyDescent="0.25">
      <c r="A10" s="21" t="s">
        <v>7</v>
      </c>
      <c r="B10" s="3" t="s">
        <v>65</v>
      </c>
      <c r="C10" s="3">
        <v>0.3</v>
      </c>
      <c r="D10" s="3">
        <v>35.4</v>
      </c>
      <c r="E10" s="3">
        <v>37.200000000000003</v>
      </c>
      <c r="F10" s="3">
        <v>33</v>
      </c>
      <c r="G10" s="3">
        <v>34.799999999999997</v>
      </c>
      <c r="H10" s="19" t="s">
        <v>80</v>
      </c>
      <c r="I10" s="3" t="s">
        <v>133</v>
      </c>
      <c r="J10" s="3" t="s">
        <v>185</v>
      </c>
      <c r="K10" s="3" t="s">
        <v>250</v>
      </c>
      <c r="L10" s="3" t="s">
        <v>305</v>
      </c>
      <c r="M10" s="3" t="s">
        <v>334</v>
      </c>
      <c r="N10" s="3" t="s">
        <v>326</v>
      </c>
      <c r="O10" s="3" t="s">
        <v>345</v>
      </c>
      <c r="P10" s="24" t="s">
        <v>417</v>
      </c>
      <c r="Q10" s="11">
        <v>8</v>
      </c>
      <c r="R10" s="3" t="s">
        <v>311</v>
      </c>
      <c r="S10" s="3" t="s">
        <v>318</v>
      </c>
      <c r="T10" s="3" t="s">
        <v>308</v>
      </c>
    </row>
    <row r="11" spans="1:20" s="20" customFormat="1" x14ac:dyDescent="0.25">
      <c r="A11" s="21" t="s">
        <v>8</v>
      </c>
      <c r="B11" s="3" t="s">
        <v>65</v>
      </c>
      <c r="C11" s="3">
        <v>3</v>
      </c>
      <c r="D11" s="3">
        <v>40.200000000000003</v>
      </c>
      <c r="E11" s="3">
        <v>44.8</v>
      </c>
      <c r="F11" s="3">
        <v>38.4</v>
      </c>
      <c r="G11" s="3">
        <v>43</v>
      </c>
      <c r="H11" s="19" t="s">
        <v>81</v>
      </c>
      <c r="I11" s="3" t="s">
        <v>134</v>
      </c>
      <c r="J11" s="3" t="s">
        <v>186</v>
      </c>
      <c r="K11" s="3" t="s">
        <v>251</v>
      </c>
      <c r="L11" s="3" t="s">
        <v>305</v>
      </c>
      <c r="M11" s="3" t="s">
        <v>335</v>
      </c>
      <c r="N11" s="3" t="s">
        <v>327</v>
      </c>
      <c r="O11" s="3" t="s">
        <v>345</v>
      </c>
      <c r="P11" s="24" t="s">
        <v>418</v>
      </c>
      <c r="Q11" s="11">
        <v>4</v>
      </c>
      <c r="R11" s="3" t="s">
        <v>311</v>
      </c>
      <c r="S11" s="3" t="s">
        <v>318</v>
      </c>
      <c r="T11" s="3" t="s">
        <v>308</v>
      </c>
    </row>
    <row r="12" spans="1:20" s="20" customFormat="1" x14ac:dyDescent="0.25">
      <c r="A12" s="21" t="s">
        <v>9</v>
      </c>
      <c r="B12" s="3" t="s">
        <v>64</v>
      </c>
      <c r="C12" s="3">
        <v>5</v>
      </c>
      <c r="D12" s="3">
        <v>45.4</v>
      </c>
      <c r="E12" s="3">
        <v>52.1</v>
      </c>
      <c r="F12" s="3">
        <v>37.4</v>
      </c>
      <c r="G12" s="3">
        <v>44</v>
      </c>
      <c r="H12" s="19" t="s">
        <v>82</v>
      </c>
      <c r="I12" s="3" t="s">
        <v>135</v>
      </c>
      <c r="J12" s="3" t="s">
        <v>187</v>
      </c>
      <c r="K12" s="3" t="s">
        <v>252</v>
      </c>
      <c r="L12" s="3" t="s">
        <v>305</v>
      </c>
      <c r="M12" s="3" t="s">
        <v>336</v>
      </c>
      <c r="N12" s="3" t="s">
        <v>327</v>
      </c>
      <c r="O12" s="3" t="s">
        <v>345</v>
      </c>
      <c r="P12" s="24" t="s">
        <v>405</v>
      </c>
      <c r="Q12" s="11">
        <v>1</v>
      </c>
      <c r="R12" s="3" t="s">
        <v>311</v>
      </c>
      <c r="S12" s="3" t="s">
        <v>318</v>
      </c>
      <c r="T12" s="3" t="s">
        <v>308</v>
      </c>
    </row>
    <row r="13" spans="1:20" s="20" customFormat="1" x14ac:dyDescent="0.25">
      <c r="A13" s="21" t="s">
        <v>10</v>
      </c>
      <c r="B13" s="3" t="s">
        <v>64</v>
      </c>
      <c r="C13" s="3">
        <v>16</v>
      </c>
      <c r="D13" s="3">
        <v>41.4</v>
      </c>
      <c r="E13" s="3">
        <v>58.8</v>
      </c>
      <c r="F13" s="3">
        <v>34.700000000000003</v>
      </c>
      <c r="G13" s="3">
        <v>52.1</v>
      </c>
      <c r="H13" s="19" t="s">
        <v>83</v>
      </c>
      <c r="I13" s="3" t="s">
        <v>136</v>
      </c>
      <c r="J13" s="3" t="s">
        <v>188</v>
      </c>
      <c r="K13" s="3" t="s">
        <v>253</v>
      </c>
      <c r="L13" s="3" t="s">
        <v>303</v>
      </c>
      <c r="M13" s="3" t="s">
        <v>337</v>
      </c>
      <c r="N13" s="3" t="s">
        <v>327</v>
      </c>
      <c r="O13" s="3" t="s">
        <v>345</v>
      </c>
      <c r="P13" s="24" t="s">
        <v>419</v>
      </c>
      <c r="Q13" s="11">
        <v>5</v>
      </c>
      <c r="R13" s="3" t="s">
        <v>311</v>
      </c>
      <c r="S13" s="3" t="s">
        <v>385</v>
      </c>
      <c r="T13" s="3" t="s">
        <v>473</v>
      </c>
    </row>
    <row r="14" spans="1:20" s="20" customFormat="1" x14ac:dyDescent="0.25">
      <c r="A14" s="21" t="s">
        <v>11</v>
      </c>
      <c r="B14" s="3" t="s">
        <v>65</v>
      </c>
      <c r="C14" s="3">
        <v>1.6</v>
      </c>
      <c r="D14" s="3">
        <v>31.5</v>
      </c>
      <c r="E14" s="3">
        <v>34.4</v>
      </c>
      <c r="F14" s="3">
        <v>31.2</v>
      </c>
      <c r="G14" s="3">
        <v>34.200000000000003</v>
      </c>
      <c r="H14" s="19" t="s">
        <v>84</v>
      </c>
      <c r="I14" s="3" t="s">
        <v>137</v>
      </c>
      <c r="J14" s="3" t="s">
        <v>189</v>
      </c>
      <c r="K14" s="3" t="s">
        <v>254</v>
      </c>
      <c r="L14" s="3" t="s">
        <v>303</v>
      </c>
      <c r="M14" s="3" t="s">
        <v>338</v>
      </c>
      <c r="N14" s="3" t="s">
        <v>327</v>
      </c>
      <c r="O14" s="3" t="s">
        <v>345</v>
      </c>
      <c r="P14" s="24" t="s">
        <v>420</v>
      </c>
      <c r="Q14" s="11">
        <v>4</v>
      </c>
      <c r="R14" s="3" t="s">
        <v>311</v>
      </c>
      <c r="S14" s="3" t="s">
        <v>385</v>
      </c>
      <c r="T14" s="3" t="s">
        <v>473</v>
      </c>
    </row>
    <row r="15" spans="1:20" s="20" customFormat="1" x14ac:dyDescent="0.25">
      <c r="A15" s="21" t="s">
        <v>12</v>
      </c>
      <c r="B15" s="3" t="s">
        <v>64</v>
      </c>
      <c r="C15" s="3">
        <v>1.3</v>
      </c>
      <c r="D15" s="3">
        <v>36.6</v>
      </c>
      <c r="E15" s="3">
        <v>39.4</v>
      </c>
      <c r="F15" s="3">
        <v>33.4</v>
      </c>
      <c r="G15" s="3">
        <v>36.200000000000003</v>
      </c>
      <c r="H15" s="19" t="s">
        <v>85</v>
      </c>
      <c r="I15" s="3" t="s">
        <v>138</v>
      </c>
      <c r="J15" s="3" t="s">
        <v>190</v>
      </c>
      <c r="K15" s="3" t="s">
        <v>255</v>
      </c>
      <c r="L15" s="3" t="s">
        <v>303</v>
      </c>
      <c r="M15" s="3" t="s">
        <v>339</v>
      </c>
      <c r="N15" s="3" t="s">
        <v>326</v>
      </c>
      <c r="O15" s="3" t="s">
        <v>345</v>
      </c>
      <c r="P15" s="24" t="s">
        <v>421</v>
      </c>
      <c r="Q15" s="11">
        <v>1</v>
      </c>
      <c r="R15" s="3" t="s">
        <v>311</v>
      </c>
      <c r="S15" s="3" t="s">
        <v>318</v>
      </c>
      <c r="T15" s="3" t="s">
        <v>308</v>
      </c>
    </row>
    <row r="16" spans="1:20" s="20" customFormat="1" x14ac:dyDescent="0.25">
      <c r="A16" s="21" t="s">
        <v>13</v>
      </c>
      <c r="B16" s="3" t="s">
        <v>65</v>
      </c>
      <c r="C16" s="3">
        <v>0.2</v>
      </c>
      <c r="D16" s="3">
        <v>33.5</v>
      </c>
      <c r="E16" s="3">
        <v>35</v>
      </c>
      <c r="F16" s="3">
        <v>31.9</v>
      </c>
      <c r="G16" s="3">
        <v>33.4</v>
      </c>
      <c r="H16" s="19" t="s">
        <v>86</v>
      </c>
      <c r="I16" s="3" t="s">
        <v>139</v>
      </c>
      <c r="J16" s="3" t="s">
        <v>191</v>
      </c>
      <c r="K16" s="3" t="s">
        <v>256</v>
      </c>
      <c r="L16" s="3" t="s">
        <v>305</v>
      </c>
      <c r="M16" s="3" t="s">
        <v>340</v>
      </c>
      <c r="N16" s="3" t="s">
        <v>327</v>
      </c>
      <c r="O16" s="3" t="s">
        <v>345</v>
      </c>
      <c r="P16" s="24" t="s">
        <v>422</v>
      </c>
      <c r="Q16" s="11">
        <v>2</v>
      </c>
      <c r="R16" s="3" t="s">
        <v>311</v>
      </c>
      <c r="S16" s="3" t="s">
        <v>318</v>
      </c>
      <c r="T16" s="3" t="s">
        <v>308</v>
      </c>
    </row>
    <row r="17" spans="1:20" s="20" customFormat="1" x14ac:dyDescent="0.25">
      <c r="A17" s="21" t="s">
        <v>14</v>
      </c>
      <c r="B17" s="10" t="s">
        <v>64</v>
      </c>
      <c r="C17" s="3">
        <v>2.1</v>
      </c>
      <c r="D17" s="3">
        <v>34.9</v>
      </c>
      <c r="E17" s="3">
        <v>37.5</v>
      </c>
      <c r="F17" s="3">
        <v>33.700000000000003</v>
      </c>
      <c r="G17" s="3">
        <v>36.299999999999997</v>
      </c>
      <c r="H17" s="19" t="s">
        <v>87</v>
      </c>
      <c r="I17" s="3" t="s">
        <v>140</v>
      </c>
      <c r="J17" s="3" t="s">
        <v>192</v>
      </c>
      <c r="K17" s="3" t="s">
        <v>257</v>
      </c>
      <c r="L17" s="3" t="s">
        <v>303</v>
      </c>
      <c r="M17" s="3" t="s">
        <v>341</v>
      </c>
      <c r="N17" s="3" t="s">
        <v>326</v>
      </c>
      <c r="O17" s="3" t="s">
        <v>345</v>
      </c>
      <c r="P17" s="24" t="s">
        <v>423</v>
      </c>
      <c r="Q17" s="11">
        <v>13</v>
      </c>
      <c r="R17" s="3" t="s">
        <v>311</v>
      </c>
      <c r="S17" s="3" t="s">
        <v>319</v>
      </c>
      <c r="T17" s="3" t="s">
        <v>473</v>
      </c>
    </row>
    <row r="18" spans="1:20" s="20" customFormat="1" x14ac:dyDescent="0.25">
      <c r="A18" s="21" t="s">
        <v>15</v>
      </c>
      <c r="B18" s="3" t="s">
        <v>65</v>
      </c>
      <c r="C18" s="3">
        <v>9.5</v>
      </c>
      <c r="D18" s="3">
        <v>37</v>
      </c>
      <c r="E18" s="3">
        <v>47.7</v>
      </c>
      <c r="F18" s="3">
        <v>34.700000000000003</v>
      </c>
      <c r="G18" s="3">
        <v>45.3</v>
      </c>
      <c r="H18" s="19" t="s">
        <v>88</v>
      </c>
      <c r="I18" s="3" t="s">
        <v>141</v>
      </c>
      <c r="J18" s="3" t="s">
        <v>193</v>
      </c>
      <c r="K18" s="3" t="s">
        <v>258</v>
      </c>
      <c r="L18" s="3" t="s">
        <v>305</v>
      </c>
      <c r="M18" s="3" t="s">
        <v>342</v>
      </c>
      <c r="N18" s="3" t="s">
        <v>327</v>
      </c>
      <c r="O18" s="3" t="s">
        <v>345</v>
      </c>
      <c r="P18" s="24" t="s">
        <v>424</v>
      </c>
      <c r="Q18" s="11">
        <v>6</v>
      </c>
      <c r="R18" s="3" t="s">
        <v>311</v>
      </c>
      <c r="S18" s="3" t="s">
        <v>318</v>
      </c>
      <c r="T18" s="3" t="s">
        <v>308</v>
      </c>
    </row>
    <row r="19" spans="1:20" s="20" customFormat="1" x14ac:dyDescent="0.25">
      <c r="A19" s="21" t="s">
        <v>16</v>
      </c>
      <c r="B19" s="3" t="s">
        <v>64</v>
      </c>
      <c r="C19" s="3">
        <v>14.9</v>
      </c>
      <c r="D19" s="3">
        <v>29.7</v>
      </c>
      <c r="E19" s="3">
        <v>45.6</v>
      </c>
      <c r="F19" s="3">
        <v>27.6</v>
      </c>
      <c r="G19" s="3">
        <v>43.5</v>
      </c>
      <c r="H19" s="19" t="s">
        <v>89</v>
      </c>
      <c r="I19" s="3" t="s">
        <v>142</v>
      </c>
      <c r="J19" s="3" t="s">
        <v>194</v>
      </c>
      <c r="K19" s="3" t="s">
        <v>259</v>
      </c>
      <c r="L19" s="3" t="s">
        <v>303</v>
      </c>
      <c r="M19" s="3" t="s">
        <v>344</v>
      </c>
      <c r="N19" s="3" t="s">
        <v>326</v>
      </c>
      <c r="O19" s="3" t="s">
        <v>345</v>
      </c>
      <c r="P19" s="24" t="s">
        <v>425</v>
      </c>
      <c r="Q19" s="11">
        <v>18</v>
      </c>
      <c r="R19" s="3" t="s">
        <v>311</v>
      </c>
      <c r="S19" s="3" t="s">
        <v>385</v>
      </c>
      <c r="T19" s="3" t="s">
        <v>473</v>
      </c>
    </row>
    <row r="20" spans="1:20" s="20" customFormat="1" x14ac:dyDescent="0.25">
      <c r="A20" s="21" t="s">
        <v>17</v>
      </c>
      <c r="B20" s="3" t="s">
        <v>64</v>
      </c>
      <c r="C20" s="3">
        <v>0.8</v>
      </c>
      <c r="D20" s="3">
        <v>48.3</v>
      </c>
      <c r="E20" s="3">
        <v>50.2</v>
      </c>
      <c r="F20" s="3">
        <v>27.8</v>
      </c>
      <c r="G20" s="3">
        <v>29.7</v>
      </c>
      <c r="H20" s="19" t="s">
        <v>90</v>
      </c>
      <c r="I20" s="3" t="s">
        <v>143</v>
      </c>
      <c r="J20" s="3" t="s">
        <v>195</v>
      </c>
      <c r="K20" s="3" t="s">
        <v>260</v>
      </c>
      <c r="L20" s="3" t="s">
        <v>302</v>
      </c>
      <c r="M20" s="3" t="s">
        <v>361</v>
      </c>
      <c r="N20" s="3" t="s">
        <v>326</v>
      </c>
      <c r="O20" s="3" t="s">
        <v>345</v>
      </c>
      <c r="P20" s="24" t="s">
        <v>426</v>
      </c>
      <c r="Q20" s="11">
        <v>1</v>
      </c>
      <c r="R20" s="3" t="s">
        <v>311</v>
      </c>
      <c r="S20" s="3" t="s">
        <v>318</v>
      </c>
      <c r="T20" s="3" t="s">
        <v>308</v>
      </c>
    </row>
    <row r="21" spans="1:20" s="20" customFormat="1" x14ac:dyDescent="0.25">
      <c r="A21" s="21" t="s">
        <v>18</v>
      </c>
      <c r="B21" s="3" t="s">
        <v>65</v>
      </c>
      <c r="C21" s="3">
        <v>0.6</v>
      </c>
      <c r="D21" s="3">
        <v>31</v>
      </c>
      <c r="E21" s="3">
        <v>32.799999999999997</v>
      </c>
      <c r="F21" s="3">
        <v>24.6</v>
      </c>
      <c r="G21" s="3">
        <v>26.4</v>
      </c>
      <c r="H21" s="19" t="s">
        <v>91</v>
      </c>
      <c r="I21" s="3" t="s">
        <v>144</v>
      </c>
      <c r="J21" s="3" t="s">
        <v>196</v>
      </c>
      <c r="K21" s="3" t="s">
        <v>261</v>
      </c>
      <c r="L21" s="3" t="s">
        <v>302</v>
      </c>
      <c r="M21" s="3" t="s">
        <v>330</v>
      </c>
      <c r="N21" s="3" t="s">
        <v>326</v>
      </c>
      <c r="O21" s="3" t="s">
        <v>345</v>
      </c>
      <c r="P21" s="24" t="s">
        <v>427</v>
      </c>
      <c r="Q21" s="11">
        <v>1</v>
      </c>
      <c r="R21" s="3" t="s">
        <v>311</v>
      </c>
      <c r="S21" s="3" t="s">
        <v>318</v>
      </c>
      <c r="T21" s="3" t="s">
        <v>308</v>
      </c>
    </row>
    <row r="22" spans="1:20" s="20" customFormat="1" x14ac:dyDescent="0.25">
      <c r="A22" s="21" t="s">
        <v>19</v>
      </c>
      <c r="B22" s="3" t="s">
        <v>64</v>
      </c>
      <c r="C22" s="3">
        <v>3.4</v>
      </c>
      <c r="D22" s="3">
        <v>37.299999999999997</v>
      </c>
      <c r="E22" s="3">
        <v>41.8</v>
      </c>
      <c r="F22" s="3">
        <v>35.4</v>
      </c>
      <c r="G22" s="3">
        <v>40</v>
      </c>
      <c r="H22" s="19" t="s">
        <v>92</v>
      </c>
      <c r="I22" s="3" t="s">
        <v>145</v>
      </c>
      <c r="J22" s="3" t="s">
        <v>197</v>
      </c>
      <c r="K22" s="3" t="s">
        <v>262</v>
      </c>
      <c r="L22" s="3" t="s">
        <v>303</v>
      </c>
      <c r="M22" s="3" t="s">
        <v>339</v>
      </c>
      <c r="N22" s="3" t="s">
        <v>326</v>
      </c>
      <c r="O22" s="3" t="s">
        <v>345</v>
      </c>
      <c r="P22" s="24" t="s">
        <v>428</v>
      </c>
      <c r="Q22" s="11">
        <v>4</v>
      </c>
      <c r="R22" s="3" t="s">
        <v>311</v>
      </c>
      <c r="S22" s="3" t="s">
        <v>318</v>
      </c>
      <c r="T22" s="3" t="s">
        <v>308</v>
      </c>
    </row>
    <row r="23" spans="1:20" s="20" customFormat="1" x14ac:dyDescent="0.25">
      <c r="A23" s="21" t="s">
        <v>20</v>
      </c>
      <c r="B23" s="3" t="s">
        <v>64</v>
      </c>
      <c r="C23" s="3">
        <v>0.6</v>
      </c>
      <c r="D23" s="3">
        <v>43.3</v>
      </c>
      <c r="E23" s="3">
        <v>45</v>
      </c>
      <c r="F23" s="3">
        <v>41</v>
      </c>
      <c r="G23" s="3">
        <v>42.6</v>
      </c>
      <c r="H23" s="19" t="s">
        <v>93</v>
      </c>
      <c r="I23" s="3" t="s">
        <v>146</v>
      </c>
      <c r="J23" s="3" t="s">
        <v>198</v>
      </c>
      <c r="K23" s="3" t="s">
        <v>263</v>
      </c>
      <c r="L23" s="3" t="s">
        <v>305</v>
      </c>
      <c r="M23" s="3" t="s">
        <v>346</v>
      </c>
      <c r="N23" s="3" t="s">
        <v>327</v>
      </c>
      <c r="O23" s="3" t="s">
        <v>345</v>
      </c>
      <c r="P23" s="24" t="s">
        <v>429</v>
      </c>
      <c r="Q23" s="11">
        <v>2</v>
      </c>
      <c r="R23" s="3" t="s">
        <v>311</v>
      </c>
      <c r="S23" s="3" t="s">
        <v>385</v>
      </c>
      <c r="T23" s="3" t="s">
        <v>473</v>
      </c>
    </row>
    <row r="24" spans="1:20" s="20" customFormat="1" x14ac:dyDescent="0.25">
      <c r="A24" s="21" t="s">
        <v>21</v>
      </c>
      <c r="B24" s="3" t="s">
        <v>65</v>
      </c>
      <c r="C24" s="3">
        <v>1.8</v>
      </c>
      <c r="D24" s="3">
        <v>43.6</v>
      </c>
      <c r="E24" s="3">
        <v>46.5</v>
      </c>
      <c r="F24" s="3">
        <v>40</v>
      </c>
      <c r="G24" s="3">
        <v>42.8</v>
      </c>
      <c r="H24" s="19" t="s">
        <v>94</v>
      </c>
      <c r="I24" s="3" t="s">
        <v>147</v>
      </c>
      <c r="J24" s="3" t="s">
        <v>199</v>
      </c>
      <c r="K24" s="3" t="s">
        <v>264</v>
      </c>
      <c r="L24" s="3" t="s">
        <v>305</v>
      </c>
      <c r="M24" s="3" t="s">
        <v>347</v>
      </c>
      <c r="N24" s="3" t="s">
        <v>326</v>
      </c>
      <c r="O24" s="3" t="s">
        <v>345</v>
      </c>
      <c r="P24" s="24" t="s">
        <v>430</v>
      </c>
      <c r="Q24" s="11">
        <v>4</v>
      </c>
      <c r="R24" s="3" t="s">
        <v>311</v>
      </c>
      <c r="S24" s="3" t="s">
        <v>385</v>
      </c>
      <c r="T24" s="3" t="s">
        <v>473</v>
      </c>
    </row>
    <row r="25" spans="1:20" s="20" customFormat="1" x14ac:dyDescent="0.25">
      <c r="A25" s="21" t="s">
        <v>22</v>
      </c>
      <c r="B25" s="3" t="s">
        <v>65</v>
      </c>
      <c r="C25" s="3">
        <v>0.1</v>
      </c>
      <c r="D25" s="3">
        <v>36.799999999999997</v>
      </c>
      <c r="E25" s="3">
        <v>37.9</v>
      </c>
      <c r="F25" s="3">
        <v>34</v>
      </c>
      <c r="G25" s="3">
        <v>35</v>
      </c>
      <c r="H25" s="19" t="s">
        <v>95</v>
      </c>
      <c r="I25" s="3" t="s">
        <v>148</v>
      </c>
      <c r="J25" s="3" t="s">
        <v>200</v>
      </c>
      <c r="K25" s="3" t="s">
        <v>265</v>
      </c>
      <c r="L25" s="3" t="s">
        <v>303</v>
      </c>
      <c r="M25" s="3" t="s">
        <v>348</v>
      </c>
      <c r="N25" s="3" t="s">
        <v>326</v>
      </c>
      <c r="O25" s="3" t="s">
        <v>349</v>
      </c>
      <c r="P25" s="24" t="s">
        <v>431</v>
      </c>
      <c r="Q25" s="11">
        <v>9</v>
      </c>
      <c r="R25" s="3" t="s">
        <v>311</v>
      </c>
      <c r="S25" s="3" t="s">
        <v>318</v>
      </c>
      <c r="T25" s="3" t="s">
        <v>308</v>
      </c>
    </row>
    <row r="26" spans="1:20" s="20" customFormat="1" x14ac:dyDescent="0.25">
      <c r="A26" s="21" t="s">
        <v>23</v>
      </c>
      <c r="B26" s="3" t="s">
        <v>65</v>
      </c>
      <c r="C26" s="3">
        <v>0.1</v>
      </c>
      <c r="D26" s="3">
        <v>34.5</v>
      </c>
      <c r="E26" s="3">
        <v>35.6</v>
      </c>
      <c r="F26" s="3">
        <v>33</v>
      </c>
      <c r="G26" s="3">
        <v>34.1</v>
      </c>
      <c r="H26" s="19" t="s">
        <v>96</v>
      </c>
      <c r="I26" s="3" t="s">
        <v>149</v>
      </c>
      <c r="J26" s="3" t="s">
        <v>201</v>
      </c>
      <c r="K26" s="3" t="s">
        <v>266</v>
      </c>
      <c r="L26" s="3" t="s">
        <v>305</v>
      </c>
      <c r="M26" s="3" t="s">
        <v>350</v>
      </c>
      <c r="N26" s="3" t="s">
        <v>327</v>
      </c>
      <c r="O26" s="3" t="s">
        <v>345</v>
      </c>
      <c r="P26" s="24" t="s">
        <v>432</v>
      </c>
      <c r="Q26" s="11">
        <v>4</v>
      </c>
      <c r="R26" s="3" t="s">
        <v>310</v>
      </c>
      <c r="S26" s="3" t="s">
        <v>318</v>
      </c>
      <c r="T26" s="3" t="s">
        <v>308</v>
      </c>
    </row>
    <row r="27" spans="1:20" s="20" customFormat="1" x14ac:dyDescent="0.25">
      <c r="A27" s="21" t="s">
        <v>24</v>
      </c>
      <c r="B27" s="3" t="s">
        <v>64</v>
      </c>
      <c r="C27" s="3">
        <v>5</v>
      </c>
      <c r="D27" s="3">
        <v>37</v>
      </c>
      <c r="E27" s="3">
        <v>42.8</v>
      </c>
      <c r="F27" s="3">
        <v>38.5</v>
      </c>
      <c r="G27" s="3">
        <v>44.3</v>
      </c>
      <c r="H27" s="19" t="s">
        <v>97</v>
      </c>
      <c r="I27" s="3" t="s">
        <v>150</v>
      </c>
      <c r="J27" s="3" t="s">
        <v>202</v>
      </c>
      <c r="K27" s="3" t="s">
        <v>267</v>
      </c>
      <c r="L27" s="3" t="s">
        <v>303</v>
      </c>
      <c r="M27" s="3" t="s">
        <v>339</v>
      </c>
      <c r="N27" s="3" t="s">
        <v>326</v>
      </c>
      <c r="O27" s="3" t="s">
        <v>345</v>
      </c>
      <c r="P27" s="24" t="s">
        <v>433</v>
      </c>
      <c r="Q27" s="11">
        <v>4</v>
      </c>
      <c r="R27" s="3" t="s">
        <v>310</v>
      </c>
      <c r="S27" s="3" t="s">
        <v>385</v>
      </c>
      <c r="T27" s="3" t="s">
        <v>473</v>
      </c>
    </row>
    <row r="28" spans="1:20" s="20" customFormat="1" x14ac:dyDescent="0.25">
      <c r="A28" s="21" t="s">
        <v>25</v>
      </c>
      <c r="B28" s="3" t="s">
        <v>65</v>
      </c>
      <c r="C28" s="3">
        <v>5.7</v>
      </c>
      <c r="D28" s="3">
        <v>38.700000000000003</v>
      </c>
      <c r="E28" s="3">
        <v>45.3</v>
      </c>
      <c r="F28" s="3">
        <v>35.200000000000003</v>
      </c>
      <c r="G28" s="3">
        <v>41.7</v>
      </c>
      <c r="H28" s="19" t="s">
        <v>98</v>
      </c>
      <c r="I28" s="3" t="s">
        <v>151</v>
      </c>
      <c r="J28" s="3" t="s">
        <v>203</v>
      </c>
      <c r="K28" s="3" t="s">
        <v>268</v>
      </c>
      <c r="L28" s="3" t="s">
        <v>305</v>
      </c>
      <c r="M28" s="3" t="s">
        <v>351</v>
      </c>
      <c r="N28" s="3" t="s">
        <v>327</v>
      </c>
      <c r="O28" s="3" t="s">
        <v>345</v>
      </c>
      <c r="P28" s="24" t="s">
        <v>434</v>
      </c>
      <c r="Q28" s="11">
        <v>3</v>
      </c>
      <c r="R28" s="3" t="s">
        <v>310</v>
      </c>
      <c r="S28" s="3" t="s">
        <v>385</v>
      </c>
      <c r="T28" s="3" t="s">
        <v>473</v>
      </c>
    </row>
    <row r="29" spans="1:20" s="20" customFormat="1" x14ac:dyDescent="0.25">
      <c r="A29" s="21" t="s">
        <v>26</v>
      </c>
      <c r="B29" s="3" t="s">
        <v>64</v>
      </c>
      <c r="C29" s="3">
        <v>0.2</v>
      </c>
      <c r="D29" s="3">
        <v>36.799999999999997</v>
      </c>
      <c r="E29" s="3">
        <v>37.9</v>
      </c>
      <c r="F29" s="3">
        <v>33.200000000000003</v>
      </c>
      <c r="G29" s="3">
        <v>34.200000000000003</v>
      </c>
      <c r="H29" s="19" t="s">
        <v>99</v>
      </c>
      <c r="I29" s="3" t="s">
        <v>152</v>
      </c>
      <c r="J29" s="3" t="s">
        <v>204</v>
      </c>
      <c r="K29" s="3" t="s">
        <v>269</v>
      </c>
      <c r="L29" s="3" t="s">
        <v>303</v>
      </c>
      <c r="M29" s="3" t="s">
        <v>339</v>
      </c>
      <c r="N29" s="3" t="s">
        <v>326</v>
      </c>
      <c r="O29" s="3" t="s">
        <v>345</v>
      </c>
      <c r="P29" s="24" t="s">
        <v>406</v>
      </c>
      <c r="Q29" s="11">
        <v>1</v>
      </c>
      <c r="R29" s="3" t="s">
        <v>310</v>
      </c>
      <c r="S29" s="3" t="s">
        <v>385</v>
      </c>
      <c r="T29" s="3" t="s">
        <v>473</v>
      </c>
    </row>
    <row r="30" spans="1:20" s="20" customFormat="1" x14ac:dyDescent="0.25">
      <c r="A30" s="21" t="s">
        <v>27</v>
      </c>
      <c r="B30" s="3" t="s">
        <v>64</v>
      </c>
      <c r="C30" s="3">
        <v>0.5</v>
      </c>
      <c r="D30" s="3">
        <v>38.700000000000003</v>
      </c>
      <c r="E30" s="3">
        <v>40</v>
      </c>
      <c r="F30" s="3">
        <v>38.6</v>
      </c>
      <c r="G30" s="3">
        <v>39.9</v>
      </c>
      <c r="H30" s="19" t="s">
        <v>100</v>
      </c>
      <c r="I30" s="3" t="s">
        <v>153</v>
      </c>
      <c r="J30" s="3" t="s">
        <v>205</v>
      </c>
      <c r="K30" s="3" t="s">
        <v>270</v>
      </c>
      <c r="L30" s="3" t="s">
        <v>303</v>
      </c>
      <c r="M30" s="3" t="s">
        <v>352</v>
      </c>
      <c r="N30" s="3" t="s">
        <v>326</v>
      </c>
      <c r="O30" s="3" t="s">
        <v>345</v>
      </c>
      <c r="P30" s="24" t="s">
        <v>406</v>
      </c>
      <c r="Q30" s="11">
        <v>1</v>
      </c>
      <c r="R30" s="3" t="s">
        <v>310</v>
      </c>
      <c r="S30" s="3" t="s">
        <v>319</v>
      </c>
      <c r="T30" s="3" t="s">
        <v>473</v>
      </c>
    </row>
    <row r="31" spans="1:20" s="20" customFormat="1" x14ac:dyDescent="0.25">
      <c r="A31" s="21" t="s">
        <v>28</v>
      </c>
      <c r="B31" s="3" t="s">
        <v>64</v>
      </c>
      <c r="C31" s="3">
        <v>8.1999999999999993</v>
      </c>
      <c r="D31" s="3">
        <v>36.700000000000003</v>
      </c>
      <c r="E31" s="3">
        <v>45.4</v>
      </c>
      <c r="F31" s="3">
        <v>35.4</v>
      </c>
      <c r="G31" s="3">
        <v>44.1</v>
      </c>
      <c r="H31" s="19" t="s">
        <v>101</v>
      </c>
      <c r="I31" s="3" t="s">
        <v>154</v>
      </c>
      <c r="J31" s="3" t="s">
        <v>206</v>
      </c>
      <c r="K31" s="3" t="s">
        <v>271</v>
      </c>
      <c r="L31" s="3" t="s">
        <v>303</v>
      </c>
      <c r="M31" s="3" t="s">
        <v>353</v>
      </c>
      <c r="N31" s="3" t="s">
        <v>326</v>
      </c>
      <c r="O31" s="3" t="s">
        <v>354</v>
      </c>
      <c r="P31" s="24" t="s">
        <v>435</v>
      </c>
      <c r="Q31" s="11">
        <v>5</v>
      </c>
      <c r="R31" s="3" t="s">
        <v>310</v>
      </c>
      <c r="S31" s="3" t="s">
        <v>318</v>
      </c>
      <c r="T31" s="3" t="s">
        <v>308</v>
      </c>
    </row>
    <row r="32" spans="1:20" s="20" customFormat="1" x14ac:dyDescent="0.25">
      <c r="A32" s="21" t="s">
        <v>29</v>
      </c>
      <c r="B32" s="3" t="s">
        <v>64</v>
      </c>
      <c r="C32" s="3">
        <v>4.5</v>
      </c>
      <c r="D32" s="3">
        <v>36.700000000000003</v>
      </c>
      <c r="E32" s="3">
        <v>42</v>
      </c>
      <c r="F32" s="3">
        <v>34.700000000000003</v>
      </c>
      <c r="G32" s="3">
        <v>40.1</v>
      </c>
      <c r="H32" s="19" t="s">
        <v>90</v>
      </c>
      <c r="I32" s="3" t="s">
        <v>143</v>
      </c>
      <c r="J32" s="3" t="s">
        <v>207</v>
      </c>
      <c r="K32" s="3" t="s">
        <v>272</v>
      </c>
      <c r="L32" s="3" t="s">
        <v>302</v>
      </c>
      <c r="M32" s="3" t="s">
        <v>339</v>
      </c>
      <c r="N32" s="3" t="s">
        <v>326</v>
      </c>
      <c r="O32" s="3" t="s">
        <v>345</v>
      </c>
      <c r="P32" s="24" t="s">
        <v>436</v>
      </c>
      <c r="Q32" s="11">
        <v>3</v>
      </c>
      <c r="R32" s="3" t="s">
        <v>310</v>
      </c>
      <c r="S32" s="3" t="s">
        <v>385</v>
      </c>
      <c r="T32" s="3" t="s">
        <v>473</v>
      </c>
    </row>
    <row r="33" spans="1:20" s="20" customFormat="1" x14ac:dyDescent="0.25">
      <c r="A33" s="21" t="s">
        <v>30</v>
      </c>
      <c r="B33" s="3" t="s">
        <v>64</v>
      </c>
      <c r="C33" s="3">
        <v>11</v>
      </c>
      <c r="D33" s="3">
        <v>32.200000000000003</v>
      </c>
      <c r="E33" s="3">
        <v>43.8</v>
      </c>
      <c r="F33" s="3">
        <v>20.5</v>
      </c>
      <c r="G33" s="3">
        <v>32.200000000000003</v>
      </c>
      <c r="H33" s="19" t="s">
        <v>102</v>
      </c>
      <c r="I33" s="3" t="s">
        <v>155</v>
      </c>
      <c r="J33" s="3" t="s">
        <v>208</v>
      </c>
      <c r="K33" s="3" t="s">
        <v>273</v>
      </c>
      <c r="L33" s="3" t="s">
        <v>305</v>
      </c>
      <c r="M33" s="3" t="s">
        <v>355</v>
      </c>
      <c r="N33" s="3" t="s">
        <v>327</v>
      </c>
      <c r="O33" s="3" t="s">
        <v>345</v>
      </c>
      <c r="P33" s="24" t="s">
        <v>437</v>
      </c>
      <c r="Q33" s="11">
        <v>19</v>
      </c>
      <c r="R33" s="3" t="s">
        <v>310</v>
      </c>
      <c r="S33" s="3" t="s">
        <v>318</v>
      </c>
      <c r="T33" s="3" t="s">
        <v>308</v>
      </c>
    </row>
    <row r="34" spans="1:20" s="20" customFormat="1" x14ac:dyDescent="0.25">
      <c r="A34" s="21" t="s">
        <v>31</v>
      </c>
      <c r="B34" s="3" t="s">
        <v>65</v>
      </c>
      <c r="C34" s="3">
        <v>1.1000000000000001</v>
      </c>
      <c r="D34" s="3">
        <v>36.4</v>
      </c>
      <c r="E34" s="3">
        <v>38.200000000000003</v>
      </c>
      <c r="F34" s="3">
        <v>33.9</v>
      </c>
      <c r="G34" s="3">
        <v>35.700000000000003</v>
      </c>
      <c r="H34" s="19" t="s">
        <v>97</v>
      </c>
      <c r="I34" s="3" t="s">
        <v>150</v>
      </c>
      <c r="J34" s="3" t="s">
        <v>209</v>
      </c>
      <c r="K34" s="3" t="s">
        <v>274</v>
      </c>
      <c r="L34" s="3" t="s">
        <v>302</v>
      </c>
      <c r="M34" s="3" t="s">
        <v>356</v>
      </c>
      <c r="N34" s="3" t="s">
        <v>326</v>
      </c>
      <c r="O34" s="3" t="s">
        <v>345</v>
      </c>
      <c r="P34" s="24" t="s">
        <v>438</v>
      </c>
      <c r="Q34" s="11">
        <v>7</v>
      </c>
      <c r="R34" s="3" t="s">
        <v>466</v>
      </c>
      <c r="S34" s="3" t="s">
        <v>318</v>
      </c>
      <c r="T34" s="3" t="s">
        <v>307</v>
      </c>
    </row>
    <row r="35" spans="1:20" s="20" customFormat="1" x14ac:dyDescent="0.25">
      <c r="A35" s="21" t="s">
        <v>32</v>
      </c>
      <c r="B35" s="3" t="s">
        <v>64</v>
      </c>
      <c r="C35" s="3">
        <v>2.2999999999999998</v>
      </c>
      <c r="D35" s="3">
        <v>31.8</v>
      </c>
      <c r="E35" s="3">
        <v>34.6</v>
      </c>
      <c r="F35" s="3">
        <v>31.5</v>
      </c>
      <c r="G35" s="3">
        <v>34.299999999999997</v>
      </c>
      <c r="H35" s="19" t="s">
        <v>103</v>
      </c>
      <c r="I35" s="3" t="s">
        <v>156</v>
      </c>
      <c r="J35" s="3" t="s">
        <v>210</v>
      </c>
      <c r="K35" s="3" t="s">
        <v>275</v>
      </c>
      <c r="L35" s="3" t="s">
        <v>302</v>
      </c>
      <c r="M35" s="3" t="s">
        <v>356</v>
      </c>
      <c r="N35" s="3" t="s">
        <v>326</v>
      </c>
      <c r="O35" s="3" t="s">
        <v>345</v>
      </c>
      <c r="P35" s="24" t="s">
        <v>439</v>
      </c>
      <c r="Q35" s="11">
        <v>6</v>
      </c>
      <c r="R35" s="3" t="s">
        <v>310</v>
      </c>
      <c r="S35" s="3" t="s">
        <v>385</v>
      </c>
      <c r="T35" s="3" t="s">
        <v>473</v>
      </c>
    </row>
    <row r="36" spans="1:20" s="20" customFormat="1" x14ac:dyDescent="0.25">
      <c r="A36" s="21" t="s">
        <v>33</v>
      </c>
      <c r="B36" s="3" t="s">
        <v>64</v>
      </c>
      <c r="C36" s="3">
        <v>6.2</v>
      </c>
      <c r="D36" s="3">
        <v>34.200000000000003</v>
      </c>
      <c r="E36" s="3">
        <v>41</v>
      </c>
      <c r="F36" s="3">
        <v>32.700000000000003</v>
      </c>
      <c r="G36" s="3">
        <v>39.6</v>
      </c>
      <c r="H36" s="19" t="s">
        <v>104</v>
      </c>
      <c r="I36" s="3" t="s">
        <v>157</v>
      </c>
      <c r="J36" s="3" t="s">
        <v>211</v>
      </c>
      <c r="K36" s="3" t="s">
        <v>276</v>
      </c>
      <c r="L36" s="3" t="s">
        <v>305</v>
      </c>
      <c r="M36" s="3" t="s">
        <v>357</v>
      </c>
      <c r="N36" s="3" t="s">
        <v>358</v>
      </c>
      <c r="O36" s="3" t="s">
        <v>345</v>
      </c>
      <c r="P36" s="24" t="s">
        <v>440</v>
      </c>
      <c r="Q36" s="11">
        <v>9</v>
      </c>
      <c r="R36" s="3" t="s">
        <v>310</v>
      </c>
      <c r="S36" s="3" t="s">
        <v>385</v>
      </c>
      <c r="T36" s="3" t="s">
        <v>473</v>
      </c>
    </row>
    <row r="37" spans="1:20" s="20" customFormat="1" x14ac:dyDescent="0.25">
      <c r="A37" s="21" t="s">
        <v>34</v>
      </c>
      <c r="B37" s="3" t="s">
        <v>64</v>
      </c>
      <c r="C37" s="3">
        <v>1.1000000000000001</v>
      </c>
      <c r="D37" s="3">
        <v>34</v>
      </c>
      <c r="E37" s="3">
        <v>35.799999999999997</v>
      </c>
      <c r="F37" s="3">
        <v>25.9</v>
      </c>
      <c r="G37" s="3">
        <v>27.8</v>
      </c>
      <c r="H37" s="19" t="s">
        <v>105</v>
      </c>
      <c r="I37" s="3" t="s">
        <v>158</v>
      </c>
      <c r="J37" s="3" t="s">
        <v>212</v>
      </c>
      <c r="K37" s="3" t="s">
        <v>277</v>
      </c>
      <c r="L37" s="3" t="s">
        <v>305</v>
      </c>
      <c r="M37" s="3" t="s">
        <v>362</v>
      </c>
      <c r="N37" s="3" t="s">
        <v>326</v>
      </c>
      <c r="O37" s="3" t="s">
        <v>345</v>
      </c>
      <c r="P37" s="24" t="s">
        <v>441</v>
      </c>
      <c r="Q37" s="11">
        <v>8</v>
      </c>
      <c r="R37" s="3" t="s">
        <v>465</v>
      </c>
      <c r="S37" s="3" t="s">
        <v>318</v>
      </c>
      <c r="T37" s="3" t="s">
        <v>308</v>
      </c>
    </row>
    <row r="38" spans="1:20" s="20" customFormat="1" x14ac:dyDescent="0.25">
      <c r="A38" s="21" t="s">
        <v>35</v>
      </c>
      <c r="B38" s="3" t="s">
        <v>64</v>
      </c>
      <c r="C38" s="3">
        <v>17.399999999999999</v>
      </c>
      <c r="D38" s="3">
        <v>30.2</v>
      </c>
      <c r="E38" s="3">
        <v>48.2</v>
      </c>
      <c r="F38" s="3">
        <v>31.5</v>
      </c>
      <c r="G38" s="3">
        <v>49.5</v>
      </c>
      <c r="H38" s="19" t="s">
        <v>106</v>
      </c>
      <c r="I38" s="3" t="s">
        <v>159</v>
      </c>
      <c r="J38" s="3" t="s">
        <v>213</v>
      </c>
      <c r="K38" s="3" t="s">
        <v>278</v>
      </c>
      <c r="L38" s="3" t="s">
        <v>302</v>
      </c>
      <c r="M38" s="3" t="s">
        <v>360</v>
      </c>
      <c r="N38" s="3" t="s">
        <v>326</v>
      </c>
      <c r="O38" s="3" t="s">
        <v>345</v>
      </c>
      <c r="P38" s="24" t="s">
        <v>442</v>
      </c>
      <c r="Q38" s="11">
        <v>2</v>
      </c>
      <c r="R38" s="3" t="s">
        <v>310</v>
      </c>
      <c r="S38" s="3" t="s">
        <v>318</v>
      </c>
      <c r="T38" s="3" t="s">
        <v>308</v>
      </c>
    </row>
    <row r="39" spans="1:20" s="20" customFormat="1" x14ac:dyDescent="0.25">
      <c r="A39" s="21" t="s">
        <v>36</v>
      </c>
      <c r="B39" s="3" t="s">
        <v>64</v>
      </c>
      <c r="C39" s="3">
        <v>16.2</v>
      </c>
      <c r="D39" s="3">
        <v>38.799999999999997</v>
      </c>
      <c r="E39" s="3">
        <v>55.5</v>
      </c>
      <c r="F39" s="3">
        <v>35.5</v>
      </c>
      <c r="G39" s="3">
        <v>52.2</v>
      </c>
      <c r="H39" s="19" t="s">
        <v>107</v>
      </c>
      <c r="I39" s="3" t="s">
        <v>160</v>
      </c>
      <c r="J39" s="3" t="s">
        <v>214</v>
      </c>
      <c r="K39" s="3" t="s">
        <v>279</v>
      </c>
      <c r="L39" s="3" t="s">
        <v>303</v>
      </c>
      <c r="M39" s="3" t="s">
        <v>359</v>
      </c>
      <c r="N39" s="3" t="s">
        <v>327</v>
      </c>
      <c r="O39" s="3" t="s">
        <v>345</v>
      </c>
      <c r="P39" s="24" t="s">
        <v>443</v>
      </c>
      <c r="Q39" s="11">
        <v>3</v>
      </c>
      <c r="R39" s="3" t="s">
        <v>310</v>
      </c>
      <c r="S39" s="3" t="s">
        <v>318</v>
      </c>
      <c r="T39" s="3" t="s">
        <v>308</v>
      </c>
    </row>
    <row r="40" spans="1:20" s="20" customFormat="1" x14ac:dyDescent="0.25">
      <c r="A40" s="21" t="s">
        <v>37</v>
      </c>
      <c r="B40" s="3" t="s">
        <v>65</v>
      </c>
      <c r="C40" s="3">
        <v>8.1</v>
      </c>
      <c r="D40" s="3">
        <v>35.200000000000003</v>
      </c>
      <c r="E40" s="3">
        <v>43.9</v>
      </c>
      <c r="F40" s="3">
        <v>29</v>
      </c>
      <c r="G40" s="3">
        <v>37.700000000000003</v>
      </c>
      <c r="H40" s="19" t="s">
        <v>108</v>
      </c>
      <c r="I40" s="3" t="s">
        <v>161</v>
      </c>
      <c r="J40" s="3" t="s">
        <v>215</v>
      </c>
      <c r="K40" s="3" t="s">
        <v>280</v>
      </c>
      <c r="L40" s="3" t="s">
        <v>302</v>
      </c>
      <c r="M40" s="3" t="s">
        <v>363</v>
      </c>
      <c r="N40" s="3" t="s">
        <v>326</v>
      </c>
      <c r="O40" s="3" t="s">
        <v>345</v>
      </c>
      <c r="P40" s="24" t="s">
        <v>444</v>
      </c>
      <c r="Q40" s="11">
        <v>16</v>
      </c>
      <c r="R40" s="3" t="s">
        <v>310</v>
      </c>
      <c r="S40" s="3" t="s">
        <v>318</v>
      </c>
      <c r="T40" s="3" t="s">
        <v>308</v>
      </c>
    </row>
    <row r="41" spans="1:20" s="20" customFormat="1" x14ac:dyDescent="0.25">
      <c r="A41" s="21" t="s">
        <v>38</v>
      </c>
      <c r="B41" s="3" t="s">
        <v>65</v>
      </c>
      <c r="C41" s="3">
        <v>6.1</v>
      </c>
      <c r="D41" s="3">
        <v>36.4</v>
      </c>
      <c r="E41" s="3">
        <v>42.9</v>
      </c>
      <c r="F41" s="3">
        <v>40.200000000000003</v>
      </c>
      <c r="G41" s="3">
        <v>46.7</v>
      </c>
      <c r="H41" s="19" t="s">
        <v>109</v>
      </c>
      <c r="I41" s="3" t="s">
        <v>162</v>
      </c>
      <c r="J41" s="3" t="s">
        <v>216</v>
      </c>
      <c r="K41" s="3"/>
      <c r="L41" s="3" t="s">
        <v>314</v>
      </c>
      <c r="M41" s="3" t="s">
        <v>364</v>
      </c>
      <c r="N41" s="3" t="s">
        <v>326</v>
      </c>
      <c r="O41" s="3" t="s">
        <v>345</v>
      </c>
      <c r="P41" s="24" t="s">
        <v>407</v>
      </c>
      <c r="Q41" s="11">
        <v>7</v>
      </c>
      <c r="R41" s="3" t="s">
        <v>310</v>
      </c>
      <c r="S41" s="3" t="s">
        <v>318</v>
      </c>
      <c r="T41" s="3" t="s">
        <v>307</v>
      </c>
    </row>
    <row r="42" spans="1:20" s="20" customFormat="1" x14ac:dyDescent="0.25">
      <c r="A42" s="21" t="s">
        <v>39</v>
      </c>
      <c r="B42" s="3" t="s">
        <v>64</v>
      </c>
      <c r="C42" s="3">
        <v>0.2</v>
      </c>
      <c r="D42" s="3">
        <v>35.799999999999997</v>
      </c>
      <c r="E42" s="3">
        <v>38.4</v>
      </c>
      <c r="F42" s="3">
        <v>26.9</v>
      </c>
      <c r="G42" s="3">
        <v>29.5</v>
      </c>
      <c r="H42" s="19" t="s">
        <v>96</v>
      </c>
      <c r="I42" s="3" t="s">
        <v>149</v>
      </c>
      <c r="J42" s="3" t="s">
        <v>217</v>
      </c>
      <c r="K42" s="3" t="s">
        <v>281</v>
      </c>
      <c r="L42" s="3" t="s">
        <v>305</v>
      </c>
      <c r="M42" s="3" t="s">
        <v>398</v>
      </c>
      <c r="N42" s="3" t="s">
        <v>358</v>
      </c>
      <c r="O42" s="3" t="s">
        <v>345</v>
      </c>
      <c r="P42" s="26" t="s">
        <v>445</v>
      </c>
      <c r="Q42" s="11">
        <v>1</v>
      </c>
      <c r="R42" s="3" t="s">
        <v>310</v>
      </c>
      <c r="S42" s="3" t="s">
        <v>318</v>
      </c>
      <c r="T42" s="3" t="s">
        <v>308</v>
      </c>
    </row>
    <row r="43" spans="1:20" s="20" customFormat="1" x14ac:dyDescent="0.25">
      <c r="A43" s="21" t="s">
        <v>40</v>
      </c>
      <c r="B43" s="3" t="s">
        <v>65</v>
      </c>
      <c r="C43" s="3">
        <v>0.8</v>
      </c>
      <c r="D43" s="3">
        <v>31.1</v>
      </c>
      <c r="E43" s="3">
        <v>32.6</v>
      </c>
      <c r="F43" s="3">
        <v>33.700000000000003</v>
      </c>
      <c r="G43" s="3">
        <v>35.200000000000003</v>
      </c>
      <c r="H43" s="19" t="s">
        <v>110</v>
      </c>
      <c r="I43" s="3" t="s">
        <v>163</v>
      </c>
      <c r="J43" s="3" t="s">
        <v>218</v>
      </c>
      <c r="K43" s="3" t="s">
        <v>315</v>
      </c>
      <c r="L43" s="3" t="s">
        <v>302</v>
      </c>
      <c r="M43" s="3" t="s">
        <v>365</v>
      </c>
      <c r="N43" s="3" t="s">
        <v>327</v>
      </c>
      <c r="O43" s="3" t="s">
        <v>345</v>
      </c>
      <c r="P43" s="26" t="s">
        <v>446</v>
      </c>
      <c r="Q43" s="11">
        <v>8</v>
      </c>
      <c r="R43" s="3" t="s">
        <v>310</v>
      </c>
      <c r="S43" s="3" t="s">
        <v>318</v>
      </c>
      <c r="T43" s="3" t="s">
        <v>308</v>
      </c>
    </row>
    <row r="44" spans="1:20" s="20" customFormat="1" x14ac:dyDescent="0.25">
      <c r="A44" s="21" t="s">
        <v>41</v>
      </c>
      <c r="B44" s="3" t="s">
        <v>65</v>
      </c>
      <c r="C44" s="3">
        <v>2.4</v>
      </c>
      <c r="D44" s="3">
        <v>36.4</v>
      </c>
      <c r="E44" s="3">
        <v>42.8</v>
      </c>
      <c r="F44" s="3">
        <v>36.299999999999997</v>
      </c>
      <c r="G44" s="3">
        <v>42.7</v>
      </c>
      <c r="H44" s="19" t="s">
        <v>111</v>
      </c>
      <c r="I44" s="3" t="s">
        <v>164</v>
      </c>
      <c r="J44" s="3" t="s">
        <v>219</v>
      </c>
      <c r="K44" s="3" t="s">
        <v>282</v>
      </c>
      <c r="L44" s="3" t="s">
        <v>305</v>
      </c>
      <c r="M44" s="3" t="s">
        <v>366</v>
      </c>
      <c r="N44" s="3" t="s">
        <v>358</v>
      </c>
      <c r="O44" s="3" t="s">
        <v>345</v>
      </c>
      <c r="P44" s="26" t="s">
        <v>447</v>
      </c>
      <c r="Q44" s="11">
        <v>2</v>
      </c>
      <c r="R44" s="3" t="s">
        <v>310</v>
      </c>
      <c r="S44" s="3" t="s">
        <v>385</v>
      </c>
      <c r="T44" s="3" t="s">
        <v>473</v>
      </c>
    </row>
    <row r="45" spans="1:20" s="20" customFormat="1" x14ac:dyDescent="0.25">
      <c r="A45" s="21" t="s">
        <v>42</v>
      </c>
      <c r="B45" s="3" t="s">
        <v>65</v>
      </c>
      <c r="C45" s="3">
        <v>2.1</v>
      </c>
      <c r="D45" s="3">
        <v>38.9</v>
      </c>
      <c r="E45" s="3">
        <v>43.4</v>
      </c>
      <c r="F45" s="3">
        <v>37.9</v>
      </c>
      <c r="G45" s="3">
        <v>42.4</v>
      </c>
      <c r="H45" s="19" t="s">
        <v>99</v>
      </c>
      <c r="I45" s="3" t="s">
        <v>152</v>
      </c>
      <c r="J45" s="3" t="s">
        <v>220</v>
      </c>
      <c r="K45" s="3" t="s">
        <v>283</v>
      </c>
      <c r="L45" s="3" t="s">
        <v>303</v>
      </c>
      <c r="M45" s="3" t="s">
        <v>386</v>
      </c>
      <c r="N45" s="3" t="s">
        <v>326</v>
      </c>
      <c r="O45" s="3" t="s">
        <v>345</v>
      </c>
      <c r="P45" s="20" t="s">
        <v>448</v>
      </c>
      <c r="Q45" s="3">
        <v>8</v>
      </c>
      <c r="R45" s="3" t="s">
        <v>310</v>
      </c>
      <c r="S45" s="3" t="s">
        <v>385</v>
      </c>
      <c r="T45" s="3" t="s">
        <v>473</v>
      </c>
    </row>
    <row r="46" spans="1:20" s="20" customFormat="1" x14ac:dyDescent="0.25">
      <c r="A46" s="21" t="s">
        <v>43</v>
      </c>
      <c r="B46" s="3" t="s">
        <v>64</v>
      </c>
      <c r="C46" s="3" t="s">
        <v>387</v>
      </c>
      <c r="D46" s="3">
        <v>47.7</v>
      </c>
      <c r="E46" s="3">
        <v>48</v>
      </c>
      <c r="F46" s="3">
        <v>38.1</v>
      </c>
      <c r="G46" s="3">
        <v>38.299999999999997</v>
      </c>
      <c r="H46" s="19" t="s">
        <v>112</v>
      </c>
      <c r="I46" s="3" t="s">
        <v>165</v>
      </c>
      <c r="J46" s="3" t="s">
        <v>221</v>
      </c>
      <c r="K46" s="3" t="s">
        <v>284</v>
      </c>
      <c r="L46" s="3" t="s">
        <v>303</v>
      </c>
      <c r="M46" s="3" t="s">
        <v>367</v>
      </c>
      <c r="N46" s="3" t="s">
        <v>326</v>
      </c>
      <c r="O46" s="3" t="s">
        <v>345</v>
      </c>
      <c r="P46" s="26" t="s">
        <v>408</v>
      </c>
      <c r="Q46" s="11">
        <v>1</v>
      </c>
      <c r="R46" s="3" t="s">
        <v>310</v>
      </c>
      <c r="S46" s="3" t="s">
        <v>318</v>
      </c>
      <c r="T46" s="3" t="s">
        <v>308</v>
      </c>
    </row>
    <row r="47" spans="1:20" s="20" customFormat="1" x14ac:dyDescent="0.25">
      <c r="A47" s="21" t="s">
        <v>44</v>
      </c>
      <c r="B47" s="3" t="s">
        <v>64</v>
      </c>
      <c r="C47" s="3">
        <v>40.6</v>
      </c>
      <c r="D47" s="3">
        <v>23.6</v>
      </c>
      <c r="E47" s="3">
        <v>64.099999999999994</v>
      </c>
      <c r="F47" s="3">
        <v>22.4</v>
      </c>
      <c r="G47" s="3">
        <v>62.9</v>
      </c>
      <c r="H47" s="19" t="s">
        <v>113</v>
      </c>
      <c r="I47" s="3" t="s">
        <v>166</v>
      </c>
      <c r="J47" s="3" t="s">
        <v>222</v>
      </c>
      <c r="K47" s="3" t="s">
        <v>285</v>
      </c>
      <c r="L47" s="3" t="s">
        <v>303</v>
      </c>
      <c r="M47" s="3" t="s">
        <v>368</v>
      </c>
      <c r="N47" s="3" t="s">
        <v>326</v>
      </c>
      <c r="O47" s="3" t="s">
        <v>345</v>
      </c>
      <c r="P47" s="26" t="s">
        <v>449</v>
      </c>
      <c r="Q47" s="11">
        <v>5</v>
      </c>
      <c r="R47" s="3" t="s">
        <v>310</v>
      </c>
      <c r="S47" s="3" t="s">
        <v>318</v>
      </c>
      <c r="T47" s="3" t="s">
        <v>308</v>
      </c>
    </row>
    <row r="48" spans="1:20" s="20" customFormat="1" x14ac:dyDescent="0.25">
      <c r="A48" s="21" t="s">
        <v>45</v>
      </c>
      <c r="B48" s="3" t="s">
        <v>65</v>
      </c>
      <c r="C48" s="3">
        <v>2.5</v>
      </c>
      <c r="D48" s="3">
        <v>37.200000000000003</v>
      </c>
      <c r="E48" s="3">
        <v>39.9</v>
      </c>
      <c r="F48" s="3">
        <v>36.700000000000003</v>
      </c>
      <c r="G48" s="3">
        <v>39.4</v>
      </c>
      <c r="H48" s="19" t="s">
        <v>114</v>
      </c>
      <c r="I48" s="3" t="s">
        <v>167</v>
      </c>
      <c r="J48" s="3" t="s">
        <v>223</v>
      </c>
      <c r="K48" s="3" t="s">
        <v>369</v>
      </c>
      <c r="L48" s="3" t="s">
        <v>305</v>
      </c>
      <c r="M48" s="3" t="s">
        <v>370</v>
      </c>
      <c r="N48" s="3" t="s">
        <v>327</v>
      </c>
      <c r="O48" s="3" t="s">
        <v>345</v>
      </c>
      <c r="P48" s="26" t="s">
        <v>409</v>
      </c>
      <c r="Q48" s="11">
        <v>2</v>
      </c>
      <c r="R48" s="3" t="s">
        <v>467</v>
      </c>
      <c r="S48" s="3" t="s">
        <v>318</v>
      </c>
      <c r="T48" s="3" t="s">
        <v>308</v>
      </c>
    </row>
    <row r="49" spans="1:20" s="20" customFormat="1" x14ac:dyDescent="0.25">
      <c r="A49" s="21" t="s">
        <v>46</v>
      </c>
      <c r="B49" s="3" t="s">
        <v>65</v>
      </c>
      <c r="C49" s="3">
        <v>0.5</v>
      </c>
      <c r="D49" s="3">
        <v>32.5</v>
      </c>
      <c r="E49" s="3">
        <v>35.799999999999997</v>
      </c>
      <c r="F49" s="3">
        <v>33.5</v>
      </c>
      <c r="G49" s="3">
        <v>36.799999999999997</v>
      </c>
      <c r="H49" s="19" t="s">
        <v>115</v>
      </c>
      <c r="I49" s="3" t="s">
        <v>168</v>
      </c>
      <c r="J49" s="3" t="s">
        <v>224</v>
      </c>
      <c r="K49" s="3" t="s">
        <v>286</v>
      </c>
      <c r="L49" s="3" t="s">
        <v>305</v>
      </c>
      <c r="M49" s="3" t="s">
        <v>371</v>
      </c>
      <c r="N49" s="3" t="s">
        <v>327</v>
      </c>
      <c r="O49" s="3" t="s">
        <v>345</v>
      </c>
      <c r="P49" s="26" t="s">
        <v>450</v>
      </c>
      <c r="Q49" s="11">
        <v>2</v>
      </c>
      <c r="R49" s="3" t="s">
        <v>310</v>
      </c>
      <c r="S49" s="3" t="s">
        <v>319</v>
      </c>
      <c r="T49" s="3" t="s">
        <v>473</v>
      </c>
    </row>
    <row r="50" spans="1:20" s="20" customFormat="1" x14ac:dyDescent="0.25">
      <c r="A50" s="21" t="s">
        <v>47</v>
      </c>
      <c r="B50" s="3" t="s">
        <v>66</v>
      </c>
      <c r="C50" s="3" t="s">
        <v>387</v>
      </c>
      <c r="D50" s="3" t="s">
        <v>473</v>
      </c>
      <c r="E50" s="3">
        <v>35.700000000000003</v>
      </c>
      <c r="F50" s="3" t="s">
        <v>473</v>
      </c>
      <c r="G50" s="3">
        <v>33.4</v>
      </c>
      <c r="H50" s="19" t="s">
        <v>116</v>
      </c>
      <c r="I50" s="3" t="s">
        <v>169</v>
      </c>
      <c r="J50" s="3" t="s">
        <v>225</v>
      </c>
      <c r="K50" s="3" t="s">
        <v>316</v>
      </c>
      <c r="L50" s="3" t="s">
        <v>305</v>
      </c>
      <c r="M50" s="3" t="s">
        <v>401</v>
      </c>
      <c r="N50" s="3" t="s">
        <v>326</v>
      </c>
      <c r="O50" s="3" t="s">
        <v>345</v>
      </c>
      <c r="P50" s="26" t="s">
        <v>451</v>
      </c>
      <c r="Q50" s="11">
        <v>3</v>
      </c>
      <c r="R50" s="3" t="s">
        <v>310</v>
      </c>
      <c r="S50" s="3" t="s">
        <v>318</v>
      </c>
      <c r="T50" s="3" t="s">
        <v>308</v>
      </c>
    </row>
    <row r="51" spans="1:20" s="20" customFormat="1" x14ac:dyDescent="0.25">
      <c r="A51" s="21" t="s">
        <v>48</v>
      </c>
      <c r="B51" s="3" t="s">
        <v>64</v>
      </c>
      <c r="C51" s="3">
        <v>1.7</v>
      </c>
      <c r="D51" s="3">
        <v>38.200000000000003</v>
      </c>
      <c r="E51" s="3">
        <v>40.200000000000003</v>
      </c>
      <c r="F51" s="3">
        <v>34.1</v>
      </c>
      <c r="G51" s="3">
        <v>36.1</v>
      </c>
      <c r="H51" s="19" t="s">
        <v>117</v>
      </c>
      <c r="I51" s="3" t="s">
        <v>170</v>
      </c>
      <c r="J51" s="3" t="s">
        <v>226</v>
      </c>
      <c r="K51" s="3" t="s">
        <v>287</v>
      </c>
      <c r="L51" s="3" t="s">
        <v>305</v>
      </c>
      <c r="M51" s="3" t="s">
        <v>372</v>
      </c>
      <c r="N51" s="3" t="s">
        <v>327</v>
      </c>
      <c r="O51" s="3" t="s">
        <v>345</v>
      </c>
      <c r="P51" s="26" t="s">
        <v>445</v>
      </c>
      <c r="Q51" s="11">
        <v>1</v>
      </c>
      <c r="R51" s="3" t="s">
        <v>310</v>
      </c>
      <c r="S51" s="3" t="s">
        <v>318</v>
      </c>
      <c r="T51" s="3" t="s">
        <v>308</v>
      </c>
    </row>
    <row r="52" spans="1:20" s="20" customFormat="1" x14ac:dyDescent="0.25">
      <c r="A52" s="21" t="s">
        <v>49</v>
      </c>
      <c r="B52" s="11" t="s">
        <v>65</v>
      </c>
      <c r="C52" s="3">
        <v>0.9</v>
      </c>
      <c r="D52" s="3">
        <v>28.8</v>
      </c>
      <c r="E52" s="3">
        <v>33.799999999999997</v>
      </c>
      <c r="F52" s="3">
        <v>29.1</v>
      </c>
      <c r="G52" s="3">
        <v>34.1</v>
      </c>
      <c r="H52" s="19" t="s">
        <v>110</v>
      </c>
      <c r="I52" s="3" t="s">
        <v>163</v>
      </c>
      <c r="J52" s="3" t="s">
        <v>227</v>
      </c>
      <c r="K52" s="3" t="s">
        <v>288</v>
      </c>
      <c r="L52" s="3" t="s">
        <v>305</v>
      </c>
      <c r="M52" s="3" t="s">
        <v>390</v>
      </c>
      <c r="N52" s="3" t="s">
        <v>327</v>
      </c>
      <c r="O52" s="3" t="s">
        <v>345</v>
      </c>
      <c r="P52" s="26" t="s">
        <v>452</v>
      </c>
      <c r="Q52" s="11">
        <v>3</v>
      </c>
      <c r="R52" s="3" t="s">
        <v>310</v>
      </c>
      <c r="S52" s="3" t="s">
        <v>318</v>
      </c>
      <c r="T52" s="3" t="s">
        <v>308</v>
      </c>
    </row>
    <row r="53" spans="1:20" s="20" customFormat="1" x14ac:dyDescent="0.25">
      <c r="A53" s="21" t="s">
        <v>50</v>
      </c>
      <c r="B53" s="11" t="s">
        <v>64</v>
      </c>
      <c r="C53" s="3">
        <v>3.3</v>
      </c>
      <c r="D53" s="3">
        <v>35.4</v>
      </c>
      <c r="E53" s="3">
        <v>40.299999999999997</v>
      </c>
      <c r="F53" s="3">
        <v>34.799999999999997</v>
      </c>
      <c r="G53" s="3">
        <v>39.700000000000003</v>
      </c>
      <c r="H53" s="19" t="s">
        <v>115</v>
      </c>
      <c r="I53" s="3" t="s">
        <v>168</v>
      </c>
      <c r="J53" s="3" t="s">
        <v>228</v>
      </c>
      <c r="K53" s="3" t="s">
        <v>289</v>
      </c>
      <c r="L53" s="3" t="s">
        <v>305</v>
      </c>
      <c r="M53" s="3" t="s">
        <v>389</v>
      </c>
      <c r="N53" s="3" t="s">
        <v>327</v>
      </c>
      <c r="O53" s="3" t="s">
        <v>345</v>
      </c>
      <c r="P53" s="26" t="s">
        <v>453</v>
      </c>
      <c r="Q53" s="11">
        <v>2</v>
      </c>
      <c r="R53" s="3" t="s">
        <v>310</v>
      </c>
      <c r="S53" s="3" t="s">
        <v>319</v>
      </c>
      <c r="T53" s="3" t="s">
        <v>473</v>
      </c>
    </row>
    <row r="54" spans="1:20" s="20" customFormat="1" x14ac:dyDescent="0.25">
      <c r="A54" s="21" t="s">
        <v>51</v>
      </c>
      <c r="B54" s="3" t="s">
        <v>64</v>
      </c>
      <c r="C54" s="3">
        <v>8</v>
      </c>
      <c r="D54" s="3">
        <v>52.4</v>
      </c>
      <c r="E54" s="3">
        <v>60.7</v>
      </c>
      <c r="F54" s="3">
        <v>40.5</v>
      </c>
      <c r="G54" s="3">
        <v>48.8</v>
      </c>
      <c r="H54" s="19" t="s">
        <v>110</v>
      </c>
      <c r="I54" s="3" t="s">
        <v>163</v>
      </c>
      <c r="J54" s="3" t="s">
        <v>229</v>
      </c>
      <c r="K54" s="3" t="s">
        <v>290</v>
      </c>
      <c r="L54" s="3" t="s">
        <v>305</v>
      </c>
      <c r="M54" s="3" t="s">
        <v>391</v>
      </c>
      <c r="N54" s="3" t="s">
        <v>358</v>
      </c>
      <c r="O54" s="3" t="s">
        <v>345</v>
      </c>
      <c r="P54" s="26" t="s">
        <v>454</v>
      </c>
      <c r="Q54" s="11">
        <v>3</v>
      </c>
      <c r="R54" s="3" t="s">
        <v>310</v>
      </c>
      <c r="S54" s="3" t="s">
        <v>318</v>
      </c>
      <c r="T54" s="3" t="s">
        <v>308</v>
      </c>
    </row>
    <row r="55" spans="1:20" s="20" customFormat="1" x14ac:dyDescent="0.25">
      <c r="A55" s="12" t="s">
        <v>52</v>
      </c>
      <c r="B55" s="3" t="s">
        <v>65</v>
      </c>
      <c r="C55" s="3">
        <v>3.1</v>
      </c>
      <c r="D55" s="3">
        <v>42.2</v>
      </c>
      <c r="E55" s="3">
        <v>47.4</v>
      </c>
      <c r="F55" s="3">
        <v>40.299999999999997</v>
      </c>
      <c r="G55" s="3">
        <v>45.4</v>
      </c>
      <c r="H55" s="19" t="s">
        <v>96</v>
      </c>
      <c r="I55" s="3" t="s">
        <v>149</v>
      </c>
      <c r="J55" s="3" t="s">
        <v>230</v>
      </c>
      <c r="K55" s="3" t="s">
        <v>291</v>
      </c>
      <c r="L55" s="3" t="s">
        <v>303</v>
      </c>
      <c r="M55" s="3" t="s">
        <v>367</v>
      </c>
      <c r="N55" s="3" t="s">
        <v>326</v>
      </c>
      <c r="O55" s="3" t="s">
        <v>345</v>
      </c>
      <c r="P55" s="23" t="s">
        <v>455</v>
      </c>
      <c r="Q55" s="10">
        <v>2</v>
      </c>
      <c r="R55" s="3" t="s">
        <v>310</v>
      </c>
      <c r="S55" s="3" t="s">
        <v>318</v>
      </c>
      <c r="T55" s="3" t="s">
        <v>308</v>
      </c>
    </row>
    <row r="56" spans="1:20" s="20" customFormat="1" x14ac:dyDescent="0.25">
      <c r="A56" s="21" t="s">
        <v>53</v>
      </c>
      <c r="B56" s="3" t="s">
        <v>64</v>
      </c>
      <c r="C56" s="3">
        <v>6.9</v>
      </c>
      <c r="D56" s="3">
        <v>35.700000000000003</v>
      </c>
      <c r="E56" s="3">
        <v>54.6</v>
      </c>
      <c r="F56" s="3">
        <v>27.9</v>
      </c>
      <c r="G56" s="3">
        <v>46.9</v>
      </c>
      <c r="H56" s="19" t="s">
        <v>96</v>
      </c>
      <c r="I56" s="3" t="s">
        <v>149</v>
      </c>
      <c r="J56" s="3" t="s">
        <v>231</v>
      </c>
      <c r="K56" s="3" t="s">
        <v>317</v>
      </c>
      <c r="L56" s="3" t="s">
        <v>305</v>
      </c>
      <c r="M56" s="3" t="s">
        <v>373</v>
      </c>
      <c r="N56" s="3" t="s">
        <v>326</v>
      </c>
      <c r="O56" s="3" t="s">
        <v>345</v>
      </c>
      <c r="P56" s="20" t="s">
        <v>456</v>
      </c>
      <c r="Q56" s="3">
        <v>1</v>
      </c>
      <c r="R56" s="3" t="s">
        <v>310</v>
      </c>
      <c r="S56" s="3" t="s">
        <v>318</v>
      </c>
      <c r="T56" s="3" t="s">
        <v>308</v>
      </c>
    </row>
    <row r="57" spans="1:20" s="20" customFormat="1" x14ac:dyDescent="0.25">
      <c r="A57" s="12" t="s">
        <v>54</v>
      </c>
      <c r="B57" s="13" t="s">
        <v>65</v>
      </c>
      <c r="C57" s="3">
        <v>0.6</v>
      </c>
      <c r="D57" s="3">
        <v>46.2</v>
      </c>
      <c r="E57" s="3">
        <v>57.3</v>
      </c>
      <c r="F57" s="3">
        <v>42.2</v>
      </c>
      <c r="G57" s="3">
        <v>53.3</v>
      </c>
      <c r="H57" s="19" t="s">
        <v>96</v>
      </c>
      <c r="I57" s="3" t="s">
        <v>149</v>
      </c>
      <c r="J57" s="3" t="s">
        <v>232</v>
      </c>
      <c r="K57" s="3" t="s">
        <v>292</v>
      </c>
      <c r="L57" s="3" t="s">
        <v>305</v>
      </c>
      <c r="M57" s="3" t="s">
        <v>397</v>
      </c>
      <c r="N57" s="3" t="s">
        <v>326</v>
      </c>
      <c r="O57" s="3" t="s">
        <v>345</v>
      </c>
      <c r="P57" s="23" t="s">
        <v>457</v>
      </c>
      <c r="Q57" s="10">
        <v>1</v>
      </c>
      <c r="R57" s="3" t="s">
        <v>310</v>
      </c>
      <c r="S57" s="3" t="s">
        <v>318</v>
      </c>
      <c r="T57" s="3" t="s">
        <v>308</v>
      </c>
    </row>
    <row r="58" spans="1:20" s="20" customFormat="1" x14ac:dyDescent="0.25">
      <c r="A58" s="12" t="s">
        <v>55</v>
      </c>
      <c r="B58" s="13" t="s">
        <v>64</v>
      </c>
      <c r="C58" s="3">
        <v>4.8</v>
      </c>
      <c r="D58" s="3">
        <v>35.200000000000003</v>
      </c>
      <c r="E58" s="3">
        <v>39.9</v>
      </c>
      <c r="F58" s="3">
        <v>30</v>
      </c>
      <c r="G58" s="3">
        <v>34.700000000000003</v>
      </c>
      <c r="H58" s="19" t="s">
        <v>118</v>
      </c>
      <c r="I58" s="3" t="s">
        <v>171</v>
      </c>
      <c r="J58" s="3" t="s">
        <v>233</v>
      </c>
      <c r="K58" s="3" t="s">
        <v>293</v>
      </c>
      <c r="L58" s="3" t="s">
        <v>303</v>
      </c>
      <c r="M58" s="3" t="s">
        <v>393</v>
      </c>
      <c r="N58" s="3" t="s">
        <v>326</v>
      </c>
      <c r="O58" s="3" t="s">
        <v>345</v>
      </c>
      <c r="P58" s="23" t="s">
        <v>458</v>
      </c>
      <c r="Q58" s="10">
        <v>1</v>
      </c>
      <c r="R58" s="3" t="s">
        <v>310</v>
      </c>
      <c r="S58" s="3" t="s">
        <v>319</v>
      </c>
      <c r="T58" s="3" t="s">
        <v>473</v>
      </c>
    </row>
    <row r="59" spans="1:20" s="20" customFormat="1" x14ac:dyDescent="0.25">
      <c r="A59" s="10" t="s">
        <v>56</v>
      </c>
      <c r="B59" s="3" t="s">
        <v>65</v>
      </c>
      <c r="C59" s="3">
        <v>1.4</v>
      </c>
      <c r="D59" s="3">
        <v>56.2</v>
      </c>
      <c r="E59" s="3">
        <v>59.4</v>
      </c>
      <c r="F59" s="3">
        <v>31.8</v>
      </c>
      <c r="G59" s="3">
        <v>34.9</v>
      </c>
      <c r="H59" s="19" t="s">
        <v>119</v>
      </c>
      <c r="I59" s="3" t="s">
        <v>172</v>
      </c>
      <c r="J59" s="3" t="s">
        <v>234</v>
      </c>
      <c r="K59" s="3" t="s">
        <v>246</v>
      </c>
      <c r="L59" s="3" t="s">
        <v>304</v>
      </c>
      <c r="M59" s="3" t="s">
        <v>339</v>
      </c>
      <c r="N59" s="3" t="s">
        <v>326</v>
      </c>
      <c r="O59" s="3" t="s">
        <v>345</v>
      </c>
      <c r="P59" s="24" t="s">
        <v>459</v>
      </c>
      <c r="Q59" s="11">
        <v>10</v>
      </c>
      <c r="R59" s="3" t="s">
        <v>310</v>
      </c>
      <c r="S59" s="3" t="s">
        <v>318</v>
      </c>
      <c r="T59" s="3" t="s">
        <v>308</v>
      </c>
    </row>
    <row r="60" spans="1:20" s="20" customFormat="1" x14ac:dyDescent="0.25">
      <c r="A60" s="12" t="s">
        <v>57</v>
      </c>
      <c r="B60" s="13" t="s">
        <v>65</v>
      </c>
      <c r="C60" s="3">
        <v>2.7</v>
      </c>
      <c r="D60" s="3">
        <v>34</v>
      </c>
      <c r="E60" s="3">
        <v>39.5</v>
      </c>
      <c r="F60" s="3">
        <v>33.200000000000003</v>
      </c>
      <c r="G60" s="3">
        <v>38.700000000000003</v>
      </c>
      <c r="H60" s="19" t="s">
        <v>110</v>
      </c>
      <c r="I60" s="3" t="s">
        <v>163</v>
      </c>
      <c r="J60" s="3" t="s">
        <v>235</v>
      </c>
      <c r="K60" s="3" t="s">
        <v>294</v>
      </c>
      <c r="L60" s="3" t="s">
        <v>302</v>
      </c>
      <c r="M60" s="3" t="s">
        <v>388</v>
      </c>
      <c r="N60" s="3" t="s">
        <v>326</v>
      </c>
      <c r="O60" s="3" t="s">
        <v>345</v>
      </c>
      <c r="P60" s="23" t="s">
        <v>460</v>
      </c>
      <c r="Q60" s="10">
        <v>2</v>
      </c>
      <c r="R60" s="3" t="s">
        <v>310</v>
      </c>
      <c r="S60" s="3" t="s">
        <v>318</v>
      </c>
      <c r="T60" s="3" t="s">
        <v>308</v>
      </c>
    </row>
    <row r="61" spans="1:20" s="20" customFormat="1" x14ac:dyDescent="0.25">
      <c r="A61" s="12" t="s">
        <v>58</v>
      </c>
      <c r="B61" s="11" t="s">
        <v>64</v>
      </c>
      <c r="C61" s="3">
        <v>1.9</v>
      </c>
      <c r="D61" s="3">
        <v>42.1</v>
      </c>
      <c r="E61" s="3">
        <v>44.4</v>
      </c>
      <c r="F61" s="3">
        <v>36.200000000000003</v>
      </c>
      <c r="G61" s="3">
        <v>38.6</v>
      </c>
      <c r="H61" s="19" t="s">
        <v>120</v>
      </c>
      <c r="I61" s="3" t="s">
        <v>173</v>
      </c>
      <c r="J61" s="3" t="s">
        <v>236</v>
      </c>
      <c r="K61" s="3" t="s">
        <v>295</v>
      </c>
      <c r="L61" s="3" t="s">
        <v>305</v>
      </c>
      <c r="M61" s="3" t="s">
        <v>374</v>
      </c>
      <c r="N61" s="3" t="s">
        <v>326</v>
      </c>
      <c r="O61" s="3" t="s">
        <v>345</v>
      </c>
      <c r="P61" s="23" t="s">
        <v>422</v>
      </c>
      <c r="Q61" s="10">
        <v>2</v>
      </c>
      <c r="R61" s="3" t="s">
        <v>467</v>
      </c>
      <c r="S61" s="3" t="s">
        <v>318</v>
      </c>
      <c r="T61" s="3" t="s">
        <v>308</v>
      </c>
    </row>
    <row r="62" spans="1:20" s="20" customFormat="1" x14ac:dyDescent="0.25">
      <c r="A62" s="12" t="s">
        <v>59</v>
      </c>
      <c r="B62" s="13" t="s">
        <v>64</v>
      </c>
      <c r="C62" s="3">
        <v>5.3</v>
      </c>
      <c r="D62" s="3">
        <v>38.299999999999997</v>
      </c>
      <c r="E62" s="3">
        <v>47.1</v>
      </c>
      <c r="F62" s="3">
        <v>32.700000000000003</v>
      </c>
      <c r="G62" s="3">
        <v>41.6</v>
      </c>
      <c r="H62" s="19" t="s">
        <v>121</v>
      </c>
      <c r="I62" s="3" t="s">
        <v>174</v>
      </c>
      <c r="J62" s="3" t="s">
        <v>237</v>
      </c>
      <c r="K62" s="3" t="s">
        <v>296</v>
      </c>
      <c r="L62" s="3" t="s">
        <v>305</v>
      </c>
      <c r="M62" s="22" t="s">
        <v>375</v>
      </c>
      <c r="N62" s="3" t="s">
        <v>326</v>
      </c>
      <c r="O62" s="3" t="s">
        <v>345</v>
      </c>
      <c r="P62" s="27" t="s">
        <v>461</v>
      </c>
      <c r="Q62" s="28">
        <v>8</v>
      </c>
      <c r="R62" s="3" t="s">
        <v>310</v>
      </c>
      <c r="S62" s="3" t="s">
        <v>318</v>
      </c>
      <c r="T62" s="3" t="s">
        <v>308</v>
      </c>
    </row>
    <row r="63" spans="1:20" s="20" customFormat="1" x14ac:dyDescent="0.25">
      <c r="A63" s="10" t="s">
        <v>60</v>
      </c>
      <c r="B63" s="3" t="s">
        <v>65</v>
      </c>
      <c r="C63" s="3">
        <v>9.9</v>
      </c>
      <c r="D63" s="3">
        <v>33</v>
      </c>
      <c r="E63" s="3">
        <v>44.3</v>
      </c>
      <c r="F63" s="3">
        <v>28.3</v>
      </c>
      <c r="G63" s="3">
        <v>39.6</v>
      </c>
      <c r="H63" s="19" t="s">
        <v>122</v>
      </c>
      <c r="I63" s="3" t="s">
        <v>175</v>
      </c>
      <c r="J63" s="3" t="s">
        <v>238</v>
      </c>
      <c r="K63" s="3" t="s">
        <v>297</v>
      </c>
      <c r="L63" s="3" t="s">
        <v>303</v>
      </c>
      <c r="M63" s="3" t="s">
        <v>376</v>
      </c>
      <c r="N63" s="3" t="s">
        <v>327</v>
      </c>
      <c r="O63" s="3" t="s">
        <v>345</v>
      </c>
      <c r="P63" s="29" t="s">
        <v>462</v>
      </c>
      <c r="Q63" s="30">
        <v>5</v>
      </c>
      <c r="R63" s="3" t="s">
        <v>310</v>
      </c>
      <c r="S63" s="3" t="s">
        <v>385</v>
      </c>
      <c r="T63" s="3" t="s">
        <v>473</v>
      </c>
    </row>
    <row r="64" spans="1:20" s="20" customFormat="1" x14ac:dyDescent="0.25">
      <c r="A64" s="21" t="s">
        <v>62</v>
      </c>
      <c r="B64" s="3" t="s">
        <v>65</v>
      </c>
      <c r="C64" s="3">
        <v>0.4</v>
      </c>
      <c r="D64" s="3">
        <v>34</v>
      </c>
      <c r="E64" s="3">
        <v>34.5</v>
      </c>
      <c r="F64" s="3">
        <v>32.700000000000003</v>
      </c>
      <c r="G64" s="3">
        <v>33.200000000000003</v>
      </c>
      <c r="H64" s="19" t="s">
        <v>123</v>
      </c>
      <c r="I64" s="3" t="s">
        <v>394</v>
      </c>
      <c r="J64" s="3" t="s">
        <v>240</v>
      </c>
      <c r="K64" s="3" t="s">
        <v>299</v>
      </c>
      <c r="L64" s="3" t="s">
        <v>305</v>
      </c>
      <c r="M64" s="3" t="s">
        <v>392</v>
      </c>
      <c r="N64" s="3" t="s">
        <v>326</v>
      </c>
      <c r="O64" s="3" t="s">
        <v>345</v>
      </c>
      <c r="P64" s="20" t="s">
        <v>463</v>
      </c>
      <c r="Q64" s="3">
        <v>5</v>
      </c>
      <c r="R64" s="3" t="s">
        <v>310</v>
      </c>
      <c r="S64" s="3" t="s">
        <v>319</v>
      </c>
      <c r="T64" s="3" t="s">
        <v>473</v>
      </c>
    </row>
    <row r="65" spans="1:20" s="20" customFormat="1" x14ac:dyDescent="0.25">
      <c r="A65" s="10" t="s">
        <v>63</v>
      </c>
      <c r="B65" s="3" t="s">
        <v>64</v>
      </c>
      <c r="C65" s="3">
        <v>2.2000000000000002</v>
      </c>
      <c r="D65" s="3">
        <v>43.9</v>
      </c>
      <c r="E65" s="3">
        <v>47.7</v>
      </c>
      <c r="F65" s="3">
        <v>37.6</v>
      </c>
      <c r="G65" s="3">
        <v>41.4</v>
      </c>
      <c r="H65" s="19" t="s">
        <v>124</v>
      </c>
      <c r="I65" s="3" t="s">
        <v>177</v>
      </c>
      <c r="J65" s="3" t="s">
        <v>241</v>
      </c>
      <c r="K65" s="3" t="s">
        <v>300</v>
      </c>
      <c r="L65" s="3" t="s">
        <v>305</v>
      </c>
      <c r="M65" s="3" t="s">
        <v>377</v>
      </c>
      <c r="N65" s="3" t="s">
        <v>327</v>
      </c>
      <c r="O65" s="3" t="s">
        <v>345</v>
      </c>
      <c r="P65" s="24" t="s">
        <v>464</v>
      </c>
      <c r="Q65" s="11">
        <v>4</v>
      </c>
      <c r="R65" s="3" t="s">
        <v>310</v>
      </c>
      <c r="S65" s="3" t="s">
        <v>318</v>
      </c>
      <c r="T65" s="3" t="s">
        <v>308</v>
      </c>
    </row>
    <row r="66" spans="1:20" x14ac:dyDescent="0.25">
      <c r="A66" s="8"/>
    </row>
    <row r="67" spans="1:20" x14ac:dyDescent="0.25">
      <c r="A67" s="8" t="s">
        <v>312</v>
      </c>
      <c r="B67" s="13"/>
      <c r="C67" s="18">
        <v>5.3</v>
      </c>
      <c r="D67" s="18">
        <v>37.200000000000003</v>
      </c>
      <c r="E67" s="18">
        <v>43.8</v>
      </c>
      <c r="F67" s="18">
        <v>33.5</v>
      </c>
      <c r="G67" s="18">
        <v>40.1</v>
      </c>
      <c r="Q67" s="14">
        <f>AVERAGE(Q2:Q65)</f>
        <v>4.90625</v>
      </c>
    </row>
    <row r="68" spans="1:20" x14ac:dyDescent="0.25">
      <c r="A68" s="9" t="s">
        <v>379</v>
      </c>
      <c r="B68" s="13"/>
      <c r="C68" s="18">
        <v>6.6</v>
      </c>
      <c r="D68" s="18">
        <v>5.6</v>
      </c>
      <c r="E68" s="18">
        <v>7.3</v>
      </c>
      <c r="F68" s="18">
        <v>4.5</v>
      </c>
      <c r="G68" s="18">
        <v>6.6</v>
      </c>
      <c r="M68" s="9" t="s">
        <v>323</v>
      </c>
      <c r="Q68" s="14">
        <f>_xlfn.STDEV.P(Q2:Q65)</f>
        <v>4.1447208515773415</v>
      </c>
    </row>
    <row r="69" spans="1:20" x14ac:dyDescent="0.25">
      <c r="A69" s="9" t="s">
        <v>382</v>
      </c>
      <c r="B69" s="13"/>
      <c r="C69" s="18">
        <v>2.8</v>
      </c>
      <c r="D69" s="18">
        <v>36.4</v>
      </c>
      <c r="E69" s="18">
        <v>43.2</v>
      </c>
      <c r="F69" s="18">
        <v>33.700000000000003</v>
      </c>
      <c r="G69" s="18">
        <v>39.799999999999997</v>
      </c>
      <c r="Q69" s="9">
        <f>MEDIAN(Q2:Q65)</f>
        <v>4</v>
      </c>
    </row>
    <row r="70" spans="1:20" x14ac:dyDescent="0.25">
      <c r="A70" s="9" t="s">
        <v>380</v>
      </c>
      <c r="B70" s="13"/>
      <c r="D70" s="17">
        <v>38.9</v>
      </c>
    </row>
    <row r="71" spans="1:20" x14ac:dyDescent="0.25">
      <c r="A71" s="9" t="s">
        <v>381</v>
      </c>
      <c r="B71" s="13"/>
      <c r="D71" s="17">
        <v>2.5</v>
      </c>
      <c r="E71" s="14"/>
    </row>
    <row r="72" spans="1:20" x14ac:dyDescent="0.25">
      <c r="A72" s="9" t="s">
        <v>472</v>
      </c>
      <c r="B72" s="13"/>
      <c r="D72" s="3">
        <v>38.9</v>
      </c>
    </row>
    <row r="73" spans="1:20" x14ac:dyDescent="0.25">
      <c r="B73" s="13"/>
    </row>
    <row r="74" spans="1:20" x14ac:dyDescent="0.25">
      <c r="B74" s="13"/>
    </row>
    <row r="75" spans="1:20" x14ac:dyDescent="0.25">
      <c r="A75" s="3"/>
      <c r="B75" s="1"/>
    </row>
    <row r="76" spans="1:20" x14ac:dyDescent="0.25">
      <c r="A76" s="3"/>
      <c r="B76" s="1"/>
    </row>
    <row r="77" spans="1:20" x14ac:dyDescent="0.25">
      <c r="A77" s="3"/>
      <c r="B77" s="1"/>
    </row>
    <row r="78" spans="1:20" x14ac:dyDescent="0.25">
      <c r="A78" s="3"/>
      <c r="B78" s="1"/>
    </row>
    <row r="79" spans="1:20" x14ac:dyDescent="0.25">
      <c r="A79" s="3"/>
      <c r="B79" s="1"/>
    </row>
    <row r="80" spans="1:20" x14ac:dyDescent="0.25">
      <c r="A80" s="3"/>
      <c r="B80" s="1"/>
    </row>
    <row r="81" spans="1:2" x14ac:dyDescent="0.25">
      <c r="A81" s="3"/>
      <c r="B81" s="1"/>
    </row>
    <row r="82" spans="1:2" x14ac:dyDescent="0.25">
      <c r="A82" s="3"/>
      <c r="B82" s="1"/>
    </row>
    <row r="83" spans="1:2" x14ac:dyDescent="0.25">
      <c r="A83" s="3"/>
      <c r="B83" s="1"/>
    </row>
    <row r="84" spans="1:2" x14ac:dyDescent="0.25">
      <c r="A84" s="3"/>
      <c r="B84" s="1"/>
    </row>
    <row r="85" spans="1:2" x14ac:dyDescent="0.25">
      <c r="A85" s="3"/>
      <c r="B85" s="1"/>
    </row>
    <row r="86" spans="1:2" x14ac:dyDescent="0.25">
      <c r="A86" s="3"/>
      <c r="B86" s="1"/>
    </row>
    <row r="87" spans="1:2" x14ac:dyDescent="0.25">
      <c r="A87" s="4"/>
      <c r="B87" s="2"/>
    </row>
    <row r="88" spans="1:2" x14ac:dyDescent="0.25">
      <c r="B88" s="13"/>
    </row>
    <row r="89" spans="1:2" x14ac:dyDescent="0.25">
      <c r="B89" s="13"/>
    </row>
    <row r="90" spans="1:2" x14ac:dyDescent="0.25">
      <c r="B90" s="13"/>
    </row>
    <row r="91" spans="1:2" x14ac:dyDescent="0.25">
      <c r="B91" s="13"/>
    </row>
    <row r="92" spans="1:2" x14ac:dyDescent="0.25">
      <c r="B92" s="13"/>
    </row>
    <row r="93" spans="1:2" x14ac:dyDescent="0.25">
      <c r="B93" s="13"/>
    </row>
    <row r="94" spans="1:2" x14ac:dyDescent="0.25">
      <c r="B94" s="13"/>
    </row>
    <row r="95" spans="1:2" x14ac:dyDescent="0.25">
      <c r="B95" s="13"/>
    </row>
    <row r="96" spans="1:2" x14ac:dyDescent="0.25">
      <c r="B96" s="13"/>
    </row>
    <row r="97" spans="2:2" x14ac:dyDescent="0.25">
      <c r="B97" s="13"/>
    </row>
    <row r="98" spans="2:2" x14ac:dyDescent="0.25">
      <c r="B98" s="13"/>
    </row>
    <row r="99" spans="2:2" x14ac:dyDescent="0.25">
      <c r="B99" s="13"/>
    </row>
    <row r="100" spans="2:2" x14ac:dyDescent="0.25">
      <c r="B100" s="13"/>
    </row>
    <row r="101" spans="2:2" x14ac:dyDescent="0.25">
      <c r="B101" s="13"/>
    </row>
    <row r="102" spans="2:2" x14ac:dyDescent="0.25">
      <c r="B102" s="13"/>
    </row>
    <row r="103" spans="2:2" x14ac:dyDescent="0.25">
      <c r="B103" s="13"/>
    </row>
    <row r="104" spans="2:2" x14ac:dyDescent="0.25">
      <c r="B104" s="13"/>
    </row>
    <row r="105" spans="2:2" x14ac:dyDescent="0.25">
      <c r="B105" s="13"/>
    </row>
    <row r="106" spans="2:2" x14ac:dyDescent="0.25">
      <c r="B106" s="13"/>
    </row>
    <row r="107" spans="2:2" x14ac:dyDescent="0.25">
      <c r="B107" s="13"/>
    </row>
    <row r="108" spans="2:2" x14ac:dyDescent="0.25">
      <c r="B108" s="13"/>
    </row>
    <row r="109" spans="2:2" x14ac:dyDescent="0.25">
      <c r="B109" s="13"/>
    </row>
    <row r="110" spans="2:2" x14ac:dyDescent="0.25">
      <c r="B110" s="13"/>
    </row>
    <row r="111" spans="2:2" x14ac:dyDescent="0.25">
      <c r="B111" s="13"/>
    </row>
    <row r="112" spans="2:2" x14ac:dyDescent="0.25">
      <c r="B112" s="13"/>
    </row>
    <row r="113" spans="2:2" x14ac:dyDescent="0.25">
      <c r="B113" s="13"/>
    </row>
    <row r="114" spans="2:2" x14ac:dyDescent="0.25">
      <c r="B114" s="13"/>
    </row>
    <row r="115" spans="2:2" x14ac:dyDescent="0.25">
      <c r="B115" s="13"/>
    </row>
    <row r="116" spans="2:2" x14ac:dyDescent="0.25">
      <c r="B116" s="13"/>
    </row>
    <row r="117" spans="2:2" x14ac:dyDescent="0.25">
      <c r="B117" s="13"/>
    </row>
    <row r="118" spans="2:2" x14ac:dyDescent="0.25">
      <c r="B118" s="13"/>
    </row>
    <row r="119" spans="2:2" x14ac:dyDescent="0.25">
      <c r="B119" s="13"/>
    </row>
    <row r="120" spans="2:2" x14ac:dyDescent="0.25">
      <c r="B120" s="13"/>
    </row>
    <row r="121" spans="2:2" x14ac:dyDescent="0.25">
      <c r="B121" s="13"/>
    </row>
    <row r="122" spans="2:2" x14ac:dyDescent="0.25">
      <c r="B122" s="13"/>
    </row>
    <row r="123" spans="2:2" x14ac:dyDescent="0.25">
      <c r="B123" s="13"/>
    </row>
    <row r="124" spans="2:2" x14ac:dyDescent="0.25">
      <c r="B124" s="13"/>
    </row>
    <row r="125" spans="2:2" x14ac:dyDescent="0.25">
      <c r="B125" s="13"/>
    </row>
    <row r="126" spans="2:2" x14ac:dyDescent="0.25">
      <c r="B126" s="13"/>
    </row>
    <row r="127" spans="2:2" x14ac:dyDescent="0.25">
      <c r="B127" s="13"/>
    </row>
    <row r="128" spans="2:2" x14ac:dyDescent="0.25">
      <c r="B128" s="13"/>
    </row>
    <row r="129" spans="2:2" x14ac:dyDescent="0.25">
      <c r="B129" s="13"/>
    </row>
    <row r="130" spans="2:2" x14ac:dyDescent="0.25">
      <c r="B130" s="13"/>
    </row>
    <row r="131" spans="2:2" x14ac:dyDescent="0.25">
      <c r="B131" s="13"/>
    </row>
    <row r="132" spans="2:2" x14ac:dyDescent="0.25">
      <c r="B132" s="13"/>
    </row>
    <row r="133" spans="2:2" x14ac:dyDescent="0.25">
      <c r="B133" s="13"/>
    </row>
    <row r="134" spans="2:2" x14ac:dyDescent="0.25">
      <c r="B134" s="13"/>
    </row>
    <row r="135" spans="2:2" x14ac:dyDescent="0.25">
      <c r="B135" s="13"/>
    </row>
    <row r="136" spans="2:2" x14ac:dyDescent="0.25">
      <c r="B136" s="13"/>
    </row>
    <row r="137" spans="2:2" x14ac:dyDescent="0.25">
      <c r="B137" s="13"/>
    </row>
    <row r="138" spans="2:2" x14ac:dyDescent="0.25">
      <c r="B138" s="13"/>
    </row>
    <row r="139" spans="2:2" x14ac:dyDescent="0.25">
      <c r="B139" s="13"/>
    </row>
    <row r="140" spans="2:2" x14ac:dyDescent="0.25">
      <c r="B140" s="13"/>
    </row>
    <row r="141" spans="2:2" x14ac:dyDescent="0.25">
      <c r="B141" s="13"/>
    </row>
    <row r="142" spans="2:2" x14ac:dyDescent="0.25">
      <c r="B142" s="13"/>
    </row>
    <row r="143" spans="2:2" x14ac:dyDescent="0.25">
      <c r="B143" s="13"/>
    </row>
    <row r="144" spans="2:2" x14ac:dyDescent="0.25">
      <c r="B144" s="13"/>
    </row>
    <row r="145" spans="2:2" x14ac:dyDescent="0.25">
      <c r="B145" s="13"/>
    </row>
    <row r="146" spans="2:2" x14ac:dyDescent="0.25">
      <c r="B146" s="13"/>
    </row>
    <row r="147" spans="2:2" x14ac:dyDescent="0.25">
      <c r="B147" s="13"/>
    </row>
    <row r="148" spans="2:2" x14ac:dyDescent="0.25">
      <c r="B148" s="13"/>
    </row>
    <row r="149" spans="2:2" x14ac:dyDescent="0.25">
      <c r="B149" s="13"/>
    </row>
    <row r="150" spans="2:2" x14ac:dyDescent="0.25">
      <c r="B150" s="13"/>
    </row>
    <row r="151" spans="2:2" x14ac:dyDescent="0.25">
      <c r="B151" s="13"/>
    </row>
    <row r="152" spans="2:2" x14ac:dyDescent="0.25">
      <c r="B152" s="13"/>
    </row>
    <row r="153" spans="2:2" x14ac:dyDescent="0.25">
      <c r="B153" s="13"/>
    </row>
    <row r="154" spans="2:2" x14ac:dyDescent="0.25">
      <c r="B154" s="13"/>
    </row>
    <row r="155" spans="2:2" x14ac:dyDescent="0.25">
      <c r="B155" s="13"/>
    </row>
    <row r="156" spans="2:2" x14ac:dyDescent="0.25">
      <c r="B156" s="13"/>
    </row>
    <row r="157" spans="2:2" x14ac:dyDescent="0.25">
      <c r="B157" s="13"/>
    </row>
    <row r="158" spans="2:2" x14ac:dyDescent="0.25">
      <c r="B158" s="13"/>
    </row>
    <row r="159" spans="2:2" x14ac:dyDescent="0.25">
      <c r="B159" s="13"/>
    </row>
    <row r="160" spans="2:2" x14ac:dyDescent="0.25">
      <c r="B160" s="13"/>
    </row>
    <row r="161" spans="2:2" x14ac:dyDescent="0.25">
      <c r="B161" s="13"/>
    </row>
    <row r="162" spans="2:2" x14ac:dyDescent="0.25">
      <c r="B162" s="13"/>
    </row>
    <row r="163" spans="2:2" x14ac:dyDescent="0.25">
      <c r="B163" s="13"/>
    </row>
    <row r="164" spans="2:2" x14ac:dyDescent="0.25">
      <c r="B164" s="13"/>
    </row>
    <row r="165" spans="2:2" x14ac:dyDescent="0.25">
      <c r="B165" s="13"/>
    </row>
    <row r="166" spans="2:2" x14ac:dyDescent="0.25">
      <c r="B166" s="13"/>
    </row>
    <row r="167" spans="2:2" x14ac:dyDescent="0.25">
      <c r="B167" s="13"/>
    </row>
    <row r="168" spans="2:2" x14ac:dyDescent="0.25">
      <c r="B168" s="13"/>
    </row>
    <row r="169" spans="2:2" x14ac:dyDescent="0.25">
      <c r="B169" s="13"/>
    </row>
    <row r="170" spans="2:2" x14ac:dyDescent="0.25">
      <c r="B170" s="13"/>
    </row>
    <row r="171" spans="2:2" x14ac:dyDescent="0.25">
      <c r="B171" s="13"/>
    </row>
    <row r="172" spans="2:2" x14ac:dyDescent="0.25">
      <c r="B172" s="13"/>
    </row>
    <row r="173" spans="2:2" x14ac:dyDescent="0.25">
      <c r="B173" s="13"/>
    </row>
    <row r="174" spans="2:2" x14ac:dyDescent="0.25">
      <c r="B174" s="13"/>
    </row>
    <row r="175" spans="2:2" x14ac:dyDescent="0.25">
      <c r="B175" s="13"/>
    </row>
    <row r="176" spans="2:2" x14ac:dyDescent="0.25">
      <c r="B176" s="13"/>
    </row>
    <row r="177" spans="2:2" x14ac:dyDescent="0.25">
      <c r="B177" s="13"/>
    </row>
    <row r="178" spans="2:2" x14ac:dyDescent="0.25">
      <c r="B178" s="13"/>
    </row>
    <row r="179" spans="2:2" x14ac:dyDescent="0.25">
      <c r="B179" s="13"/>
    </row>
    <row r="180" spans="2:2" x14ac:dyDescent="0.25">
      <c r="B180" s="13"/>
    </row>
    <row r="181" spans="2:2" x14ac:dyDescent="0.25">
      <c r="B181" s="13"/>
    </row>
    <row r="182" spans="2:2" x14ac:dyDescent="0.25">
      <c r="B182" s="13"/>
    </row>
    <row r="183" spans="2:2" x14ac:dyDescent="0.25">
      <c r="B183" s="13"/>
    </row>
    <row r="184" spans="2:2" x14ac:dyDescent="0.25">
      <c r="B184" s="13"/>
    </row>
    <row r="185" spans="2:2" x14ac:dyDescent="0.25">
      <c r="B185" s="13"/>
    </row>
    <row r="186" spans="2:2" x14ac:dyDescent="0.25">
      <c r="B186" s="13"/>
    </row>
    <row r="187" spans="2:2" x14ac:dyDescent="0.25">
      <c r="B187" s="13"/>
    </row>
    <row r="188" spans="2:2" x14ac:dyDescent="0.25">
      <c r="B188" s="13"/>
    </row>
    <row r="189" spans="2:2" x14ac:dyDescent="0.25">
      <c r="B189" s="13"/>
    </row>
    <row r="190" spans="2:2" x14ac:dyDescent="0.25">
      <c r="B190" s="13"/>
    </row>
    <row r="191" spans="2:2" x14ac:dyDescent="0.25">
      <c r="B191" s="13"/>
    </row>
    <row r="192" spans="2:2" x14ac:dyDescent="0.25">
      <c r="B192" s="13"/>
    </row>
    <row r="193" spans="2:2" x14ac:dyDescent="0.25">
      <c r="B193" s="13"/>
    </row>
    <row r="194" spans="2:2" x14ac:dyDescent="0.25">
      <c r="B194" s="13"/>
    </row>
    <row r="195" spans="2:2" x14ac:dyDescent="0.25">
      <c r="B195" s="13"/>
    </row>
    <row r="196" spans="2:2" x14ac:dyDescent="0.25">
      <c r="B196" s="13"/>
    </row>
    <row r="197" spans="2:2" x14ac:dyDescent="0.25">
      <c r="B197" s="13"/>
    </row>
    <row r="198" spans="2:2" x14ac:dyDescent="0.25">
      <c r="B198" s="13"/>
    </row>
    <row r="199" spans="2:2" x14ac:dyDescent="0.25">
      <c r="B199" s="13"/>
    </row>
    <row r="200" spans="2:2" x14ac:dyDescent="0.25">
      <c r="B200" s="13"/>
    </row>
    <row r="201" spans="2:2" x14ac:dyDescent="0.25">
      <c r="B201" s="13"/>
    </row>
    <row r="202" spans="2:2" x14ac:dyDescent="0.25">
      <c r="B202" s="13"/>
    </row>
    <row r="203" spans="2:2" x14ac:dyDescent="0.25">
      <c r="B203" s="13"/>
    </row>
    <row r="204" spans="2:2" x14ac:dyDescent="0.25">
      <c r="B204" s="13"/>
    </row>
    <row r="205" spans="2:2" x14ac:dyDescent="0.25">
      <c r="B205" s="13"/>
    </row>
    <row r="206" spans="2:2" x14ac:dyDescent="0.25">
      <c r="B206" s="13"/>
    </row>
    <row r="207" spans="2:2" x14ac:dyDescent="0.25">
      <c r="B207" s="13"/>
    </row>
    <row r="208" spans="2:2" x14ac:dyDescent="0.25">
      <c r="B208" s="13"/>
    </row>
    <row r="209" spans="2:2" x14ac:dyDescent="0.25">
      <c r="B209" s="13"/>
    </row>
    <row r="210" spans="2:2" x14ac:dyDescent="0.25">
      <c r="B210" s="13"/>
    </row>
    <row r="211" spans="2:2" x14ac:dyDescent="0.25">
      <c r="B211" s="13"/>
    </row>
    <row r="212" spans="2:2" x14ac:dyDescent="0.25">
      <c r="B212" s="13"/>
    </row>
    <row r="213" spans="2:2" x14ac:dyDescent="0.25">
      <c r="B213" s="13"/>
    </row>
    <row r="214" spans="2:2" x14ac:dyDescent="0.25">
      <c r="B214" s="13"/>
    </row>
    <row r="215" spans="2:2" x14ac:dyDescent="0.25">
      <c r="B215" s="13"/>
    </row>
    <row r="216" spans="2:2" x14ac:dyDescent="0.25">
      <c r="B216" s="13"/>
    </row>
    <row r="217" spans="2:2" x14ac:dyDescent="0.25">
      <c r="B217" s="13"/>
    </row>
    <row r="218" spans="2:2" x14ac:dyDescent="0.25">
      <c r="B218" s="13"/>
    </row>
    <row r="219" spans="2:2" x14ac:dyDescent="0.25">
      <c r="B219" s="13"/>
    </row>
    <row r="220" spans="2:2" x14ac:dyDescent="0.25">
      <c r="B220" s="13"/>
    </row>
    <row r="221" spans="2:2" x14ac:dyDescent="0.25">
      <c r="B221" s="13"/>
    </row>
    <row r="222" spans="2:2" x14ac:dyDescent="0.25">
      <c r="B222" s="13"/>
    </row>
    <row r="223" spans="2:2" x14ac:dyDescent="0.25">
      <c r="B223" s="13"/>
    </row>
    <row r="224" spans="2:2" x14ac:dyDescent="0.25">
      <c r="B224" s="13"/>
    </row>
    <row r="225" spans="2:2" x14ac:dyDescent="0.25">
      <c r="B225" s="13"/>
    </row>
    <row r="226" spans="2:2" x14ac:dyDescent="0.25">
      <c r="B226" s="13"/>
    </row>
    <row r="227" spans="2:2" x14ac:dyDescent="0.25">
      <c r="B227" s="13"/>
    </row>
    <row r="228" spans="2:2" x14ac:dyDescent="0.25">
      <c r="B228" s="13"/>
    </row>
    <row r="229" spans="2:2" x14ac:dyDescent="0.25">
      <c r="B229" s="13"/>
    </row>
    <row r="230" spans="2:2" x14ac:dyDescent="0.25">
      <c r="B230" s="13"/>
    </row>
    <row r="231" spans="2:2" x14ac:dyDescent="0.25">
      <c r="B231" s="13"/>
    </row>
    <row r="232" spans="2:2" x14ac:dyDescent="0.25">
      <c r="B232" s="13"/>
    </row>
    <row r="233" spans="2:2" x14ac:dyDescent="0.25">
      <c r="B233" s="13"/>
    </row>
    <row r="234" spans="2:2" x14ac:dyDescent="0.25">
      <c r="B234" s="13"/>
    </row>
    <row r="235" spans="2:2" x14ac:dyDescent="0.25">
      <c r="B235" s="13"/>
    </row>
    <row r="236" spans="2:2" x14ac:dyDescent="0.25">
      <c r="B236" s="13"/>
    </row>
    <row r="237" spans="2:2" x14ac:dyDescent="0.25">
      <c r="B237" s="13"/>
    </row>
    <row r="238" spans="2:2" x14ac:dyDescent="0.25">
      <c r="B238" s="13"/>
    </row>
    <row r="239" spans="2:2" x14ac:dyDescent="0.25">
      <c r="B239" s="13"/>
    </row>
    <row r="240" spans="2:2" x14ac:dyDescent="0.25">
      <c r="B240" s="13"/>
    </row>
    <row r="241" spans="2:2" x14ac:dyDescent="0.25">
      <c r="B241" s="13"/>
    </row>
    <row r="242" spans="2:2" x14ac:dyDescent="0.25">
      <c r="B242" s="13"/>
    </row>
    <row r="243" spans="2:2" x14ac:dyDescent="0.25">
      <c r="B243" s="13"/>
    </row>
    <row r="244" spans="2:2" x14ac:dyDescent="0.25">
      <c r="B244" s="13"/>
    </row>
    <row r="245" spans="2:2" x14ac:dyDescent="0.25">
      <c r="B245" s="13"/>
    </row>
    <row r="246" spans="2:2" x14ac:dyDescent="0.25">
      <c r="B246" s="13"/>
    </row>
    <row r="247" spans="2:2" x14ac:dyDescent="0.25">
      <c r="B247" s="13"/>
    </row>
    <row r="248" spans="2:2" x14ac:dyDescent="0.25">
      <c r="B248" s="13"/>
    </row>
    <row r="249" spans="2:2" x14ac:dyDescent="0.25">
      <c r="B249" s="13"/>
    </row>
    <row r="250" spans="2:2" x14ac:dyDescent="0.25">
      <c r="B250" s="13"/>
    </row>
    <row r="251" spans="2:2" x14ac:dyDescent="0.25">
      <c r="B251" s="13"/>
    </row>
    <row r="252" spans="2:2" x14ac:dyDescent="0.25">
      <c r="B252" s="13"/>
    </row>
    <row r="253" spans="2:2" x14ac:dyDescent="0.25">
      <c r="B253" s="13"/>
    </row>
    <row r="254" spans="2:2" x14ac:dyDescent="0.25">
      <c r="B254" s="13"/>
    </row>
    <row r="255" spans="2:2" x14ac:dyDescent="0.25">
      <c r="B255" s="13"/>
    </row>
    <row r="256" spans="2:2" x14ac:dyDescent="0.25">
      <c r="B256" s="13"/>
    </row>
    <row r="257" spans="2:2" x14ac:dyDescent="0.25">
      <c r="B257" s="13"/>
    </row>
    <row r="258" spans="2:2" x14ac:dyDescent="0.25">
      <c r="B258" s="13"/>
    </row>
    <row r="259" spans="2:2" x14ac:dyDescent="0.25">
      <c r="B259" s="13"/>
    </row>
    <row r="260" spans="2:2" x14ac:dyDescent="0.25">
      <c r="B260" s="13"/>
    </row>
    <row r="261" spans="2:2" x14ac:dyDescent="0.25">
      <c r="B261" s="13"/>
    </row>
    <row r="262" spans="2:2" x14ac:dyDescent="0.25">
      <c r="B262" s="13"/>
    </row>
    <row r="263" spans="2:2" x14ac:dyDescent="0.25">
      <c r="B263" s="13"/>
    </row>
    <row r="264" spans="2:2" x14ac:dyDescent="0.25">
      <c r="B264" s="13"/>
    </row>
    <row r="265" spans="2:2" x14ac:dyDescent="0.25">
      <c r="B265" s="13"/>
    </row>
    <row r="266" spans="2:2" x14ac:dyDescent="0.25">
      <c r="B266" s="13"/>
    </row>
    <row r="267" spans="2:2" x14ac:dyDescent="0.25">
      <c r="B267" s="13"/>
    </row>
    <row r="268" spans="2:2" x14ac:dyDescent="0.25">
      <c r="B268" s="13"/>
    </row>
    <row r="269" spans="2:2" x14ac:dyDescent="0.25">
      <c r="B269" s="13"/>
    </row>
    <row r="270" spans="2:2" x14ac:dyDescent="0.25">
      <c r="B270" s="13"/>
    </row>
    <row r="271" spans="2:2" x14ac:dyDescent="0.25">
      <c r="B271" s="13"/>
    </row>
    <row r="272" spans="2:2" x14ac:dyDescent="0.25">
      <c r="B272" s="13"/>
    </row>
    <row r="273" spans="2:2" x14ac:dyDescent="0.25">
      <c r="B273" s="13"/>
    </row>
    <row r="274" spans="2:2" x14ac:dyDescent="0.25">
      <c r="B274" s="13"/>
    </row>
    <row r="275" spans="2:2" x14ac:dyDescent="0.25">
      <c r="B275" s="13"/>
    </row>
    <row r="276" spans="2:2" x14ac:dyDescent="0.25">
      <c r="B276" s="13"/>
    </row>
    <row r="277" spans="2:2" x14ac:dyDescent="0.25">
      <c r="B277" s="13"/>
    </row>
    <row r="278" spans="2:2" x14ac:dyDescent="0.25">
      <c r="B278" s="13"/>
    </row>
    <row r="279" spans="2:2" x14ac:dyDescent="0.25">
      <c r="B279" s="13"/>
    </row>
    <row r="280" spans="2:2" x14ac:dyDescent="0.25">
      <c r="B280" s="13"/>
    </row>
    <row r="281" spans="2:2" x14ac:dyDescent="0.25">
      <c r="B281" s="13"/>
    </row>
    <row r="282" spans="2:2" x14ac:dyDescent="0.25">
      <c r="B282" s="13"/>
    </row>
    <row r="283" spans="2:2" x14ac:dyDescent="0.25">
      <c r="B283" s="13"/>
    </row>
    <row r="284" spans="2:2" x14ac:dyDescent="0.25">
      <c r="B284" s="13"/>
    </row>
    <row r="285" spans="2:2" x14ac:dyDescent="0.25">
      <c r="B285" s="13"/>
    </row>
    <row r="286" spans="2:2" x14ac:dyDescent="0.25">
      <c r="B286" s="13"/>
    </row>
    <row r="287" spans="2:2" x14ac:dyDescent="0.25">
      <c r="B287" s="13"/>
    </row>
    <row r="288" spans="2:2" x14ac:dyDescent="0.25">
      <c r="B288" s="13"/>
    </row>
    <row r="289" spans="2:2" x14ac:dyDescent="0.25">
      <c r="B289" s="13"/>
    </row>
    <row r="290" spans="2:2" x14ac:dyDescent="0.25">
      <c r="B290" s="13"/>
    </row>
    <row r="291" spans="2:2" x14ac:dyDescent="0.25">
      <c r="B291" s="13"/>
    </row>
    <row r="292" spans="2:2" x14ac:dyDescent="0.25">
      <c r="B292" s="13"/>
    </row>
    <row r="293" spans="2:2" x14ac:dyDescent="0.25">
      <c r="B293" s="13"/>
    </row>
    <row r="294" spans="2:2" x14ac:dyDescent="0.25">
      <c r="B294" s="13"/>
    </row>
    <row r="295" spans="2:2" x14ac:dyDescent="0.25">
      <c r="B295" s="13"/>
    </row>
    <row r="296" spans="2:2" x14ac:dyDescent="0.25">
      <c r="B296" s="13"/>
    </row>
    <row r="297" spans="2:2" x14ac:dyDescent="0.25">
      <c r="B297" s="13"/>
    </row>
    <row r="298" spans="2:2" x14ac:dyDescent="0.25">
      <c r="B298" s="13"/>
    </row>
    <row r="299" spans="2:2" x14ac:dyDescent="0.25">
      <c r="B299" s="13"/>
    </row>
    <row r="300" spans="2:2" x14ac:dyDescent="0.25">
      <c r="B300" s="13"/>
    </row>
    <row r="301" spans="2:2" x14ac:dyDescent="0.25">
      <c r="B301" s="13"/>
    </row>
    <row r="302" spans="2:2" x14ac:dyDescent="0.25">
      <c r="B302" s="13"/>
    </row>
    <row r="303" spans="2:2" x14ac:dyDescent="0.25">
      <c r="B303" s="13"/>
    </row>
    <row r="304" spans="2:2" x14ac:dyDescent="0.25">
      <c r="B304" s="13"/>
    </row>
    <row r="305" spans="2:2" x14ac:dyDescent="0.25">
      <c r="B305" s="13"/>
    </row>
    <row r="306" spans="2:2" x14ac:dyDescent="0.25">
      <c r="B306" s="13"/>
    </row>
    <row r="307" spans="2:2" x14ac:dyDescent="0.25">
      <c r="B307" s="13"/>
    </row>
    <row r="308" spans="2:2" x14ac:dyDescent="0.25">
      <c r="B308" s="13"/>
    </row>
    <row r="309" spans="2:2" x14ac:dyDescent="0.25">
      <c r="B309" s="13"/>
    </row>
    <row r="310" spans="2:2" x14ac:dyDescent="0.25">
      <c r="B310" s="13"/>
    </row>
    <row r="311" spans="2:2" x14ac:dyDescent="0.25">
      <c r="B311" s="13"/>
    </row>
    <row r="312" spans="2:2" x14ac:dyDescent="0.25">
      <c r="B312" s="13"/>
    </row>
    <row r="313" spans="2:2" x14ac:dyDescent="0.25">
      <c r="B313" s="13"/>
    </row>
    <row r="314" spans="2:2" x14ac:dyDescent="0.25">
      <c r="B314" s="13"/>
    </row>
    <row r="315" spans="2:2" x14ac:dyDescent="0.25">
      <c r="B315" s="13"/>
    </row>
    <row r="316" spans="2:2" x14ac:dyDescent="0.25">
      <c r="B316" s="13"/>
    </row>
    <row r="317" spans="2:2" x14ac:dyDescent="0.25">
      <c r="B317" s="13"/>
    </row>
    <row r="318" spans="2:2" x14ac:dyDescent="0.25">
      <c r="B318" s="13"/>
    </row>
    <row r="319" spans="2:2" x14ac:dyDescent="0.25">
      <c r="B319" s="13"/>
    </row>
    <row r="320" spans="2:2" x14ac:dyDescent="0.25">
      <c r="B320" s="13"/>
    </row>
    <row r="321" spans="2:2" x14ac:dyDescent="0.25">
      <c r="B321" s="13"/>
    </row>
    <row r="322" spans="2:2" x14ac:dyDescent="0.25">
      <c r="B322" s="13"/>
    </row>
    <row r="323" spans="2:2" x14ac:dyDescent="0.25">
      <c r="B323" s="13"/>
    </row>
    <row r="324" spans="2:2" x14ac:dyDescent="0.25">
      <c r="B324" s="13"/>
    </row>
    <row r="325" spans="2:2" x14ac:dyDescent="0.25">
      <c r="B325" s="13"/>
    </row>
    <row r="326" spans="2:2" x14ac:dyDescent="0.25">
      <c r="B326" s="13"/>
    </row>
    <row r="327" spans="2:2" x14ac:dyDescent="0.25">
      <c r="B327" s="13"/>
    </row>
    <row r="328" spans="2:2" x14ac:dyDescent="0.25">
      <c r="B328" s="13"/>
    </row>
    <row r="329" spans="2:2" x14ac:dyDescent="0.25">
      <c r="B329" s="13"/>
    </row>
    <row r="330" spans="2:2" x14ac:dyDescent="0.25">
      <c r="B330" s="13"/>
    </row>
    <row r="331" spans="2:2" x14ac:dyDescent="0.25">
      <c r="B331" s="13"/>
    </row>
    <row r="332" spans="2:2" x14ac:dyDescent="0.25">
      <c r="B332" s="13"/>
    </row>
    <row r="333" spans="2:2" x14ac:dyDescent="0.25">
      <c r="B333" s="13"/>
    </row>
    <row r="334" spans="2:2" x14ac:dyDescent="0.25">
      <c r="B334" s="13"/>
    </row>
    <row r="335" spans="2:2" x14ac:dyDescent="0.25">
      <c r="B335" s="13"/>
    </row>
    <row r="336" spans="2:2" x14ac:dyDescent="0.25">
      <c r="B336" s="13"/>
    </row>
    <row r="337" spans="2:2" x14ac:dyDescent="0.25">
      <c r="B337" s="13"/>
    </row>
    <row r="338" spans="2:2" x14ac:dyDescent="0.25">
      <c r="B338" s="13"/>
    </row>
    <row r="339" spans="2:2" x14ac:dyDescent="0.25">
      <c r="B339" s="13"/>
    </row>
    <row r="340" spans="2:2" x14ac:dyDescent="0.25">
      <c r="B340" s="13"/>
    </row>
    <row r="341" spans="2:2" x14ac:dyDescent="0.25">
      <c r="B341" s="13"/>
    </row>
    <row r="342" spans="2:2" x14ac:dyDescent="0.25">
      <c r="B342" s="13"/>
    </row>
    <row r="343" spans="2:2" x14ac:dyDescent="0.25">
      <c r="B343" s="13"/>
    </row>
    <row r="344" spans="2:2" x14ac:dyDescent="0.25">
      <c r="B344" s="13"/>
    </row>
    <row r="345" spans="2:2" x14ac:dyDescent="0.25">
      <c r="B345" s="13"/>
    </row>
    <row r="346" spans="2:2" x14ac:dyDescent="0.25">
      <c r="B346" s="13"/>
    </row>
    <row r="347" spans="2:2" x14ac:dyDescent="0.25">
      <c r="B347" s="13"/>
    </row>
    <row r="348" spans="2:2" x14ac:dyDescent="0.25">
      <c r="B348" s="13"/>
    </row>
    <row r="349" spans="2:2" x14ac:dyDescent="0.25">
      <c r="B349" s="13"/>
    </row>
    <row r="350" spans="2:2" x14ac:dyDescent="0.25">
      <c r="B350" s="13"/>
    </row>
    <row r="351" spans="2:2" x14ac:dyDescent="0.25">
      <c r="B351" s="13"/>
    </row>
    <row r="352" spans="2:2" x14ac:dyDescent="0.25">
      <c r="B352" s="13"/>
    </row>
    <row r="353" spans="2:2" x14ac:dyDescent="0.25">
      <c r="B353" s="13"/>
    </row>
    <row r="354" spans="2:2" x14ac:dyDescent="0.25">
      <c r="B354" s="13"/>
    </row>
    <row r="355" spans="2:2" x14ac:dyDescent="0.25">
      <c r="B355" s="13"/>
    </row>
    <row r="356" spans="2:2" x14ac:dyDescent="0.25">
      <c r="B356" s="13"/>
    </row>
    <row r="357" spans="2:2" x14ac:dyDescent="0.25">
      <c r="B357" s="13"/>
    </row>
    <row r="358" spans="2:2" x14ac:dyDescent="0.25">
      <c r="B358" s="13"/>
    </row>
    <row r="359" spans="2:2" x14ac:dyDescent="0.25">
      <c r="B359" s="13"/>
    </row>
    <row r="360" spans="2:2" x14ac:dyDescent="0.25">
      <c r="B360" s="13"/>
    </row>
    <row r="361" spans="2:2" x14ac:dyDescent="0.25">
      <c r="B361" s="13"/>
    </row>
    <row r="362" spans="2:2" x14ac:dyDescent="0.25">
      <c r="B362" s="13"/>
    </row>
    <row r="363" spans="2:2" x14ac:dyDescent="0.25">
      <c r="B363" s="13"/>
    </row>
    <row r="364" spans="2:2" x14ac:dyDescent="0.25">
      <c r="B364" s="13"/>
    </row>
    <row r="365" spans="2:2" x14ac:dyDescent="0.25">
      <c r="B365" s="13"/>
    </row>
    <row r="366" spans="2:2" x14ac:dyDescent="0.25">
      <c r="B366" s="13"/>
    </row>
    <row r="367" spans="2:2" x14ac:dyDescent="0.25">
      <c r="B367" s="13"/>
    </row>
    <row r="368" spans="2:2" x14ac:dyDescent="0.25">
      <c r="B368" s="13"/>
    </row>
    <row r="369" spans="2:2" x14ac:dyDescent="0.25">
      <c r="B369" s="13"/>
    </row>
    <row r="370" spans="2:2" x14ac:dyDescent="0.25">
      <c r="B370" s="13"/>
    </row>
    <row r="371" spans="2:2" x14ac:dyDescent="0.25">
      <c r="B371" s="13"/>
    </row>
    <row r="372" spans="2:2" x14ac:dyDescent="0.25">
      <c r="B372" s="13"/>
    </row>
    <row r="373" spans="2:2" x14ac:dyDescent="0.25">
      <c r="B373" s="13"/>
    </row>
    <row r="374" spans="2:2" x14ac:dyDescent="0.25">
      <c r="B374" s="13"/>
    </row>
    <row r="375" spans="2:2" x14ac:dyDescent="0.25">
      <c r="B375" s="13"/>
    </row>
    <row r="376" spans="2:2" x14ac:dyDescent="0.25">
      <c r="B376" s="13"/>
    </row>
    <row r="377" spans="2:2" x14ac:dyDescent="0.25">
      <c r="B377" s="13"/>
    </row>
    <row r="378" spans="2:2" x14ac:dyDescent="0.25">
      <c r="B378" s="13"/>
    </row>
    <row r="379" spans="2:2" x14ac:dyDescent="0.25">
      <c r="B379" s="13"/>
    </row>
    <row r="380" spans="2:2" x14ac:dyDescent="0.25">
      <c r="B380" s="13"/>
    </row>
    <row r="381" spans="2:2" x14ac:dyDescent="0.25">
      <c r="B381" s="13"/>
    </row>
    <row r="382" spans="2:2" x14ac:dyDescent="0.25">
      <c r="B382" s="13"/>
    </row>
    <row r="383" spans="2:2" x14ac:dyDescent="0.25">
      <c r="B383" s="13"/>
    </row>
    <row r="384" spans="2:2" x14ac:dyDescent="0.25">
      <c r="B384" s="13"/>
    </row>
    <row r="385" spans="2:2" x14ac:dyDescent="0.25">
      <c r="B385" s="13"/>
    </row>
    <row r="386" spans="2:2" x14ac:dyDescent="0.25">
      <c r="B386" s="13"/>
    </row>
    <row r="387" spans="2:2" x14ac:dyDescent="0.25">
      <c r="B387" s="13"/>
    </row>
    <row r="388" spans="2:2" x14ac:dyDescent="0.25">
      <c r="B388" s="13"/>
    </row>
    <row r="389" spans="2:2" x14ac:dyDescent="0.25">
      <c r="B389" s="13"/>
    </row>
    <row r="390" spans="2:2" x14ac:dyDescent="0.25">
      <c r="B390" s="13"/>
    </row>
    <row r="391" spans="2:2" x14ac:dyDescent="0.25">
      <c r="B391" s="13"/>
    </row>
    <row r="392" spans="2:2" x14ac:dyDescent="0.25">
      <c r="B392" s="13"/>
    </row>
    <row r="393" spans="2:2" x14ac:dyDescent="0.25">
      <c r="B393" s="13"/>
    </row>
    <row r="394" spans="2:2" x14ac:dyDescent="0.25">
      <c r="B394" s="13"/>
    </row>
    <row r="395" spans="2:2" x14ac:dyDescent="0.25">
      <c r="B395" s="13"/>
    </row>
    <row r="396" spans="2:2" x14ac:dyDescent="0.25">
      <c r="B396" s="13"/>
    </row>
    <row r="397" spans="2:2" x14ac:dyDescent="0.25">
      <c r="B397" s="13"/>
    </row>
    <row r="398" spans="2:2" x14ac:dyDescent="0.25">
      <c r="B398" s="13"/>
    </row>
    <row r="399" spans="2:2" x14ac:dyDescent="0.25">
      <c r="B399" s="13"/>
    </row>
    <row r="400" spans="2:2" x14ac:dyDescent="0.25">
      <c r="B400" s="13"/>
    </row>
    <row r="401" spans="2:2" x14ac:dyDescent="0.25">
      <c r="B401" s="13"/>
    </row>
    <row r="402" spans="2:2" x14ac:dyDescent="0.25">
      <c r="B402" s="13"/>
    </row>
    <row r="403" spans="2:2" x14ac:dyDescent="0.25">
      <c r="B403" s="13"/>
    </row>
    <row r="404" spans="2:2" x14ac:dyDescent="0.25">
      <c r="B404" s="13"/>
    </row>
    <row r="405" spans="2:2" x14ac:dyDescent="0.25">
      <c r="B405" s="13"/>
    </row>
    <row r="406" spans="2:2" x14ac:dyDescent="0.25">
      <c r="B406" s="13"/>
    </row>
    <row r="407" spans="2:2" x14ac:dyDescent="0.25">
      <c r="B407" s="13"/>
    </row>
    <row r="408" spans="2:2" x14ac:dyDescent="0.25">
      <c r="B408" s="13"/>
    </row>
    <row r="409" spans="2:2" x14ac:dyDescent="0.25">
      <c r="B409" s="13"/>
    </row>
    <row r="410" spans="2:2" x14ac:dyDescent="0.25">
      <c r="B410" s="13"/>
    </row>
    <row r="411" spans="2:2" x14ac:dyDescent="0.25">
      <c r="B411" s="13"/>
    </row>
    <row r="412" spans="2:2" x14ac:dyDescent="0.25">
      <c r="B412" s="13"/>
    </row>
    <row r="413" spans="2:2" x14ac:dyDescent="0.25">
      <c r="B413" s="13"/>
    </row>
    <row r="414" spans="2:2" x14ac:dyDescent="0.25">
      <c r="B414" s="13"/>
    </row>
    <row r="415" spans="2:2" x14ac:dyDescent="0.25">
      <c r="B415" s="13"/>
    </row>
    <row r="416" spans="2:2" x14ac:dyDescent="0.25">
      <c r="B416" s="13"/>
    </row>
    <row r="417" spans="2:2" x14ac:dyDescent="0.25">
      <c r="B417" s="13"/>
    </row>
    <row r="418" spans="2:2" x14ac:dyDescent="0.25">
      <c r="B418" s="13"/>
    </row>
    <row r="419" spans="2:2" x14ac:dyDescent="0.25">
      <c r="B419" s="13"/>
    </row>
    <row r="420" spans="2:2" x14ac:dyDescent="0.25">
      <c r="B420" s="13"/>
    </row>
    <row r="421" spans="2:2" x14ac:dyDescent="0.25">
      <c r="B421" s="13"/>
    </row>
    <row r="422" spans="2:2" x14ac:dyDescent="0.25">
      <c r="B422" s="13"/>
    </row>
    <row r="423" spans="2:2" x14ac:dyDescent="0.25">
      <c r="B423" s="13"/>
    </row>
    <row r="424" spans="2:2" x14ac:dyDescent="0.25">
      <c r="B424" s="13"/>
    </row>
    <row r="425" spans="2:2" x14ac:dyDescent="0.25">
      <c r="B425" s="13"/>
    </row>
    <row r="426" spans="2:2" x14ac:dyDescent="0.25">
      <c r="B426" s="13"/>
    </row>
    <row r="427" spans="2:2" x14ac:dyDescent="0.25">
      <c r="B427" s="13"/>
    </row>
    <row r="428" spans="2:2" x14ac:dyDescent="0.25">
      <c r="B428" s="13"/>
    </row>
    <row r="429" spans="2:2" x14ac:dyDescent="0.25">
      <c r="B429" s="13"/>
    </row>
    <row r="430" spans="2:2" x14ac:dyDescent="0.25">
      <c r="B430" s="13"/>
    </row>
    <row r="431" spans="2:2" x14ac:dyDescent="0.25">
      <c r="B431" s="13"/>
    </row>
    <row r="432" spans="2:2" x14ac:dyDescent="0.25">
      <c r="B432" s="13"/>
    </row>
    <row r="433" spans="2:2" x14ac:dyDescent="0.25">
      <c r="B433" s="13"/>
    </row>
    <row r="434" spans="2:2" x14ac:dyDescent="0.25">
      <c r="B434" s="13"/>
    </row>
    <row r="435" spans="2:2" x14ac:dyDescent="0.25">
      <c r="B435" s="13"/>
    </row>
    <row r="436" spans="2:2" x14ac:dyDescent="0.25">
      <c r="B436" s="13"/>
    </row>
    <row r="437" spans="2:2" x14ac:dyDescent="0.25">
      <c r="B437" s="13"/>
    </row>
    <row r="438" spans="2:2" x14ac:dyDescent="0.25">
      <c r="B438" s="13"/>
    </row>
    <row r="439" spans="2:2" x14ac:dyDescent="0.25">
      <c r="B439" s="13"/>
    </row>
    <row r="440" spans="2:2" x14ac:dyDescent="0.25">
      <c r="B440" s="13"/>
    </row>
    <row r="441" spans="2:2" x14ac:dyDescent="0.25">
      <c r="B441" s="13"/>
    </row>
    <row r="442" spans="2:2" x14ac:dyDescent="0.25">
      <c r="B442" s="13"/>
    </row>
    <row r="443" spans="2:2" x14ac:dyDescent="0.25">
      <c r="B443" s="13"/>
    </row>
    <row r="444" spans="2:2" x14ac:dyDescent="0.25">
      <c r="B444" s="13"/>
    </row>
    <row r="445" spans="2:2" x14ac:dyDescent="0.25">
      <c r="B445" s="13"/>
    </row>
    <row r="446" spans="2:2" x14ac:dyDescent="0.25">
      <c r="B446" s="13"/>
    </row>
    <row r="447" spans="2:2" x14ac:dyDescent="0.25">
      <c r="B447" s="13"/>
    </row>
    <row r="448" spans="2:2" x14ac:dyDescent="0.25">
      <c r="B448" s="13"/>
    </row>
    <row r="449" spans="2:2" x14ac:dyDescent="0.25">
      <c r="B449" s="13"/>
    </row>
    <row r="450" spans="2:2" x14ac:dyDescent="0.25">
      <c r="B450" s="13"/>
    </row>
    <row r="451" spans="2:2" x14ac:dyDescent="0.25">
      <c r="B451" s="13"/>
    </row>
    <row r="452" spans="2:2" x14ac:dyDescent="0.25">
      <c r="B452" s="13"/>
    </row>
    <row r="453" spans="2:2" x14ac:dyDescent="0.25">
      <c r="B453" s="13"/>
    </row>
    <row r="454" spans="2:2" x14ac:dyDescent="0.25">
      <c r="B454" s="13"/>
    </row>
    <row r="455" spans="2:2" x14ac:dyDescent="0.25">
      <c r="B455" s="13"/>
    </row>
    <row r="456" spans="2:2" x14ac:dyDescent="0.25">
      <c r="B456" s="13"/>
    </row>
    <row r="457" spans="2:2" x14ac:dyDescent="0.25">
      <c r="B457" s="13"/>
    </row>
    <row r="458" spans="2:2" x14ac:dyDescent="0.25">
      <c r="B458" s="13"/>
    </row>
    <row r="459" spans="2:2" x14ac:dyDescent="0.25">
      <c r="B459" s="13"/>
    </row>
    <row r="460" spans="2:2" x14ac:dyDescent="0.25">
      <c r="B460" s="13"/>
    </row>
    <row r="461" spans="2:2" x14ac:dyDescent="0.25">
      <c r="B461" s="13"/>
    </row>
    <row r="462" spans="2:2" x14ac:dyDescent="0.25">
      <c r="B462" s="13"/>
    </row>
    <row r="463" spans="2:2" x14ac:dyDescent="0.25">
      <c r="B463" s="13"/>
    </row>
    <row r="464" spans="2:2" x14ac:dyDescent="0.25">
      <c r="B464" s="13"/>
    </row>
    <row r="465" spans="2:2" x14ac:dyDescent="0.25">
      <c r="B465" s="13"/>
    </row>
    <row r="466" spans="2:2" x14ac:dyDescent="0.25">
      <c r="B466" s="13"/>
    </row>
    <row r="467" spans="2:2" x14ac:dyDescent="0.25">
      <c r="B467" s="13"/>
    </row>
    <row r="468" spans="2:2" x14ac:dyDescent="0.25">
      <c r="B468" s="13"/>
    </row>
    <row r="469" spans="2:2" x14ac:dyDescent="0.25">
      <c r="B469" s="13"/>
    </row>
    <row r="470" spans="2:2" x14ac:dyDescent="0.25">
      <c r="B470" s="13"/>
    </row>
    <row r="471" spans="2:2" x14ac:dyDescent="0.25">
      <c r="B471" s="13"/>
    </row>
    <row r="472" spans="2:2" x14ac:dyDescent="0.25">
      <c r="B472" s="13"/>
    </row>
    <row r="473" spans="2:2" x14ac:dyDescent="0.25">
      <c r="B473" s="13"/>
    </row>
    <row r="474" spans="2:2" x14ac:dyDescent="0.25">
      <c r="B474" s="13"/>
    </row>
    <row r="475" spans="2:2" x14ac:dyDescent="0.25">
      <c r="B475" s="13"/>
    </row>
    <row r="476" spans="2:2" x14ac:dyDescent="0.25">
      <c r="B476" s="13"/>
    </row>
    <row r="477" spans="2:2" x14ac:dyDescent="0.25">
      <c r="B477" s="13"/>
    </row>
    <row r="478" spans="2:2" x14ac:dyDescent="0.25">
      <c r="B478" s="13"/>
    </row>
    <row r="479" spans="2:2" x14ac:dyDescent="0.25">
      <c r="B479" s="13"/>
    </row>
    <row r="480" spans="2:2" x14ac:dyDescent="0.25">
      <c r="B480" s="13"/>
    </row>
    <row r="481" spans="2:2" x14ac:dyDescent="0.25">
      <c r="B481" s="13"/>
    </row>
    <row r="482" spans="2:2" x14ac:dyDescent="0.25">
      <c r="B482" s="13"/>
    </row>
  </sheetData>
  <autoFilter ref="A1:T482"/>
  <phoneticPr fontId="6" type="noConversion"/>
  <conditionalFormatting sqref="P34:Q37">
    <cfRule type="containsText" dxfId="3" priority="1" operator="containsText" text="fehlt">
      <formula>NOT(ISERROR(SEARCH("fehlt",P34)))</formula>
    </cfRule>
    <cfRule type="containsText" dxfId="2" priority="2" operator="containsText" text="zurückerhalten">
      <formula>NOT(ISERROR(SEARCH("zurückerhalten",P34)))</formula>
    </cfRule>
    <cfRule type="containsText" dxfId="1" priority="3" operator="containsText" text="zurückerhalten">
      <formula>NOT(ISERROR(SEARCH("zurückerhalten",P34)))</formula>
    </cfRule>
    <cfRule type="containsText" dxfId="0" priority="4" operator="containsText" text="Einsender einverstanden ">
      <formula>NOT(ISERROR(SEARCH("Einsender einverstanden ",P34)))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opLeftCell="A16" workbookViewId="0">
      <selection activeCell="C57" sqref="C57"/>
    </sheetView>
  </sheetViews>
  <sheetFormatPr baseColWidth="10" defaultRowHeight="15" x14ac:dyDescent="0.25"/>
  <sheetData>
    <row r="1" spans="1:2" x14ac:dyDescent="0.25">
      <c r="A1" t="s">
        <v>72</v>
      </c>
      <c r="B1" t="s">
        <v>383</v>
      </c>
    </row>
    <row r="2" spans="1:2" x14ac:dyDescent="0.25">
      <c r="A2" s="15" t="s">
        <v>73</v>
      </c>
      <c r="B2">
        <v>1</v>
      </c>
    </row>
    <row r="3" spans="1:2" x14ac:dyDescent="0.25">
      <c r="A3" s="15" t="s">
        <v>74</v>
      </c>
      <c r="B3">
        <v>1</v>
      </c>
    </row>
    <row r="4" spans="1:2" x14ac:dyDescent="0.25">
      <c r="A4" s="15" t="s">
        <v>75</v>
      </c>
      <c r="B4">
        <v>1</v>
      </c>
    </row>
    <row r="5" spans="1:2" x14ac:dyDescent="0.25">
      <c r="A5" s="15" t="s">
        <v>76</v>
      </c>
      <c r="B5">
        <v>1</v>
      </c>
    </row>
    <row r="6" spans="1:2" x14ac:dyDescent="0.25">
      <c r="A6" s="15" t="s">
        <v>77</v>
      </c>
      <c r="B6">
        <v>1</v>
      </c>
    </row>
    <row r="7" spans="1:2" x14ac:dyDescent="0.25">
      <c r="A7" s="15" t="s">
        <v>78</v>
      </c>
      <c r="B7">
        <v>1</v>
      </c>
    </row>
    <row r="8" spans="1:2" x14ac:dyDescent="0.25">
      <c r="A8" s="15" t="s">
        <v>79</v>
      </c>
      <c r="B8">
        <v>1</v>
      </c>
    </row>
    <row r="9" spans="1:2" x14ac:dyDescent="0.25">
      <c r="A9" s="15" t="s">
        <v>80</v>
      </c>
      <c r="B9">
        <v>1</v>
      </c>
    </row>
    <row r="10" spans="1:2" x14ac:dyDescent="0.25">
      <c r="A10" s="15" t="s">
        <v>81</v>
      </c>
      <c r="B10">
        <v>1</v>
      </c>
    </row>
    <row r="11" spans="1:2" x14ac:dyDescent="0.25">
      <c r="A11" s="15" t="s">
        <v>82</v>
      </c>
      <c r="B11">
        <v>1</v>
      </c>
    </row>
    <row r="12" spans="1:2" x14ac:dyDescent="0.25">
      <c r="A12" s="15" t="s">
        <v>83</v>
      </c>
      <c r="B12">
        <v>1</v>
      </c>
    </row>
    <row r="13" spans="1:2" x14ac:dyDescent="0.25">
      <c r="A13" s="15" t="s">
        <v>84</v>
      </c>
      <c r="B13">
        <v>1</v>
      </c>
    </row>
    <row r="14" spans="1:2" x14ac:dyDescent="0.25">
      <c r="A14" s="15" t="s">
        <v>85</v>
      </c>
      <c r="B14">
        <v>1</v>
      </c>
    </row>
    <row r="15" spans="1:2" x14ac:dyDescent="0.25">
      <c r="A15" s="15" t="s">
        <v>86</v>
      </c>
      <c r="B15">
        <v>1</v>
      </c>
    </row>
    <row r="16" spans="1:2" x14ac:dyDescent="0.25">
      <c r="A16" s="15" t="s">
        <v>87</v>
      </c>
      <c r="B16">
        <v>1</v>
      </c>
    </row>
    <row r="17" spans="1:2" x14ac:dyDescent="0.25">
      <c r="A17" s="15" t="s">
        <v>88</v>
      </c>
      <c r="B17">
        <v>1</v>
      </c>
    </row>
    <row r="18" spans="1:2" x14ac:dyDescent="0.25">
      <c r="A18" s="15" t="s">
        <v>89</v>
      </c>
      <c r="B18">
        <v>1</v>
      </c>
    </row>
    <row r="19" spans="1:2" x14ac:dyDescent="0.25">
      <c r="A19" s="15" t="s">
        <v>90</v>
      </c>
      <c r="B19">
        <v>2</v>
      </c>
    </row>
    <row r="20" spans="1:2" x14ac:dyDescent="0.25">
      <c r="A20" s="15" t="s">
        <v>91</v>
      </c>
      <c r="B20">
        <v>1</v>
      </c>
    </row>
    <row r="21" spans="1:2" x14ac:dyDescent="0.25">
      <c r="A21" s="15" t="s">
        <v>92</v>
      </c>
      <c r="B21">
        <v>1</v>
      </c>
    </row>
    <row r="22" spans="1:2" x14ac:dyDescent="0.25">
      <c r="A22" s="15" t="s">
        <v>93</v>
      </c>
      <c r="B22">
        <v>1</v>
      </c>
    </row>
    <row r="23" spans="1:2" x14ac:dyDescent="0.25">
      <c r="A23" s="15" t="s">
        <v>94</v>
      </c>
      <c r="B23">
        <v>1</v>
      </c>
    </row>
    <row r="24" spans="1:2" x14ac:dyDescent="0.25">
      <c r="A24" s="15" t="s">
        <v>95</v>
      </c>
      <c r="B24">
        <v>1</v>
      </c>
    </row>
    <row r="25" spans="1:2" x14ac:dyDescent="0.25">
      <c r="A25" s="15" t="s">
        <v>96</v>
      </c>
      <c r="B25">
        <v>5</v>
      </c>
    </row>
    <row r="26" spans="1:2" x14ac:dyDescent="0.25">
      <c r="A26" s="15" t="s">
        <v>97</v>
      </c>
      <c r="B26">
        <v>2</v>
      </c>
    </row>
    <row r="27" spans="1:2" x14ac:dyDescent="0.25">
      <c r="A27" s="15" t="s">
        <v>98</v>
      </c>
      <c r="B27">
        <v>1</v>
      </c>
    </row>
    <row r="28" spans="1:2" x14ac:dyDescent="0.25">
      <c r="A28" s="15" t="s">
        <v>99</v>
      </c>
      <c r="B28">
        <v>2</v>
      </c>
    </row>
    <row r="29" spans="1:2" x14ac:dyDescent="0.25">
      <c r="A29" s="15" t="s">
        <v>100</v>
      </c>
      <c r="B29">
        <v>1</v>
      </c>
    </row>
    <row r="30" spans="1:2" x14ac:dyDescent="0.25">
      <c r="A30" s="15" t="s">
        <v>101</v>
      </c>
      <c r="B30">
        <v>1</v>
      </c>
    </row>
    <row r="31" spans="1:2" x14ac:dyDescent="0.25">
      <c r="A31" s="15" t="s">
        <v>102</v>
      </c>
      <c r="B31">
        <v>1</v>
      </c>
    </row>
    <row r="32" spans="1:2" x14ac:dyDescent="0.25">
      <c r="A32" s="15" t="s">
        <v>103</v>
      </c>
      <c r="B32">
        <v>1</v>
      </c>
    </row>
    <row r="33" spans="1:2" x14ac:dyDescent="0.25">
      <c r="A33" s="15" t="s">
        <v>104</v>
      </c>
      <c r="B33">
        <v>1</v>
      </c>
    </row>
    <row r="34" spans="1:2" x14ac:dyDescent="0.25">
      <c r="A34" s="15" t="s">
        <v>105</v>
      </c>
      <c r="B34">
        <v>1</v>
      </c>
    </row>
    <row r="35" spans="1:2" x14ac:dyDescent="0.25">
      <c r="A35" s="15" t="s">
        <v>106</v>
      </c>
      <c r="B35">
        <v>1</v>
      </c>
    </row>
    <row r="36" spans="1:2" x14ac:dyDescent="0.25">
      <c r="A36" s="15" t="s">
        <v>107</v>
      </c>
      <c r="B36">
        <v>1</v>
      </c>
    </row>
    <row r="37" spans="1:2" x14ac:dyDescent="0.25">
      <c r="A37" s="15" t="s">
        <v>108</v>
      </c>
      <c r="B37">
        <v>1</v>
      </c>
    </row>
    <row r="38" spans="1:2" x14ac:dyDescent="0.25">
      <c r="A38" s="15" t="s">
        <v>109</v>
      </c>
      <c r="B38">
        <v>1</v>
      </c>
    </row>
    <row r="39" spans="1:2" x14ac:dyDescent="0.25">
      <c r="A39" s="15" t="s">
        <v>110</v>
      </c>
      <c r="B39">
        <v>4</v>
      </c>
    </row>
    <row r="40" spans="1:2" x14ac:dyDescent="0.25">
      <c r="A40" s="15" t="s">
        <v>111</v>
      </c>
      <c r="B40">
        <v>1</v>
      </c>
    </row>
    <row r="41" spans="1:2" x14ac:dyDescent="0.25">
      <c r="A41" s="15" t="s">
        <v>112</v>
      </c>
      <c r="B41">
        <v>1</v>
      </c>
    </row>
    <row r="42" spans="1:2" x14ac:dyDescent="0.25">
      <c r="A42" s="15" t="s">
        <v>113</v>
      </c>
      <c r="B42">
        <v>1</v>
      </c>
    </row>
    <row r="43" spans="1:2" x14ac:dyDescent="0.25">
      <c r="A43" s="15" t="s">
        <v>114</v>
      </c>
      <c r="B43">
        <v>1</v>
      </c>
    </row>
    <row r="44" spans="1:2" x14ac:dyDescent="0.25">
      <c r="A44" s="15" t="s">
        <v>115</v>
      </c>
      <c r="B44">
        <v>2</v>
      </c>
    </row>
    <row r="45" spans="1:2" x14ac:dyDescent="0.25">
      <c r="A45" s="15" t="s">
        <v>116</v>
      </c>
      <c r="B45">
        <v>1</v>
      </c>
    </row>
    <row r="46" spans="1:2" x14ac:dyDescent="0.25">
      <c r="A46" s="15" t="s">
        <v>117</v>
      </c>
      <c r="B46">
        <v>1</v>
      </c>
    </row>
    <row r="47" spans="1:2" x14ac:dyDescent="0.25">
      <c r="A47" s="15" t="s">
        <v>118</v>
      </c>
      <c r="B47">
        <v>2</v>
      </c>
    </row>
    <row r="48" spans="1:2" x14ac:dyDescent="0.25">
      <c r="A48" s="15" t="s">
        <v>119</v>
      </c>
      <c r="B48">
        <v>1</v>
      </c>
    </row>
    <row r="49" spans="1:2" x14ac:dyDescent="0.25">
      <c r="A49" s="15" t="s">
        <v>120</v>
      </c>
      <c r="B49">
        <v>1</v>
      </c>
    </row>
    <row r="50" spans="1:2" x14ac:dyDescent="0.25">
      <c r="A50" s="15" t="s">
        <v>121</v>
      </c>
      <c r="B50">
        <v>1</v>
      </c>
    </row>
    <row r="51" spans="1:2" x14ac:dyDescent="0.25">
      <c r="A51" s="15" t="s">
        <v>122</v>
      </c>
      <c r="B51">
        <v>1</v>
      </c>
    </row>
    <row r="52" spans="1:2" x14ac:dyDescent="0.25">
      <c r="A52" s="15" t="s">
        <v>123</v>
      </c>
      <c r="B52">
        <v>1</v>
      </c>
    </row>
    <row r="53" spans="1:2" x14ac:dyDescent="0.25">
      <c r="A53" s="15" t="s">
        <v>124</v>
      </c>
      <c r="B53">
        <v>1</v>
      </c>
    </row>
    <row r="55" spans="1:2" x14ac:dyDescent="0.25">
      <c r="A55" s="15" t="s">
        <v>384</v>
      </c>
      <c r="B55">
        <v>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summary</vt:lpstr>
      <vt:lpstr>overview</vt:lpstr>
      <vt:lpstr>genes</vt:lpstr>
    </vt:vector>
  </TitlesOfParts>
  <Company>Universitätsklinikum Leipzig AöR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Kalinsky, Toni</dc:creator>
  <cp:lastModifiedBy>Kalinsky, Toni</cp:lastModifiedBy>
  <dcterms:created xsi:type="dcterms:W3CDTF">2026-04-27T08:16:33Z</dcterms:created>
  <dcterms:modified xsi:type="dcterms:W3CDTF">2026-08-11T07:38:03Z</dcterms:modified>
</cp:coreProperties>
</file>