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mc:AlternateContent xmlns:mc="http://schemas.openxmlformats.org/markup-compatibility/2006">
    <mc:Choice Requires="x15">
      <x15ac:absPath xmlns:x15ac="http://schemas.microsoft.com/office/spreadsheetml/2010/11/ac" url="/Users/pzerbe/Documents/Publications/2026 ZmKSL1 Manuscript/Nat Chem Biol Submission/Figures for Journal Submission/"/>
    </mc:Choice>
  </mc:AlternateContent>
  <xr:revisionPtr revIDLastSave="0" documentId="13_ncr:1_{1CE87B5C-BF90-394E-BCE1-905959EE7D48}" xr6:coauthVersionLast="47" xr6:coauthVersionMax="47" xr10:uidLastSave="{00000000-0000-0000-0000-000000000000}"/>
  <bookViews>
    <workbookView xWindow="0" yWindow="660" windowWidth="30240" windowHeight="18980" xr2:uid="{00000000-000D-0000-FFFF-FFFF00000000}"/>
  </bookViews>
  <sheets>
    <sheet name="Sheet2" sheetId="3" r:id="rId1"/>
    <sheet name="Sheet1"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4" i="3" l="1"/>
  <c r="BE5" i="3"/>
  <c r="BE6" i="3"/>
  <c r="BE7" i="3"/>
  <c r="BE8" i="3"/>
  <c r="BE9" i="3"/>
  <c r="BE10" i="3"/>
  <c r="BE11" i="3"/>
  <c r="BE12" i="3"/>
  <c r="BE13" i="3"/>
  <c r="BE14" i="3"/>
  <c r="BE15" i="3"/>
  <c r="BE16" i="3"/>
  <c r="BE17" i="3"/>
  <c r="BE18" i="3"/>
  <c r="BE19" i="3"/>
  <c r="BE20" i="3"/>
  <c r="BE21" i="3"/>
  <c r="BE3" i="3"/>
  <c r="BD4" i="3"/>
  <c r="BD5" i="3"/>
  <c r="BD6" i="3"/>
  <c r="BD7" i="3"/>
  <c r="BD8" i="3"/>
  <c r="BD9" i="3"/>
  <c r="BD10" i="3"/>
  <c r="BD11" i="3"/>
  <c r="BD12" i="3"/>
  <c r="BD13" i="3"/>
  <c r="BD14" i="3"/>
  <c r="BD15" i="3"/>
  <c r="BD16" i="3"/>
  <c r="BD17" i="3"/>
  <c r="BD18" i="3"/>
  <c r="BD19" i="3"/>
  <c r="BD20" i="3"/>
  <c r="BD21" i="3"/>
  <c r="BD3" i="3"/>
  <c r="AW4" i="3"/>
  <c r="AW5" i="3"/>
  <c r="AW6" i="3"/>
  <c r="AW7" i="3"/>
  <c r="AW8" i="3"/>
  <c r="AW9" i="3"/>
  <c r="AW10" i="3"/>
  <c r="AW11" i="3"/>
  <c r="AW12" i="3"/>
  <c r="AW13" i="3"/>
  <c r="AW14" i="3"/>
  <c r="AW15" i="3"/>
  <c r="AW16" i="3"/>
  <c r="AW17" i="3"/>
  <c r="AW18" i="3"/>
  <c r="AW19" i="3"/>
  <c r="AW20" i="3"/>
  <c r="AW21" i="3"/>
  <c r="AW3" i="3"/>
  <c r="AV4" i="3"/>
  <c r="AV5" i="3"/>
  <c r="AV6" i="3"/>
  <c r="AV7" i="3"/>
  <c r="AV8" i="3"/>
  <c r="AV9" i="3"/>
  <c r="AV10" i="3"/>
  <c r="AV11" i="3"/>
  <c r="AV12" i="3"/>
  <c r="AV13" i="3"/>
  <c r="AV14" i="3"/>
  <c r="AV15" i="3"/>
  <c r="AV16" i="3"/>
  <c r="AV17" i="3"/>
  <c r="AV18" i="3"/>
  <c r="AV19" i="3"/>
  <c r="AV20" i="3"/>
  <c r="AV21" i="3"/>
  <c r="AV3" i="3"/>
  <c r="AO4" i="3"/>
  <c r="AO5" i="3"/>
  <c r="AO6" i="3"/>
  <c r="AO7" i="3"/>
  <c r="AO8" i="3"/>
  <c r="AO9" i="3"/>
  <c r="AO10" i="3"/>
  <c r="AO11" i="3"/>
  <c r="AO12" i="3"/>
  <c r="AO13" i="3"/>
  <c r="AO14" i="3"/>
  <c r="AO15" i="3"/>
  <c r="AO16" i="3"/>
  <c r="AO17" i="3"/>
  <c r="AO18" i="3"/>
  <c r="AO19" i="3"/>
  <c r="AO20" i="3"/>
  <c r="AO21" i="3"/>
  <c r="AO3" i="3"/>
  <c r="AN4" i="3"/>
  <c r="AN5" i="3"/>
  <c r="AN6" i="3"/>
  <c r="AN7" i="3"/>
  <c r="AN8" i="3"/>
  <c r="AN9" i="3"/>
  <c r="AN10" i="3"/>
  <c r="AN11" i="3"/>
  <c r="AN12" i="3"/>
  <c r="AN13" i="3"/>
  <c r="AN14" i="3"/>
  <c r="AN15" i="3"/>
  <c r="AN16" i="3"/>
  <c r="AN17" i="3"/>
  <c r="AN18" i="3"/>
  <c r="AN19" i="3"/>
  <c r="AN20" i="3"/>
  <c r="AN21" i="3"/>
  <c r="AN3" i="3"/>
  <c r="AG4" i="3"/>
  <c r="AG5" i="3"/>
  <c r="AG6" i="3"/>
  <c r="AG7" i="3"/>
  <c r="AG8" i="3"/>
  <c r="AG9" i="3"/>
  <c r="AG10" i="3"/>
  <c r="AG11" i="3"/>
  <c r="AG12" i="3"/>
  <c r="AG13" i="3"/>
  <c r="AG14" i="3"/>
  <c r="AG15" i="3"/>
  <c r="AG16" i="3"/>
  <c r="AG17" i="3"/>
  <c r="AG18" i="3"/>
  <c r="AG19" i="3"/>
  <c r="AG20" i="3"/>
  <c r="AG21" i="3"/>
  <c r="AG3" i="3"/>
  <c r="AF4" i="3"/>
  <c r="AF5" i="3"/>
  <c r="AF6" i="3"/>
  <c r="AF7" i="3"/>
  <c r="AF8" i="3"/>
  <c r="AF9" i="3"/>
  <c r="AF10" i="3"/>
  <c r="AF11" i="3"/>
  <c r="AF12" i="3"/>
  <c r="AF13" i="3"/>
  <c r="AF14" i="3"/>
  <c r="AF15" i="3"/>
  <c r="AF16" i="3"/>
  <c r="AF17" i="3"/>
  <c r="AF18" i="3"/>
  <c r="AF19" i="3"/>
  <c r="AF20" i="3"/>
  <c r="AF21" i="3"/>
  <c r="AF3" i="3"/>
  <c r="Y4" i="3"/>
  <c r="Y5" i="3"/>
  <c r="Y6" i="3"/>
  <c r="Y7" i="3"/>
  <c r="Y8" i="3"/>
  <c r="Y9" i="3"/>
  <c r="Y10" i="3"/>
  <c r="Y11" i="3"/>
  <c r="Y12" i="3"/>
  <c r="Y13" i="3"/>
  <c r="Y14" i="3"/>
  <c r="Y15" i="3"/>
  <c r="Y16" i="3"/>
  <c r="Y17" i="3"/>
  <c r="Y18" i="3"/>
  <c r="Y19" i="3"/>
  <c r="Y20" i="3"/>
  <c r="Y21" i="3"/>
  <c r="Y3" i="3"/>
  <c r="X4" i="3"/>
  <c r="X5" i="3"/>
  <c r="X6" i="3"/>
  <c r="X7" i="3"/>
  <c r="X8" i="3"/>
  <c r="X9" i="3"/>
  <c r="X10" i="3"/>
  <c r="X11" i="3"/>
  <c r="X12" i="3"/>
  <c r="X13" i="3"/>
  <c r="X14" i="3"/>
  <c r="X15" i="3"/>
  <c r="X16" i="3"/>
  <c r="X17" i="3"/>
  <c r="X18" i="3"/>
  <c r="X19" i="3"/>
  <c r="X20" i="3"/>
  <c r="X21" i="3"/>
  <c r="X3" i="3"/>
  <c r="Q4" i="3"/>
  <c r="Q5" i="3"/>
  <c r="Q6" i="3"/>
  <c r="Q7" i="3"/>
  <c r="Q8" i="3"/>
  <c r="Q9" i="3"/>
  <c r="Q10" i="3"/>
  <c r="Q11" i="3"/>
  <c r="Q12" i="3"/>
  <c r="Q13" i="3"/>
  <c r="Q14" i="3"/>
  <c r="Q15" i="3"/>
  <c r="Q16" i="3"/>
  <c r="Q17" i="3"/>
  <c r="Q18" i="3"/>
  <c r="Q19" i="3"/>
  <c r="Q20" i="3"/>
  <c r="Q21" i="3"/>
  <c r="Q3" i="3"/>
  <c r="P4" i="3"/>
  <c r="P5" i="3"/>
  <c r="P6" i="3"/>
  <c r="P7" i="3"/>
  <c r="P8" i="3"/>
  <c r="P9" i="3"/>
  <c r="P10" i="3"/>
  <c r="P11" i="3"/>
  <c r="P12" i="3"/>
  <c r="P13" i="3"/>
  <c r="P14" i="3"/>
  <c r="P15" i="3"/>
  <c r="P16" i="3"/>
  <c r="P17" i="3"/>
  <c r="P18" i="3"/>
  <c r="P19" i="3"/>
  <c r="P20" i="3"/>
  <c r="P21" i="3"/>
  <c r="P3" i="3"/>
  <c r="I4" i="3"/>
  <c r="I5" i="3"/>
  <c r="I6" i="3"/>
  <c r="I7" i="3"/>
  <c r="I8" i="3"/>
  <c r="I9" i="3"/>
  <c r="I10" i="3"/>
  <c r="I11" i="3"/>
  <c r="I12" i="3"/>
  <c r="I13" i="3"/>
  <c r="I14" i="3"/>
  <c r="I15" i="3"/>
  <c r="I16" i="3"/>
  <c r="I17" i="3"/>
  <c r="I18" i="3"/>
  <c r="I19" i="3"/>
  <c r="I20" i="3"/>
  <c r="I21" i="3"/>
  <c r="I3" i="3"/>
  <c r="H4" i="3"/>
  <c r="H5" i="3"/>
  <c r="H6" i="3"/>
  <c r="H7" i="3"/>
  <c r="H8" i="3"/>
  <c r="H9" i="3"/>
  <c r="H10" i="3"/>
  <c r="H11" i="3"/>
  <c r="H12" i="3"/>
  <c r="H13" i="3"/>
  <c r="H14" i="3"/>
  <c r="H15" i="3"/>
  <c r="H16" i="3"/>
  <c r="H17" i="3"/>
  <c r="H18" i="3"/>
  <c r="H19" i="3"/>
  <c r="H20" i="3"/>
  <c r="H21" i="3"/>
  <c r="H3" i="3"/>
</calcChain>
</file>

<file path=xl/sharedStrings.xml><?xml version="1.0" encoding="utf-8"?>
<sst xmlns="http://schemas.openxmlformats.org/spreadsheetml/2006/main" count="307" uniqueCount="215">
  <si>
    <t>gene_id</t>
  </si>
  <si>
    <t>Zm00001eb176350</t>
  </si>
  <si>
    <t>Zm00001eb176210</t>
  </si>
  <si>
    <t>Zm00001eb176310</t>
  </si>
  <si>
    <t>Zm00001eb176270</t>
  </si>
  <si>
    <t>Zm00001eb176360</t>
  </si>
  <si>
    <t>Zm00001eb176340</t>
  </si>
  <si>
    <t>Zm00001eb176300</t>
  </si>
  <si>
    <t>Zm00001eb176200</t>
  </si>
  <si>
    <t>Zm00001eb176170</t>
  </si>
  <si>
    <t>Zm00001eb176260</t>
  </si>
  <si>
    <t>Zm00001eb176250</t>
  </si>
  <si>
    <t>Zm00001eb176370</t>
  </si>
  <si>
    <t>Zm00001eb176190</t>
  </si>
  <si>
    <t>Zm00001eb176180</t>
  </si>
  <si>
    <t>Zm00001eb176220</t>
  </si>
  <si>
    <t>Zm00001eb176290</t>
  </si>
  <si>
    <t>Zm00001eb176230</t>
  </si>
  <si>
    <t>Zm00001eb176240</t>
  </si>
  <si>
    <t>Zm00001eb176280</t>
  </si>
  <si>
    <t>Ki3  control  1</t>
  </si>
  <si>
    <t>Ki3  control  2</t>
  </si>
  <si>
    <t>Ki3  control  3</t>
  </si>
  <si>
    <t>Ki3  fungus  1</t>
  </si>
  <si>
    <t>Ki3  fungus  3</t>
  </si>
  <si>
    <t>Ki3  fungus  4</t>
  </si>
  <si>
    <t>B75  control  2</t>
  </si>
  <si>
    <t>B75  control  3</t>
  </si>
  <si>
    <t>B75  control  4</t>
  </si>
  <si>
    <t>B75  fungus  2</t>
  </si>
  <si>
    <t>B75  fungus  3</t>
  </si>
  <si>
    <t>B75  fungus  4</t>
  </si>
  <si>
    <t>Oh43  control  1</t>
  </si>
  <si>
    <t>Oh43  control  2</t>
  </si>
  <si>
    <t>Oh43  control  5</t>
  </si>
  <si>
    <t>Oh43  fungus  2</t>
  </si>
  <si>
    <t>Oh43  fungus  3</t>
  </si>
  <si>
    <t>Oh43  fungus  4</t>
  </si>
  <si>
    <t>Oh7B  control  1</t>
  </si>
  <si>
    <t>Oh7B  control  4</t>
  </si>
  <si>
    <t>Oh7B  control  5</t>
  </si>
  <si>
    <t>Oh7B  fungus  1</t>
  </si>
  <si>
    <t>Oh7B  fungus  4</t>
  </si>
  <si>
    <t>Oh7B  fungus  5</t>
  </si>
  <si>
    <t>B73  control  1</t>
  </si>
  <si>
    <t>B73  control  4</t>
  </si>
  <si>
    <t>B73  control  5</t>
  </si>
  <si>
    <t>B73  fungus  3</t>
  </si>
  <si>
    <t>B73  fungus  4</t>
  </si>
  <si>
    <t>B73  fungus  5</t>
  </si>
  <si>
    <t>CML103  control  2</t>
  </si>
  <si>
    <t>CML103  control  3</t>
  </si>
  <si>
    <t>CML 103  control  7</t>
  </si>
  <si>
    <t>CML103  fungus  2</t>
  </si>
  <si>
    <t>CML103  fungus  3</t>
  </si>
  <si>
    <t>CML 103  fungus  7</t>
  </si>
  <si>
    <t>CML277  control  1</t>
  </si>
  <si>
    <t>CML277  control  2</t>
  </si>
  <si>
    <t>CML277  control  3</t>
  </si>
  <si>
    <t>CML277  fungus  1</t>
  </si>
  <si>
    <t>CML277  fungus  2</t>
  </si>
  <si>
    <t>CML277  fungus  3</t>
  </si>
  <si>
    <t>Fold changes</t>
  </si>
  <si>
    <r>
      <rPr>
        <b/>
        <i/>
        <sz val="11"/>
        <color theme="1"/>
        <rFont val="Calibri"/>
        <family val="2"/>
      </rPr>
      <t>P</t>
    </r>
    <r>
      <rPr>
        <b/>
        <sz val="11"/>
        <color theme="1"/>
        <rFont val="Calibri"/>
        <family val="2"/>
      </rPr>
      <t xml:space="preserve"> values</t>
    </r>
  </si>
  <si>
    <t>From our previous work</t>
  </si>
  <si>
    <t/>
  </si>
  <si>
    <t>35.2'</t>
  </si>
  <si>
    <t>not assigned.unknown'</t>
  </si>
  <si>
    <t>.</t>
  </si>
  <si>
    <t>Zm00001d049954</t>
  </si>
  <si>
    <t>21.2'</t>
  </si>
  <si>
    <t>redox.ascorbate and glutathione'</t>
  </si>
  <si>
    <t>(loc_os08g44340.1 : 711.0) no description available &amp; (q40977|mdar_pea : 627.0) Monodehydroascorbate reductase (EC 1.6.5.4) (MDAR) (Ascorbate free radical reductase) (AFR reductase) - Pisum sativum (Garden pea) &amp; (at3g52880 : 605.0) Encodes a peroxisomal monodehydroascorbate reductase, involved in the ascorbate-glutathione cycle which removes toxic H2O2; monodehydroascorbate reductase 1 (MDAR1); CONTAINS InterPro DOMAIN/s: Pyridine nucleotide-disulphide oxidoreductase, class-II (InterPro:IPR000103), FAD-dependent pyridine nucleotide-disulphide oxidoreductase (InterPro:IPR013027), FAD/NAD-linked reductase, dimerisation (InterPro:IPR016156), Pyridine nucleotide-disulphide oxidoreductase, NAD-binding region (InterPro:IPR001327); BEST Arabidopsis thaliana protein match is: Pyridine nucleotide-disulphide oxidoreductase family protein (TAIR:AT5G03630.1); Has 30852 Blast hits to 30793 proteins in 3038 species: Archae - 685; Bacteria - 24210; Metazoa - 865; Fungi - 584; Plants - 707; Viruses - 0; Other Eukaryotes - 3801 (source: NCBI BLink). &amp; (gnl|cdd|36550 : 474.0) no description available &amp; (chl4|517336 : 294.0) no description available &amp; (gnl|cdd|87424 : 175.0) no description available &amp; (reliability: 1210.0) &amp;  (original description: pep chromosome:AGPv4:4:55307251:55311651:-1 gene:Zm00001d049954 transcript:Zm00001d049954_T001 gene_biotype:protein_coding transcript_biotype:protein_coding description:Monodehydroascorbate reductase 1 peroxisomal)'</t>
  </si>
  <si>
    <t>(at3g52880 : 605.0) Encodes a peroxisomal monodehydroascorbate reductase, involved in the ascorbate-glutathione cycle which removes toxic H2O2; monodehydroascorbate reductase 1 (MDAR1); CONTAINS InterPro DOMAIN/s: Pyridine nucleotide-disulphide oxidoreductase, class-II (InterPro:IPR000103), FAD-dependent pyridine nucleotide-disulphide oxidoreductase (InterPro:IPR013027), FAD/NAD-linked reductase, dimerisation (InterPro:IPR016156), Pyridine nucleotide-disulphide oxidoreductase, NAD-binding region (InterPro:IPR001327); BEST Arabidopsis thaliana protein match is: Pyridine nucleotide-disulphide oxidoreductase family protein (TAIR:AT5G03630.1); Has 30852 Blast hits to 30793 proteins in 3038 species: Archae - 685; Bacteria - 24210; Metazoa - 865; Fungi - 584; Plants - 707; Viruses - 0; Other Eukaryotes - 3801 (source: NCBI BLink).</t>
  </si>
  <si>
    <t>GRMZM2G134708</t>
  </si>
  <si>
    <t>Zm00001d049956</t>
  </si>
  <si>
    <t>13.1.3.5.2'</t>
  </si>
  <si>
    <t>amino acid metabolism.synthesis.aspartate family.lysine.dihydrodipicolinate reductase'</t>
  </si>
  <si>
    <t>(loc_os02g24020.1 : 181.0) no description available &amp; (at2g44040 : 103.0) Dihydrodipicolinate reductase, bacterial/plant; FUNCTIONS IN: dihydrodipicolinate reductase activity; INVOLVED IN: oxidation reduction, lysine biosynthetic process via diaminopimelate, metabolic process, diaminopimelate biosynthetic process; LOCATED IN: chloroplast; EXPRESSED IN: cotyledon; CONTAINS InterPro DOMAIN/s: Dihydrodipicolinate reductase, C-terminal (InterPro:IPR022663), NAD(P)-binding domain (InterPro:IPR016040), Dihydrodipicolinate reductase, plant (InterPro:IPR011859), Dihydrodipicolinate reductase, bacterial/plant (InterPro:IPR011770), Dihydrodipicolinate reductase, N-terminal (InterPro:IPR000846); BEST Arabidopsis thaliana protein match is: Dihydrodipicolinate reductase, bacterial/plant (TAIR:AT3G59890.1); Has 3366 Blast hits to 3365 proteins in 1356 species: Archae - 124; Bacteria - 2714; Metazoa - 2; Fungi - 0; Plants - 79; Viruses - 0; Other Eukaryotes - 447 (source: NCBI BLink). &amp; (reliability: 206.0) &amp;  (original description: pep chromosome:AGPv4:4:55420635:55429063:1 gene:Zm00001d049956 transcript:Zm00001d049956_T001 gene_biotype:protein_coding transcript_biotype:protein_coding description:4-hydroxy-tetrahydrodipicolinate reductase 2 chloroplastic)'</t>
  </si>
  <si>
    <t>(at2g44040 : 103.0) Dihydrodipicolinate reductase, bacterial/plant; FUNCTIONS IN: dihydrodipicolinate reductase activity; INVOLVED IN: oxidation reduction, lysine biosynthetic process via diaminopimelate, metabolic process, diaminopimelate biosynthetic process; LOCATED IN: chloroplast; EXPRESSED IN: cotyledon; CONTAINS InterPro DOMAIN/s: Dihydrodipicolinate reductase, C-terminal (InterPro:IPR022663), NAD(P)-binding domain (InterPro:IPR016040), Dihydrodipicolinate reductase, plant (InterPro:IPR011859), Dihydrodipicolinate reductase, bacterial/plant (InterPro:IPR011770), Dihydrodipicolinate reductase, N-terminal (InterPro:IPR000846); BEST Arabidopsis thaliana protein match is: Dihydrodipicolinate reductase, bacterial/plant (TAIR:AT3G59890.1); Has 3366 Blast hits to 3365 proteins in 1356 species: Archae - 124; Bacteria - 2714; Metazoa - 2; Fungi - 0; Plants - 79; Viruses - 0; Other Eukaryotes - 447 (source: NCBI BLink).</t>
  </si>
  <si>
    <t>GRMZM2G090241</t>
  </si>
  <si>
    <t>Zm00001d049957</t>
  </si>
  <si>
    <t>17.6.1.2'</t>
  </si>
  <si>
    <t>hormone metabolism.gibberelin.synthesis-degradation.ent-kaurene synthase'</t>
  </si>
  <si>
    <t>(loc_os04g52230.1 : 664.0) no description available &amp; (q39548|ksb_cucma : 508.0) Ent-kaurene synthase B, chloroplast precursor (EC 4.2.3.19) (KSB) - Cucurbita maxima (Pumpkin) (Winter squash) &amp; (at1g79460 : 503.0) Encodes for a protein with ent-kaurene synthase B activity which catalyzes the second step in the cyclization of GGPP to ent-kaurene in the gibberellins biosynthetic pathway.; GA REQUIRING 2 (GA2); FUNCTIONS IN: ent-kaurene synthase activity; INVOLVED IN: gibberellin biosynthetic process, gibberellic acid mediated signaling pathway; LOCATED IN: chloroplast stroma, chloroplast, plastid; EXPRESSED IN: 25 plant structures; EXPRESSED DURING: 13 growth stages;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terpene synthase 04 (TAIR:AT1G61120.1); Has 2032 Blast hits to 2016 proteins in 248 species: Archae - 0; Bacteria - 69; Metazoa - 0; Fungi - 62; Plants - 1897; Viruses - 0; Other Eukaryotes - 4 (source: NCBI BLink). &amp; (gnl|cdd|29478 : 358.0) no description available &amp; (ipr008949 : 197.5523) Terpenoid synthase &amp; (reliability: 1006.0) &amp;  (original description: pep chromosome:AGPv4:4:55492468:55496164:-1 gene:Zm00001d049957 transcript:Zm00001d049957_T001 gene_biotype:protein_coding transcript_biotype:protein_coding description: kaurene synthase6)'</t>
  </si>
  <si>
    <t>(at1g79460 : 503.0) Encodes for a protein with ent-kaurene synthase B activity which catalyzes the second step in the cyclization of GGPP to ent-kaurene in the gibberellins biosynthetic pathway.; GA REQUIRING 2 (GA2); FUNCTIONS IN: ent-kaurene synthase activity; INVOLVED IN: gibberellin biosynthetic process, gibberellic acid mediated signaling pathway; LOCATED IN: chloroplast stroma, chloroplast, plastid; EXPRESSED IN: 25 plant structures; EXPRESSED DURING: 13 growth stages;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terpene synthase 04 (TAIR:AT1G61120.1); Has 2032 Blast hits to 2016 proteins in 248 species: Archae - 0; Bacteria - 69; Metazoa - 0; Fungi - 62; Plants - 1897; Viruses - 0; Other Eukaryotes - 4 (source: NCBI BLink).</t>
  </si>
  <si>
    <t>GRMZM2G391312</t>
  </si>
  <si>
    <t>Zm00001d049958</t>
  </si>
  <si>
    <t>(loc_os08g44330.1 : 1192.0) no description available &amp; (at3g44600 : 1061.0) Cyclophilin71 is a WD40 domain cyclophilin, which functions in gene repression, organogenesis and meristem development. CYP71 physically interacts with histone H3.; cyclophilin71 (CYP71); CONTAINS InterPro DOMAIN/s: Cyclophilin-like (InterPro:IPR015891), Peptidyl-prolyl cis-trans isomerase, cyclophilin-type (InterPro:IPR002130), WD40-repeat-containing domain (InterPro:IPR017986), WD40/YVTN repeat-like-containing domain (InterPro:IPR015943), WD40 repeat (InterPro:IPR001680), WD40 repeat, subgroup (InterPro:IPR019781); BEST Arabidopsis thaliana protein match is: Cyclophilin-like peptidyl-prolyl cis-trans isomerase family protein (TAIR:AT2G36130.1); Has 19122 Blast hits to 18688 proteins in 2726 species: Archae - 110; Bacteria - 7959; Metazoa - 3135; Fungi - 1772; Plants - 1406; Viruses - 0; Other Eukaryotes - 4740 (source: NCBI BLink). &amp; (gnl|cdd|36100 : 789.0) no description available &amp; (chl4|510321 : 580.0) no description available &amp; (gnl|cdd|29398 : 299.0) no description available &amp; (ipr002130 : 175.93808) Cyclophilin-like peptidyl-prolyl cis-trans isomerase domain &amp; (q41651|cypb_vicfa : 146.0) Peptidyl-prolyl cis-trans isomerase, chloroplast precursor (EC 5.2.1.8) (PPIase) (Rotamase) (Cyclophilin) (Cyclosporin A-binding protein) (CYP B) - Vicia faba (Broad bean) &amp; (reliability: 2122.0) &amp;  (original description: pep chromosome:AGPv4:4:55678978:55684938:-1 gene:Zm00001d049958 transcript:Zm00001d049958_T001 gene_biotype:protein_coding transcript_biotype:protein_coding description:Putative peptidyl-prolyl cis-trans isomerase and WD40 repeat domain family protein  )'</t>
  </si>
  <si>
    <t>(at3g44600 : 1061.0) Cyclophilin71 is a WD40 domain cyclophilin, which functions in gene repression, organogenesis and meristem development. CYP71 physically interacts with histone H3.; cyclophilin71 (CYP71); CONTAINS InterPro DOMAIN/s: Cyclophilin-like (InterPro:IPR015891), Peptidyl-prolyl cis-trans isomerase, cyclophilin-type (InterPro:IPR002130), WD40-repeat-containing domain (InterPro:IPR017986), WD40/YVTN repeat-like-containing domain (InterPro:IPR015943), WD40 repeat (InterPro:IPR001680), WD40 repeat, subgroup (InterPro:IPR019781); BEST Arabidopsis thaliana protein match is: Cyclophilin-like peptidyl-prolyl cis-trans isomerase family protein (TAIR:AT2G36130.1); Has 19122 Blast hits to 18688 proteins in 2726 species: Archae - 110; Bacteria - 7959; Metazoa - 3135; Fungi - 1772; Plants - 1406; Viruses - 0; Other Eukaryotes - 4740 (source: NCBI BLink).</t>
  </si>
  <si>
    <t>GRMZM2G049525</t>
  </si>
  <si>
    <t>Zm00001d049959</t>
  </si>
  <si>
    <t>9.6'</t>
  </si>
  <si>
    <t>mitochondrial electron transport / ATP synthesis.cytochrome c'</t>
  </si>
  <si>
    <t>(loc_os05g23620.3 : 503.0) no description available &amp; (p25076|cy11_soltu : 465.0) Cytochrome c1, heme protein, mitochondrial precursor (Clone PC13III) - Solanum tuberosum (Potato) &amp; (at5g40810 : 446.0) Cytochrome C1 family; FUNCTIONS IN: electron carrier activity, iron ion binding, heme binding, electron transporter, transferring electrons within CoQH2-cytochrome c reductase complex activity; LOCATED IN: mitochondrion, mitochondrial respiratory chain, mitochondrial respiratory chain complex III; EXPRESSED IN: 23 plant structures; EXPRESSED DURING: 13 growth stages; CONTAINS InterPro DOMAIN/s: Cytochrome c1 (InterPro:IPR002326), Cytochrome c1, transmembrane anchor, C-terminal (InterPro:IPR021157), Cytochrome c domain (InterPro:IPR009056); BEST Arabidopsis thaliana protein match is: Cytochrome C1 family (TAIR:AT3G27240.1); Has 3544 Blast hits to 3544 proteins in 780 species: Archae - 0; Bacteria - 1175; Metazoa - 215; Fungi - 208; Plants - 106; Viruses - 0; Other Eukaryotes - 1840 (source: NCBI BLink). &amp; (gnl|cdd|38262 : 444.0) no description available &amp; (gnl|cdd|65908 : 356.0) no description available &amp; (chl4|515778 : 325.0) no description available &amp; (ipr009056 : 190.52678) Cytochrome c domain &amp; (reliability: 892.0) &amp;  (original description: pep chromosome:AGPv4:4:55908322:55912182:-1 gene:Zm00001d049959 transcript:Zm00001d049959_T001 gene_biotype:protein_coding transcript_biotype:protein_coding description:Cytochrome c1 1 heme protein mitochondrial)'</t>
  </si>
  <si>
    <t>(at5g40810 : 446.0) Cytochrome C1 family; FUNCTIONS IN: electron carrier activity, iron ion binding, heme binding, electron transporter, transferring electrons within CoQH2-cytochrome c reductase complex activity; LOCATED IN: mitochondrion, mitochondrial respiratory chain, mitochondrial respiratory chain complex III; EXPRESSED IN: 23 plant structures; EXPRESSED DURING: 13 growth stages; CONTAINS InterPro DOMAIN/s: Cytochrome c1 (InterPro:IPR002326), Cytochrome c1, transmembrane anchor, C-terminal (InterPro:IPR021157), Cytochrome c domain (InterPro:IPR009056); BEST Arabidopsis thaliana protein match is: Cytochrome C1 family (TAIR:AT3G27240.1); Has 3544 Blast hits to 3544 proteins in 780 species: Archae - 0; Bacteria - 1175; Metazoa - 215; Fungi - 208; Plants - 106; Viruses - 0; Other Eukaryotes - 1840 (source: NCBI BLink).</t>
  </si>
  <si>
    <t>GRMZM2G032367</t>
  </si>
  <si>
    <t>Zm00001d049960</t>
  </si>
  <si>
    <t>29.4'</t>
  </si>
  <si>
    <t>protein.postranslational modification'</t>
  </si>
  <si>
    <t>(loc_os07g48840.3 : 486.0) no description available &amp; (at4g24730 : 406.0) Calcineurin-like metallo-phosphoesterase superfamily protein; FUNCTIONS IN: protein serine/threonine phosphatase activity; INVOLVED IN: biological_process unknown; LOCATED IN: endomembrane system; EXPRESSED IN: 23 plant structures; EXPRESSED DURING: 15 growth stages; CONTAINS InterPro DOMAIN/s: Transporter, high affinity nitrate, Nar2 (InterPro:IPR016605); BEST Arabidopsis thaliana protein match is: nitrate transmembrane transporters (TAIR:AT5G50200.1). &amp; (reliability: 812.0) &amp;  (original description: pep chromosome:AGPv4:4:55913318:55914313:1 gene:Zm00001d049960 transcript:Zm00001d049960_T001 gene_biotype:protein_coding transcript_biotype:protein_coding description:Manganese-dependent ADP-ribose/CDP-alcohol diphosphatase)'</t>
  </si>
  <si>
    <t>(at4g24730 : 406.0) Calcineurin-like metallo-phosphoesterase superfamily protein; FUNCTIONS IN: protein serine/threonine phosphatase activity; INVOLVED IN: biological_process unknown; LOCATED IN: endomembrane system; EXPRESSED IN: 23 plant structures; EXPRESSED DURING: 15 growth stages; CONTAINS InterPro DOMAIN/s: Transporter, high affinity nitrate, Nar2 (InterPro:IPR016605); BEST Arabidopsis thaliana protein match is: nitrate transmembrane transporters (TAIR:AT5G50200.1).</t>
  </si>
  <si>
    <t>GRMZM2G337128</t>
  </si>
  <si>
    <t>Zm00001d049961</t>
  </si>
  <si>
    <t xml:space="preserve"> no hits &amp; (original description: pep chromosome:AGPv4:4:56105412:56111057:-1 gene:Zm00001d049961 transcript:Zm00001d049961_T001 gene_biotype:protein_coding transcript_biotype:protein_coding)'</t>
  </si>
  <si>
    <t>GRMZM2G473869</t>
  </si>
  <si>
    <t>Zm00001d049964</t>
  </si>
  <si>
    <t xml:space="preserve"> (original description: pep chromosome:AGPv4:4:56143059:56144558:-1 gene:Zm00001d049964 transcript:Zm00001d049964_T001 gene_biotype:protein_coding transcript_biotype:protein_coding description:SIN-like family protein)'</t>
  </si>
  <si>
    <t>Zm00001d049965</t>
  </si>
  <si>
    <t>27.4'</t>
  </si>
  <si>
    <t>RNA.RNA binding'</t>
  </si>
  <si>
    <t>(loc_os08g44290.1 : 318.0) no description available &amp; (p19682|roc3_nicsy : 269.0) 28 kDa ribonucleoprotein, chloroplast precursor (28RNP) - Nicotiana sylvestris (Wood tobacco) &amp; (at4g24770 : 253.0) Encodes a chloroplast RNA-binding protein.  A substrate of the type III effector HopU1 (mono-ADP-ribosyltransferase).  Required for editing and stability of specific chloroplast mRNAs.; 31-kDa RNA binding protein (RBP31); FUNCTIONS IN: RNA binding, poly(U) RNA binding; INVOLVED IN: RNA modification, RNA processing, innate immune response; LOCATED IN: thylakoid, chloroplast thylakoid membrane, chloroplast stroma, chloroplast, chloroplast envelope; EXPRESSED IN: 26 plant structures; EXPRESSED DURING: 14 growth stages; CONTAINS InterPro DOMAIN/s: RNA recognition motif, RNP-1 (InterPro:IPR000504), Nucleotide-binding, alpha-beta plait (InterPro:IPR012677); BEST Arabidopsis thaliana protein match is: chloroplast RNA-binding protein 31B (TAIR:AT5G50250.1); Has 997248 Blast hits to 498569 proteins in 22111 species: Archae - 21618; Bacteria - 606023; Metazoa - 186637; Fungi - 27654; Plants - 60055; Viruses - 71042; Other Eukaryotes - 24219 (source: NCBI BLink). &amp; (gnl|cdd|35353 : 103.0) no description available &amp; (chl4|522921 : 97.4) no description available &amp; (gnl|cdd|31068 : 89.3) no description available &amp; (reliability: 506.0) &amp;  (original description: pep chromosome:AGPv4:4:56192932:56195222:1 gene:Zm00001d049965 transcript:Zm00001d049965_T001 gene_biotype:protein_coding transcript_biotype:protein_coding description:Ribonucleoprotein  )'</t>
  </si>
  <si>
    <t>(at4g24770 : 253.0) Encodes a chloroplast RNA-binding protein.  A substrate of the type III effector HopU1 (mono-ADP-ribosyltransferase).  Required for editing and stability of specific chloroplast mRNAs.; 31-kDa RNA binding protein (RBP31); FUNCTIONS IN: RNA binding, poly(U) RNA binding; INVOLVED IN: RNA modification, RNA processing, innate immune response; LOCATED IN: thylakoid, chloroplast thylakoid membrane, chloroplast stroma, chloroplast, chloroplast envelope; EXPRESSED IN: 26 plant structures; EXPRESSED DURING: 14 growth stages; CONTAINS InterPro DOMAIN/s: RNA recognition motif, RNP-1 (InterPro:IPR000504), Nucleotide-binding, alpha-beta plait (InterPro:IPR012677); BEST Arabidopsis thaliana protein match is: chloroplast RNA-binding protein 31B (TAIR:AT5G50250.1); Has 997248 Blast hits to 498569 proteins in 22111 species: Archae - 21618; Bacteria - 606023; Metazoa - 186637; Fungi - 27654; Plants - 60055; Viruses - 71042; Other Eukaryotes - 24219 (source: NCBI BLink).</t>
  </si>
  <si>
    <t>GRMZM2G123234</t>
  </si>
  <si>
    <t>Zm00001d049966</t>
  </si>
  <si>
    <t>(loc_os08g44280.1 : 149.0) no description available &amp; (at3g48330 : 135.0) encodes protein-L-isoaspartate methyltransferase. Important for maintaining viability as the seed ages. Involved in germination.; protein-l-isoaspartate methyltransferase 1 (PIMT1); FUNCTIONS IN: protein-L-isoaspartate (D-aspartate) O-methyltransferase activity; INVOLVED IN: protein modification process, response to salt stress, aging, response to abscisic acid stimulus, seed germination; LOCATED IN: cellular_component unknown; EXPRESSED IN: seedling, seed; EXPRESSED DURING: dry seed stage; CONTAINS InterPro DOMAIN/s: Protein-L-isoaspartate(D-aspartate) O-methyltransferase (InterPro:IPR000682); BEST Arabidopsis thaliana protein match is: protein-l-isoaspartate methyltransferase 2 (TAIR:AT5G50240.1); Has 30201 Blast hits to 17322 proteins in 780 species: Archae - 12; Bacteria - 1396; Metazoa - 17338; Fungi - 3422; Plants - 5037; Viruses - 0; Other Eukaryotes - 2996 (source: NCBI BLink). &amp; (q43209|pimt_wheat : 122.0) Protein-L-isoaspartate O-methyltransferase (EC 2.1.1.77) (Protein-beta-aspartate methyltransferase) (PIMT) (Protein L-isoaspartyl methyltransferase) (L-isoaspartyl protein carboxyl methyltransferase) - Triticum aestivum (Wheat) &amp; (gnl|cdd|85261 : 110.0) no description available &amp; (gnl|cdd|36874 : 102.0) no description available &amp; (reliability: 270.0) &amp;  (original description: pep chromosome:AGPv4:4:56196768:56197028:-1 gene:Zm00001d049966 transcript:Zm00001d049966_T001 gene_biotype:protein_coding transcript_biotype:protein_coding description:Protein-L-isoaspartate O-methyltransferase  )'</t>
  </si>
  <si>
    <t>(at3g48330 : 135.0) encodes protein-L-isoaspartate methyltransferase. Important for maintaining viability as the seed ages. Involved in germination.; protein-l-isoaspartate methyltransferase 1 (PIMT1); FUNCTIONS IN: protein-L-isoaspartate (D-aspartate) O-methyltransferase activity; INVOLVED IN: protein modification process, response to salt stress, aging, response to abscisic acid stimulus, seed germination; LOCATED IN: cellular_component unknown; EXPRESSED IN: seedling, seed; EXPRESSED DURING: dry seed stage; CONTAINS InterPro DOMAIN/s: Protein-L-isoaspartate(D-aspartate) O-methyltransferase (InterPro:IPR000682); BEST Arabidopsis thaliana protein match is: protein-l-isoaspartate methyltransferase 2 (TAIR:AT5G50240.1); Has 30201 Blast hits to 17322 proteins in 780 species: Archae - 12; Bacteria - 1396; Metazoa - 17338; Fungi - 3422; Plants - 5037; Viruses - 0; Other Eukaryotes - 2996 (source: NCBI BLink).</t>
  </si>
  <si>
    <t>GRMZM2G423027</t>
  </si>
  <si>
    <t>Zm00001d049970</t>
  </si>
  <si>
    <t xml:space="preserve"> (original description: pep chromosome:AGPv4:4:56326641:56327177:-1 gene:Zm00001d049970 transcript:Zm00001d049970_T001 gene_biotype:protein_coding transcript_biotype:protein_coding)'</t>
  </si>
  <si>
    <t>Zm00001d049971</t>
  </si>
  <si>
    <t>29.2.3'</t>
  </si>
  <si>
    <t>protein.synthesis.initiation'</t>
  </si>
  <si>
    <t>(loc_os07g28850.1 : 124.0) no description available &amp; (gnl|cdd|72942 : 117.0) no description available &amp; (at1g48410 : 115.0) Encodes an RNA Slicer that selectively recruits microRNAs and siRNAs.  There is currently no evidence that AGO1 Slicer is in a high molecular weight RNA-induced silencing complex (RISC).  Mutants are defective in post-transcriptional gene silencing and have pleiotropic developmental and morphological defects. Through its action on the  regulation of ARF17 expression, the protein regulates genes involved at the cross talk between auxin and light signaling during adventitious root development. AGO1 seems to be targeted for degradation by silencing suppressor F-box-containing proteins from Turnip yellow virus and Cucurbit aphid-borne yellow virus.; ARGONAUTE 1 (AGO1); CONTAINS InterPro DOMAIN/s: Domain of unknown function DUF1785 (InterPro:IPR014811), Stem cell self-renewal protein Piwi (InterPro:IPR003165), Argonaute/Dicer protein, PAZ (InterPro:IPR003100), Polynucleotidyl transferase, ribonuclease H fold (InterPro:IPR012337); BEST Arabidopsis thaliana protein match is: Stabilizer of iron transporter SufD / Polynucleotidyl transferase (TAIR:AT5G43810.2). &amp; (gnl|cdd|36259 : 99.3) no description available &amp; (reliability: 222.0) &amp;  (original description: pep chromosome:AGPv4:4:56328167:56328818:1 gene:Zm00001d049971 transcript:Zm00001d049971_T001 gene_biotype:protein_coding transcript_biotype:protein_coding description:argonaute 1A-like protein)'</t>
  </si>
  <si>
    <t>(at1g48410 : 115.0) Encodes an RNA Slicer that selectively recruits microRNAs and siRNAs.  There is currently no evidence that AGO1 Slicer is in a high molecular weight RNA-induced silencing complex (RISC).  Mutants are defective in post-transcriptional gene silencing and have pleiotropic developmental and morphological defects. Through its action on the  regulation of ARF17 expression, the protein regulates genes involved at the cross talk between auxin and light signaling during adventitious root development. AGO1 seems to be targeted for degradation by silencing suppressor F-box-containing proteins from Turnip yellow virus and Cucurbit aphid-borne yellow virus.; ARGONAUTE 1 (AGO1); CONTAINS InterPro DOMAIN/s: Domain of unknown function DUF1785 (InterPro:IPR014811), Stem cell self-renewal protein Piwi (InterPro:IPR003165), Argonaute/Dicer protein, PAZ (InterPro:IPR003100), Polynucleotidyl transferase, ribonuclease H fold (InterPro:IPR012337); BEST Arabidopsis thaliana protein match is: Stabilizer of iron transporter SufD / Polynucleotidyl transferase (TAIR:AT5G43810.2).</t>
  </si>
  <si>
    <t>Zm00001d049974</t>
  </si>
  <si>
    <t>29.3.5'</t>
  </si>
  <si>
    <t>protein.targeting.peroxisomes'</t>
  </si>
  <si>
    <t>(loc_os08g44240.1 : 1577.0) no description available &amp; (at5g08470 : 872.0) an AAA-ATPase that is the probable Arabidopsis orthologue of one of the AAA-ATPases involved in peroxisome biogenesis in yeasts and mammals.; peroxisome 1 (PEX1); FUNCTIONS IN: nucleoside-triphosphatase activity, ATPase activity, binding, nucleotide binding, ATP binding; INVOLVED IN: protein import into peroxisome matrix, fatty acid beta-oxidation, response to stress; LOCATED IN: peroxisome; EXPRESSED IN: 14 plant structures; EXPRESSED DURING: 6 growth stages; CONTAINS InterPro DOMAIN/s: ATPase, AAA+ type, core (InterPro:IPR003593), ATPase, AAA-type, core (InterPro:IPR003959), Aspartate decarboxylase-like fold (InterPro:IPR009010), ATPase, AAA-type, conserved site (InterPro:IPR003960), Peroxisome biogenesis factor 1, N-terminal (InterPro:IPR015342); BEST Arabidopsis thaliana protein match is: ATPase, AAA-type, CDC48 protein (TAIR:AT3G53230.1); Has 45022 Blast hits to 26157 proteins in 3042 species: Archae - 1897; Bacteria - 15808; Metazoa - 7500; Fungi - 5597; Plants - 4311; Viruses - 29; Other Eukaryotes - 9880 (source: NCBI BLink). &amp; (gnl|cdd|35954 : 526.0) no description available &amp; (gnl|cdd|30812 : 275.0) no description available &amp; (chl4|516644 : 256.0) no description available &amp; (q96372|cdc48_capan : 238.0) Cell division cycle protein 48 homolog - Capsicum annuum (Bell pepper) &amp; (ipr003959 : 86.433525) ATPase, AAA-type, core &amp; (reliability: 1744.0) &amp;  (original description: pep chromosome:AGPv4:4:56336090:56343720:1 gene:Zm00001d049974 transcript:Zm00001d049974_T001 gene_biotype:protein_coding transcript_biotype:protein_coding description:Peroxisome biogenesis protein 1)'</t>
  </si>
  <si>
    <t>(at5g08470 : 872.0) an AAA-ATPase that is the probable Arabidopsis orthologue of one of the AAA-ATPases involved in peroxisome biogenesis in yeasts and mammals.; peroxisome 1 (PEX1); FUNCTIONS IN: nucleoside-triphosphatase activity, ATPase activity, binding, nucleotide binding, ATP binding; INVOLVED IN: protein import into peroxisome matrix, fatty acid beta-oxidation, response to stress; LOCATED IN: peroxisome; EXPRESSED IN: 14 plant structures; EXPRESSED DURING: 6 growth stages; CONTAINS InterPro DOMAIN/s: ATPase, AAA+ type, core (InterPro:IPR003593), ATPase, AAA-type, core (InterPro:IPR003959), Aspartate decarboxylase-like fold (InterPro:IPR009010), ATPase, AAA-type, conserved site (InterPro:IPR003960), Peroxisome biogenesis factor 1, N-terminal (InterPro:IPR015342); BEST Arabidopsis thaliana protein match is: ATPase, AAA-type, CDC48 protein (TAIR:AT3G53230.1); Has 45022 Blast hits to 26157 proteins in 3042 species: Archae - 1897; Bacteria - 15808; Metazoa - 7500; Fungi - 5597; Plants - 4311; Viruses - 29; Other Eukaryotes - 9880 (source: NCBI BLink).</t>
  </si>
  <si>
    <t>GRMZM2G070305</t>
  </si>
  <si>
    <t>Zm00001d049975</t>
  </si>
  <si>
    <t>11.1.6'</t>
  </si>
  <si>
    <t>lipid metabolism.FA synthesis and FA elongation.enoyl ACP reductase'</t>
  </si>
  <si>
    <t>(loc_os08g23810.2 : 494.0) no description available &amp; (at2g05990 : 404.0) Encodes enoyl-ACP reductase a component of the fatty acid synthase complex.  A reduced function mutation in this gene, mod1, was found in a screen for premature cell death mutants. Mutant plants have reduced lipid level and pleiotropic morphological defects, including chlorotic and abnormally shaped leaves.; MOSAIC DEATH 1 (MOD1); FUNCTIONS IN: enoyl-[acyl-carrier-protein] reductase (NADH) activity, oxidoreductase activity, enoyl-[acyl-carrier-protein] reductase activity, copper ion binding; INVOLVED IN: fatty acid biosynthetic process; LOCATED IN: fatty acid synthase complex, thylakoid, chloroplast, chloroplast envelope; EXPRESSED IN: 24 plant structures; EXPRESSED DURING: 15 growth stages; CONTAINS InterPro DOMAIN/s: NAD(P)-binding domain (InterPro:IPR016040), Glucose/ribitol dehydrogenase (InterPro:IPR002347), Short-chain dehydrogenase/reductase SDR (InterPro:IPR002198), Enoyl-[acyl-carrier-protein] reductase (NADH) (InterPro:IPR014358); BEST Arabidopsis thaliana protein match is: NAD(P)-binding Rossmann-fold superfamily protein (TAIR:AT2G29260.1); Has 34697 Blast hits to 34681 proteins in 2732 species: Archae - 268; Bacteria - 25258; Metazoa - 667; Fungi - 643; Plants - 667; Viruses - 0; Other Eukaryotes - 7194 (source: NCBI BLink). &amp; (p80030|fabi_brana : 404.0) Enoyl-[acyl-carrier-protein] reductase [NADH], chloroplast precursor (EC 1.3.1.9) (NADH-dependent enoyl-ACP reductase) - Brassica napus (Rape) &amp; (gnl|cdd|75497 : 377.0) no description available &amp; (chl4|523787 : 339.0) no description available &amp; (ipr016040 : 128.6824) NAD(P)-binding domain &amp; (gnl|cdd|35944 : 82.4) no description available &amp; (reliability: 808.0) &amp;  (original description: pep chromosome:AGPv4:4:56363149:56368089:-1 gene:Zm00001d049975 transcript:Zm00001d049975_T001 gene_biotype:protein_coding transcript_biotype:protein_coding description:Enoyl-[acyl-carrier-protein] reductase [NADH] chloroplastic)'</t>
  </si>
  <si>
    <t>(at2g05990 : 404.0) Encodes enoyl-ACP reductase a component of the fatty acid synthase complex.  A reduced function mutation in this gene, mod1, was found in a screen for premature cell death mutants. Mutant plants have reduced lipid level and pleiotropic morphological defects, including chlorotic and abnormally shaped leaves.; MOSAIC DEATH 1 (MOD1); FUNCTIONS IN: enoyl-[acyl-carrier-protein] reductase (NADH) activity, oxidoreductase activity, enoyl-[acyl-carrier-protein] reductase activity, copper ion binding; INVOLVED IN: fatty acid biosynthetic process; LOCATED IN: fatty acid synthase complex, thylakoid, chloroplast, chloroplast envelope; EXPRESSED IN: 24 plant structures; EXPRESSED DURING: 15 growth stages; CONTAINS InterPro DOMAIN/s: NAD(P)-binding domain (InterPro:IPR016040), Glucose/ribitol dehydrogenase (InterPro:IPR002347), Short-chain dehydrogenase/reductase SDR (InterPro:IPR002198), Enoyl-[acyl-carrier-protein] reductase (NADH) (InterPro:IPR014358); BEST Arabidopsis thaliana protein match is: NAD(P)-binding Rossmann-fold superfamily protein (TAIR:AT2G29260.1); Has 34697 Blast hits to 34681 proteins in 2732 species: Archae - 268; Bacteria - 25258; Metazoa - 667; Fungi - 643; Plants - 667; Viruses - 0; Other Eukaryotes - 7194 (source: NCBI BLink).</t>
  </si>
  <si>
    <t>GRMZM2G070422</t>
  </si>
  <si>
    <t>Zm00001d049976</t>
  </si>
  <si>
    <t xml:space="preserve"> no hits &amp; (original description: pep chromosome:AGPv4:4:56505120:56506276:-1 gene:Zm00001d049976 transcript:Zm00001d049976_T001 gene_biotype:protein_coding transcript_biotype:protein_coding)'</t>
  </si>
  <si>
    <t>Zm00001d049977</t>
  </si>
  <si>
    <t xml:space="preserve"> no hits &amp; (original description: pep chromosome:AGPv4:4:56581058:56585227:1 gene:Zm00001d049977 transcript:Zm00001d049977_T001 gene_biotype:protein_coding transcript_biotype:protein_coding)'</t>
  </si>
  <si>
    <t>Zm00001d049978</t>
  </si>
  <si>
    <t xml:space="preserve"> (original description: pep chromosome:AGPv4:4:56682920:56684048:1 gene:Zm00001d049978 transcript:Zm00001d049978_T001 gene_biotype:protein_coding transcript_biotype:protein_coding)'</t>
  </si>
  <si>
    <t>GRMZM5G822573</t>
  </si>
  <si>
    <t>Zm00001d049979</t>
  </si>
  <si>
    <t>27.1.2'</t>
  </si>
  <si>
    <t>RNA.processing.RNA helicase'</t>
  </si>
  <si>
    <t>(loc_os08g24760.1 : 208.0) no description available &amp; (at2g35340 : 143.0) maternal effect embryo arrest 29 (MEE29); FUNCTIONS IN: helicase activity, ATP-dependent RNA helicase activity, ATP binding, ATP-dependent helicase activity, nucleic acid binding; INVOLVED IN: embryo development ending in seed dormancy; LOCATED IN: endomembrane system; EXPRESSED IN: 22 plant structures; EXPRESSED DURING: 13 growth stages; CONTAINS InterPro DOMAIN/s: Helicase-associated domain (InterPro:IPR007502), DNA/RNA helicase, DEAD/DEAH box type, N-terminal (InterPro:IPR011545), Domain of unknown function DUF1605 (InterPro:IPR011709), DNA/RNA helicase, ATP-dependent, DEAH-box type, conserved site (InterPro:IPR002464), DEAD-like helicase, N-terminal (InterPro:IPR014001), DNA/RNA helicase, C-terminal (InterPro:IPR001650), Helicase, superfamily 1/2, ATP-binding domain (InterPro:IPR014021); BEST Arabidopsis thaliana protein match is: RNA helicase family protein (TAIR:AT1G32490.1); Has 27494 Blast hits to 21402 proteins in 1991 species: Archae - 43; Bacteria - 4684; Metazoa - 8996; Fungi - 2538; Plants - 1485; Viruses - 1677; Other Eukaryotes - 8071 (source: NCBI BLink). &amp; (reliability: 286.0) &amp;  (original description: pep chromosome:AGPv4:4:56765844:56767670:1 gene:Zm00001d049979 transcript:Zm00001d049979_T001 gene_biotype:protein_coding transcript_biotype:protein_coding description:EMB2733/ESP3 (EMBRYO DEFECTIVE 2733); ATP-dependent RNA helicase)'</t>
  </si>
  <si>
    <t>(at2g35340 : 143.0) maternal effect embryo arrest 29 (MEE29); FUNCTIONS IN: helicase activity, ATP-dependent RNA helicase activity, ATP binding, ATP-dependent helicase activity, nucleic acid binding; INVOLVED IN: embryo development ending in seed dormancy; LOCATED IN: endomembrane system; EXPRESSED IN: 22 plant structures; EXPRESSED DURING: 13 growth stages; CONTAINS InterPro DOMAIN/s: Helicase-associated domain (InterPro:IPR007502), DNA/RNA helicase, DEAD/DEAH box type, N-terminal (InterPro:IPR011545), Domain of unknown function DUF1605 (InterPro:IPR011709), DNA/RNA helicase, ATP-dependent, DEAH-box type, conserved site (InterPro:IPR002464), DEAD-like helicase, N-terminal (InterPro:IPR014001), DNA/RNA helicase, C-terminal (InterPro:IPR001650), Helicase, superfamily 1/2, ATP-binding domain (InterPro:IPR014021); BEST Arabidopsis thaliana protein match is: RNA helicase family protein (TAIR:AT1G32490.1); Has 27494 Blast hits to 21402 proteins in 1991 species: Archae - 43; Bacteria - 4684; Metazoa - 8996; Fungi - 2538; Plants - 1485; Viruses - 1677; Other Eukaryotes - 8071 (source: NCBI BLink).</t>
  </si>
  <si>
    <t>Zm00001d049980</t>
  </si>
  <si>
    <t>(loc_os08g24760.1 : 1212.0) no description available &amp; (gnl|cdd|36141 : 1008.0) no description available &amp; (at1g32490 : 989.0) Encodes a homolog of the yeast PRP2 protein, one of four related DEAH RNA helicases identified as essential cofactors for RNA splicing.; ENHANCED SILENCING PHENOTYPE 3 (ESP3); FUNCTIONS IN: helicase activity, ATP-dependent RNA helicase activity, ATP binding, ATP-dependent helicase activity, nucleic acid binding; INVOLVED IN: RNA splicing, posttranscriptional gene silencing by RNA, embryo development ending in seed dormancy; LOCATED IN: endomembrane system; EXPRESSED IN: 23 plant structures; EXPRESSED DURING: 13 growth stages; CONTAINS InterPro DOMAIN/s: Helicase-associated domain (InterPro:IPR007502), DNA/RNA helicase, DEAD/DEAH box type, N-terminal (InterPro:IPR011545), Domain of unknown function DUF1605 (InterPro:IPR011709), DNA/RNA helicase, ATP-dependent, DEAH-box type, conserved site (InterPro:IPR002464), DEAD-like helicase, N-terminal (InterPro:IPR014001), DNA/RNA helicase, C-terminal (InterPro:IPR001650), Helicase, superfamily 1/2, ATP-binding domain (InterPro:IPR014021); BEST Arabidopsis thaliana protein match is: helicase domain-containing protein (TAIR:AT2G35340.1). &amp; (chl4|524960 : 861.0) no description available &amp; (gnl|cdd|31829 : 623.0) no description available &amp; (reliability: 1978.0) &amp;  (original description: pep chromosome:AGPv4:4:56787786:56805442:1 gene:Zm00001d049980 transcript:Zm00001d049980_T001 gene_biotype:protein_coding transcript_biotype:protein_coding description:Putative RNA helicase family protein  )'</t>
  </si>
  <si>
    <t>(at1g32490 : 989.0) Encodes a homolog of the yeast PRP2 protein, one of four related DEAH RNA helicases identified as essential cofactors for RNA splicing.; ENHANCED SILENCING PHENOTYPE 3 (ESP3); FUNCTIONS IN: helicase activity, ATP-dependent RNA helicase activity, ATP binding, ATP-dependent helicase activity, nucleic acid binding; INVOLVED IN: RNA splicing, posttranscriptional gene silencing by RNA, embryo development ending in seed dormancy; LOCATED IN: endomembrane system; EXPRESSED IN: 23 plant structures; EXPRESSED DURING: 13 growth stages; CONTAINS InterPro DOMAIN/s: Helicase-associated domain (InterPro:IPR007502), DNA/RNA helicase, DEAD/DEAH box type, N-terminal (InterPro:IPR011545), Domain of unknown function DUF1605 (InterPro:IPR011709), DNA/RNA helicase, ATP-dependent, DEAH-box type, conserved site (InterPro:IPR002464), DEAD-like helicase, N-terminal (InterPro:IPR014001), DNA/RNA helicase, C-terminal (InterPro:IPR001650), Helicase, superfamily 1/2, ATP-binding domain (InterPro:IPR014021); BEST Arabidopsis thaliana protein match is: helicase domain-containing protein (TAIR:AT2G35340.1).</t>
  </si>
  <si>
    <t>GRMZM2G121776</t>
  </si>
  <si>
    <t>Zm00001d049982</t>
  </si>
  <si>
    <t xml:space="preserve"> no hits &amp; (original description: pep chromosome:AGPv4:4:56863717:56868957:-1 gene:Zm00001d049982 transcript:Zm00001d049982_T001 gene_biotype:protein_coding transcript_biotype:protein_coding description:Alpha-soluble NSF attachment protein 2)'</t>
  </si>
  <si>
    <t>GRMZM2G098496</t>
  </si>
  <si>
    <t>Zm00001d049984</t>
  </si>
  <si>
    <t xml:space="preserve"> (original description: pep chromosome:AGPv4:4:56938713:56942880:-1 gene:Zm00001d049984 transcript:Zm00001d049984_T001 gene_biotype:protein_coding transcript_biotype:protein_coding)'</t>
  </si>
  <si>
    <t>GRMZM2G141499</t>
  </si>
  <si>
    <t>Zm00001d049985</t>
  </si>
  <si>
    <t>1.1.3.4'</t>
  </si>
  <si>
    <t>PS.lightreaction.cytochrome b6/f.apocytochrome f (CYF)'</t>
  </si>
  <si>
    <t>(p46617|cyf_maize : 282.0) Apocytochrome f precursor - Zea mays (Maize) &amp; (loc_os02g24600.1 : 281.0) no description available &amp; (gnl|cdd|79255 : 275.0) no description available &amp; (atcg00540 : 251.0) Encodes cytochrome f apoprotein; involved in photosynthetic electron transport chain; encoded by the chloroplast genome and is transcriptionally repressed by a nuclear gene HCF2.; photosynthetic electron transfer A (PETA); FUNCTIONS IN: electron transporter, transferring electrons within cytochrome b6/f complex of photosystem II activity; INVOLVED IN: photosynthetic electron transport in cytochrome b6/f; LOCATED IN: thylakoid, chloroplast thylakoid membrane, cytochrome b6f complex, chloroplast, membrane; EXPRESSED IN: 25 plant structures; EXPRESSED DURING: 13 growth stages; CONTAINS InterPro DOMAIN/s: Cytochrome f (InterPro:IPR002325), Rudiment single hybrid motif (InterPro:IPR011054). &amp; (ipr002325 : 131.29865) Cytochrome f &amp; (reliability: 502.0) &amp;  (original description: pep chromosome:AGPv4:4:56969884:56970348:1 gene:Zm00001d049985 transcript:Zm00001d049985_T001 gene_biotype:protein_coding transcript_biotype:protein_coding description:Cytochrome f)'</t>
  </si>
  <si>
    <t>(atcg00540 : 251.0) Encodes cytochrome f apoprotein; involved in photosynthetic electron transport chain; encoded by the chloroplast genome and is transcriptionally repressed by a nuclear gene HCF2.; photosynthetic electron transfer A (PETA); FUNCTIONS IN: electron transporter, transferring electrons within cytochrome b6/f complex of photosystem II activity; INVOLVED IN: photosynthetic electron transport in cytochrome b6/f; LOCATED IN: thylakoid, chloroplast thylakoid membrane, cytochrome b6f complex, chloroplast, membrane; EXPRESSED IN: 25 plant structures; EXPRESSED DURING: 13 growth stages; CONTAINS InterPro DOMAIN/s: Cytochrome f (InterPro:IPR002325), Rudiment single hybrid motif (InterPro:IPR011054).</t>
  </si>
  <si>
    <t>Zm00001d049986</t>
  </si>
  <si>
    <t>35.1.5'</t>
  </si>
  <si>
    <t>not assigned.no ontology.pentatricopeptide (PPR) repeat-containing protein'</t>
  </si>
  <si>
    <t>(loc_os08g17080.1 : 693.0) no description available &amp; (at1g80880 : 374.0) Tetratricopeptide repeat (TPR)-like superfamily protein; CONTAINS InterPro DOMAIN/s: Pentatricopeptide repeat (InterPro:IPR002885); BEST Arabidopsis thaliana protein match is: Tetratricopeptide repeat (TPR)-like superfamily protein (TAIR:AT5G15010.1); Has 26859 Blast hits to 9675 proteins in 280 species: Archae - 3; Bacteria - 25; Metazoa - 333; Fungi - 256; Plants - 25481; Viruses - 0; Other Eukaryotes - 761 (source: NCBI BLink). &amp; (q76c99|rf1_orysa : 116.0) Rf1 protein, mitochondrial precursor (PPR protein) (Fertility restorer) (Restorer for CMS) - Oryza sativa (Rice) &amp; (chl4|509971 : 89.7) no description available &amp; (reliability: 748.0) &amp;  (original description: pep chromosome:AGPv4:4:57081535:57084071:1 gene:Zm00001d049986 transcript:Zm00001d049986_T001 gene_biotype:protein_coding transcript_biotype:protein_coding description:Pentatricopeptide repeat-containing protein  mitochondrial)'</t>
  </si>
  <si>
    <t>(at1g80880 : 374.0) Tetratricopeptide repeat (TPR)-like superfamily protein; CONTAINS InterPro DOMAIN/s: Pentatricopeptide repeat (InterPro:IPR002885); BEST Arabidopsis thaliana protein match is: Tetratricopeptide repeat (TPR)-like superfamily protein (TAIR:AT5G15010.1); Has 26859 Blast hits to 9675 proteins in 280 species: Archae - 3; Bacteria - 25; Metazoa - 333; Fungi - 256; Plants - 25481; Viruses - 0; Other Eukaryotes - 761 (source: NCBI BLink).</t>
  </si>
  <si>
    <t>GRMZM2G123959</t>
  </si>
  <si>
    <t>Gene ID V4</t>
  </si>
  <si>
    <t>chromosome</t>
  </si>
  <si>
    <t>V4 start position</t>
  </si>
  <si>
    <t>B73 Damage Replicate 1</t>
  </si>
  <si>
    <t>B73 Damage Replicate 2</t>
  </si>
  <si>
    <t>B73 Damage Replicate 3</t>
  </si>
  <si>
    <t>B73 Elicited Replicate 1</t>
  </si>
  <si>
    <t>B73 Elicited Replicate 2</t>
  </si>
  <si>
    <t>B73 Elicited Replicate 3</t>
  </si>
  <si>
    <t>B73 Elicited Replicate 4</t>
  </si>
  <si>
    <t>Average B73 Damage CPM</t>
  </si>
  <si>
    <t>Average B73 Elicited CPM</t>
  </si>
  <si>
    <t>B73 fold change (Elicited/Damaged)</t>
  </si>
  <si>
    <r>
      <rPr>
        <b/>
        <i/>
        <sz val="12"/>
        <color indexed="8"/>
        <rFont val="Arial"/>
        <family val="2"/>
      </rPr>
      <t>P</t>
    </r>
    <r>
      <rPr>
        <b/>
        <sz val="12"/>
        <color indexed="8"/>
        <rFont val="Arial"/>
        <family val="2"/>
      </rPr>
      <t>-value</t>
    </r>
  </si>
  <si>
    <t>Mo17 Damage Replicate 1</t>
  </si>
  <si>
    <t>Mo17 Damage Replicate 2</t>
  </si>
  <si>
    <t>Mo17 Damage Replicate 3</t>
  </si>
  <si>
    <t>Mo17 Damage Replicate 4</t>
  </si>
  <si>
    <t>Mo17 Elicited Replicate 1</t>
  </si>
  <si>
    <t>Mo17 Elicited Replicate 2</t>
  </si>
  <si>
    <t>Mo17 Elicited Replicate 3</t>
  </si>
  <si>
    <t>Mo17 Elicited Replicate 4</t>
  </si>
  <si>
    <t xml:space="preserve">Average Mo17 Damage </t>
  </si>
  <si>
    <t xml:space="preserve">Average Mo17 Elicited </t>
  </si>
  <si>
    <t>Mo17 fold change (Elicited/Damaged)</t>
  </si>
  <si>
    <r>
      <rPr>
        <b/>
        <i/>
        <sz val="12"/>
        <color indexed="8"/>
        <rFont val="Arial"/>
        <family val="2"/>
      </rPr>
      <t>P</t>
    </r>
    <r>
      <rPr>
        <b/>
        <sz val="12"/>
        <color indexed="8"/>
        <rFont val="Arial"/>
        <family val="2"/>
      </rPr>
      <t xml:space="preserve">-value </t>
    </r>
  </si>
  <si>
    <t xml:space="preserve">W22 0h </t>
  </si>
  <si>
    <t xml:space="preserve">W22 2h </t>
  </si>
  <si>
    <t xml:space="preserve">W22 4h </t>
  </si>
  <si>
    <t xml:space="preserve">W22 8h </t>
  </si>
  <si>
    <t xml:space="preserve">W22 12h </t>
  </si>
  <si>
    <t xml:space="preserve">W22 24h </t>
  </si>
  <si>
    <t xml:space="preserve">W22 48h </t>
  </si>
  <si>
    <t xml:space="preserve">W22 72h </t>
  </si>
  <si>
    <t xml:space="preserve">W22 96h </t>
  </si>
  <si>
    <t xml:space="preserve">W22 120h </t>
  </si>
  <si>
    <t>W22 early (0-4 h) Average</t>
  </si>
  <si>
    <t>W22 Late (72-120 h) Average</t>
  </si>
  <si>
    <t>W22 Fold change Late/Early</t>
  </si>
  <si>
    <t>BINCODE</t>
  </si>
  <si>
    <t>NAME</t>
  </si>
  <si>
    <t>DESCRIPTION</t>
  </si>
  <si>
    <t>Arabidopsis</t>
  </si>
  <si>
    <t>V3 gene model</t>
  </si>
  <si>
    <r>
      <rPr>
        <b/>
        <sz val="10"/>
        <color rgb="FF000000"/>
        <rFont val="Arial"/>
        <family val="2"/>
        <scheme val="minor"/>
      </rPr>
      <t xml:space="preserve">Supplementary Table S8 | </t>
    </r>
    <r>
      <rPr>
        <sz val="10"/>
        <color rgb="FF000000"/>
        <rFont val="Arial"/>
        <family val="2"/>
        <scheme val="minor"/>
      </rPr>
      <t>Gene expression in the GWAS mapping region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</si>
</sst>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0"/>
      <color rgb="FF000000"/>
      <name val="Arial"/>
      <scheme val="minor"/>
    </font>
    <font>
      <b/>
      <sz val="11"/>
      <color theme="1"/>
      <name val="Calibri"/>
      <family val="2"/>
    </font>
    <font>
      <sz val="11"/>
      <color theme="1"/>
      <name val="Calibri"/>
      <family val="2"/>
    </font>
    <font>
      <sz val="10"/>
      <color rgb="FF000000"/>
      <name val="Arial"/>
      <family val="2"/>
      <scheme val="minor"/>
    </font>
    <font>
      <b/>
      <i/>
      <sz val="11"/>
      <color theme="1"/>
      <name val="Calibri"/>
      <family val="2"/>
    </font>
    <font>
      <sz val="12"/>
      <color theme="1"/>
      <name val="Arial"/>
      <family val="2"/>
    </font>
    <font>
      <b/>
      <sz val="12"/>
      <color theme="1"/>
      <name val="Arial"/>
      <family val="2"/>
    </font>
    <font>
      <b/>
      <sz val="12"/>
      <color indexed="8"/>
      <name val="Arial"/>
      <family val="2"/>
    </font>
    <font>
      <b/>
      <i/>
      <sz val="12"/>
      <color indexed="8"/>
      <name val="Arial"/>
      <family val="2"/>
    </font>
    <font>
      <b/>
      <sz val="10"/>
      <color rgb="FF000000"/>
      <name val="Arial"/>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right/>
      <top/>
      <bottom style="thin">
        <color rgb="FF000000"/>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
    <xf numFmtId="0" fontId="0" fillId="0" borderId="0"/>
  </cellStyleXfs>
  <cellXfs count="29">
    <xf numFmtId="0" fontId="0" fillId="0" borderId="0" xfId="0"/>
    <xf numFmtId="0" fontId="1" fillId="0" borderId="1" xfId="0" applyFont="1" applyBorder="1" applyAlignment="1">
      <alignment horizontal="center"/>
    </xf>
    <xf numFmtId="0" fontId="2" fillId="0" borderId="0" xfId="0" applyFont="1" applyAlignment="1">
      <alignment horizontal="right"/>
    </xf>
    <xf numFmtId="0" fontId="2" fillId="0" borderId="0" xfId="0" applyFont="1"/>
    <xf numFmtId="0" fontId="1" fillId="0" borderId="0" xfId="0" applyFont="1"/>
    <xf numFmtId="0" fontId="3" fillId="0" borderId="0" xfId="0" applyFont="1"/>
    <xf numFmtId="0" fontId="5" fillId="0" borderId="0" xfId="0" applyFont="1"/>
    <xf numFmtId="0" fontId="5" fillId="0" borderId="0" xfId="0" applyFont="1" applyAlignment="1">
      <alignment horizontal="center" vertical="center"/>
    </xf>
    <xf numFmtId="1" fontId="5" fillId="0" borderId="0" xfId="0" applyNumberFormat="1" applyFont="1" applyAlignment="1">
      <alignment horizontal="center"/>
    </xf>
    <xf numFmtId="2" fontId="5" fillId="0" borderId="0" xfId="0" applyNumberFormat="1" applyFont="1" applyAlignment="1">
      <alignment horizontal="center"/>
    </xf>
    <xf numFmtId="0" fontId="5" fillId="0" borderId="0" xfId="0" applyFont="1" applyAlignment="1">
      <alignment horizontal="center"/>
    </xf>
    <xf numFmtId="164" fontId="5" fillId="0" borderId="0" xfId="0" applyNumberFormat="1" applyFont="1" applyAlignment="1">
      <alignment horizontal="center"/>
    </xf>
    <xf numFmtId="0" fontId="5" fillId="0" borderId="0" xfId="0" applyFont="1" applyAlignment="1">
      <alignment horizontal="left"/>
    </xf>
    <xf numFmtId="0" fontId="6" fillId="0" borderId="0" xfId="0" applyFont="1" applyAlignment="1">
      <alignment horizontal="center" wrapText="1"/>
    </xf>
    <xf numFmtId="0" fontId="7" fillId="0" borderId="2" xfId="0" applyFont="1" applyBorder="1" applyAlignment="1">
      <alignment horizontal="center" wrapText="1"/>
    </xf>
    <xf numFmtId="1" fontId="7" fillId="0" borderId="3" xfId="0" applyNumberFormat="1" applyFont="1" applyBorder="1" applyAlignment="1">
      <alignment horizontal="center" wrapText="1"/>
    </xf>
    <xf numFmtId="0" fontId="6" fillId="0" borderId="3" xfId="0" applyFont="1" applyBorder="1" applyAlignment="1">
      <alignment horizontal="center" wrapText="1"/>
    </xf>
    <xf numFmtId="2" fontId="7" fillId="0" borderId="3" xfId="0" applyNumberFormat="1" applyFont="1" applyBorder="1" applyAlignment="1">
      <alignment horizontal="center" wrapText="1"/>
    </xf>
    <xf numFmtId="0" fontId="7" fillId="0" borderId="3" xfId="0" applyFont="1" applyBorder="1" applyAlignment="1">
      <alignment horizontal="center" wrapText="1"/>
    </xf>
    <xf numFmtId="0" fontId="7" fillId="2" borderId="3" xfId="0" applyFont="1" applyFill="1" applyBorder="1" applyAlignment="1">
      <alignment horizontal="center" wrapText="1"/>
    </xf>
    <xf numFmtId="164" fontId="7" fillId="0" borderId="3" xfId="0" applyNumberFormat="1" applyFont="1" applyBorder="1" applyAlignment="1">
      <alignment horizontal="center" wrapText="1"/>
    </xf>
    <xf numFmtId="0" fontId="7" fillId="0" borderId="4" xfId="0" applyFont="1" applyBorder="1" applyAlignment="1">
      <alignment horizontal="center" wrapText="1"/>
    </xf>
    <xf numFmtId="0" fontId="6" fillId="0" borderId="0" xfId="0" applyFont="1"/>
    <xf numFmtId="0" fontId="6" fillId="0" borderId="0" xfId="0" applyFont="1" applyAlignment="1">
      <alignment horizontal="center" vertical="center"/>
    </xf>
    <xf numFmtId="1" fontId="6" fillId="0" borderId="0" xfId="0" applyNumberFormat="1" applyFont="1" applyAlignment="1">
      <alignment horizontal="center"/>
    </xf>
    <xf numFmtId="2" fontId="6" fillId="0" borderId="0" xfId="0" applyNumberFormat="1" applyFont="1" applyAlignment="1">
      <alignment horizontal="center"/>
    </xf>
    <xf numFmtId="0" fontId="6" fillId="0" borderId="0" xfId="0" applyFont="1" applyAlignment="1">
      <alignment horizontal="center"/>
    </xf>
    <xf numFmtId="164" fontId="6" fillId="0" borderId="0" xfId="0" applyNumberFormat="1" applyFont="1" applyAlignment="1">
      <alignment horizontal="center"/>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57B19-174D-A84A-BC0E-CC8982E325B1}">
  <dimension ref="A1:BE21"/>
  <sheetViews>
    <sheetView tabSelected="1" zoomScale="150" zoomScaleNormal="150" workbookViewId="0">
      <selection activeCell="B4" sqref="B4"/>
    </sheetView>
  </sheetViews>
  <sheetFormatPr baseColWidth="10" defaultRowHeight="13" x14ac:dyDescent="0.15"/>
  <cols>
    <col min="1" max="1" width="18" customWidth="1"/>
    <col min="8" max="9" width="15.33203125" customWidth="1"/>
  </cols>
  <sheetData>
    <row r="1" spans="1:57" ht="21" customHeight="1" x14ac:dyDescent="0.15">
      <c r="A1" s="5" t="s">
        <v>214</v>
      </c>
    </row>
    <row r="2" spans="1:57" ht="24" customHeight="1" x14ac:dyDescent="0.2">
      <c r="A2" s="1" t="s">
        <v>0</v>
      </c>
      <c r="B2" s="1" t="s">
        <v>20</v>
      </c>
      <c r="C2" s="1" t="s">
        <v>21</v>
      </c>
      <c r="D2" s="1" t="s">
        <v>22</v>
      </c>
      <c r="E2" s="1" t="s">
        <v>23</v>
      </c>
      <c r="F2" s="1" t="s">
        <v>24</v>
      </c>
      <c r="G2" s="1" t="s">
        <v>25</v>
      </c>
      <c r="H2" s="1" t="s">
        <v>62</v>
      </c>
      <c r="I2" s="1" t="s">
        <v>63</v>
      </c>
      <c r="J2" s="1" t="s">
        <v>26</v>
      </c>
      <c r="K2" s="1" t="s">
        <v>27</v>
      </c>
      <c r="L2" s="1" t="s">
        <v>28</v>
      </c>
      <c r="M2" s="1" t="s">
        <v>29</v>
      </c>
      <c r="N2" s="1" t="s">
        <v>30</v>
      </c>
      <c r="O2" s="1" t="s">
        <v>31</v>
      </c>
      <c r="P2" s="1" t="s">
        <v>62</v>
      </c>
      <c r="Q2" s="1" t="s">
        <v>63</v>
      </c>
      <c r="R2" s="1" t="s">
        <v>32</v>
      </c>
      <c r="S2" s="1" t="s">
        <v>33</v>
      </c>
      <c r="T2" s="1" t="s">
        <v>34</v>
      </c>
      <c r="U2" s="1" t="s">
        <v>35</v>
      </c>
      <c r="V2" s="1" t="s">
        <v>36</v>
      </c>
      <c r="W2" s="1" t="s">
        <v>37</v>
      </c>
      <c r="X2" s="1" t="s">
        <v>62</v>
      </c>
      <c r="Y2" s="1" t="s">
        <v>63</v>
      </c>
      <c r="Z2" s="1" t="s">
        <v>38</v>
      </c>
      <c r="AA2" s="1" t="s">
        <v>39</v>
      </c>
      <c r="AB2" s="1" t="s">
        <v>40</v>
      </c>
      <c r="AC2" s="1" t="s">
        <v>41</v>
      </c>
      <c r="AD2" s="1" t="s">
        <v>42</v>
      </c>
      <c r="AE2" s="1" t="s">
        <v>43</v>
      </c>
      <c r="AF2" s="1" t="s">
        <v>62</v>
      </c>
      <c r="AG2" s="1" t="s">
        <v>63</v>
      </c>
      <c r="AH2" s="1" t="s">
        <v>44</v>
      </c>
      <c r="AI2" s="1" t="s">
        <v>45</v>
      </c>
      <c r="AJ2" s="1" t="s">
        <v>46</v>
      </c>
      <c r="AK2" s="1" t="s">
        <v>47</v>
      </c>
      <c r="AL2" s="1" t="s">
        <v>48</v>
      </c>
      <c r="AM2" s="1" t="s">
        <v>49</v>
      </c>
      <c r="AN2" s="1" t="s">
        <v>62</v>
      </c>
      <c r="AO2" s="1" t="s">
        <v>63</v>
      </c>
      <c r="AP2" s="1" t="s">
        <v>50</v>
      </c>
      <c r="AQ2" s="1" t="s">
        <v>51</v>
      </c>
      <c r="AR2" s="1" t="s">
        <v>52</v>
      </c>
      <c r="AS2" s="1" t="s">
        <v>53</v>
      </c>
      <c r="AT2" s="1" t="s">
        <v>54</v>
      </c>
      <c r="AU2" s="1" t="s">
        <v>55</v>
      </c>
      <c r="AV2" s="1" t="s">
        <v>62</v>
      </c>
      <c r="AW2" s="1" t="s">
        <v>63</v>
      </c>
      <c r="AX2" s="1" t="s">
        <v>56</v>
      </c>
      <c r="AY2" s="1" t="s">
        <v>57</v>
      </c>
      <c r="AZ2" s="1" t="s">
        <v>58</v>
      </c>
      <c r="BA2" s="1" t="s">
        <v>59</v>
      </c>
      <c r="BB2" s="1" t="s">
        <v>60</v>
      </c>
      <c r="BC2" s="1" t="s">
        <v>61</v>
      </c>
      <c r="BD2" s="1" t="s">
        <v>62</v>
      </c>
      <c r="BE2" s="1" t="s">
        <v>63</v>
      </c>
    </row>
    <row r="3" spans="1:57" ht="15" x14ac:dyDescent="0.2">
      <c r="A3" s="3" t="s">
        <v>9</v>
      </c>
      <c r="B3" s="2">
        <v>12.89299462</v>
      </c>
      <c r="C3" s="2">
        <v>12.295257769999999</v>
      </c>
      <c r="D3" s="2">
        <v>10.89074173</v>
      </c>
      <c r="E3" s="2">
        <v>11.586689589999999</v>
      </c>
      <c r="F3" s="2">
        <v>11.530040339999999</v>
      </c>
      <c r="G3" s="2">
        <v>11.18588344</v>
      </c>
      <c r="H3" s="2">
        <f>SUM(E3:G3)/SUM(B3:D3)</f>
        <v>0.95076412762252471</v>
      </c>
      <c r="I3" s="2">
        <f>TTEST(E3:G3,B3:D3,2,2)</f>
        <v>0.38419976186250143</v>
      </c>
      <c r="J3" s="2">
        <v>13.649745359999999</v>
      </c>
      <c r="K3" s="2">
        <v>11.49873298</v>
      </c>
      <c r="L3" s="2">
        <v>13.551334709999999</v>
      </c>
      <c r="M3" s="2">
        <v>15.25151024</v>
      </c>
      <c r="N3" s="2">
        <v>11.222854289999999</v>
      </c>
      <c r="O3" s="2">
        <v>9.0496339589999995</v>
      </c>
      <c r="P3" s="2">
        <f>SUM(M3:O3)/SUM(J3:L3)</f>
        <v>0.91793721181813315</v>
      </c>
      <c r="Q3" s="2">
        <f>TTEST(M3:O3,J3:L3,2,2)</f>
        <v>0.61560392551154997</v>
      </c>
      <c r="R3" s="2">
        <v>15.46163943</v>
      </c>
      <c r="S3" s="2">
        <v>16.009590630000002</v>
      </c>
      <c r="T3" s="2">
        <v>13.492431029999999</v>
      </c>
      <c r="U3" s="2">
        <v>13.7605504</v>
      </c>
      <c r="V3" s="2">
        <v>15.82599493</v>
      </c>
      <c r="W3" s="2">
        <v>15.39703319</v>
      </c>
      <c r="X3" s="2">
        <f>SUM(U3:W3)/SUM(R3:T3)</f>
        <v>1.000442967265502</v>
      </c>
      <c r="Y3" s="2">
        <f>TTEST(U3:W3,R3:T3,2,2)</f>
        <v>0.9949704600639262</v>
      </c>
      <c r="Z3" s="2">
        <v>13.87924716</v>
      </c>
      <c r="AA3" s="2">
        <v>8.3750134669999987</v>
      </c>
      <c r="AB3" s="2">
        <v>9.1783836269999988</v>
      </c>
      <c r="AC3" s="2">
        <v>10.6822687</v>
      </c>
      <c r="AD3" s="2">
        <v>13.094868029999999</v>
      </c>
      <c r="AE3" s="2">
        <v>11.33403669</v>
      </c>
      <c r="AF3" s="2">
        <f>SUM(AC3:AE3)/SUM(Z3:AB3)</f>
        <v>1.1170289440581151</v>
      </c>
      <c r="AG3" s="2">
        <f>TTEST(AC3:AE3,Z3:AB3,2,2)</f>
        <v>0.54611201584059477</v>
      </c>
      <c r="AH3" s="2">
        <v>13.37797889</v>
      </c>
      <c r="AI3" s="2">
        <v>11.551778749999999</v>
      </c>
      <c r="AJ3" s="2">
        <v>14.43836499</v>
      </c>
      <c r="AK3" s="2">
        <v>12.035377049999999</v>
      </c>
      <c r="AL3" s="2">
        <v>11.924104309999999</v>
      </c>
      <c r="AM3" s="2">
        <v>12.478344549999999</v>
      </c>
      <c r="AN3" s="2">
        <f>SUM(AK3:AM3)/SUM(AH3:AJ3)</f>
        <v>0.92556676508198532</v>
      </c>
      <c r="AO3" s="2">
        <f>TTEST(AK3:AM3,AH3:AJ3,2,2)</f>
        <v>0.31940316174983102</v>
      </c>
      <c r="AP3" s="2">
        <v>7.4387431949999998</v>
      </c>
      <c r="AQ3" s="2">
        <v>10.98962152</v>
      </c>
      <c r="AR3" s="2">
        <v>9.0665141669999993</v>
      </c>
      <c r="AS3" s="2">
        <v>7.6849158329999998</v>
      </c>
      <c r="AT3" s="2">
        <v>14.168483669999999</v>
      </c>
      <c r="AU3" s="2">
        <v>10.052413985999999</v>
      </c>
      <c r="AV3" s="2">
        <f>SUM(AS3:AU3)/SUM(AP3:AR3)</f>
        <v>1.1604274972779636</v>
      </c>
      <c r="AW3" s="2">
        <f>TTEST(AS3:AU3,AP3:AR3,2,2)</f>
        <v>0.53240375998824407</v>
      </c>
      <c r="AX3" s="2">
        <v>15.04303281</v>
      </c>
      <c r="AY3" s="2">
        <v>16.258605230000004</v>
      </c>
      <c r="AZ3" s="2">
        <v>15.545670599999999</v>
      </c>
      <c r="BA3" s="2">
        <v>12.640494049999999</v>
      </c>
      <c r="BB3" s="2">
        <v>15.635200549999999</v>
      </c>
      <c r="BC3" s="2">
        <v>15.83356751</v>
      </c>
      <c r="BD3">
        <f>SUM(BA3:BC3)/SUM(AX3:AZ3)</f>
        <v>0.94155381366642354</v>
      </c>
      <c r="BE3">
        <f>TTEST(BA3:BC3,AX3:AZ3,2,2)</f>
        <v>0.45007194060412214</v>
      </c>
    </row>
    <row r="4" spans="1:57" ht="15" x14ac:dyDescent="0.2">
      <c r="A4" s="3" t="s">
        <v>14</v>
      </c>
      <c r="B4" s="2">
        <v>0.11</v>
      </c>
      <c r="C4" s="2">
        <v>0.11</v>
      </c>
      <c r="D4" s="2">
        <v>0.11</v>
      </c>
      <c r="E4" s="2">
        <v>0.11</v>
      </c>
      <c r="F4" s="2">
        <v>0.11</v>
      </c>
      <c r="G4" s="2">
        <v>0.11</v>
      </c>
      <c r="H4" s="2">
        <f t="shared" ref="H4:H21" si="0">SUM(E4:G4)/SUM(B4:D4)</f>
        <v>1</v>
      </c>
      <c r="I4" s="2" t="e">
        <f t="shared" ref="I4:I21" si="1">TTEST(E4:G4,B4:D4,2,2)</f>
        <v>#DIV/0!</v>
      </c>
      <c r="J4" s="2">
        <v>0.55939476300000002</v>
      </c>
      <c r="K4" s="2">
        <v>0.11</v>
      </c>
      <c r="L4" s="2">
        <v>1.3852061310000001</v>
      </c>
      <c r="M4" s="2">
        <v>0.72283790999999997</v>
      </c>
      <c r="N4" s="2">
        <v>0.228972181</v>
      </c>
      <c r="O4" s="2">
        <v>0.11</v>
      </c>
      <c r="P4" s="2">
        <f t="shared" ref="P4:P21" si="2">SUM(M4:O4)/SUM(J4:L4)</f>
        <v>0.51679627615308543</v>
      </c>
      <c r="Q4" s="2">
        <f t="shared" ref="Q4:Q21" si="3">TTEST(M4:O4,J4:L4,2,2)</f>
        <v>0.47275074038947329</v>
      </c>
      <c r="R4" s="2">
        <v>0.23560729800000002</v>
      </c>
      <c r="S4" s="2">
        <v>0.11</v>
      </c>
      <c r="T4" s="2">
        <v>0.11</v>
      </c>
      <c r="U4" s="2">
        <v>0.51376905000000006</v>
      </c>
      <c r="V4" s="2">
        <v>0.26337308300000001</v>
      </c>
      <c r="W4" s="2">
        <v>0.11</v>
      </c>
      <c r="X4" s="2">
        <f t="shared" ref="X4:X21" si="4">SUM(U4:W4)/SUM(R4:T4)</f>
        <v>1.9471640092121618</v>
      </c>
      <c r="Y4" s="2">
        <f t="shared" ref="Y4:Y21" si="5">TTEST(U4:W4,R4:T4,2,2)</f>
        <v>0.31360887098186391</v>
      </c>
      <c r="Z4" s="2">
        <v>0.11</v>
      </c>
      <c r="AA4" s="2">
        <v>0.11</v>
      </c>
      <c r="AB4" s="2">
        <v>0.11</v>
      </c>
      <c r="AC4" s="2">
        <v>0.61138047299999998</v>
      </c>
      <c r="AD4" s="2">
        <v>0.62936314199999999</v>
      </c>
      <c r="AE4" s="2">
        <v>1.71128122</v>
      </c>
      <c r="AF4" s="2">
        <f t="shared" ref="AF4:AF21" si="6">SUM(AC4:AE4)/SUM(Z4:AB4)</f>
        <v>8.9455298030303023</v>
      </c>
      <c r="AG4" s="2">
        <f t="shared" ref="AG4:AG21" si="7">TTEST(AC4:AE4,Z4:AB4,2,2)</f>
        <v>7.4092564761132337E-2</v>
      </c>
      <c r="AH4" s="2">
        <v>0.11</v>
      </c>
      <c r="AI4" s="2">
        <v>0.32550293900000005</v>
      </c>
      <c r="AJ4" s="2">
        <v>0.11</v>
      </c>
      <c r="AK4" s="2">
        <v>0.11</v>
      </c>
      <c r="AL4" s="2">
        <v>0.11</v>
      </c>
      <c r="AM4" s="2">
        <v>0.24648748300000001</v>
      </c>
      <c r="AN4" s="2">
        <f t="shared" ref="AN4:AN21" si="8">SUM(AK4:AM4)/SUM(AH4:AJ4)</f>
        <v>0.85515118187108419</v>
      </c>
      <c r="AO4" s="2">
        <f t="shared" ref="AO4:AO21" si="9">TTEST(AK4:AM4,AH4:AJ4,2,2)</f>
        <v>0.77221244937081002</v>
      </c>
      <c r="AP4" s="2">
        <v>0.51265097300000007</v>
      </c>
      <c r="AQ4" s="2">
        <v>0.11</v>
      </c>
      <c r="AR4" s="2">
        <v>1.0277736480000002</v>
      </c>
      <c r="AS4" s="2">
        <v>0.44608716999999998</v>
      </c>
      <c r="AT4" s="2">
        <v>0.11</v>
      </c>
      <c r="AU4" s="2">
        <v>0.11</v>
      </c>
      <c r="AV4" s="2">
        <f t="shared" ref="AV4:AV21" si="10">SUM(AS4:AU4)/SUM(AP4:AR4)</f>
        <v>0.40358533284386811</v>
      </c>
      <c r="AW4" s="2">
        <f t="shared" ref="AW4:AW21" si="11">TTEST(AS4:AU4,AP4:AR4,2,2)</f>
        <v>0.31856440911753753</v>
      </c>
      <c r="AX4" s="2">
        <v>0.11</v>
      </c>
      <c r="AY4" s="2">
        <v>0.11</v>
      </c>
      <c r="AZ4" s="2">
        <v>0.11</v>
      </c>
      <c r="BA4" s="2">
        <v>0.11</v>
      </c>
      <c r="BB4" s="2">
        <v>0.11</v>
      </c>
      <c r="BC4" s="2">
        <v>0.11</v>
      </c>
      <c r="BD4">
        <f t="shared" ref="BD4:BD21" si="12">SUM(BA4:BC4)/SUM(AX4:AZ4)</f>
        <v>1</v>
      </c>
      <c r="BE4" t="e">
        <f t="shared" ref="BE4:BE21" si="13">TTEST(BA4:BC4,AX4:AZ4,2,2)</f>
        <v>#DIV/0!</v>
      </c>
    </row>
    <row r="5" spans="1:57" ht="15" x14ac:dyDescent="0.2">
      <c r="A5" s="4" t="s">
        <v>13</v>
      </c>
      <c r="B5" s="2">
        <v>0.52931609700000004</v>
      </c>
      <c r="C5" s="2">
        <v>0.48989559500000002</v>
      </c>
      <c r="D5" s="2">
        <v>1.0638463069999999</v>
      </c>
      <c r="E5" s="2">
        <v>4.3436976959999996</v>
      </c>
      <c r="F5" s="2">
        <v>14.26856776</v>
      </c>
      <c r="G5" s="2">
        <v>6.5419063729999998</v>
      </c>
      <c r="H5" s="2">
        <f t="shared" si="0"/>
        <v>12.075598394800142</v>
      </c>
      <c r="I5" s="2">
        <f t="shared" si="1"/>
        <v>6.3273420462136937E-2</v>
      </c>
      <c r="J5" s="2">
        <v>0.55756476700000002</v>
      </c>
      <c r="K5" s="2">
        <v>0.11</v>
      </c>
      <c r="L5" s="2">
        <v>0.23988772600000002</v>
      </c>
      <c r="M5" s="2">
        <v>7.7392793959999997</v>
      </c>
      <c r="N5" s="2">
        <v>3.5313326369999998</v>
      </c>
      <c r="O5" s="2">
        <v>17.984961920000003</v>
      </c>
      <c r="P5" s="2">
        <f t="shared" si="2"/>
        <v>32.239234757383599</v>
      </c>
      <c r="Q5" s="2">
        <f t="shared" si="3"/>
        <v>9.2595733599448699E-2</v>
      </c>
      <c r="R5" s="2">
        <v>0.11</v>
      </c>
      <c r="S5" s="2">
        <v>0.11</v>
      </c>
      <c r="T5" s="2">
        <v>0.11</v>
      </c>
      <c r="U5" s="2">
        <v>0.147699205</v>
      </c>
      <c r="V5" s="2">
        <v>0.45368418600000004</v>
      </c>
      <c r="W5" s="2">
        <v>0.11</v>
      </c>
      <c r="X5" s="2">
        <f t="shared" si="4"/>
        <v>2.1557072454545456</v>
      </c>
      <c r="Y5" s="2">
        <f t="shared" si="5"/>
        <v>0.30760410529089094</v>
      </c>
      <c r="Z5" s="2">
        <v>0.69088508900000001</v>
      </c>
      <c r="AA5" s="2">
        <v>1.2697669110000001</v>
      </c>
      <c r="AB5" s="2">
        <v>0.67715500500000003</v>
      </c>
      <c r="AC5" s="2">
        <v>17.805318150000002</v>
      </c>
      <c r="AD5" s="2">
        <v>6.4721531709999995</v>
      </c>
      <c r="AE5" s="2">
        <v>23.881900000000002</v>
      </c>
      <c r="AF5" s="2">
        <f t="shared" si="6"/>
        <v>18.257352122317229</v>
      </c>
      <c r="AG5" s="2">
        <f t="shared" si="7"/>
        <v>4.105533584348247E-2</v>
      </c>
      <c r="AH5" s="2">
        <v>0.11</v>
      </c>
      <c r="AI5" s="2">
        <v>0.11</v>
      </c>
      <c r="AJ5" s="2">
        <v>0.11</v>
      </c>
      <c r="AK5" s="2">
        <v>0.95981344700000004</v>
      </c>
      <c r="AL5" s="2">
        <v>0.48233651799999999</v>
      </c>
      <c r="AM5" s="2">
        <v>0.21194876600000001</v>
      </c>
      <c r="AN5" s="2">
        <f t="shared" si="8"/>
        <v>5.0124203969696968</v>
      </c>
      <c r="AO5" s="2">
        <f t="shared" si="9"/>
        <v>0.11365721666645123</v>
      </c>
      <c r="AP5" s="2">
        <v>2.9672056849999997</v>
      </c>
      <c r="AQ5" s="2">
        <v>0.54102106500000002</v>
      </c>
      <c r="AR5" s="2">
        <v>1.566745432</v>
      </c>
      <c r="AS5" s="2">
        <v>35.820288290000001</v>
      </c>
      <c r="AT5" s="2">
        <v>52.071040369999999</v>
      </c>
      <c r="AU5" s="2">
        <v>67.196926599999998</v>
      </c>
      <c r="AV5" s="2">
        <f t="shared" si="10"/>
        <v>30.55942962802234</v>
      </c>
      <c r="AW5" s="2">
        <f t="shared" si="11"/>
        <v>5.3178315050456055E-3</v>
      </c>
      <c r="AX5" s="2">
        <v>2.0211909019999998</v>
      </c>
      <c r="AY5" s="2">
        <v>0.215727638</v>
      </c>
      <c r="AZ5" s="2">
        <v>0.23755894100000002</v>
      </c>
      <c r="BA5" s="2">
        <v>0.93335937599999996</v>
      </c>
      <c r="BB5" s="2">
        <v>7.3578822749999997</v>
      </c>
      <c r="BC5" s="2">
        <v>15.354007189999999</v>
      </c>
      <c r="BD5">
        <f t="shared" si="12"/>
        <v>9.5556532732899804</v>
      </c>
      <c r="BE5">
        <f t="shared" si="13"/>
        <v>0.16930068134814164</v>
      </c>
    </row>
    <row r="6" spans="1:57" ht="15" x14ac:dyDescent="0.2">
      <c r="A6" s="3" t="s">
        <v>8</v>
      </c>
      <c r="B6" s="2">
        <v>23.109897970000002</v>
      </c>
      <c r="C6" s="2">
        <v>26.271569320000005</v>
      </c>
      <c r="D6" s="2">
        <v>31.407372470000002</v>
      </c>
      <c r="E6" s="2">
        <v>22.231206600000004</v>
      </c>
      <c r="F6" s="2">
        <v>26.432319140000004</v>
      </c>
      <c r="G6" s="2">
        <v>29.368940920000004</v>
      </c>
      <c r="H6" s="2">
        <f t="shared" si="0"/>
        <v>0.96588175906241047</v>
      </c>
      <c r="I6" s="2">
        <f t="shared" si="1"/>
        <v>0.78722772336524505</v>
      </c>
      <c r="J6" s="2">
        <v>12.829225129999999</v>
      </c>
      <c r="K6" s="2">
        <v>11.647134529999999</v>
      </c>
      <c r="L6" s="2">
        <v>12.83391615</v>
      </c>
      <c r="M6" s="2">
        <v>10.15336246</v>
      </c>
      <c r="N6" s="2">
        <v>13.974303639999999</v>
      </c>
      <c r="O6" s="2">
        <v>25.017257880000003</v>
      </c>
      <c r="P6" s="2">
        <f t="shared" si="2"/>
        <v>1.317195408317728</v>
      </c>
      <c r="Q6" s="2">
        <f t="shared" si="3"/>
        <v>0.42771109236439525</v>
      </c>
      <c r="R6" s="2">
        <v>13.479046519999999</v>
      </c>
      <c r="S6" s="2">
        <v>13.90655503</v>
      </c>
      <c r="T6" s="2">
        <v>15.37177636</v>
      </c>
      <c r="U6" s="2">
        <v>12.03416124</v>
      </c>
      <c r="V6" s="2">
        <v>12.11376505</v>
      </c>
      <c r="W6" s="2">
        <v>13.096157399999999</v>
      </c>
      <c r="X6" s="2">
        <f t="shared" si="4"/>
        <v>0.8710563067827749</v>
      </c>
      <c r="Y6" s="2">
        <f t="shared" si="5"/>
        <v>5.1127149201822021E-2</v>
      </c>
      <c r="Z6" s="2">
        <v>16.747190960000005</v>
      </c>
      <c r="AA6" s="2">
        <v>21.979581690000003</v>
      </c>
      <c r="AB6" s="2">
        <v>27.048718220000001</v>
      </c>
      <c r="AC6" s="2">
        <v>17.181997320000004</v>
      </c>
      <c r="AD6" s="2">
        <v>12.22849482</v>
      </c>
      <c r="AE6" s="2">
        <v>24.862828150000002</v>
      </c>
      <c r="AF6" s="2">
        <f t="shared" si="6"/>
        <v>0.82512984049433957</v>
      </c>
      <c r="AG6" s="2">
        <f t="shared" si="7"/>
        <v>0.46289060228296747</v>
      </c>
      <c r="AH6" s="2">
        <v>10.919969349999999</v>
      </c>
      <c r="AI6" s="2">
        <v>11.43537862</v>
      </c>
      <c r="AJ6" s="2">
        <v>10.92151726</v>
      </c>
      <c r="AK6" s="2">
        <v>11.078776</v>
      </c>
      <c r="AL6" s="2">
        <v>11.67936606</v>
      </c>
      <c r="AM6" s="2">
        <v>11.898518399999999</v>
      </c>
      <c r="AN6" s="2">
        <f t="shared" si="8"/>
        <v>1.0414640988705894</v>
      </c>
      <c r="AO6" s="2">
        <f t="shared" si="9"/>
        <v>0.19895096674671317</v>
      </c>
      <c r="AP6" s="2">
        <v>21.475711550000003</v>
      </c>
      <c r="AQ6" s="2">
        <v>26.968689500000004</v>
      </c>
      <c r="AR6" s="2">
        <v>28.997360090000004</v>
      </c>
      <c r="AS6" s="2">
        <v>22.126683420000003</v>
      </c>
      <c r="AT6" s="2">
        <v>26.398077980000004</v>
      </c>
      <c r="AU6" s="2">
        <v>23.291992310000001</v>
      </c>
      <c r="AV6" s="2">
        <f t="shared" si="10"/>
        <v>0.92736467576155635</v>
      </c>
      <c r="AW6" s="2">
        <f t="shared" si="11"/>
        <v>0.50812910404260536</v>
      </c>
      <c r="AX6" s="2">
        <v>21.289465970000002</v>
      </c>
      <c r="AY6" s="2">
        <v>17.639451980000004</v>
      </c>
      <c r="AZ6" s="2">
        <v>23.755174360000002</v>
      </c>
      <c r="BA6" s="2">
        <v>17.393645080000002</v>
      </c>
      <c r="BB6" s="2">
        <v>16.01502172</v>
      </c>
      <c r="BC6" s="2">
        <v>16.727627130000002</v>
      </c>
      <c r="BD6">
        <f t="shared" si="12"/>
        <v>0.79982483724984477</v>
      </c>
      <c r="BE6">
        <f t="shared" si="13"/>
        <v>8.316816055794797E-2</v>
      </c>
    </row>
    <row r="7" spans="1:57" ht="15" x14ac:dyDescent="0.2">
      <c r="A7" s="3" t="s">
        <v>2</v>
      </c>
      <c r="B7" s="2">
        <v>46.111260729999998</v>
      </c>
      <c r="C7" s="2">
        <v>37.975165609999998</v>
      </c>
      <c r="D7" s="2">
        <v>35.527338880000002</v>
      </c>
      <c r="E7" s="2">
        <v>43.238401410000002</v>
      </c>
      <c r="F7" s="2">
        <v>46.675102690000003</v>
      </c>
      <c r="G7" s="2">
        <v>36.020772440000002</v>
      </c>
      <c r="H7" s="2">
        <f t="shared" si="0"/>
        <v>1.0528410029428885</v>
      </c>
      <c r="I7" s="2">
        <f t="shared" si="1"/>
        <v>0.66280665920699278</v>
      </c>
      <c r="J7" s="2">
        <v>46.472008150000001</v>
      </c>
      <c r="K7" s="2">
        <v>48.071589469999999</v>
      </c>
      <c r="L7" s="2">
        <v>48.959836359999997</v>
      </c>
      <c r="M7" s="2">
        <v>84.1614565</v>
      </c>
      <c r="N7" s="2">
        <v>54.404768369999999</v>
      </c>
      <c r="O7" s="2">
        <v>34.886729680000002</v>
      </c>
      <c r="P7" s="2">
        <f t="shared" si="2"/>
        <v>1.2087024661317445</v>
      </c>
      <c r="Q7" s="2">
        <f t="shared" si="3"/>
        <v>0.52478428492542295</v>
      </c>
      <c r="R7" s="2">
        <v>50.980030829999997</v>
      </c>
      <c r="S7" s="2">
        <v>68.584727939999993</v>
      </c>
      <c r="T7" s="2">
        <v>45.923482209999996</v>
      </c>
      <c r="U7" s="2">
        <v>48.244444270000002</v>
      </c>
      <c r="V7" s="2">
        <v>55.21588706</v>
      </c>
      <c r="W7" s="2">
        <v>68.984654789999993</v>
      </c>
      <c r="X7" s="2">
        <f t="shared" si="4"/>
        <v>1.0420377006777222</v>
      </c>
      <c r="Y7" s="2">
        <f t="shared" si="5"/>
        <v>0.81305076462442982</v>
      </c>
      <c r="Z7" s="2">
        <v>39.57126074</v>
      </c>
      <c r="AA7" s="2">
        <v>33.875614399999996</v>
      </c>
      <c r="AB7" s="2">
        <v>29.784151270000002</v>
      </c>
      <c r="AC7" s="2">
        <v>44.553059220000002</v>
      </c>
      <c r="AD7" s="2">
        <v>59.004709470000002</v>
      </c>
      <c r="AE7" s="2">
        <v>36.194247339999997</v>
      </c>
      <c r="AF7" s="2">
        <f t="shared" si="6"/>
        <v>1.3537791969146031</v>
      </c>
      <c r="AG7" s="2">
        <f t="shared" si="7"/>
        <v>0.16805557188925657</v>
      </c>
      <c r="AH7" s="2">
        <v>44.190983600000003</v>
      </c>
      <c r="AI7" s="2">
        <v>44.971110379999999</v>
      </c>
      <c r="AJ7" s="2">
        <v>44.153866430000001</v>
      </c>
      <c r="AK7" s="2">
        <v>52.023505639999996</v>
      </c>
      <c r="AL7" s="2">
        <v>52.68786455</v>
      </c>
      <c r="AM7" s="2">
        <v>41.750140029999997</v>
      </c>
      <c r="AN7" s="2">
        <f t="shared" si="8"/>
        <v>1.098604471434419</v>
      </c>
      <c r="AO7" s="2">
        <f t="shared" si="9"/>
        <v>0.28468637463040064</v>
      </c>
      <c r="AP7" s="2">
        <v>44.060826370000001</v>
      </c>
      <c r="AQ7" s="2">
        <v>37.626516029999998</v>
      </c>
      <c r="AR7" s="2">
        <v>30.590154940000001</v>
      </c>
      <c r="AS7" s="2">
        <v>45.816370249999999</v>
      </c>
      <c r="AT7" s="2">
        <v>38.672841570000003</v>
      </c>
      <c r="AU7" s="2">
        <v>39.753276409999998</v>
      </c>
      <c r="AV7" s="2">
        <f t="shared" si="10"/>
        <v>1.1065662414416619</v>
      </c>
      <c r="AW7" s="2">
        <f t="shared" si="11"/>
        <v>0.42367293396315969</v>
      </c>
      <c r="AX7" s="2">
        <v>26.626842430000004</v>
      </c>
      <c r="AY7" s="2">
        <v>39.947753540000001</v>
      </c>
      <c r="AZ7" s="2">
        <v>36.494168359999996</v>
      </c>
      <c r="BA7" s="2">
        <v>37.790794169999998</v>
      </c>
      <c r="BB7" s="2">
        <v>42.965859399999999</v>
      </c>
      <c r="BC7" s="2">
        <v>42.813459510000001</v>
      </c>
      <c r="BD7">
        <f t="shared" si="12"/>
        <v>1.198909425986324</v>
      </c>
      <c r="BE7">
        <f t="shared" si="13"/>
        <v>0.19032398610802892</v>
      </c>
    </row>
    <row r="8" spans="1:57" ht="15" x14ac:dyDescent="0.2">
      <c r="A8" s="3" t="s">
        <v>15</v>
      </c>
      <c r="B8" s="2">
        <v>0.11</v>
      </c>
      <c r="C8" s="2">
        <v>0.11</v>
      </c>
      <c r="D8" s="2">
        <v>0.32042347500000001</v>
      </c>
      <c r="E8" s="2">
        <v>0.11</v>
      </c>
      <c r="F8" s="2">
        <v>0.11</v>
      </c>
      <c r="G8" s="2">
        <v>0.11</v>
      </c>
      <c r="H8" s="2">
        <f t="shared" si="0"/>
        <v>0.61063224538867422</v>
      </c>
      <c r="I8" s="2">
        <f t="shared" si="1"/>
        <v>0.37390096630005903</v>
      </c>
      <c r="J8" s="2">
        <v>0.11</v>
      </c>
      <c r="K8" s="2">
        <v>0.202303495</v>
      </c>
      <c r="L8" s="2">
        <v>0.14438469300000001</v>
      </c>
      <c r="M8" s="2">
        <v>0.17059011899999998</v>
      </c>
      <c r="N8" s="2">
        <v>0.11</v>
      </c>
      <c r="O8" s="2">
        <v>0.11</v>
      </c>
      <c r="P8" s="2">
        <f t="shared" si="2"/>
        <v>0.85526652377529844</v>
      </c>
      <c r="Q8" s="2">
        <f t="shared" si="3"/>
        <v>0.54852411767533926</v>
      </c>
      <c r="R8" s="2">
        <v>0.333533986</v>
      </c>
      <c r="S8" s="2">
        <v>0.302075172</v>
      </c>
      <c r="T8" s="2">
        <v>0.45610533799999997</v>
      </c>
      <c r="U8" s="2">
        <v>0.199819726</v>
      </c>
      <c r="V8" s="2">
        <v>0.61040226899999994</v>
      </c>
      <c r="W8" s="2">
        <v>0.37895265200000006</v>
      </c>
      <c r="X8" s="2">
        <f t="shared" si="4"/>
        <v>1.0892725628880904</v>
      </c>
      <c r="Y8" s="2">
        <f t="shared" si="5"/>
        <v>0.81186872276650124</v>
      </c>
      <c r="Z8" s="2">
        <v>0.11</v>
      </c>
      <c r="AA8" s="2">
        <v>0.36119880500000001</v>
      </c>
      <c r="AB8" s="2">
        <v>0.29016899100000004</v>
      </c>
      <c r="AC8" s="2">
        <v>0.11</v>
      </c>
      <c r="AD8" s="2">
        <v>0.11</v>
      </c>
      <c r="AE8" s="2">
        <v>0.30789453700000002</v>
      </c>
      <c r="AF8" s="2">
        <f t="shared" si="6"/>
        <v>0.69335023069454849</v>
      </c>
      <c r="AG8" s="2">
        <f t="shared" si="7"/>
        <v>0.47866934946194212</v>
      </c>
      <c r="AH8" s="2">
        <v>0.57000836399999999</v>
      </c>
      <c r="AI8" s="2">
        <v>0.81311007499999999</v>
      </c>
      <c r="AJ8" s="2">
        <v>0.27935427899999998</v>
      </c>
      <c r="AK8" s="2">
        <v>0.18498931299999999</v>
      </c>
      <c r="AL8" s="2">
        <v>0.11</v>
      </c>
      <c r="AM8" s="2">
        <v>0.595793287</v>
      </c>
      <c r="AN8" s="2">
        <f t="shared" si="8"/>
        <v>0.53581787559896665</v>
      </c>
      <c r="AO8" s="2">
        <f t="shared" si="9"/>
        <v>0.29930033477861689</v>
      </c>
      <c r="AP8" s="2">
        <v>0.18961867199999999</v>
      </c>
      <c r="AQ8" s="2">
        <v>0.11</v>
      </c>
      <c r="AR8" s="2">
        <v>0.17805390199999999</v>
      </c>
      <c r="AS8" s="2">
        <v>0.11</v>
      </c>
      <c r="AT8" s="2">
        <v>0.11</v>
      </c>
      <c r="AU8" s="2">
        <v>0.11</v>
      </c>
      <c r="AV8" s="2">
        <f t="shared" si="10"/>
        <v>0.69084979536631308</v>
      </c>
      <c r="AW8" s="2">
        <f t="shared" si="11"/>
        <v>0.11855026458352155</v>
      </c>
      <c r="AX8" s="2">
        <v>0.24392593700000001</v>
      </c>
      <c r="AY8" s="2">
        <v>0.11</v>
      </c>
      <c r="AZ8" s="2">
        <v>0.11</v>
      </c>
      <c r="BA8" s="2">
        <v>0.11</v>
      </c>
      <c r="BB8" s="2">
        <v>0.11</v>
      </c>
      <c r="BC8" s="2">
        <v>0.11</v>
      </c>
      <c r="BD8">
        <f t="shared" si="12"/>
        <v>0.71132043647734233</v>
      </c>
      <c r="BE8">
        <f t="shared" si="13"/>
        <v>0.37390096630005903</v>
      </c>
    </row>
    <row r="9" spans="1:57" ht="15" x14ac:dyDescent="0.2">
      <c r="A9" s="3" t="s">
        <v>17</v>
      </c>
      <c r="B9" s="2">
        <v>0.11</v>
      </c>
      <c r="C9" s="2">
        <v>0.11</v>
      </c>
      <c r="D9" s="2">
        <v>0.11</v>
      </c>
      <c r="E9" s="2">
        <v>0.11</v>
      </c>
      <c r="F9" s="2">
        <v>0.11</v>
      </c>
      <c r="G9" s="2">
        <v>0.11</v>
      </c>
      <c r="H9" s="2">
        <f t="shared" si="0"/>
        <v>1</v>
      </c>
      <c r="I9" s="2" t="e">
        <f t="shared" si="1"/>
        <v>#DIV/0!</v>
      </c>
      <c r="J9" s="2">
        <v>0.11</v>
      </c>
      <c r="K9" s="2">
        <v>0.11</v>
      </c>
      <c r="L9" s="2">
        <v>0.11</v>
      </c>
      <c r="M9" s="2">
        <v>0.11</v>
      </c>
      <c r="N9" s="2">
        <v>0.11</v>
      </c>
      <c r="O9" s="2">
        <v>0.11</v>
      </c>
      <c r="P9" s="2">
        <f t="shared" si="2"/>
        <v>1</v>
      </c>
      <c r="Q9" s="2" t="e">
        <f t="shared" si="3"/>
        <v>#DIV/0!</v>
      </c>
      <c r="R9" s="2">
        <v>0.11</v>
      </c>
      <c r="S9" s="2">
        <v>0.11</v>
      </c>
      <c r="T9" s="2">
        <v>0.11</v>
      </c>
      <c r="U9" s="2">
        <v>0.11</v>
      </c>
      <c r="V9" s="2">
        <v>0.11</v>
      </c>
      <c r="W9" s="2">
        <v>0.11</v>
      </c>
      <c r="X9" s="2">
        <f t="shared" si="4"/>
        <v>1</v>
      </c>
      <c r="Y9" s="2" t="e">
        <f t="shared" si="5"/>
        <v>#DIV/0!</v>
      </c>
      <c r="Z9" s="2">
        <v>0.11</v>
      </c>
      <c r="AA9" s="2">
        <v>0.11</v>
      </c>
      <c r="AB9" s="2">
        <v>0.11</v>
      </c>
      <c r="AC9" s="2">
        <v>0.11</v>
      </c>
      <c r="AD9" s="2">
        <v>0.11</v>
      </c>
      <c r="AE9" s="2">
        <v>0.11</v>
      </c>
      <c r="AF9" s="2">
        <f t="shared" si="6"/>
        <v>1</v>
      </c>
      <c r="AG9" s="2" t="e">
        <f t="shared" si="7"/>
        <v>#DIV/0!</v>
      </c>
      <c r="AH9" s="2">
        <v>0.11</v>
      </c>
      <c r="AI9" s="2">
        <v>0.11</v>
      </c>
      <c r="AJ9" s="2">
        <v>0.11</v>
      </c>
      <c r="AK9" s="2">
        <v>0.11</v>
      </c>
      <c r="AL9" s="2">
        <v>0.11</v>
      </c>
      <c r="AM9" s="2">
        <v>0.11</v>
      </c>
      <c r="AN9" s="2">
        <f t="shared" si="8"/>
        <v>1</v>
      </c>
      <c r="AO9" s="2" t="e">
        <f t="shared" si="9"/>
        <v>#DIV/0!</v>
      </c>
      <c r="AP9" s="2">
        <v>0.11</v>
      </c>
      <c r="AQ9" s="2">
        <v>0.11</v>
      </c>
      <c r="AR9" s="2">
        <v>0.11</v>
      </c>
      <c r="AS9" s="2">
        <v>0.11</v>
      </c>
      <c r="AT9" s="2">
        <v>0.11</v>
      </c>
      <c r="AU9" s="2">
        <v>0.11</v>
      </c>
      <c r="AV9" s="2">
        <f t="shared" si="10"/>
        <v>1</v>
      </c>
      <c r="AW9" s="2" t="e">
        <f t="shared" si="11"/>
        <v>#DIV/0!</v>
      </c>
      <c r="AX9" s="2">
        <v>0.11</v>
      </c>
      <c r="AY9" s="2">
        <v>0.11</v>
      </c>
      <c r="AZ9" s="2">
        <v>0.11</v>
      </c>
      <c r="BA9" s="2">
        <v>0.11</v>
      </c>
      <c r="BB9" s="2">
        <v>0.11</v>
      </c>
      <c r="BC9" s="2">
        <v>0.11</v>
      </c>
      <c r="BD9">
        <f t="shared" si="12"/>
        <v>1</v>
      </c>
      <c r="BE9" t="e">
        <f t="shared" si="13"/>
        <v>#DIV/0!</v>
      </c>
    </row>
    <row r="10" spans="1:57" ht="15" x14ac:dyDescent="0.2">
      <c r="A10" s="3" t="s">
        <v>18</v>
      </c>
      <c r="B10" s="2">
        <v>0.11</v>
      </c>
      <c r="C10" s="2">
        <v>0.11</v>
      </c>
      <c r="D10" s="2">
        <v>0.11</v>
      </c>
      <c r="E10" s="2">
        <v>0.11</v>
      </c>
      <c r="F10" s="2">
        <v>0.11</v>
      </c>
      <c r="G10" s="2">
        <v>0.11</v>
      </c>
      <c r="H10" s="2">
        <f t="shared" si="0"/>
        <v>1</v>
      </c>
      <c r="I10" s="2" t="e">
        <f t="shared" si="1"/>
        <v>#DIV/0!</v>
      </c>
      <c r="J10" s="2">
        <v>0.11</v>
      </c>
      <c r="K10" s="2">
        <v>0.11</v>
      </c>
      <c r="L10" s="2">
        <v>0.11</v>
      </c>
      <c r="M10" s="2">
        <v>0.11</v>
      </c>
      <c r="N10" s="2">
        <v>0.11</v>
      </c>
      <c r="O10" s="2">
        <v>0.11</v>
      </c>
      <c r="P10" s="2">
        <f t="shared" si="2"/>
        <v>1</v>
      </c>
      <c r="Q10" s="2" t="e">
        <f t="shared" si="3"/>
        <v>#DIV/0!</v>
      </c>
      <c r="R10" s="2">
        <v>0.11</v>
      </c>
      <c r="S10" s="2">
        <v>0.11</v>
      </c>
      <c r="T10" s="2">
        <v>0.11</v>
      </c>
      <c r="U10" s="2">
        <v>0.11</v>
      </c>
      <c r="V10" s="2">
        <v>0.11</v>
      </c>
      <c r="W10" s="2">
        <v>0.11</v>
      </c>
      <c r="X10" s="2">
        <f t="shared" si="4"/>
        <v>1</v>
      </c>
      <c r="Y10" s="2" t="e">
        <f t="shared" si="5"/>
        <v>#DIV/0!</v>
      </c>
      <c r="Z10" s="2">
        <v>0.11</v>
      </c>
      <c r="AA10" s="2">
        <v>0.11</v>
      </c>
      <c r="AB10" s="2">
        <v>0.11</v>
      </c>
      <c r="AC10" s="2">
        <v>0.11</v>
      </c>
      <c r="AD10" s="2">
        <v>0.11</v>
      </c>
      <c r="AE10" s="2">
        <v>0.11</v>
      </c>
      <c r="AF10" s="2">
        <f t="shared" si="6"/>
        <v>1</v>
      </c>
      <c r="AG10" s="2" t="e">
        <f t="shared" si="7"/>
        <v>#DIV/0!</v>
      </c>
      <c r="AH10" s="2">
        <v>0.11</v>
      </c>
      <c r="AI10" s="2">
        <v>0.11</v>
      </c>
      <c r="AJ10" s="2">
        <v>0.11</v>
      </c>
      <c r="AK10" s="2">
        <v>0.11</v>
      </c>
      <c r="AL10" s="2">
        <v>0.11</v>
      </c>
      <c r="AM10" s="2">
        <v>0.11</v>
      </c>
      <c r="AN10" s="2">
        <f t="shared" si="8"/>
        <v>1</v>
      </c>
      <c r="AO10" s="2" t="e">
        <f t="shared" si="9"/>
        <v>#DIV/0!</v>
      </c>
      <c r="AP10" s="2">
        <v>0.11</v>
      </c>
      <c r="AQ10" s="2">
        <v>0.11</v>
      </c>
      <c r="AR10" s="2">
        <v>0.11</v>
      </c>
      <c r="AS10" s="2">
        <v>0.11</v>
      </c>
      <c r="AT10" s="2">
        <v>0.11</v>
      </c>
      <c r="AU10" s="2">
        <v>0.11</v>
      </c>
      <c r="AV10" s="2">
        <f t="shared" si="10"/>
        <v>1</v>
      </c>
      <c r="AW10" s="2" t="e">
        <f t="shared" si="11"/>
        <v>#DIV/0!</v>
      </c>
      <c r="AX10" s="2">
        <v>0.11</v>
      </c>
      <c r="AY10" s="2">
        <v>0.11</v>
      </c>
      <c r="AZ10" s="2">
        <v>0.11</v>
      </c>
      <c r="BA10" s="2">
        <v>0.11</v>
      </c>
      <c r="BB10" s="2">
        <v>0.11</v>
      </c>
      <c r="BC10" s="2">
        <v>0.11</v>
      </c>
      <c r="BD10">
        <f t="shared" si="12"/>
        <v>1</v>
      </c>
      <c r="BE10" t="e">
        <f t="shared" si="13"/>
        <v>#DIV/0!</v>
      </c>
    </row>
    <row r="11" spans="1:57" ht="15" x14ac:dyDescent="0.2">
      <c r="A11" s="3" t="s">
        <v>11</v>
      </c>
      <c r="B11" s="2">
        <v>0.194840439</v>
      </c>
      <c r="C11" s="2">
        <v>0.16124297900000001</v>
      </c>
      <c r="D11" s="2">
        <v>0.11</v>
      </c>
      <c r="E11" s="2">
        <v>0.18342338899999999</v>
      </c>
      <c r="F11" s="2">
        <v>0.17793779199999998</v>
      </c>
      <c r="G11" s="2">
        <v>0.24943259500000001</v>
      </c>
      <c r="H11" s="2">
        <f t="shared" si="0"/>
        <v>1.3104816700430222</v>
      </c>
      <c r="I11" s="2">
        <f t="shared" si="1"/>
        <v>0.22566356801162657</v>
      </c>
      <c r="J11" s="2">
        <v>6.0866964489999997</v>
      </c>
      <c r="K11" s="2">
        <v>4.3428583819999993</v>
      </c>
      <c r="L11" s="2">
        <v>5.9442154149999995</v>
      </c>
      <c r="M11" s="2">
        <v>5.5744713669999992</v>
      </c>
      <c r="N11" s="2">
        <v>5.6659000359999991</v>
      </c>
      <c r="O11" s="2">
        <v>0.11</v>
      </c>
      <c r="P11" s="2">
        <f t="shared" si="2"/>
        <v>0.69320451139057693</v>
      </c>
      <c r="Q11" s="2">
        <f t="shared" si="3"/>
        <v>0.43238880562204474</v>
      </c>
      <c r="R11" s="2">
        <v>4.6659257319999998</v>
      </c>
      <c r="S11" s="2">
        <v>5.0034405459999993</v>
      </c>
      <c r="T11" s="2">
        <v>2.9820248309999999</v>
      </c>
      <c r="U11" s="2">
        <v>2.7186731329999998</v>
      </c>
      <c r="V11" s="2">
        <v>2.4742850669999998</v>
      </c>
      <c r="W11" s="2">
        <v>1.4804049340000001</v>
      </c>
      <c r="X11" s="2">
        <f t="shared" si="4"/>
        <v>0.52748058110800755</v>
      </c>
      <c r="Y11" s="2">
        <f t="shared" si="5"/>
        <v>5.2645762625359138E-2</v>
      </c>
      <c r="Z11" s="2">
        <v>0.18051846500000002</v>
      </c>
      <c r="AA11" s="2">
        <v>0.17399715300000002</v>
      </c>
      <c r="AB11" s="2">
        <v>0.11</v>
      </c>
      <c r="AC11" s="2">
        <v>0.16683020200000001</v>
      </c>
      <c r="AD11" s="2">
        <v>6.2794179349999997</v>
      </c>
      <c r="AE11" s="2">
        <v>0.170500385</v>
      </c>
      <c r="AF11" s="2">
        <f t="shared" si="6"/>
        <v>14.24440485012928</v>
      </c>
      <c r="AG11" s="2">
        <f t="shared" si="7"/>
        <v>0.37102280038022956</v>
      </c>
      <c r="AH11" s="2">
        <v>0.17392450600000001</v>
      </c>
      <c r="AI11" s="2">
        <v>0.11</v>
      </c>
      <c r="AJ11" s="2">
        <v>0.11</v>
      </c>
      <c r="AK11" s="2">
        <v>0.11</v>
      </c>
      <c r="AL11" s="2">
        <v>0.11</v>
      </c>
      <c r="AM11" s="2">
        <v>0.11</v>
      </c>
      <c r="AN11" s="2">
        <f t="shared" si="8"/>
        <v>0.83772396734312338</v>
      </c>
      <c r="AO11" s="2">
        <f t="shared" si="9"/>
        <v>0.37390096630005903</v>
      </c>
      <c r="AP11" s="2">
        <v>2.9700730859999998</v>
      </c>
      <c r="AQ11" s="2">
        <v>3.4737645759999998</v>
      </c>
      <c r="AR11" s="2">
        <v>2.1905461929999999</v>
      </c>
      <c r="AS11" s="2">
        <v>2.624245336</v>
      </c>
      <c r="AT11" s="2">
        <v>4.5235505379999994</v>
      </c>
      <c r="AU11" s="2">
        <v>3.8859062559999997</v>
      </c>
      <c r="AV11" s="2">
        <f t="shared" si="10"/>
        <v>1.2778795007602775</v>
      </c>
      <c r="AW11" s="2">
        <f t="shared" si="11"/>
        <v>0.2994191484614101</v>
      </c>
      <c r="AX11" s="2">
        <v>6.3198222349999993</v>
      </c>
      <c r="AY11" s="2">
        <v>5.2440624159999993</v>
      </c>
      <c r="AZ11" s="2">
        <v>7.5430108269999998</v>
      </c>
      <c r="BA11" s="2">
        <v>8.7983468389999988</v>
      </c>
      <c r="BB11" s="2">
        <v>8.7907014539999988</v>
      </c>
      <c r="BC11" s="2">
        <v>6.9975589089999994</v>
      </c>
      <c r="BD11">
        <f t="shared" si="12"/>
        <v>1.2867923640608925</v>
      </c>
      <c r="BE11">
        <f t="shared" si="13"/>
        <v>0.1106426456783843</v>
      </c>
    </row>
    <row r="12" spans="1:57" ht="15" x14ac:dyDescent="0.2">
      <c r="A12" s="3" t="s">
        <v>10</v>
      </c>
      <c r="B12" s="2">
        <v>7.3680995599999992</v>
      </c>
      <c r="C12" s="2">
        <v>7.0258805899999999</v>
      </c>
      <c r="D12" s="2">
        <v>6.3725971609999998</v>
      </c>
      <c r="E12" s="2">
        <v>5.2542262079999995</v>
      </c>
      <c r="F12" s="2">
        <v>6.6235357729999995</v>
      </c>
      <c r="G12" s="2">
        <v>9.4676700339999993</v>
      </c>
      <c r="H12" s="2">
        <f t="shared" si="0"/>
        <v>1.0278743432454507</v>
      </c>
      <c r="I12" s="2">
        <f t="shared" si="1"/>
        <v>0.88701995579850501</v>
      </c>
      <c r="J12" s="2">
        <v>14.03468397</v>
      </c>
      <c r="K12" s="2">
        <v>13.065192189999999</v>
      </c>
      <c r="L12" s="2">
        <v>11.1963233</v>
      </c>
      <c r="M12" s="2">
        <v>6.7015185869999998</v>
      </c>
      <c r="N12" s="2">
        <v>9.6575175379999987</v>
      </c>
      <c r="O12" s="2">
        <v>6.9025573729999996</v>
      </c>
      <c r="P12" s="2">
        <f t="shared" si="2"/>
        <v>0.60741258469516024</v>
      </c>
      <c r="Q12" s="2">
        <f t="shared" si="3"/>
        <v>1.6704909779107796E-2</v>
      </c>
      <c r="R12" s="2">
        <v>14.809979119999999</v>
      </c>
      <c r="S12" s="2">
        <v>20.536444200000002</v>
      </c>
      <c r="T12" s="2">
        <v>12.20557037</v>
      </c>
      <c r="U12" s="2">
        <v>19.720242620000004</v>
      </c>
      <c r="V12" s="2">
        <v>24.521243320000004</v>
      </c>
      <c r="W12" s="2">
        <v>30.834478610000001</v>
      </c>
      <c r="X12" s="2">
        <f t="shared" si="4"/>
        <v>1.5788184411243347</v>
      </c>
      <c r="Y12" s="2">
        <f t="shared" si="5"/>
        <v>8.6230350519281962E-2</v>
      </c>
      <c r="Z12" s="2">
        <v>6.3508841709999997</v>
      </c>
      <c r="AA12" s="2">
        <v>5.9153417689999994</v>
      </c>
      <c r="AB12" s="2">
        <v>9.5039478619999986</v>
      </c>
      <c r="AC12" s="2">
        <v>4.8460869509999993</v>
      </c>
      <c r="AD12" s="2">
        <v>9.2446238639999994</v>
      </c>
      <c r="AE12" s="2">
        <v>8.409140322999999</v>
      </c>
      <c r="AF12" s="2">
        <f t="shared" si="6"/>
        <v>1.0335172949300464</v>
      </c>
      <c r="AG12" s="2">
        <f t="shared" si="7"/>
        <v>0.89675684227825281</v>
      </c>
      <c r="AH12" s="2">
        <v>26.322243660000002</v>
      </c>
      <c r="AI12" s="2">
        <v>21.439403410000004</v>
      </c>
      <c r="AJ12" s="2">
        <v>24.261441790000003</v>
      </c>
      <c r="AK12" s="2">
        <v>23.780845390000003</v>
      </c>
      <c r="AL12" s="2">
        <v>24.185822250000005</v>
      </c>
      <c r="AM12" s="2">
        <v>21.879327020000002</v>
      </c>
      <c r="AN12" s="2">
        <f t="shared" si="8"/>
        <v>0.96977227394076526</v>
      </c>
      <c r="AO12" s="2">
        <f t="shared" si="9"/>
        <v>0.67059971352807124</v>
      </c>
      <c r="AP12" s="2">
        <v>3.2515164479999998</v>
      </c>
      <c r="AQ12" s="2">
        <v>7.8279709449999997</v>
      </c>
      <c r="AR12" s="2">
        <v>6.8230123269999998</v>
      </c>
      <c r="AS12" s="2">
        <v>6.8527488549999998</v>
      </c>
      <c r="AT12" s="2">
        <v>9.1238282149999996</v>
      </c>
      <c r="AU12" s="2">
        <v>8.7522681979999994</v>
      </c>
      <c r="AV12" s="2">
        <f t="shared" si="10"/>
        <v>1.3813068373001489</v>
      </c>
      <c r="AW12" s="2">
        <f t="shared" si="11"/>
        <v>0.21760176654925475</v>
      </c>
      <c r="AX12" s="2">
        <v>8.5649118120000001</v>
      </c>
      <c r="AY12" s="2">
        <v>6.641490029999999</v>
      </c>
      <c r="AZ12" s="2">
        <v>4.7924096849999991</v>
      </c>
      <c r="BA12" s="2">
        <v>4.9866229939999993</v>
      </c>
      <c r="BB12" s="2">
        <v>4.9877274839999997</v>
      </c>
      <c r="BC12" s="2">
        <v>6.1644425659999991</v>
      </c>
      <c r="BD12">
        <f t="shared" si="12"/>
        <v>0.80698760634907396</v>
      </c>
      <c r="BE12">
        <f t="shared" si="13"/>
        <v>0.32867046810570272</v>
      </c>
    </row>
    <row r="13" spans="1:57" ht="15" x14ac:dyDescent="0.2">
      <c r="A13" s="3" t="s">
        <v>4</v>
      </c>
      <c r="B13" s="2">
        <v>27.237046190000004</v>
      </c>
      <c r="C13" s="2">
        <v>26.606124640000004</v>
      </c>
      <c r="D13" s="2">
        <v>28.358414800000002</v>
      </c>
      <c r="E13" s="2">
        <v>22.200302990000004</v>
      </c>
      <c r="F13" s="2">
        <v>29.238919880000005</v>
      </c>
      <c r="G13" s="2">
        <v>26.859468680000003</v>
      </c>
      <c r="H13" s="2">
        <f t="shared" si="0"/>
        <v>0.95252045261550755</v>
      </c>
      <c r="I13" s="2">
        <f t="shared" si="1"/>
        <v>0.57428719117662808</v>
      </c>
      <c r="J13" s="2">
        <v>33.986826870000002</v>
      </c>
      <c r="K13" s="2">
        <v>29.756393930000002</v>
      </c>
      <c r="L13" s="2">
        <v>30.520487560000003</v>
      </c>
      <c r="M13" s="2">
        <v>25.493350870000004</v>
      </c>
      <c r="N13" s="2">
        <v>28.592400710000003</v>
      </c>
      <c r="O13" s="2">
        <v>29.049083140000004</v>
      </c>
      <c r="P13" s="2">
        <f t="shared" si="2"/>
        <v>0.88193893669557311</v>
      </c>
      <c r="Q13" s="2">
        <f t="shared" si="3"/>
        <v>9.6580540874422527E-2</v>
      </c>
      <c r="R13" s="2">
        <v>17.243807920000002</v>
      </c>
      <c r="S13" s="2">
        <v>18.200197290000002</v>
      </c>
      <c r="T13" s="2">
        <v>17.923770590000004</v>
      </c>
      <c r="U13" s="2">
        <v>14.966356579999999</v>
      </c>
      <c r="V13" s="2">
        <v>18.193774930000004</v>
      </c>
      <c r="W13" s="2">
        <v>16.385105820000003</v>
      </c>
      <c r="X13" s="2">
        <f t="shared" si="4"/>
        <v>0.92837365970946095</v>
      </c>
      <c r="Y13" s="2">
        <f t="shared" si="5"/>
        <v>0.26183152827461137</v>
      </c>
      <c r="Z13" s="2">
        <v>18.964180820000003</v>
      </c>
      <c r="AA13" s="2">
        <v>31.174135640000003</v>
      </c>
      <c r="AB13" s="2">
        <v>31.811257080000004</v>
      </c>
      <c r="AC13" s="2">
        <v>20.219238620000002</v>
      </c>
      <c r="AD13" s="2">
        <v>29.365893330000002</v>
      </c>
      <c r="AE13" s="2">
        <v>31.024369670000002</v>
      </c>
      <c r="AF13" s="2">
        <f t="shared" si="6"/>
        <v>0.98364760349428881</v>
      </c>
      <c r="AG13" s="2">
        <f t="shared" si="7"/>
        <v>0.93762095787469901</v>
      </c>
      <c r="AH13" s="2">
        <v>19.303518490000002</v>
      </c>
      <c r="AI13" s="2">
        <v>15.135421059999999</v>
      </c>
      <c r="AJ13" s="2">
        <v>18.832525320000002</v>
      </c>
      <c r="AK13" s="2">
        <v>14.66593368</v>
      </c>
      <c r="AL13" s="2">
        <v>14.761482019999999</v>
      </c>
      <c r="AM13" s="2">
        <v>15.41139158</v>
      </c>
      <c r="AN13" s="2">
        <f t="shared" si="8"/>
        <v>0.84170404154309475</v>
      </c>
      <c r="AO13" s="2">
        <f t="shared" si="9"/>
        <v>0.10365849281094594</v>
      </c>
      <c r="AP13" s="2">
        <v>29.721905090000003</v>
      </c>
      <c r="AQ13" s="2">
        <v>29.337280200000002</v>
      </c>
      <c r="AR13" s="2">
        <v>37.394998530000002</v>
      </c>
      <c r="AS13" s="2">
        <v>30.131908020000004</v>
      </c>
      <c r="AT13" s="2">
        <v>29.760648680000003</v>
      </c>
      <c r="AU13" s="2">
        <v>32.027538180000001</v>
      </c>
      <c r="AV13" s="2">
        <f t="shared" si="10"/>
        <v>0.95299230411340818</v>
      </c>
      <c r="AW13" s="2">
        <f t="shared" si="11"/>
        <v>0.6076070494108603</v>
      </c>
      <c r="AX13" s="2">
        <v>29.825573310000003</v>
      </c>
      <c r="AY13" s="2">
        <v>30.400968260000003</v>
      </c>
      <c r="AZ13" s="2">
        <v>30.572556420000002</v>
      </c>
      <c r="BA13" s="2">
        <v>23.991916660000005</v>
      </c>
      <c r="BB13" s="2">
        <v>26.328347180000002</v>
      </c>
      <c r="BC13" s="2">
        <v>30.490126900000003</v>
      </c>
      <c r="BD13">
        <f t="shared" si="12"/>
        <v>0.88999111807145836</v>
      </c>
      <c r="BE13">
        <f t="shared" si="13"/>
        <v>0.15687372509643951</v>
      </c>
    </row>
    <row r="14" spans="1:57" ht="15" x14ac:dyDescent="0.2">
      <c r="A14" s="3" t="s">
        <v>19</v>
      </c>
      <c r="B14" s="2">
        <v>0.11</v>
      </c>
      <c r="C14" s="2">
        <v>0.11</v>
      </c>
      <c r="D14" s="2">
        <v>0.11</v>
      </c>
      <c r="E14" s="2">
        <v>0.11</v>
      </c>
      <c r="F14" s="2">
        <v>0.11</v>
      </c>
      <c r="G14" s="2">
        <v>0.11</v>
      </c>
      <c r="H14" s="2">
        <f t="shared" si="0"/>
        <v>1</v>
      </c>
      <c r="I14" s="2" t="e">
        <f t="shared" si="1"/>
        <v>#DIV/0!</v>
      </c>
      <c r="J14" s="2">
        <v>0.11</v>
      </c>
      <c r="K14" s="2">
        <v>0.11</v>
      </c>
      <c r="L14" s="2">
        <v>0.11</v>
      </c>
      <c r="M14" s="2">
        <v>0.11</v>
      </c>
      <c r="N14" s="2">
        <v>0.11</v>
      </c>
      <c r="O14" s="2">
        <v>0.11</v>
      </c>
      <c r="P14" s="2">
        <f t="shared" si="2"/>
        <v>1</v>
      </c>
      <c r="Q14" s="2" t="e">
        <f t="shared" si="3"/>
        <v>#DIV/0!</v>
      </c>
      <c r="R14" s="2">
        <v>0.11</v>
      </c>
      <c r="S14" s="2">
        <v>0.11</v>
      </c>
      <c r="T14" s="2">
        <v>0.11</v>
      </c>
      <c r="U14" s="2">
        <v>0.11</v>
      </c>
      <c r="V14" s="2">
        <v>0.11</v>
      </c>
      <c r="W14" s="2">
        <v>0.11</v>
      </c>
      <c r="X14" s="2">
        <f t="shared" si="4"/>
        <v>1</v>
      </c>
      <c r="Y14" s="2" t="e">
        <f t="shared" si="5"/>
        <v>#DIV/0!</v>
      </c>
      <c r="Z14" s="2">
        <v>0.11</v>
      </c>
      <c r="AA14" s="2">
        <v>0.11</v>
      </c>
      <c r="AB14" s="2">
        <v>0.11</v>
      </c>
      <c r="AC14" s="2">
        <v>0.11</v>
      </c>
      <c r="AD14" s="2">
        <v>0.11</v>
      </c>
      <c r="AE14" s="2">
        <v>0.11</v>
      </c>
      <c r="AF14" s="2">
        <f t="shared" si="6"/>
        <v>1</v>
      </c>
      <c r="AG14" s="2" t="e">
        <f t="shared" si="7"/>
        <v>#DIV/0!</v>
      </c>
      <c r="AH14" s="2">
        <v>0.11</v>
      </c>
      <c r="AI14" s="2">
        <v>0.11</v>
      </c>
      <c r="AJ14" s="2">
        <v>0.11</v>
      </c>
      <c r="AK14" s="2">
        <v>0.11</v>
      </c>
      <c r="AL14" s="2">
        <v>0.11</v>
      </c>
      <c r="AM14" s="2">
        <v>0.11</v>
      </c>
      <c r="AN14" s="2">
        <f t="shared" si="8"/>
        <v>1</v>
      </c>
      <c r="AO14" s="2" t="e">
        <f t="shared" si="9"/>
        <v>#DIV/0!</v>
      </c>
      <c r="AP14" s="2">
        <v>0.11</v>
      </c>
      <c r="AQ14" s="2">
        <v>0.11</v>
      </c>
      <c r="AR14" s="2">
        <v>0.11</v>
      </c>
      <c r="AS14" s="2">
        <v>0.11</v>
      </c>
      <c r="AT14" s="2">
        <v>0.11</v>
      </c>
      <c r="AU14" s="2">
        <v>0.11</v>
      </c>
      <c r="AV14" s="2">
        <f t="shared" si="10"/>
        <v>1</v>
      </c>
      <c r="AW14" s="2" t="e">
        <f t="shared" si="11"/>
        <v>#DIV/0!</v>
      </c>
      <c r="AX14" s="2">
        <v>0.11</v>
      </c>
      <c r="AY14" s="2">
        <v>0.11</v>
      </c>
      <c r="AZ14" s="2">
        <v>0.11</v>
      </c>
      <c r="BA14" s="2">
        <v>0.11</v>
      </c>
      <c r="BB14" s="2">
        <v>0.11</v>
      </c>
      <c r="BC14" s="2">
        <v>0.11</v>
      </c>
      <c r="BD14">
        <f t="shared" si="12"/>
        <v>1</v>
      </c>
      <c r="BE14" t="e">
        <f t="shared" si="13"/>
        <v>#DIV/0!</v>
      </c>
    </row>
    <row r="15" spans="1:57" ht="15" x14ac:dyDescent="0.2">
      <c r="A15" s="3" t="s">
        <v>16</v>
      </c>
      <c r="B15" s="2">
        <v>0.11</v>
      </c>
      <c r="C15" s="2">
        <v>0.11</v>
      </c>
      <c r="D15" s="2">
        <v>0.11</v>
      </c>
      <c r="E15" s="2">
        <v>0.11</v>
      </c>
      <c r="F15" s="2">
        <v>0.11</v>
      </c>
      <c r="G15" s="2">
        <v>0.11</v>
      </c>
      <c r="H15" s="2">
        <f t="shared" si="0"/>
        <v>1</v>
      </c>
      <c r="I15" s="2" t="e">
        <f t="shared" si="1"/>
        <v>#DIV/0!</v>
      </c>
      <c r="J15" s="2">
        <v>0.11</v>
      </c>
      <c r="K15" s="2">
        <v>0.11</v>
      </c>
      <c r="L15" s="2">
        <v>0.11</v>
      </c>
      <c r="M15" s="2">
        <v>0.11</v>
      </c>
      <c r="N15" s="2">
        <v>0.11</v>
      </c>
      <c r="O15" s="2">
        <v>0.11</v>
      </c>
      <c r="P15" s="2">
        <f t="shared" si="2"/>
        <v>1</v>
      </c>
      <c r="Q15" s="2" t="e">
        <f t="shared" si="3"/>
        <v>#DIV/0!</v>
      </c>
      <c r="R15" s="2">
        <v>0.11</v>
      </c>
      <c r="S15" s="2">
        <v>0.11</v>
      </c>
      <c r="T15" s="2">
        <v>0.11</v>
      </c>
      <c r="U15" s="2">
        <v>0.11</v>
      </c>
      <c r="V15" s="2">
        <v>0.11</v>
      </c>
      <c r="W15" s="2">
        <v>0.11</v>
      </c>
      <c r="X15" s="2">
        <f t="shared" si="4"/>
        <v>1</v>
      </c>
      <c r="Y15" s="2" t="e">
        <f t="shared" si="5"/>
        <v>#DIV/0!</v>
      </c>
      <c r="Z15" s="2">
        <v>0.11</v>
      </c>
      <c r="AA15" s="2">
        <v>0.11</v>
      </c>
      <c r="AB15" s="2">
        <v>0.11</v>
      </c>
      <c r="AC15" s="2">
        <v>0.11</v>
      </c>
      <c r="AD15" s="2">
        <v>0.11</v>
      </c>
      <c r="AE15" s="2">
        <v>0.11</v>
      </c>
      <c r="AF15" s="2">
        <f t="shared" si="6"/>
        <v>1</v>
      </c>
      <c r="AG15" s="2" t="e">
        <f t="shared" si="7"/>
        <v>#DIV/0!</v>
      </c>
      <c r="AH15" s="2">
        <v>0.11</v>
      </c>
      <c r="AI15" s="2">
        <v>0.11</v>
      </c>
      <c r="AJ15" s="2">
        <v>0.11</v>
      </c>
      <c r="AK15" s="2">
        <v>0.11</v>
      </c>
      <c r="AL15" s="2">
        <v>0.11</v>
      </c>
      <c r="AM15" s="2">
        <v>0.11</v>
      </c>
      <c r="AN15" s="2">
        <f t="shared" si="8"/>
        <v>1</v>
      </c>
      <c r="AO15" s="2" t="e">
        <f t="shared" si="9"/>
        <v>#DIV/0!</v>
      </c>
      <c r="AP15" s="2">
        <v>0.11</v>
      </c>
      <c r="AQ15" s="2">
        <v>0.11</v>
      </c>
      <c r="AR15" s="2">
        <v>0.11</v>
      </c>
      <c r="AS15" s="2">
        <v>0.11</v>
      </c>
      <c r="AT15" s="2">
        <v>0.11</v>
      </c>
      <c r="AU15" s="2">
        <v>0.11</v>
      </c>
      <c r="AV15" s="2">
        <f t="shared" si="10"/>
        <v>1</v>
      </c>
      <c r="AW15" s="2" t="e">
        <f t="shared" si="11"/>
        <v>#DIV/0!</v>
      </c>
      <c r="AX15" s="2">
        <v>0.11</v>
      </c>
      <c r="AY15" s="2">
        <v>0.11</v>
      </c>
      <c r="AZ15" s="2">
        <v>0.11</v>
      </c>
      <c r="BA15" s="2">
        <v>0.11</v>
      </c>
      <c r="BB15" s="2">
        <v>0.11</v>
      </c>
      <c r="BC15" s="2">
        <v>0.11</v>
      </c>
      <c r="BD15">
        <f t="shared" si="12"/>
        <v>1</v>
      </c>
      <c r="BE15" t="e">
        <f t="shared" si="13"/>
        <v>#DIV/0!</v>
      </c>
    </row>
    <row r="16" spans="1:57" ht="15" x14ac:dyDescent="0.2">
      <c r="A16" s="3" t="s">
        <v>7</v>
      </c>
      <c r="B16" s="2">
        <v>24.487408780000003</v>
      </c>
      <c r="C16" s="2">
        <v>20.204912120000003</v>
      </c>
      <c r="D16" s="2">
        <v>26.334176700000004</v>
      </c>
      <c r="E16" s="2">
        <v>23.561557750000002</v>
      </c>
      <c r="F16" s="2">
        <v>21.604736590000002</v>
      </c>
      <c r="G16" s="2">
        <v>24.748305410000004</v>
      </c>
      <c r="H16" s="2">
        <f t="shared" si="0"/>
        <v>0.98434530932016551</v>
      </c>
      <c r="I16" s="2">
        <f t="shared" si="1"/>
        <v>0.86424533323707597</v>
      </c>
      <c r="J16" s="2">
        <v>26.041969920000003</v>
      </c>
      <c r="K16" s="2">
        <v>27.213418790000002</v>
      </c>
      <c r="L16" s="2">
        <v>23.040662240000003</v>
      </c>
      <c r="M16" s="2">
        <v>26.502923270000004</v>
      </c>
      <c r="N16" s="2">
        <v>25.546827390000004</v>
      </c>
      <c r="O16" s="2">
        <v>22.065741000000003</v>
      </c>
      <c r="P16" s="2">
        <f t="shared" si="2"/>
        <v>0.97141976206043723</v>
      </c>
      <c r="Q16" s="2">
        <f t="shared" si="3"/>
        <v>0.71203105734651362</v>
      </c>
      <c r="R16" s="2">
        <v>21.829695550000004</v>
      </c>
      <c r="S16" s="2">
        <v>18.836190610000003</v>
      </c>
      <c r="T16" s="2">
        <v>22.542218520000002</v>
      </c>
      <c r="U16" s="2">
        <v>25.188789830000005</v>
      </c>
      <c r="V16" s="2">
        <v>25.448520150000004</v>
      </c>
      <c r="W16" s="2">
        <v>19.911153570000003</v>
      </c>
      <c r="X16" s="2">
        <f t="shared" si="4"/>
        <v>1.1161300264762186</v>
      </c>
      <c r="Y16" s="2">
        <f t="shared" si="5"/>
        <v>0.31500661196854129</v>
      </c>
      <c r="Z16" s="2">
        <v>17.852741680000005</v>
      </c>
      <c r="AA16" s="2">
        <v>19.049422020000002</v>
      </c>
      <c r="AB16" s="2">
        <v>19.582114950000005</v>
      </c>
      <c r="AC16" s="2">
        <v>18.689770270000004</v>
      </c>
      <c r="AD16" s="2">
        <v>27.204130710000005</v>
      </c>
      <c r="AE16" s="2">
        <v>21.048595650000003</v>
      </c>
      <c r="AF16" s="2">
        <f t="shared" si="6"/>
        <v>1.1851527226682572</v>
      </c>
      <c r="AG16" s="2">
        <f t="shared" si="7"/>
        <v>0.24938658523915083</v>
      </c>
      <c r="AH16" s="2">
        <v>19.991016880000004</v>
      </c>
      <c r="AI16" s="2">
        <v>22.254032520000003</v>
      </c>
      <c r="AJ16" s="2">
        <v>21.018100550000003</v>
      </c>
      <c r="AK16" s="2">
        <v>20.155664130000002</v>
      </c>
      <c r="AL16" s="2">
        <v>20.994122700000002</v>
      </c>
      <c r="AM16" s="2">
        <v>22.072846300000002</v>
      </c>
      <c r="AN16" s="2">
        <f t="shared" si="8"/>
        <v>0.99935955101774054</v>
      </c>
      <c r="AO16" s="2">
        <f t="shared" si="9"/>
        <v>0.9881927642978281</v>
      </c>
      <c r="AP16" s="2">
        <v>16.507852250000003</v>
      </c>
      <c r="AQ16" s="2">
        <v>19.882807070000002</v>
      </c>
      <c r="AR16" s="2">
        <v>20.932538920000002</v>
      </c>
      <c r="AS16" s="2">
        <v>18.935172670000004</v>
      </c>
      <c r="AT16" s="2">
        <v>21.505339930000002</v>
      </c>
      <c r="AU16" s="2">
        <v>21.912493700000002</v>
      </c>
      <c r="AV16" s="2">
        <f t="shared" si="10"/>
        <v>1.0877447214117617</v>
      </c>
      <c r="AW16" s="2">
        <f t="shared" si="11"/>
        <v>0.36127061074906031</v>
      </c>
      <c r="AX16" s="2">
        <v>24.020879080000004</v>
      </c>
      <c r="AY16" s="2">
        <v>17.458589210000003</v>
      </c>
      <c r="AZ16" s="2">
        <v>20.457570560000004</v>
      </c>
      <c r="BA16" s="2">
        <v>18.065264670000001</v>
      </c>
      <c r="BB16" s="2">
        <v>15.22202652</v>
      </c>
      <c r="BC16" s="2">
        <v>18.467940960000004</v>
      </c>
      <c r="BD16">
        <f t="shared" si="12"/>
        <v>0.83561037322661746</v>
      </c>
      <c r="BE16">
        <f t="shared" si="13"/>
        <v>0.19027860504859015</v>
      </c>
    </row>
    <row r="17" spans="1:57" ht="15" x14ac:dyDescent="0.2">
      <c r="A17" s="3" t="s">
        <v>3</v>
      </c>
      <c r="B17" s="2">
        <v>32.318916000000002</v>
      </c>
      <c r="C17" s="2">
        <v>26.833019800000002</v>
      </c>
      <c r="D17" s="2">
        <v>27.815196420000003</v>
      </c>
      <c r="E17" s="2">
        <v>28.958644950000004</v>
      </c>
      <c r="F17" s="2">
        <v>34.741968659999998</v>
      </c>
      <c r="G17" s="2">
        <v>23.517793310000002</v>
      </c>
      <c r="H17" s="2">
        <f t="shared" si="0"/>
        <v>1.0028893064952902</v>
      </c>
      <c r="I17" s="2">
        <f t="shared" si="1"/>
        <v>0.98281170411895169</v>
      </c>
      <c r="J17" s="2">
        <v>32.340106550000002</v>
      </c>
      <c r="K17" s="2">
        <v>41.040138929999998</v>
      </c>
      <c r="L17" s="2">
        <v>35.592939579999999</v>
      </c>
      <c r="M17" s="2">
        <v>48.81173184</v>
      </c>
      <c r="N17" s="2">
        <v>37.790869219999998</v>
      </c>
      <c r="O17" s="2">
        <v>23.252537820000004</v>
      </c>
      <c r="P17" s="2">
        <f t="shared" si="2"/>
        <v>1.0080933104737133</v>
      </c>
      <c r="Q17" s="2">
        <f t="shared" si="3"/>
        <v>0.97182940259229234</v>
      </c>
      <c r="R17" s="2">
        <v>33.644568579999998</v>
      </c>
      <c r="S17" s="2">
        <v>55.318166560000002</v>
      </c>
      <c r="T17" s="2">
        <v>30.500026390000002</v>
      </c>
      <c r="U17" s="2">
        <v>26.662507510000005</v>
      </c>
      <c r="V17" s="2">
        <v>38.325266389999996</v>
      </c>
      <c r="W17" s="2">
        <v>50.36469958</v>
      </c>
      <c r="X17" s="2">
        <f t="shared" si="4"/>
        <v>0.96559356240088423</v>
      </c>
      <c r="Y17" s="2">
        <f t="shared" si="5"/>
        <v>0.90133542590053328</v>
      </c>
      <c r="Z17" s="2">
        <v>29.796367950000004</v>
      </c>
      <c r="AA17" s="2">
        <v>26.789825130000004</v>
      </c>
      <c r="AB17" s="2">
        <v>27.373171750000004</v>
      </c>
      <c r="AC17" s="2">
        <v>38.185375139999998</v>
      </c>
      <c r="AD17" s="2">
        <v>43.438024540000001</v>
      </c>
      <c r="AE17" s="2">
        <v>22.707973020000004</v>
      </c>
      <c r="AF17" s="2">
        <f t="shared" si="6"/>
        <v>1.2426412814252348</v>
      </c>
      <c r="AG17" s="2">
        <f t="shared" si="7"/>
        <v>0.3410640765000455</v>
      </c>
      <c r="AH17" s="2">
        <v>31.358786370000004</v>
      </c>
      <c r="AI17" s="2">
        <v>27.306936880000002</v>
      </c>
      <c r="AJ17" s="2">
        <v>30.822398570000004</v>
      </c>
      <c r="AK17" s="2">
        <v>32.397398680000002</v>
      </c>
      <c r="AL17" s="2">
        <v>33.938282139999998</v>
      </c>
      <c r="AM17" s="2">
        <v>25.434404040000004</v>
      </c>
      <c r="AN17" s="2">
        <f t="shared" si="8"/>
        <v>1.025500178052569</v>
      </c>
      <c r="AO17" s="2">
        <f t="shared" si="9"/>
        <v>0.80658020243596806</v>
      </c>
      <c r="AP17" s="2">
        <v>24.516307860000001</v>
      </c>
      <c r="AQ17" s="2">
        <v>23.834863890000005</v>
      </c>
      <c r="AR17" s="2">
        <v>20.652750800000003</v>
      </c>
      <c r="AS17" s="2">
        <v>29.345587110000004</v>
      </c>
      <c r="AT17" s="2">
        <v>24.536662410000002</v>
      </c>
      <c r="AU17" s="2">
        <v>22.300645640000003</v>
      </c>
      <c r="AV17" s="2">
        <f t="shared" si="10"/>
        <v>1.1040371669421856</v>
      </c>
      <c r="AW17" s="2">
        <f t="shared" si="11"/>
        <v>0.37431440840426772</v>
      </c>
      <c r="AX17" s="2">
        <v>19.574795690000002</v>
      </c>
      <c r="AY17" s="2">
        <v>27.682967860000002</v>
      </c>
      <c r="AZ17" s="2">
        <v>29.425526850000004</v>
      </c>
      <c r="BA17" s="2">
        <v>24.944915240000004</v>
      </c>
      <c r="BB17" s="2">
        <v>28.374453310000003</v>
      </c>
      <c r="BC17" s="2">
        <v>28.758634870000002</v>
      </c>
      <c r="BD17">
        <f t="shared" si="12"/>
        <v>1.0703505677946237</v>
      </c>
      <c r="BE17">
        <f t="shared" si="13"/>
        <v>0.61145573505719131</v>
      </c>
    </row>
    <row r="18" spans="1:57" ht="15" x14ac:dyDescent="0.2">
      <c r="A18" s="3" t="s">
        <v>6</v>
      </c>
      <c r="B18" s="2">
        <v>18.989815120000003</v>
      </c>
      <c r="C18" s="2">
        <v>20.348532110000004</v>
      </c>
      <c r="D18" s="2">
        <v>21.555183460000002</v>
      </c>
      <c r="E18" s="2">
        <v>19.480312660000003</v>
      </c>
      <c r="F18" s="2">
        <v>23.177581250000003</v>
      </c>
      <c r="G18" s="2">
        <v>23.642935140000002</v>
      </c>
      <c r="H18" s="2">
        <f t="shared" si="0"/>
        <v>1.0887992254469157</v>
      </c>
      <c r="I18" s="2">
        <f t="shared" si="1"/>
        <v>0.29884309774420809</v>
      </c>
      <c r="J18" s="2">
        <v>27.968551670000004</v>
      </c>
      <c r="K18" s="2">
        <v>27.848355220000002</v>
      </c>
      <c r="L18" s="2">
        <v>26.879568690000003</v>
      </c>
      <c r="M18" s="2">
        <v>20.925086440000005</v>
      </c>
      <c r="N18" s="2">
        <v>24.557837240000001</v>
      </c>
      <c r="O18" s="2">
        <v>23.893674540000003</v>
      </c>
      <c r="P18" s="2">
        <f t="shared" si="2"/>
        <v>0.83893053160271081</v>
      </c>
      <c r="Q18" s="2">
        <f t="shared" si="3"/>
        <v>1.9124122730336725E-2</v>
      </c>
      <c r="R18" s="2">
        <v>23.369087640000004</v>
      </c>
      <c r="S18" s="2">
        <v>20.765537550000001</v>
      </c>
      <c r="T18" s="2">
        <v>21.475766330000003</v>
      </c>
      <c r="U18" s="2">
        <v>23.742481650000002</v>
      </c>
      <c r="V18" s="2">
        <v>21.279933120000003</v>
      </c>
      <c r="W18" s="2">
        <v>21.529852160000004</v>
      </c>
      <c r="X18" s="2">
        <f t="shared" si="4"/>
        <v>1.0143555828303947</v>
      </c>
      <c r="Y18" s="2">
        <f t="shared" si="5"/>
        <v>0.79000596419313873</v>
      </c>
      <c r="Z18" s="2">
        <v>18.153491750000004</v>
      </c>
      <c r="AA18" s="2">
        <v>20.624529950000003</v>
      </c>
      <c r="AB18" s="2">
        <v>19.079822860000004</v>
      </c>
      <c r="AC18" s="2">
        <v>19.105003240000002</v>
      </c>
      <c r="AD18" s="2">
        <v>24.116626000000004</v>
      </c>
      <c r="AE18" s="2">
        <v>23.564001480000002</v>
      </c>
      <c r="AF18" s="2">
        <f t="shared" si="6"/>
        <v>1.1543055436629972</v>
      </c>
      <c r="AG18" s="2">
        <f t="shared" si="7"/>
        <v>0.16285371879089139</v>
      </c>
      <c r="AH18" s="2">
        <v>22.054822440000002</v>
      </c>
      <c r="AI18" s="2">
        <v>21.400037330000004</v>
      </c>
      <c r="AJ18" s="2">
        <v>18.212619930000002</v>
      </c>
      <c r="AK18" s="2">
        <v>22.986861400000002</v>
      </c>
      <c r="AL18" s="2">
        <v>18.992291280000003</v>
      </c>
      <c r="AM18" s="2">
        <v>19.768921630000001</v>
      </c>
      <c r="AN18" s="2">
        <f t="shared" si="8"/>
        <v>1.0013069223907329</v>
      </c>
      <c r="AO18" s="2">
        <f t="shared" si="9"/>
        <v>0.98817636336092685</v>
      </c>
      <c r="AP18" s="2">
        <v>17.977558470000002</v>
      </c>
      <c r="AQ18" s="2">
        <v>21.447616320000002</v>
      </c>
      <c r="AR18" s="2">
        <v>21.479681150000005</v>
      </c>
      <c r="AS18" s="2">
        <v>21.151917850000004</v>
      </c>
      <c r="AT18" s="2">
        <v>20.796553060000004</v>
      </c>
      <c r="AU18" s="2">
        <v>24.614841120000001</v>
      </c>
      <c r="AV18" s="2">
        <f t="shared" si="10"/>
        <v>1.092906485085104</v>
      </c>
      <c r="AW18" s="2">
        <f t="shared" si="11"/>
        <v>0.32523198371505119</v>
      </c>
      <c r="AX18" s="2">
        <v>19.498786140000004</v>
      </c>
      <c r="AY18" s="2">
        <v>16.771449330000003</v>
      </c>
      <c r="AZ18" s="2">
        <v>17.374309140000005</v>
      </c>
      <c r="BA18" s="2">
        <v>14.96255116</v>
      </c>
      <c r="BB18" s="2">
        <v>14.958941879999999</v>
      </c>
      <c r="BC18" s="2">
        <v>15.9451833</v>
      </c>
      <c r="BD18">
        <f t="shared" si="12"/>
        <v>0.85501101134242596</v>
      </c>
      <c r="BE18">
        <f t="shared" si="13"/>
        <v>4.3525317314512722E-2</v>
      </c>
    </row>
    <row r="19" spans="1:57" ht="15" x14ac:dyDescent="0.2">
      <c r="A19" s="3" t="s">
        <v>1</v>
      </c>
      <c r="B19" s="2">
        <v>94.862968379999998</v>
      </c>
      <c r="C19" s="2">
        <v>97.843956550000001</v>
      </c>
      <c r="D19" s="2">
        <v>93.946600270000005</v>
      </c>
      <c r="E19" s="2">
        <v>94.196058140000005</v>
      </c>
      <c r="F19" s="2">
        <v>104.2938513</v>
      </c>
      <c r="G19" s="2">
        <v>82.8453181</v>
      </c>
      <c r="H19" s="2">
        <f t="shared" si="0"/>
        <v>0.98144694834543067</v>
      </c>
      <c r="I19" s="2">
        <f t="shared" si="1"/>
        <v>0.79255513247721321</v>
      </c>
      <c r="J19" s="2">
        <v>105.6825688</v>
      </c>
      <c r="K19" s="2">
        <v>98.626919909999998</v>
      </c>
      <c r="L19" s="2">
        <v>88.003168549999998</v>
      </c>
      <c r="M19" s="2">
        <v>104.6964771</v>
      </c>
      <c r="N19" s="2">
        <v>100.10934404</v>
      </c>
      <c r="O19" s="2">
        <v>95.089383389999995</v>
      </c>
      <c r="P19" s="2">
        <f t="shared" si="2"/>
        <v>1.0259398526942871</v>
      </c>
      <c r="Q19" s="2">
        <f t="shared" si="3"/>
        <v>0.68744167017694069</v>
      </c>
      <c r="R19" s="2">
        <v>80.828252689999999</v>
      </c>
      <c r="S19" s="2">
        <v>80.134844310000005</v>
      </c>
      <c r="T19" s="2">
        <v>86.74581671</v>
      </c>
      <c r="U19" s="2">
        <v>91.328138319999994</v>
      </c>
      <c r="V19" s="2">
        <v>90.097341409999999</v>
      </c>
      <c r="W19" s="2">
        <v>81.85336246</v>
      </c>
      <c r="X19" s="2">
        <f t="shared" si="4"/>
        <v>1.0628557456685961</v>
      </c>
      <c r="Y19" s="2">
        <f t="shared" si="5"/>
        <v>0.22703079969239243</v>
      </c>
      <c r="Z19" s="2">
        <v>116.51916850000001</v>
      </c>
      <c r="AA19" s="2">
        <v>103.2881883</v>
      </c>
      <c r="AB19" s="2">
        <v>94.477317389999996</v>
      </c>
      <c r="AC19" s="2">
        <v>103.6516455</v>
      </c>
      <c r="AD19" s="2">
        <v>114.9477017</v>
      </c>
      <c r="AE19" s="2">
        <v>105.7761979</v>
      </c>
      <c r="AF19" s="2">
        <f t="shared" si="6"/>
        <v>1.0321074227879772</v>
      </c>
      <c r="AG19" s="2">
        <f t="shared" si="7"/>
        <v>0.66819399440829097</v>
      </c>
      <c r="AH19" s="2">
        <v>78.294255429999993</v>
      </c>
      <c r="AI19" s="2">
        <v>85.568790050000004</v>
      </c>
      <c r="AJ19" s="2">
        <v>77.769552610000005</v>
      </c>
      <c r="AK19" s="2">
        <v>91.599148339999999</v>
      </c>
      <c r="AL19" s="2">
        <v>79.201802779999994</v>
      </c>
      <c r="AM19" s="2">
        <v>79.849568879999993</v>
      </c>
      <c r="AN19" s="2">
        <f t="shared" si="8"/>
        <v>1.037320800178795</v>
      </c>
      <c r="AO19" s="2">
        <f t="shared" si="9"/>
        <v>0.56124215754481588</v>
      </c>
      <c r="AP19" s="2">
        <v>105.9559453</v>
      </c>
      <c r="AQ19" s="2">
        <v>98.694301260000003</v>
      </c>
      <c r="AR19" s="2">
        <v>110.7086815</v>
      </c>
      <c r="AS19" s="2">
        <v>128.52234279999999</v>
      </c>
      <c r="AT19" s="2">
        <v>99.565199250000006</v>
      </c>
      <c r="AU19" s="2">
        <v>116.8945631</v>
      </c>
      <c r="AV19" s="2">
        <f t="shared" si="10"/>
        <v>1.0939347976359304</v>
      </c>
      <c r="AW19" s="2">
        <f t="shared" si="11"/>
        <v>0.33934712273495204</v>
      </c>
      <c r="AX19" s="2">
        <v>84.623903999999996</v>
      </c>
      <c r="AY19" s="2">
        <v>109.3694342</v>
      </c>
      <c r="AZ19" s="2">
        <v>99.838034480000005</v>
      </c>
      <c r="BA19" s="2">
        <v>89.197890669999992</v>
      </c>
      <c r="BB19" s="2">
        <v>101.42696169999999</v>
      </c>
      <c r="BC19" s="2">
        <v>94.314816679999993</v>
      </c>
      <c r="BD19">
        <f t="shared" si="12"/>
        <v>0.969738753391444</v>
      </c>
      <c r="BE19">
        <f t="shared" si="13"/>
        <v>0.73079329470962162</v>
      </c>
    </row>
    <row r="20" spans="1:57" ht="15" x14ac:dyDescent="0.2">
      <c r="A20" s="3" t="s">
        <v>5</v>
      </c>
      <c r="B20" s="2">
        <v>15.223867839999999</v>
      </c>
      <c r="C20" s="2">
        <v>22.718366300000003</v>
      </c>
      <c r="D20" s="2">
        <v>19.281693940000004</v>
      </c>
      <c r="E20" s="2">
        <v>22.602679040000002</v>
      </c>
      <c r="F20" s="2">
        <v>19.904220770000002</v>
      </c>
      <c r="G20" s="2">
        <v>11.252803779999999</v>
      </c>
      <c r="H20" s="2">
        <f t="shared" si="0"/>
        <v>0.93946195924968734</v>
      </c>
      <c r="I20" s="2">
        <f t="shared" si="1"/>
        <v>0.78975580730435824</v>
      </c>
      <c r="J20" s="2">
        <v>21.141991930000003</v>
      </c>
      <c r="K20" s="2">
        <v>17.140971640000004</v>
      </c>
      <c r="L20" s="2">
        <v>26.099915430000003</v>
      </c>
      <c r="M20" s="2">
        <v>32.260752169999996</v>
      </c>
      <c r="N20" s="2">
        <v>20.136774000000003</v>
      </c>
      <c r="O20" s="2">
        <v>16.605847740000002</v>
      </c>
      <c r="P20" s="2">
        <f t="shared" si="2"/>
        <v>1.0717658946254949</v>
      </c>
      <c r="Q20" s="2">
        <f t="shared" si="3"/>
        <v>0.78973571728564718</v>
      </c>
      <c r="R20" s="2">
        <v>24.003299390000002</v>
      </c>
      <c r="S20" s="2">
        <v>29.683986930000003</v>
      </c>
      <c r="T20" s="2">
        <v>26.723616900000003</v>
      </c>
      <c r="U20" s="2">
        <v>25.026182190000004</v>
      </c>
      <c r="V20" s="2">
        <v>31.600442370000003</v>
      </c>
      <c r="W20" s="2">
        <v>26.424352800000005</v>
      </c>
      <c r="X20" s="2">
        <f t="shared" si="4"/>
        <v>1.0328322905760292</v>
      </c>
      <c r="Y20" s="2">
        <f t="shared" si="5"/>
        <v>0.75077687408263694</v>
      </c>
      <c r="Z20" s="2">
        <v>21.712778370000002</v>
      </c>
      <c r="AA20" s="2">
        <v>27.386557420000003</v>
      </c>
      <c r="AB20" s="2">
        <v>14.438916129999999</v>
      </c>
      <c r="AC20" s="2">
        <v>28.305798510000002</v>
      </c>
      <c r="AD20" s="2">
        <v>24.573377970000003</v>
      </c>
      <c r="AE20" s="2">
        <v>22.068545410000002</v>
      </c>
      <c r="AF20" s="2">
        <f t="shared" si="6"/>
        <v>1.1795685217208287</v>
      </c>
      <c r="AG20" s="2">
        <f t="shared" si="7"/>
        <v>0.41256369635535883</v>
      </c>
      <c r="AH20" s="2">
        <v>25.439888180000004</v>
      </c>
      <c r="AI20" s="2">
        <v>19.712025730000004</v>
      </c>
      <c r="AJ20" s="2">
        <v>24.677123170000002</v>
      </c>
      <c r="AK20" s="2">
        <v>20.912194180000004</v>
      </c>
      <c r="AL20" s="2">
        <v>25.195105800000004</v>
      </c>
      <c r="AM20" s="2">
        <v>24.836621260000005</v>
      </c>
      <c r="AN20" s="2">
        <f t="shared" si="8"/>
        <v>1.0159659105526935</v>
      </c>
      <c r="AO20" s="2">
        <f t="shared" si="9"/>
        <v>0.87734781928095384</v>
      </c>
      <c r="AP20" s="2">
        <v>22.601643080000002</v>
      </c>
      <c r="AQ20" s="2">
        <v>20.520134300000002</v>
      </c>
      <c r="AR20" s="2">
        <v>21.066640950000004</v>
      </c>
      <c r="AS20" s="2">
        <v>29.031279040000005</v>
      </c>
      <c r="AT20" s="2">
        <v>21.702207740000002</v>
      </c>
      <c r="AU20" s="2">
        <v>23.305082350000003</v>
      </c>
      <c r="AV20" s="2">
        <f t="shared" si="10"/>
        <v>1.1534568237740219</v>
      </c>
      <c r="AW20" s="2">
        <f t="shared" si="11"/>
        <v>0.22828105808068291</v>
      </c>
      <c r="AX20" s="2">
        <v>15.902159129999999</v>
      </c>
      <c r="AY20" s="2">
        <v>21.158750430000001</v>
      </c>
      <c r="AZ20" s="2">
        <v>21.637764750000002</v>
      </c>
      <c r="BA20" s="2">
        <v>16.367410150000001</v>
      </c>
      <c r="BB20" s="2">
        <v>26.753772200000004</v>
      </c>
      <c r="BC20" s="2">
        <v>27.214095860000004</v>
      </c>
      <c r="BD20">
        <f t="shared" si="12"/>
        <v>1.1982430444432981</v>
      </c>
      <c r="BE20">
        <f t="shared" si="13"/>
        <v>0.38597770217052091</v>
      </c>
    </row>
    <row r="21" spans="1:57" ht="15" x14ac:dyDescent="0.2">
      <c r="A21" s="3" t="s">
        <v>12</v>
      </c>
      <c r="B21" s="2">
        <v>2.9887885750000001</v>
      </c>
      <c r="C21" s="2">
        <v>3.1862789839999999</v>
      </c>
      <c r="D21" s="2">
        <v>3.3003301829999998</v>
      </c>
      <c r="E21" s="2">
        <v>1.770925037</v>
      </c>
      <c r="F21" s="2">
        <v>2.9176779509999999</v>
      </c>
      <c r="G21" s="2">
        <v>2.1419891179999997</v>
      </c>
      <c r="H21" s="2">
        <f t="shared" si="0"/>
        <v>0.7208765575848266</v>
      </c>
      <c r="I21" s="2">
        <f t="shared" si="1"/>
        <v>6.5375985561938216E-2</v>
      </c>
      <c r="J21" s="2">
        <v>3.7145463789999997</v>
      </c>
      <c r="K21" s="2">
        <v>3.485883367</v>
      </c>
      <c r="L21" s="2">
        <v>4.6144105629999999</v>
      </c>
      <c r="M21" s="2">
        <v>3.353428166</v>
      </c>
      <c r="N21" s="2">
        <v>3.3951673250000001</v>
      </c>
      <c r="O21" s="2">
        <v>1.5973243910000001</v>
      </c>
      <c r="P21" s="2">
        <f t="shared" si="2"/>
        <v>0.70639294850582657</v>
      </c>
      <c r="Q21" s="2">
        <f t="shared" si="3"/>
        <v>0.1668211613886178</v>
      </c>
      <c r="R21" s="2">
        <v>4.4702518709999994</v>
      </c>
      <c r="S21" s="2">
        <v>3.537302618</v>
      </c>
      <c r="T21" s="2">
        <v>4.1705401759999994</v>
      </c>
      <c r="U21" s="2">
        <v>2.5588499859999998</v>
      </c>
      <c r="V21" s="2">
        <v>3.437559791</v>
      </c>
      <c r="W21" s="2">
        <v>3.8459217259999998</v>
      </c>
      <c r="X21" s="2">
        <f t="shared" si="4"/>
        <v>0.8081996218412546</v>
      </c>
      <c r="Y21" s="2">
        <f t="shared" si="5"/>
        <v>0.17211937168143712</v>
      </c>
      <c r="Z21" s="2">
        <v>2.9016213070000001</v>
      </c>
      <c r="AA21" s="2">
        <v>2.7548224459999999</v>
      </c>
      <c r="AB21" s="2">
        <v>2.9254933529999998</v>
      </c>
      <c r="AC21" s="2">
        <v>2.4091875969999998</v>
      </c>
      <c r="AD21" s="2">
        <v>2.404579869</v>
      </c>
      <c r="AE21" s="2">
        <v>1.504910261</v>
      </c>
      <c r="AF21" s="2">
        <f t="shared" si="6"/>
        <v>0.73627639645393594</v>
      </c>
      <c r="AG21" s="2">
        <f t="shared" si="7"/>
        <v>6.890230975827237E-2</v>
      </c>
      <c r="AH21" s="2">
        <v>2.9186719329999997</v>
      </c>
      <c r="AI21" s="2">
        <v>3.2553498109999999</v>
      </c>
      <c r="AJ21" s="2">
        <v>3.1224965549999997</v>
      </c>
      <c r="AK21" s="2">
        <v>2.4038436079999999</v>
      </c>
      <c r="AL21" s="2">
        <v>3.8242140529999999</v>
      </c>
      <c r="AM21" s="2">
        <v>3.0442921919999999</v>
      </c>
      <c r="AN21" s="2">
        <f t="shared" si="8"/>
        <v>0.9974002690875573</v>
      </c>
      <c r="AO21" s="2">
        <f t="shared" si="9"/>
        <v>0.9856898452644296</v>
      </c>
      <c r="AP21" s="2">
        <v>2.4925062199999997</v>
      </c>
      <c r="AQ21" s="2">
        <v>2.6138947209999999</v>
      </c>
      <c r="AR21" s="2">
        <v>2.5084766620000001</v>
      </c>
      <c r="AS21" s="2">
        <v>2.4963737880000001</v>
      </c>
      <c r="AT21" s="2">
        <v>2.5026106229999998</v>
      </c>
      <c r="AU21" s="2">
        <v>4.0749115749999998</v>
      </c>
      <c r="AV21" s="2">
        <f t="shared" si="10"/>
        <v>1.1916010288103904</v>
      </c>
      <c r="AW21" s="2">
        <f t="shared" si="11"/>
        <v>0.40792748561756637</v>
      </c>
      <c r="AX21" s="2">
        <v>2.722358093</v>
      </c>
      <c r="AY21" s="2">
        <v>2.3155175039999998</v>
      </c>
      <c r="AZ21" s="2">
        <v>2.9393396049999998</v>
      </c>
      <c r="BA21" s="2">
        <v>2.8192930659999997</v>
      </c>
      <c r="BB21" s="2">
        <v>3.2697655329999997</v>
      </c>
      <c r="BC21" s="2">
        <v>2.198293241</v>
      </c>
      <c r="BD21">
        <f t="shared" si="12"/>
        <v>1.0388778076241749</v>
      </c>
      <c r="BE21">
        <f t="shared" si="13"/>
        <v>0.78849308364570603</v>
      </c>
    </row>
  </sheetData>
  <conditionalFormatting sqref="BD3:BD21 AV3:AV21 AN3:AN21 AF3:AF21 X3:X21 P3:P21 H3:H21">
    <cfRule type="colorScale" priority="1">
      <colorScale>
        <cfvo type="num" val="0"/>
        <cfvo type="num" val="1"/>
        <cfvo type="num" val="8"/>
        <color rgb="FF00B050"/>
        <color rgb="FFFFEB84"/>
        <color rgb="FFFF0000"/>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78126-0B6C-FC48-A937-928E2CFF9D0D}">
  <dimension ref="A1:AV45"/>
  <sheetViews>
    <sheetView workbookViewId="0">
      <selection activeCell="A6" sqref="A6:XFD6"/>
    </sheetView>
  </sheetViews>
  <sheetFormatPr baseColWidth="10" defaultRowHeight="13" x14ac:dyDescent="0.15"/>
  <cols>
    <col min="2" max="2" width="19.6640625" customWidth="1"/>
  </cols>
  <sheetData>
    <row r="1" spans="1:48" x14ac:dyDescent="0.15">
      <c r="A1" s="5" t="s">
        <v>64</v>
      </c>
    </row>
    <row r="2" spans="1:48" ht="14" thickBot="1" x14ac:dyDescent="0.2"/>
    <row r="3" spans="1:48" s="13" customFormat="1" ht="48.75" customHeight="1" thickBot="1" x14ac:dyDescent="0.25">
      <c r="B3" s="14" t="s">
        <v>170</v>
      </c>
      <c r="C3" s="15" t="s">
        <v>171</v>
      </c>
      <c r="D3" s="15" t="s">
        <v>172</v>
      </c>
      <c r="E3" s="16" t="s">
        <v>173</v>
      </c>
      <c r="F3" s="16" t="s">
        <v>174</v>
      </c>
      <c r="G3" s="16" t="s">
        <v>175</v>
      </c>
      <c r="H3" s="16" t="s">
        <v>176</v>
      </c>
      <c r="I3" s="16" t="s">
        <v>177</v>
      </c>
      <c r="J3" s="16" t="s">
        <v>178</v>
      </c>
      <c r="K3" s="16" t="s">
        <v>179</v>
      </c>
      <c r="L3" s="17" t="s">
        <v>180</v>
      </c>
      <c r="M3" s="17" t="s">
        <v>181</v>
      </c>
      <c r="N3" s="17" t="s">
        <v>182</v>
      </c>
      <c r="O3" s="18" t="s">
        <v>183</v>
      </c>
      <c r="P3" s="19"/>
      <c r="Q3" s="16" t="s">
        <v>184</v>
      </c>
      <c r="R3" s="16" t="s">
        <v>185</v>
      </c>
      <c r="S3" s="16" t="s">
        <v>186</v>
      </c>
      <c r="T3" s="16" t="s">
        <v>187</v>
      </c>
      <c r="U3" s="16" t="s">
        <v>188</v>
      </c>
      <c r="V3" s="16" t="s">
        <v>189</v>
      </c>
      <c r="W3" s="16" t="s">
        <v>190</v>
      </c>
      <c r="X3" s="16" t="s">
        <v>191</v>
      </c>
      <c r="Y3" s="17" t="s">
        <v>192</v>
      </c>
      <c r="Z3" s="17" t="s">
        <v>193</v>
      </c>
      <c r="AA3" s="17" t="s">
        <v>194</v>
      </c>
      <c r="AB3" s="20" t="s">
        <v>195</v>
      </c>
      <c r="AC3" s="19"/>
      <c r="AD3" s="17" t="s">
        <v>196</v>
      </c>
      <c r="AE3" s="17" t="s">
        <v>197</v>
      </c>
      <c r="AF3" s="17" t="s">
        <v>198</v>
      </c>
      <c r="AG3" s="17" t="s">
        <v>199</v>
      </c>
      <c r="AH3" s="17" t="s">
        <v>200</v>
      </c>
      <c r="AI3" s="17" t="s">
        <v>201</v>
      </c>
      <c r="AJ3" s="17" t="s">
        <v>202</v>
      </c>
      <c r="AK3" s="17" t="s">
        <v>203</v>
      </c>
      <c r="AL3" s="17" t="s">
        <v>204</v>
      </c>
      <c r="AM3" s="17" t="s">
        <v>205</v>
      </c>
      <c r="AN3" s="17" t="s">
        <v>206</v>
      </c>
      <c r="AO3" s="17" t="s">
        <v>207</v>
      </c>
      <c r="AP3" s="17" t="s">
        <v>208</v>
      </c>
      <c r="AQ3" s="20" t="s">
        <v>195</v>
      </c>
      <c r="AR3" s="18" t="s">
        <v>209</v>
      </c>
      <c r="AS3" s="18" t="s">
        <v>210</v>
      </c>
      <c r="AT3" s="18" t="s">
        <v>211</v>
      </c>
      <c r="AU3" s="18" t="s">
        <v>212</v>
      </c>
      <c r="AV3" s="21" t="s">
        <v>213</v>
      </c>
    </row>
    <row r="4" spans="1:48" s="6" customFormat="1" ht="16" x14ac:dyDescent="0.2">
      <c r="B4" s="7" t="s">
        <v>69</v>
      </c>
      <c r="C4" s="8">
        <v>4</v>
      </c>
      <c r="D4" s="8">
        <v>55307251</v>
      </c>
      <c r="E4" s="9">
        <v>54.043082419999998</v>
      </c>
      <c r="F4" s="9">
        <v>51.255061329999997</v>
      </c>
      <c r="G4" s="9">
        <v>59.422832640000003</v>
      </c>
      <c r="H4" s="9">
        <v>188.12596149999999</v>
      </c>
      <c r="I4" s="9">
        <v>167.23772170000001</v>
      </c>
      <c r="J4" s="9">
        <v>187.33912340000001</v>
      </c>
      <c r="K4" s="9">
        <v>141.79862220000001</v>
      </c>
      <c r="L4" s="9">
        <v>54.906992129999999</v>
      </c>
      <c r="M4" s="9">
        <v>171.1253572</v>
      </c>
      <c r="N4" s="9">
        <v>3.1166405300000002</v>
      </c>
      <c r="O4" s="10">
        <v>2.9807E-4</v>
      </c>
      <c r="P4" s="10" t="s">
        <v>65</v>
      </c>
      <c r="Q4" s="9">
        <v>47.917463560000002</v>
      </c>
      <c r="R4" s="9">
        <v>65.464521199999993</v>
      </c>
      <c r="S4" s="9">
        <v>38.168975250000003</v>
      </c>
      <c r="T4" s="9">
        <v>43.065196759999999</v>
      </c>
      <c r="U4" s="9">
        <v>245.2160015</v>
      </c>
      <c r="V4" s="9">
        <v>229.1740016</v>
      </c>
      <c r="W4" s="9">
        <v>232.06421080000001</v>
      </c>
      <c r="X4" s="9">
        <v>205.519961</v>
      </c>
      <c r="Y4" s="9">
        <v>48.654039189999999</v>
      </c>
      <c r="Z4" s="9">
        <v>227.99354373</v>
      </c>
      <c r="AA4" s="9">
        <v>4.6860147200000002</v>
      </c>
      <c r="AB4" s="11">
        <v>2.1500000000000002E-6</v>
      </c>
      <c r="AC4" s="10" t="s">
        <v>65</v>
      </c>
      <c r="AD4" s="9">
        <v>6.8700425599999999</v>
      </c>
      <c r="AE4" s="9">
        <v>705.51482079000004</v>
      </c>
      <c r="AF4" s="9">
        <v>528.28129593999995</v>
      </c>
      <c r="AG4" s="9">
        <v>331.83868002999998</v>
      </c>
      <c r="AH4" s="9">
        <v>307.46136975000002</v>
      </c>
      <c r="AI4" s="9">
        <v>335.53795106000001</v>
      </c>
      <c r="AJ4" s="9">
        <v>364.59936155000003</v>
      </c>
      <c r="AK4" s="9">
        <v>242.11452728</v>
      </c>
      <c r="AL4" s="9">
        <v>215.18378724999999</v>
      </c>
      <c r="AM4" s="9">
        <v>159.85246856000001</v>
      </c>
      <c r="AN4" s="9">
        <v>413.55538643</v>
      </c>
      <c r="AO4" s="9">
        <v>205.71692770000001</v>
      </c>
      <c r="AP4" s="9">
        <v>0.49743501000000001</v>
      </c>
      <c r="AQ4" s="11">
        <v>0.3805325</v>
      </c>
      <c r="AR4" s="10" t="s">
        <v>70</v>
      </c>
      <c r="AS4" s="12" t="s">
        <v>71</v>
      </c>
      <c r="AT4" s="12" t="s">
        <v>72</v>
      </c>
      <c r="AU4" s="12" t="s">
        <v>73</v>
      </c>
      <c r="AV4" s="10" t="s">
        <v>74</v>
      </c>
    </row>
    <row r="5" spans="1:48" s="6" customFormat="1" ht="16" x14ac:dyDescent="0.2">
      <c r="B5" s="7" t="s">
        <v>75</v>
      </c>
      <c r="C5" s="8">
        <v>4</v>
      </c>
      <c r="D5" s="8">
        <v>55420635</v>
      </c>
      <c r="E5" s="9">
        <v>19.275894139999998</v>
      </c>
      <c r="F5" s="9">
        <v>15.94959757</v>
      </c>
      <c r="G5" s="9">
        <v>21.184815780000001</v>
      </c>
      <c r="H5" s="9">
        <v>11.44681946</v>
      </c>
      <c r="I5" s="9">
        <v>20.51706574</v>
      </c>
      <c r="J5" s="9">
        <v>20.41622259</v>
      </c>
      <c r="K5" s="9">
        <v>25.017643849999999</v>
      </c>
      <c r="L5" s="9">
        <v>18.803435830000002</v>
      </c>
      <c r="M5" s="9">
        <v>19.349437909999999</v>
      </c>
      <c r="N5" s="9">
        <v>1.02903736</v>
      </c>
      <c r="O5" s="10">
        <v>0.88539650999999997</v>
      </c>
      <c r="P5" s="10" t="s">
        <v>65</v>
      </c>
      <c r="Q5" s="9">
        <v>25.599127119999999</v>
      </c>
      <c r="R5" s="9">
        <v>23.148381700000002</v>
      </c>
      <c r="S5" s="9">
        <v>18.624134269999999</v>
      </c>
      <c r="T5" s="9">
        <v>26.505505700000001</v>
      </c>
      <c r="U5" s="9">
        <v>17.073304230000002</v>
      </c>
      <c r="V5" s="9">
        <v>13.588324419999999</v>
      </c>
      <c r="W5" s="9">
        <v>14.01911496</v>
      </c>
      <c r="X5" s="9">
        <v>13.00969986</v>
      </c>
      <c r="Y5" s="9">
        <v>23.4692872</v>
      </c>
      <c r="Z5" s="9">
        <v>14.42261087</v>
      </c>
      <c r="AA5" s="9">
        <v>0.61453126999999996</v>
      </c>
      <c r="AB5" s="11">
        <v>3.8476600000000001E-3</v>
      </c>
      <c r="AC5" s="10" t="s">
        <v>65</v>
      </c>
      <c r="AD5" s="9">
        <v>22.356425600000001</v>
      </c>
      <c r="AE5" s="9">
        <v>13.363721930000001</v>
      </c>
      <c r="AF5" s="9">
        <v>16.433343140000002</v>
      </c>
      <c r="AG5" s="9">
        <v>19.05933641</v>
      </c>
      <c r="AH5" s="9">
        <v>18.254674250000001</v>
      </c>
      <c r="AI5" s="9">
        <v>15.271394949999999</v>
      </c>
      <c r="AJ5" s="9">
        <v>17.053622140000002</v>
      </c>
      <c r="AK5" s="9">
        <v>15.27922431</v>
      </c>
      <c r="AL5" s="9">
        <v>10.580860489999999</v>
      </c>
      <c r="AM5" s="9">
        <v>8.2270152299999992</v>
      </c>
      <c r="AN5" s="9">
        <v>17.384496890000001</v>
      </c>
      <c r="AO5" s="9">
        <v>11.36236667</v>
      </c>
      <c r="AP5" s="9">
        <v>0.65359191999999999</v>
      </c>
      <c r="AQ5" s="11">
        <v>0.14718360999999999</v>
      </c>
      <c r="AR5" s="10" t="s">
        <v>76</v>
      </c>
      <c r="AS5" s="12" t="s">
        <v>77</v>
      </c>
      <c r="AT5" s="12" t="s">
        <v>78</v>
      </c>
      <c r="AU5" s="12" t="s">
        <v>79</v>
      </c>
      <c r="AV5" s="10" t="s">
        <v>80</v>
      </c>
    </row>
    <row r="6" spans="1:48" s="22" customFormat="1" ht="16" x14ac:dyDescent="0.2">
      <c r="B6" s="23" t="s">
        <v>81</v>
      </c>
      <c r="C6" s="24">
        <v>4</v>
      </c>
      <c r="D6" s="24">
        <v>55492468</v>
      </c>
      <c r="E6" s="25">
        <v>0.01</v>
      </c>
      <c r="F6" s="25">
        <v>0.3079364</v>
      </c>
      <c r="G6" s="25">
        <v>0.01</v>
      </c>
      <c r="H6" s="25">
        <v>0.20718654</v>
      </c>
      <c r="I6" s="25">
        <v>0.22141305</v>
      </c>
      <c r="J6" s="25">
        <v>0.41812444999999998</v>
      </c>
      <c r="K6" s="25">
        <v>0.48184233999999998</v>
      </c>
      <c r="L6" s="25">
        <v>0.10931212999999999</v>
      </c>
      <c r="M6" s="25">
        <v>0.33214159999999998</v>
      </c>
      <c r="N6" s="25">
        <v>3.0384695800000001</v>
      </c>
      <c r="O6" s="26">
        <v>0.11461771</v>
      </c>
      <c r="P6" s="26" t="s">
        <v>65</v>
      </c>
      <c r="Q6" s="25">
        <v>0.20239945000000001</v>
      </c>
      <c r="R6" s="25">
        <v>0.21845389000000001</v>
      </c>
      <c r="S6" s="25">
        <v>0.32023557000000002</v>
      </c>
      <c r="T6" s="25">
        <v>0.01</v>
      </c>
      <c r="U6" s="25">
        <v>20.44383346</v>
      </c>
      <c r="V6" s="25">
        <v>19.06729743</v>
      </c>
      <c r="W6" s="25">
        <v>13.56720803</v>
      </c>
      <c r="X6" s="25">
        <v>20.465410070000001</v>
      </c>
      <c r="Y6" s="25">
        <v>0.18777223000000001</v>
      </c>
      <c r="Z6" s="25">
        <v>18.385937250000001</v>
      </c>
      <c r="AA6" s="25">
        <v>97.916169199999999</v>
      </c>
      <c r="AB6" s="27">
        <v>3.1959999999999999E-5</v>
      </c>
      <c r="AC6" s="26" t="s">
        <v>65</v>
      </c>
      <c r="AD6" s="25">
        <v>7.7974810000000006E-2</v>
      </c>
      <c r="AE6" s="25">
        <v>2.5665349200000001</v>
      </c>
      <c r="AF6" s="25">
        <v>2.27891369</v>
      </c>
      <c r="AG6" s="25">
        <v>3.4971917800000001</v>
      </c>
      <c r="AH6" s="25">
        <v>6.4929366599999998</v>
      </c>
      <c r="AI6" s="25">
        <v>7.1819482099999998</v>
      </c>
      <c r="AJ6" s="25">
        <v>8.2021038199999996</v>
      </c>
      <c r="AK6" s="25">
        <v>9.7424005999999999</v>
      </c>
      <c r="AL6" s="25">
        <v>17.25390135</v>
      </c>
      <c r="AM6" s="25">
        <v>17.611201569999999</v>
      </c>
      <c r="AN6" s="25">
        <v>1.64114114</v>
      </c>
      <c r="AO6" s="25">
        <v>14.869167839999999</v>
      </c>
      <c r="AP6" s="25">
        <v>9.0602614700000004</v>
      </c>
      <c r="AQ6" s="27">
        <v>7.8727299999999997E-3</v>
      </c>
      <c r="AR6" s="26" t="s">
        <v>82</v>
      </c>
      <c r="AS6" s="28" t="s">
        <v>83</v>
      </c>
      <c r="AT6" s="28" t="s">
        <v>84</v>
      </c>
      <c r="AU6" s="28" t="s">
        <v>85</v>
      </c>
      <c r="AV6" s="26" t="s">
        <v>86</v>
      </c>
    </row>
    <row r="7" spans="1:48" s="6" customFormat="1" ht="16" x14ac:dyDescent="0.2">
      <c r="B7" s="7" t="s">
        <v>87</v>
      </c>
      <c r="C7" s="8">
        <v>4</v>
      </c>
      <c r="D7" s="8">
        <v>55678978</v>
      </c>
      <c r="E7" s="9">
        <v>27.026541210000001</v>
      </c>
      <c r="F7" s="9">
        <v>26.22840347</v>
      </c>
      <c r="G7" s="9">
        <v>22.623880929999999</v>
      </c>
      <c r="H7" s="9">
        <v>16.968042650000001</v>
      </c>
      <c r="I7" s="9">
        <v>24.32250062</v>
      </c>
      <c r="J7" s="9">
        <v>23.681218210000001</v>
      </c>
      <c r="K7" s="9">
        <v>25.725407350000001</v>
      </c>
      <c r="L7" s="9">
        <v>25.29294187</v>
      </c>
      <c r="M7" s="9">
        <v>22.674292210000001</v>
      </c>
      <c r="N7" s="9">
        <v>0.89646718000000003</v>
      </c>
      <c r="O7" s="10">
        <v>0.35494795000000001</v>
      </c>
      <c r="P7" s="10" t="s">
        <v>65</v>
      </c>
      <c r="Q7" s="9">
        <v>22.713135340000001</v>
      </c>
      <c r="R7" s="9">
        <v>23.356835589999999</v>
      </c>
      <c r="S7" s="9">
        <v>25.449316840000002</v>
      </c>
      <c r="T7" s="9">
        <v>20.13639375</v>
      </c>
      <c r="U7" s="9">
        <v>16.651988070000002</v>
      </c>
      <c r="V7" s="9">
        <v>14.064756859999999</v>
      </c>
      <c r="W7" s="9">
        <v>15.1488823</v>
      </c>
      <c r="X7" s="9">
        <v>15.494936600000001</v>
      </c>
      <c r="Y7" s="9">
        <v>22.91392038</v>
      </c>
      <c r="Z7" s="9">
        <v>15.340140959999999</v>
      </c>
      <c r="AA7" s="9">
        <v>0.66946819999999996</v>
      </c>
      <c r="AB7" s="11">
        <v>7.9726999999999999E-4</v>
      </c>
      <c r="AC7" s="10" t="s">
        <v>65</v>
      </c>
      <c r="AD7" s="9">
        <v>17.773463169999999</v>
      </c>
      <c r="AE7" s="9">
        <v>10.500853360000001</v>
      </c>
      <c r="AF7" s="9">
        <v>12.224512259999999</v>
      </c>
      <c r="AG7" s="9">
        <v>11.961562450000001</v>
      </c>
      <c r="AH7" s="9">
        <v>12.51774516</v>
      </c>
      <c r="AI7" s="9">
        <v>11.50994899</v>
      </c>
      <c r="AJ7" s="9">
        <v>11.304516019999999</v>
      </c>
      <c r="AK7" s="9">
        <v>11.62752884</v>
      </c>
      <c r="AL7" s="9">
        <v>10.992758520000001</v>
      </c>
      <c r="AM7" s="9">
        <v>10.7735299</v>
      </c>
      <c r="AN7" s="9">
        <v>13.49960959</v>
      </c>
      <c r="AO7" s="9">
        <v>11.13127242</v>
      </c>
      <c r="AP7" s="9">
        <v>0.82456253999999995</v>
      </c>
      <c r="AQ7" s="11">
        <v>0.34403569000000001</v>
      </c>
      <c r="AR7" s="10" t="s">
        <v>66</v>
      </c>
      <c r="AS7" s="12" t="s">
        <v>67</v>
      </c>
      <c r="AT7" s="12" t="s">
        <v>88</v>
      </c>
      <c r="AU7" s="12" t="s">
        <v>89</v>
      </c>
      <c r="AV7" s="10" t="s">
        <v>90</v>
      </c>
    </row>
    <row r="8" spans="1:48" s="6" customFormat="1" ht="16" x14ac:dyDescent="0.2">
      <c r="B8" s="7" t="s">
        <v>91</v>
      </c>
      <c r="C8" s="8">
        <v>4</v>
      </c>
      <c r="D8" s="8">
        <v>55908322</v>
      </c>
      <c r="E8" s="9">
        <v>62.01517655</v>
      </c>
      <c r="F8" s="9">
        <v>61.384899040000001</v>
      </c>
      <c r="G8" s="9">
        <v>67.851642799999993</v>
      </c>
      <c r="H8" s="9">
        <v>69.222476389999997</v>
      </c>
      <c r="I8" s="9">
        <v>92.18608931</v>
      </c>
      <c r="J8" s="9">
        <v>103.0614241</v>
      </c>
      <c r="K8" s="9">
        <v>81.874645419999993</v>
      </c>
      <c r="L8" s="9">
        <v>63.7505728</v>
      </c>
      <c r="M8" s="9">
        <v>86.586158810000001</v>
      </c>
      <c r="N8" s="9">
        <v>1.35820205</v>
      </c>
      <c r="O8" s="10">
        <v>4.7186409999999998E-2</v>
      </c>
      <c r="P8" s="10" t="s">
        <v>65</v>
      </c>
      <c r="Q8" s="9">
        <v>46.570667399999998</v>
      </c>
      <c r="R8" s="9">
        <v>53.999557289999998</v>
      </c>
      <c r="S8" s="9">
        <v>47.78627796</v>
      </c>
      <c r="T8" s="9">
        <v>52.236717970000001</v>
      </c>
      <c r="U8" s="9">
        <v>58.572945369999999</v>
      </c>
      <c r="V8" s="9">
        <v>56.46724364</v>
      </c>
      <c r="W8" s="9">
        <v>56.724320249999998</v>
      </c>
      <c r="X8" s="9">
        <v>55.258724399999998</v>
      </c>
      <c r="Y8" s="9">
        <v>50.14830516</v>
      </c>
      <c r="Z8" s="9">
        <v>56.755808420000001</v>
      </c>
      <c r="AA8" s="9">
        <v>1.13175925</v>
      </c>
      <c r="AB8" s="11">
        <v>1.310302E-2</v>
      </c>
      <c r="AC8" s="10" t="s">
        <v>65</v>
      </c>
      <c r="AD8" s="9">
        <v>43.93513944</v>
      </c>
      <c r="AE8" s="9">
        <v>38.880867360000003</v>
      </c>
      <c r="AF8" s="9">
        <v>42.251288549999998</v>
      </c>
      <c r="AG8" s="9">
        <v>49.583932519999998</v>
      </c>
      <c r="AH8" s="9">
        <v>49.336162129999998</v>
      </c>
      <c r="AI8" s="9">
        <v>46.995421819999997</v>
      </c>
      <c r="AJ8" s="9">
        <v>48.723401129999999</v>
      </c>
      <c r="AK8" s="9">
        <v>48.783353259999998</v>
      </c>
      <c r="AL8" s="9">
        <v>40.667552739999998</v>
      </c>
      <c r="AM8" s="9">
        <v>36.980831760000001</v>
      </c>
      <c r="AN8" s="9">
        <v>41.689098450000003</v>
      </c>
      <c r="AO8" s="9">
        <v>42.143912589999999</v>
      </c>
      <c r="AP8" s="9">
        <v>1.01090967</v>
      </c>
      <c r="AQ8" s="11">
        <v>0.91025665</v>
      </c>
      <c r="AR8" s="10" t="s">
        <v>92</v>
      </c>
      <c r="AS8" s="12" t="s">
        <v>93</v>
      </c>
      <c r="AT8" s="12" t="s">
        <v>94</v>
      </c>
      <c r="AU8" s="12" t="s">
        <v>95</v>
      </c>
      <c r="AV8" s="10" t="s">
        <v>96</v>
      </c>
    </row>
    <row r="9" spans="1:48" s="6" customFormat="1" ht="16" x14ac:dyDescent="0.2">
      <c r="B9" s="7" t="s">
        <v>97</v>
      </c>
      <c r="C9" s="8">
        <v>4</v>
      </c>
      <c r="D9" s="8">
        <v>55913318</v>
      </c>
      <c r="E9" s="9">
        <v>0.01</v>
      </c>
      <c r="F9" s="9">
        <v>0.01</v>
      </c>
      <c r="G9" s="9">
        <v>0.01</v>
      </c>
      <c r="H9" s="9">
        <v>0.01</v>
      </c>
      <c r="I9" s="9">
        <v>0.01</v>
      </c>
      <c r="J9" s="9">
        <v>0.01</v>
      </c>
      <c r="K9" s="9">
        <v>0.01</v>
      </c>
      <c r="L9" s="9">
        <v>0.01</v>
      </c>
      <c r="M9" s="9">
        <v>0.01</v>
      </c>
      <c r="N9" s="9">
        <v>1</v>
      </c>
      <c r="O9" s="10"/>
      <c r="P9" s="10" t="s">
        <v>65</v>
      </c>
      <c r="Q9" s="9">
        <v>0.01</v>
      </c>
      <c r="R9" s="9">
        <v>0.01</v>
      </c>
      <c r="S9" s="9">
        <v>0.01</v>
      </c>
      <c r="T9" s="9">
        <v>0.01</v>
      </c>
      <c r="U9" s="9">
        <v>0.01</v>
      </c>
      <c r="V9" s="9">
        <v>0.01</v>
      </c>
      <c r="W9" s="9">
        <v>0.01</v>
      </c>
      <c r="X9" s="9">
        <v>0.01</v>
      </c>
      <c r="Y9" s="9">
        <v>0.01</v>
      </c>
      <c r="Z9" s="9">
        <v>0.01</v>
      </c>
      <c r="AA9" s="9">
        <v>1</v>
      </c>
      <c r="AB9" s="11"/>
      <c r="AC9" s="10" t="s">
        <v>65</v>
      </c>
      <c r="AD9" s="9">
        <v>0.01</v>
      </c>
      <c r="AE9" s="9">
        <v>0.01</v>
      </c>
      <c r="AF9" s="9">
        <v>0.01</v>
      </c>
      <c r="AG9" s="9">
        <v>0.01</v>
      </c>
      <c r="AH9" s="9">
        <v>0.01</v>
      </c>
      <c r="AI9" s="9">
        <v>0.01</v>
      </c>
      <c r="AJ9" s="9">
        <v>0.01</v>
      </c>
      <c r="AK9" s="9">
        <v>0.01</v>
      </c>
      <c r="AL9" s="9">
        <v>0.01</v>
      </c>
      <c r="AM9" s="9">
        <v>0.01</v>
      </c>
      <c r="AN9" s="9">
        <v>0.01</v>
      </c>
      <c r="AO9" s="9">
        <v>0.01</v>
      </c>
      <c r="AP9" s="9">
        <v>1</v>
      </c>
      <c r="AQ9" s="11"/>
      <c r="AR9" s="10" t="s">
        <v>98</v>
      </c>
      <c r="AS9" s="12" t="s">
        <v>99</v>
      </c>
      <c r="AT9" s="12" t="s">
        <v>100</v>
      </c>
      <c r="AU9" s="12" t="s">
        <v>101</v>
      </c>
      <c r="AV9" s="10" t="s">
        <v>102</v>
      </c>
    </row>
    <row r="10" spans="1:48" s="6" customFormat="1" ht="16" x14ac:dyDescent="0.2">
      <c r="B10" s="7" t="s">
        <v>103</v>
      </c>
      <c r="C10" s="8">
        <v>4</v>
      </c>
      <c r="D10" s="8">
        <v>56105412</v>
      </c>
      <c r="E10" s="9">
        <v>0.01</v>
      </c>
      <c r="F10" s="9">
        <v>0.01</v>
      </c>
      <c r="G10" s="9">
        <v>0.01</v>
      </c>
      <c r="H10" s="9">
        <v>0.01</v>
      </c>
      <c r="I10" s="9">
        <v>0.01</v>
      </c>
      <c r="J10" s="9">
        <v>0.01</v>
      </c>
      <c r="K10" s="9">
        <v>0.01</v>
      </c>
      <c r="L10" s="9">
        <v>0.01</v>
      </c>
      <c r="M10" s="9">
        <v>0.01</v>
      </c>
      <c r="N10" s="9">
        <v>1</v>
      </c>
      <c r="O10" s="10"/>
      <c r="P10" s="10" t="s">
        <v>65</v>
      </c>
      <c r="Q10" s="9">
        <v>0.01</v>
      </c>
      <c r="R10" s="9">
        <v>0.01</v>
      </c>
      <c r="S10" s="9">
        <v>0.01</v>
      </c>
      <c r="T10" s="9">
        <v>0.01</v>
      </c>
      <c r="U10" s="9">
        <v>0.01</v>
      </c>
      <c r="V10" s="9">
        <v>0.01</v>
      </c>
      <c r="W10" s="9">
        <v>0.01</v>
      </c>
      <c r="X10" s="9">
        <v>0.01</v>
      </c>
      <c r="Y10" s="9">
        <v>0.01</v>
      </c>
      <c r="Z10" s="9">
        <v>0.01</v>
      </c>
      <c r="AA10" s="9">
        <v>1</v>
      </c>
      <c r="AB10" s="11"/>
      <c r="AC10" s="10" t="s">
        <v>65</v>
      </c>
      <c r="AD10" s="9">
        <v>0.01</v>
      </c>
      <c r="AE10" s="9">
        <v>0.01</v>
      </c>
      <c r="AF10" s="9">
        <v>0.01</v>
      </c>
      <c r="AG10" s="9">
        <v>0.01</v>
      </c>
      <c r="AH10" s="9">
        <v>0.01</v>
      </c>
      <c r="AI10" s="9">
        <v>0.01</v>
      </c>
      <c r="AJ10" s="9">
        <v>0.01</v>
      </c>
      <c r="AK10" s="9">
        <v>0.01</v>
      </c>
      <c r="AL10" s="9">
        <v>0.01</v>
      </c>
      <c r="AM10" s="9">
        <v>0.01</v>
      </c>
      <c r="AN10" s="9">
        <v>0.01</v>
      </c>
      <c r="AO10" s="9">
        <v>0.01</v>
      </c>
      <c r="AP10" s="9">
        <v>1</v>
      </c>
      <c r="AQ10" s="11"/>
      <c r="AR10" s="10" t="s">
        <v>66</v>
      </c>
      <c r="AS10" s="12" t="s">
        <v>67</v>
      </c>
      <c r="AT10" s="12" t="s">
        <v>104</v>
      </c>
      <c r="AU10" s="12" t="s">
        <v>68</v>
      </c>
      <c r="AV10" s="10" t="s">
        <v>105</v>
      </c>
    </row>
    <row r="11" spans="1:48" s="6" customFormat="1" ht="16" x14ac:dyDescent="0.2">
      <c r="B11" s="7" t="s">
        <v>106</v>
      </c>
      <c r="C11" s="8">
        <v>4</v>
      </c>
      <c r="D11" s="8">
        <v>56143059</v>
      </c>
      <c r="E11" s="9">
        <v>0.23144706000000001</v>
      </c>
      <c r="F11" s="9">
        <v>0.1589682</v>
      </c>
      <c r="G11" s="9">
        <v>0.42116146999999998</v>
      </c>
      <c r="H11" s="9">
        <v>0.01</v>
      </c>
      <c r="I11" s="9">
        <v>0.22141305</v>
      </c>
      <c r="J11" s="9">
        <v>0.21406222999999999</v>
      </c>
      <c r="K11" s="9">
        <v>0.24592116999999999</v>
      </c>
      <c r="L11" s="9">
        <v>0.27052557999999999</v>
      </c>
      <c r="M11" s="9">
        <v>0.17284911</v>
      </c>
      <c r="N11" s="9">
        <v>0.63893814000000004</v>
      </c>
      <c r="O11" s="10">
        <v>0.33703270000000002</v>
      </c>
      <c r="P11" s="10" t="s">
        <v>65</v>
      </c>
      <c r="Q11" s="9">
        <v>12.51596438</v>
      </c>
      <c r="R11" s="9">
        <v>9.8073327900000002</v>
      </c>
      <c r="S11" s="9">
        <v>6.5249470000000001</v>
      </c>
      <c r="T11" s="9">
        <v>8.4172277700000002</v>
      </c>
      <c r="U11" s="9">
        <v>10.542903839999999</v>
      </c>
      <c r="V11" s="9">
        <v>7.3947027600000004</v>
      </c>
      <c r="W11" s="9">
        <v>9.2740921499999995</v>
      </c>
      <c r="X11" s="9">
        <v>7.4657102100000001</v>
      </c>
      <c r="Y11" s="9">
        <v>9.3163679800000008</v>
      </c>
      <c r="Z11" s="9">
        <v>8.6693522400000003</v>
      </c>
      <c r="AA11" s="9">
        <v>0.93055065000000003</v>
      </c>
      <c r="AB11" s="11">
        <v>0.67580907999999995</v>
      </c>
      <c r="AC11" s="10" t="s">
        <v>65</v>
      </c>
      <c r="AD11" s="9">
        <v>7.3857205199999996</v>
      </c>
      <c r="AE11" s="9">
        <v>5.65253476</v>
      </c>
      <c r="AF11" s="9">
        <v>3.8327074699999999</v>
      </c>
      <c r="AG11" s="9">
        <v>5.2465018600000004</v>
      </c>
      <c r="AH11" s="9">
        <v>5.2331169600000003</v>
      </c>
      <c r="AI11" s="9">
        <v>7.0845844099999997</v>
      </c>
      <c r="AJ11" s="9">
        <v>6.45429955</v>
      </c>
      <c r="AK11" s="9">
        <v>6.0623286199999997</v>
      </c>
      <c r="AL11" s="9">
        <v>5.5620413900000001</v>
      </c>
      <c r="AM11" s="9">
        <v>5.9992867399999996</v>
      </c>
      <c r="AN11" s="9">
        <v>5.6236542500000004</v>
      </c>
      <c r="AO11" s="9">
        <v>5.8745522499999998</v>
      </c>
      <c r="AP11" s="9">
        <v>1.04461476</v>
      </c>
      <c r="AQ11" s="11">
        <v>0.82084826</v>
      </c>
      <c r="AR11" s="10" t="s">
        <v>66</v>
      </c>
      <c r="AS11" s="12" t="s">
        <v>67</v>
      </c>
      <c r="AT11" s="12" t="s">
        <v>107</v>
      </c>
      <c r="AU11" s="12" t="s">
        <v>68</v>
      </c>
      <c r="AV11" s="10" t="s">
        <v>65</v>
      </c>
    </row>
    <row r="12" spans="1:48" s="6" customFormat="1" ht="16" x14ac:dyDescent="0.2">
      <c r="B12" s="7" t="s">
        <v>108</v>
      </c>
      <c r="C12" s="8">
        <v>4</v>
      </c>
      <c r="D12" s="8">
        <v>56192932</v>
      </c>
      <c r="E12" s="9">
        <v>24.147729439999999</v>
      </c>
      <c r="F12" s="9">
        <v>28.611894700000001</v>
      </c>
      <c r="G12" s="9">
        <v>25.090849760000001</v>
      </c>
      <c r="H12" s="9">
        <v>4.9396635599999996</v>
      </c>
      <c r="I12" s="9">
        <v>7.1980436599999997</v>
      </c>
      <c r="J12" s="9">
        <v>12.253733560000001</v>
      </c>
      <c r="K12" s="9">
        <v>9.6827679</v>
      </c>
      <c r="L12" s="9">
        <v>25.950157969999999</v>
      </c>
      <c r="M12" s="9">
        <v>8.5185521699999995</v>
      </c>
      <c r="N12" s="9">
        <v>0.32826590999999999</v>
      </c>
      <c r="O12" s="10">
        <v>4.9961999999999999E-4</v>
      </c>
      <c r="P12" s="10" t="s">
        <v>65</v>
      </c>
      <c r="Q12" s="9">
        <v>31.755909590000002</v>
      </c>
      <c r="R12" s="9">
        <v>22.106112249999999</v>
      </c>
      <c r="S12" s="9">
        <v>25.759552410000001</v>
      </c>
      <c r="T12" s="9">
        <v>31.34603078</v>
      </c>
      <c r="U12" s="9">
        <v>6.1190842300000003</v>
      </c>
      <c r="V12" s="9">
        <v>5.0125405799999996</v>
      </c>
      <c r="W12" s="9">
        <v>4.9809762800000001</v>
      </c>
      <c r="X12" s="9">
        <v>4.5981293599999997</v>
      </c>
      <c r="Y12" s="9">
        <v>27.741901259999999</v>
      </c>
      <c r="Z12" s="9">
        <v>5.1776826099999997</v>
      </c>
      <c r="AA12" s="9">
        <v>0.18663763</v>
      </c>
      <c r="AB12" s="11">
        <v>7.2399999999999998E-5</v>
      </c>
      <c r="AC12" s="10" t="s">
        <v>65</v>
      </c>
      <c r="AD12" s="9">
        <v>29.659805429999999</v>
      </c>
      <c r="AE12" s="9">
        <v>7.2133258600000003</v>
      </c>
      <c r="AF12" s="9">
        <v>4.6512264099999996</v>
      </c>
      <c r="AG12" s="9">
        <v>4.7427288499999998</v>
      </c>
      <c r="AH12" s="9">
        <v>4.6686545700000002</v>
      </c>
      <c r="AI12" s="9">
        <v>4.7227920599999997</v>
      </c>
      <c r="AJ12" s="9">
        <v>4.4794043400000003</v>
      </c>
      <c r="AK12" s="9">
        <v>5.0817364400000002</v>
      </c>
      <c r="AL12" s="9">
        <v>3.4484390999999999</v>
      </c>
      <c r="AM12" s="9">
        <v>4.5968562799999999</v>
      </c>
      <c r="AN12" s="9">
        <v>13.84145257</v>
      </c>
      <c r="AO12" s="9">
        <v>4.3756772699999997</v>
      </c>
      <c r="AP12" s="9">
        <v>0.31612846999999999</v>
      </c>
      <c r="AQ12" s="11">
        <v>0.30005796000000001</v>
      </c>
      <c r="AR12" s="10" t="s">
        <v>109</v>
      </c>
      <c r="AS12" s="12" t="s">
        <v>110</v>
      </c>
      <c r="AT12" s="12" t="s">
        <v>111</v>
      </c>
      <c r="AU12" s="12" t="s">
        <v>112</v>
      </c>
      <c r="AV12" s="10" t="s">
        <v>113</v>
      </c>
    </row>
    <row r="13" spans="1:48" s="6" customFormat="1" ht="16" x14ac:dyDescent="0.2">
      <c r="B13" s="7" t="s">
        <v>114</v>
      </c>
      <c r="C13" s="8">
        <v>4</v>
      </c>
      <c r="D13" s="8">
        <v>56196768</v>
      </c>
      <c r="E13" s="9">
        <v>19.275894139999998</v>
      </c>
      <c r="F13" s="9">
        <v>15.055788359999999</v>
      </c>
      <c r="G13" s="9">
        <v>18.101104750000001</v>
      </c>
      <c r="H13" s="9">
        <v>8.4890213200000009</v>
      </c>
      <c r="I13" s="9">
        <v>13.32902208</v>
      </c>
      <c r="J13" s="9">
        <v>17.55935143</v>
      </c>
      <c r="K13" s="9">
        <v>11.09829491</v>
      </c>
      <c r="L13" s="9">
        <v>17.477595749999999</v>
      </c>
      <c r="M13" s="9">
        <v>12.61892244</v>
      </c>
      <c r="N13" s="9">
        <v>0.72200562000000001</v>
      </c>
      <c r="O13" s="10">
        <v>0.11008372</v>
      </c>
      <c r="P13" s="10" t="s">
        <v>65</v>
      </c>
      <c r="Q13" s="9">
        <v>22.520735890000001</v>
      </c>
      <c r="R13" s="9">
        <v>18.145488360000002</v>
      </c>
      <c r="S13" s="9">
        <v>24.518610120000002</v>
      </c>
      <c r="T13" s="9">
        <v>25.741212269999998</v>
      </c>
      <c r="U13" s="9">
        <v>15.59869769</v>
      </c>
      <c r="V13" s="9">
        <v>10.967946019999999</v>
      </c>
      <c r="W13" s="9">
        <v>10.17790602</v>
      </c>
      <c r="X13" s="9">
        <v>9.7597749</v>
      </c>
      <c r="Y13" s="9">
        <v>22.731511659999999</v>
      </c>
      <c r="Z13" s="9">
        <v>11.62608116</v>
      </c>
      <c r="AA13" s="9">
        <v>0.51145218000000003</v>
      </c>
      <c r="AB13" s="11">
        <v>2.05127E-3</v>
      </c>
      <c r="AC13" s="10" t="s">
        <v>65</v>
      </c>
      <c r="AD13" s="9">
        <v>105.48424119000001</v>
      </c>
      <c r="AE13" s="9">
        <v>81.951423030000001</v>
      </c>
      <c r="AF13" s="9">
        <v>80.743938380000003</v>
      </c>
      <c r="AG13" s="9">
        <v>84.115041329999997</v>
      </c>
      <c r="AH13" s="9">
        <v>79.169419750000003</v>
      </c>
      <c r="AI13" s="9">
        <v>101.67630035000001</v>
      </c>
      <c r="AJ13" s="9">
        <v>87.341369810000003</v>
      </c>
      <c r="AK13" s="9">
        <v>76.696533450000004</v>
      </c>
      <c r="AL13" s="9">
        <v>70.469701619999995</v>
      </c>
      <c r="AM13" s="9">
        <v>83.651899720000003</v>
      </c>
      <c r="AN13" s="9">
        <v>89.393200870000001</v>
      </c>
      <c r="AO13" s="9">
        <v>76.939378259999998</v>
      </c>
      <c r="AP13" s="9">
        <v>0.86068489999999997</v>
      </c>
      <c r="AQ13" s="11">
        <v>0.234629</v>
      </c>
      <c r="AR13" s="10" t="s">
        <v>98</v>
      </c>
      <c r="AS13" s="12" t="s">
        <v>99</v>
      </c>
      <c r="AT13" s="12" t="s">
        <v>115</v>
      </c>
      <c r="AU13" s="12" t="s">
        <v>116</v>
      </c>
      <c r="AV13" s="10" t="s">
        <v>117</v>
      </c>
    </row>
    <row r="14" spans="1:48" s="6" customFormat="1" ht="16" x14ac:dyDescent="0.2">
      <c r="B14" s="7" t="s">
        <v>118</v>
      </c>
      <c r="C14" s="8">
        <v>4</v>
      </c>
      <c r="D14" s="8">
        <v>56326641</v>
      </c>
      <c r="E14" s="9">
        <v>0.01</v>
      </c>
      <c r="F14" s="9">
        <v>0.01</v>
      </c>
      <c r="G14" s="9">
        <v>0.01</v>
      </c>
      <c r="H14" s="9">
        <v>0.01</v>
      </c>
      <c r="I14" s="9">
        <v>0.01</v>
      </c>
      <c r="J14" s="9">
        <v>0.01</v>
      </c>
      <c r="K14" s="9">
        <v>0.01</v>
      </c>
      <c r="L14" s="9">
        <v>0.01</v>
      </c>
      <c r="M14" s="9">
        <v>0.01</v>
      </c>
      <c r="N14" s="9">
        <v>1</v>
      </c>
      <c r="O14" s="10"/>
      <c r="P14" s="10" t="s">
        <v>65</v>
      </c>
      <c r="Q14" s="9">
        <v>0.01</v>
      </c>
      <c r="R14" s="9">
        <v>0.01</v>
      </c>
      <c r="S14" s="9">
        <v>0.01</v>
      </c>
      <c r="T14" s="9">
        <v>0.01</v>
      </c>
      <c r="U14" s="9">
        <v>0.01</v>
      </c>
      <c r="V14" s="9">
        <v>0.01</v>
      </c>
      <c r="W14" s="9">
        <v>0.01</v>
      </c>
      <c r="X14" s="9">
        <v>0.01</v>
      </c>
      <c r="Y14" s="9">
        <v>0.01</v>
      </c>
      <c r="Z14" s="9">
        <v>0.01</v>
      </c>
      <c r="AA14" s="9">
        <v>1</v>
      </c>
      <c r="AB14" s="11"/>
      <c r="AC14" s="10" t="s">
        <v>65</v>
      </c>
      <c r="AD14" s="9">
        <v>0.01</v>
      </c>
      <c r="AE14" s="9">
        <v>0.01</v>
      </c>
      <c r="AF14" s="9">
        <v>0.01</v>
      </c>
      <c r="AG14" s="9">
        <v>0.01</v>
      </c>
      <c r="AH14" s="9">
        <v>0.01</v>
      </c>
      <c r="AI14" s="9">
        <v>0.01</v>
      </c>
      <c r="AJ14" s="9">
        <v>0.01</v>
      </c>
      <c r="AK14" s="9">
        <v>0.01</v>
      </c>
      <c r="AL14" s="9">
        <v>0.01</v>
      </c>
      <c r="AM14" s="9">
        <v>0.01</v>
      </c>
      <c r="AN14" s="9">
        <v>0.01</v>
      </c>
      <c r="AO14" s="9">
        <v>0.01</v>
      </c>
      <c r="AP14" s="9">
        <v>1</v>
      </c>
      <c r="AQ14" s="11"/>
      <c r="AR14" s="10" t="s">
        <v>66</v>
      </c>
      <c r="AS14" s="12" t="s">
        <v>67</v>
      </c>
      <c r="AT14" s="12" t="s">
        <v>119</v>
      </c>
      <c r="AU14" s="12" t="s">
        <v>68</v>
      </c>
      <c r="AV14" s="10" t="s">
        <v>65</v>
      </c>
    </row>
    <row r="15" spans="1:48" s="6" customFormat="1" ht="16" x14ac:dyDescent="0.2">
      <c r="B15" s="7" t="s">
        <v>120</v>
      </c>
      <c r="C15" s="8">
        <v>4</v>
      </c>
      <c r="D15" s="8">
        <v>56328167</v>
      </c>
      <c r="E15" s="9">
        <v>0.01</v>
      </c>
      <c r="F15" s="9">
        <v>0.01</v>
      </c>
      <c r="G15" s="9">
        <v>0.01</v>
      </c>
      <c r="H15" s="9">
        <v>0.01</v>
      </c>
      <c r="I15" s="9">
        <v>0.01</v>
      </c>
      <c r="J15" s="9">
        <v>0.01</v>
      </c>
      <c r="K15" s="9">
        <v>0.01</v>
      </c>
      <c r="L15" s="9">
        <v>0.01</v>
      </c>
      <c r="M15" s="9">
        <v>0.01</v>
      </c>
      <c r="N15" s="9">
        <v>1</v>
      </c>
      <c r="O15" s="10"/>
      <c r="P15" s="10" t="s">
        <v>65</v>
      </c>
      <c r="Q15" s="9">
        <v>0.01</v>
      </c>
      <c r="R15" s="9">
        <v>0.01</v>
      </c>
      <c r="S15" s="9">
        <v>0.01</v>
      </c>
      <c r="T15" s="9">
        <v>0.01</v>
      </c>
      <c r="U15" s="9">
        <v>0.01</v>
      </c>
      <c r="V15" s="9">
        <v>0.01</v>
      </c>
      <c r="W15" s="9">
        <v>0.01</v>
      </c>
      <c r="X15" s="9">
        <v>0.01</v>
      </c>
      <c r="Y15" s="9">
        <v>0.01</v>
      </c>
      <c r="Z15" s="9">
        <v>0.01</v>
      </c>
      <c r="AA15" s="9">
        <v>1</v>
      </c>
      <c r="AB15" s="11"/>
      <c r="AC15" s="10" t="s">
        <v>65</v>
      </c>
      <c r="AD15" s="9">
        <v>0.01</v>
      </c>
      <c r="AE15" s="9">
        <v>0.01</v>
      </c>
      <c r="AF15" s="9">
        <v>0.01</v>
      </c>
      <c r="AG15" s="9">
        <v>0.01</v>
      </c>
      <c r="AH15" s="9">
        <v>0.01</v>
      </c>
      <c r="AI15" s="9">
        <v>0.01</v>
      </c>
      <c r="AJ15" s="9">
        <v>0.01</v>
      </c>
      <c r="AK15" s="9">
        <v>0.01</v>
      </c>
      <c r="AL15" s="9">
        <v>0.01</v>
      </c>
      <c r="AM15" s="9">
        <v>0.01</v>
      </c>
      <c r="AN15" s="9">
        <v>0.01</v>
      </c>
      <c r="AO15" s="9">
        <v>0.01</v>
      </c>
      <c r="AP15" s="9">
        <v>1</v>
      </c>
      <c r="AQ15" s="11"/>
      <c r="AR15" s="10" t="s">
        <v>121</v>
      </c>
      <c r="AS15" s="12" t="s">
        <v>122</v>
      </c>
      <c r="AT15" s="12" t="s">
        <v>123</v>
      </c>
      <c r="AU15" s="12" t="s">
        <v>124</v>
      </c>
      <c r="AV15" s="10" t="s">
        <v>68</v>
      </c>
    </row>
    <row r="16" spans="1:48" s="6" customFormat="1" ht="16" x14ac:dyDescent="0.2">
      <c r="B16" s="7" t="s">
        <v>125</v>
      </c>
      <c r="C16" s="8">
        <v>4</v>
      </c>
      <c r="D16" s="8">
        <v>56336090</v>
      </c>
      <c r="E16" s="9">
        <v>7.31775295</v>
      </c>
      <c r="F16" s="9">
        <v>12.52332893</v>
      </c>
      <c r="G16" s="9">
        <v>7.6164872199999998</v>
      </c>
      <c r="H16" s="9">
        <v>11.052446379999999</v>
      </c>
      <c r="I16" s="9">
        <v>13.75184818</v>
      </c>
      <c r="J16" s="9">
        <v>13.682169139999999</v>
      </c>
      <c r="K16" s="9">
        <v>11.334216079999999</v>
      </c>
      <c r="L16" s="9">
        <v>9.1525230299999993</v>
      </c>
      <c r="M16" s="9">
        <v>12.45516995</v>
      </c>
      <c r="N16" s="9">
        <v>1.36084552</v>
      </c>
      <c r="O16" s="10">
        <v>0.10264109</v>
      </c>
      <c r="P16" s="10" t="s">
        <v>65</v>
      </c>
      <c r="Q16" s="9">
        <v>8.47557589</v>
      </c>
      <c r="R16" s="9">
        <v>9.3904250099999995</v>
      </c>
      <c r="S16" s="9">
        <v>8.6965959900000005</v>
      </c>
      <c r="T16" s="9">
        <v>9.4362856799999992</v>
      </c>
      <c r="U16" s="9">
        <v>7.8043488400000003</v>
      </c>
      <c r="V16" s="9">
        <v>8.3475676300000003</v>
      </c>
      <c r="W16" s="9">
        <v>9.7259990900000002</v>
      </c>
      <c r="X16" s="9">
        <v>9.7597749</v>
      </c>
      <c r="Y16" s="9">
        <v>8.9997206399999996</v>
      </c>
      <c r="Z16" s="9">
        <v>8.90942261</v>
      </c>
      <c r="AA16" s="9">
        <v>0.98996656999999999</v>
      </c>
      <c r="AB16" s="11">
        <v>0.87509451000000005</v>
      </c>
      <c r="AC16" s="10" t="s">
        <v>65</v>
      </c>
      <c r="AD16" s="9">
        <v>9.7201680100000001</v>
      </c>
      <c r="AE16" s="9">
        <v>10.560410510000001</v>
      </c>
      <c r="AF16" s="9">
        <v>9.2474427899999991</v>
      </c>
      <c r="AG16" s="9">
        <v>10.165669299999999</v>
      </c>
      <c r="AH16" s="9">
        <v>9.2123518799999999</v>
      </c>
      <c r="AI16" s="9">
        <v>11.927446339999999</v>
      </c>
      <c r="AJ16" s="9">
        <v>10.417264619999999</v>
      </c>
      <c r="AK16" s="9">
        <v>11.22906169</v>
      </c>
      <c r="AL16" s="9">
        <v>11.391405410000001</v>
      </c>
      <c r="AM16" s="9">
        <v>12.93147439</v>
      </c>
      <c r="AN16" s="9">
        <v>9.8426737699999993</v>
      </c>
      <c r="AO16" s="9">
        <v>11.85064717</v>
      </c>
      <c r="AP16" s="9">
        <v>1.2040069</v>
      </c>
      <c r="AQ16" s="11">
        <v>3.9106839999999997E-2</v>
      </c>
      <c r="AR16" s="10" t="s">
        <v>126</v>
      </c>
      <c r="AS16" s="12" t="s">
        <v>127</v>
      </c>
      <c r="AT16" s="12" t="s">
        <v>128</v>
      </c>
      <c r="AU16" s="12" t="s">
        <v>129</v>
      </c>
      <c r="AV16" s="10" t="s">
        <v>130</v>
      </c>
    </row>
    <row r="17" spans="2:48" s="6" customFormat="1" ht="16" x14ac:dyDescent="0.2">
      <c r="B17" s="7" t="s">
        <v>131</v>
      </c>
      <c r="C17" s="8">
        <v>4</v>
      </c>
      <c r="D17" s="8">
        <v>56363149</v>
      </c>
      <c r="E17" s="9">
        <v>98.775388359999994</v>
      </c>
      <c r="F17" s="9">
        <v>108.3098825</v>
      </c>
      <c r="G17" s="9">
        <v>108.145467</v>
      </c>
      <c r="H17" s="9">
        <v>87.560824830000001</v>
      </c>
      <c r="I17" s="9">
        <v>93.454567600000004</v>
      </c>
      <c r="J17" s="9">
        <v>80.206454789999995</v>
      </c>
      <c r="K17" s="9">
        <v>73.617404530000002</v>
      </c>
      <c r="L17" s="9">
        <v>105.07691262</v>
      </c>
      <c r="M17" s="9">
        <v>83.709812940000006</v>
      </c>
      <c r="N17" s="9">
        <v>0.79665275999999996</v>
      </c>
      <c r="O17" s="10">
        <v>1.377862E-2</v>
      </c>
      <c r="P17" s="10" t="s">
        <v>65</v>
      </c>
      <c r="Q17" s="9">
        <v>115.2572718</v>
      </c>
      <c r="R17" s="9">
        <v>121.53861740000001</v>
      </c>
      <c r="S17" s="9">
        <v>108.28221430000001</v>
      </c>
      <c r="T17" s="9">
        <v>110.83254789999999</v>
      </c>
      <c r="U17" s="9">
        <v>80.060069209999995</v>
      </c>
      <c r="V17" s="9">
        <v>67.901622099999997</v>
      </c>
      <c r="W17" s="9">
        <v>75.930364960000006</v>
      </c>
      <c r="X17" s="9">
        <v>66.920219869999997</v>
      </c>
      <c r="Y17" s="9">
        <v>113.97766285</v>
      </c>
      <c r="Z17" s="9">
        <v>72.703069040000003</v>
      </c>
      <c r="AA17" s="9">
        <v>0.63787119999999997</v>
      </c>
      <c r="AB17" s="11">
        <v>7.339E-5</v>
      </c>
      <c r="AC17" s="10" t="s">
        <v>65</v>
      </c>
      <c r="AD17" s="9">
        <v>68.363220949999999</v>
      </c>
      <c r="AE17" s="9">
        <v>34.135629610000002</v>
      </c>
      <c r="AF17" s="9">
        <v>29.591626600000001</v>
      </c>
      <c r="AG17" s="9">
        <v>29.62035418</v>
      </c>
      <c r="AH17" s="9">
        <v>29.37965574</v>
      </c>
      <c r="AI17" s="9">
        <v>24.95896436</v>
      </c>
      <c r="AJ17" s="9">
        <v>26.669635589999999</v>
      </c>
      <c r="AK17" s="9">
        <v>25.98006067</v>
      </c>
      <c r="AL17" s="9">
        <v>21.55915027</v>
      </c>
      <c r="AM17" s="9">
        <v>16.541849150000001</v>
      </c>
      <c r="AN17" s="9">
        <v>44.030159060000003</v>
      </c>
      <c r="AO17" s="9">
        <v>21.360353360000001</v>
      </c>
      <c r="AP17" s="9">
        <v>0.48513004999999998</v>
      </c>
      <c r="AQ17" s="11">
        <v>0.14484664</v>
      </c>
      <c r="AR17" s="10" t="s">
        <v>132</v>
      </c>
      <c r="AS17" s="12" t="s">
        <v>133</v>
      </c>
      <c r="AT17" s="12" t="s">
        <v>134</v>
      </c>
      <c r="AU17" s="12" t="s">
        <v>135</v>
      </c>
      <c r="AV17" s="10" t="s">
        <v>136</v>
      </c>
    </row>
    <row r="18" spans="2:48" s="6" customFormat="1" ht="16" x14ac:dyDescent="0.2">
      <c r="B18" s="7" t="s">
        <v>137</v>
      </c>
      <c r="C18" s="8">
        <v>4</v>
      </c>
      <c r="D18" s="8">
        <v>56505120</v>
      </c>
      <c r="E18" s="9">
        <v>0.01</v>
      </c>
      <c r="F18" s="9">
        <v>0.01</v>
      </c>
      <c r="G18" s="9">
        <v>0.01</v>
      </c>
      <c r="H18" s="9">
        <v>0.01</v>
      </c>
      <c r="I18" s="9">
        <v>0.01</v>
      </c>
      <c r="J18" s="9">
        <v>0.01</v>
      </c>
      <c r="K18" s="9">
        <v>0.01</v>
      </c>
      <c r="L18" s="9">
        <v>0.01</v>
      </c>
      <c r="M18" s="9">
        <v>0.01</v>
      </c>
      <c r="N18" s="9">
        <v>1</v>
      </c>
      <c r="O18" s="10"/>
      <c r="P18" s="10" t="s">
        <v>65</v>
      </c>
      <c r="Q18" s="9">
        <v>0.01</v>
      </c>
      <c r="R18" s="9">
        <v>0.01</v>
      </c>
      <c r="S18" s="9">
        <v>0.01</v>
      </c>
      <c r="T18" s="9">
        <v>0.01</v>
      </c>
      <c r="U18" s="9">
        <v>0.01</v>
      </c>
      <c r="V18" s="9">
        <v>0.01</v>
      </c>
      <c r="W18" s="9">
        <v>0.01</v>
      </c>
      <c r="X18" s="9">
        <v>0.01</v>
      </c>
      <c r="Y18" s="9">
        <v>0.01</v>
      </c>
      <c r="Z18" s="9">
        <v>0.01</v>
      </c>
      <c r="AA18" s="9">
        <v>1</v>
      </c>
      <c r="AB18" s="11"/>
      <c r="AC18" s="10" t="s">
        <v>65</v>
      </c>
      <c r="AD18" s="9">
        <v>0.01</v>
      </c>
      <c r="AE18" s="9">
        <v>0.01</v>
      </c>
      <c r="AF18" s="9">
        <v>0.01</v>
      </c>
      <c r="AG18" s="9">
        <v>0.01</v>
      </c>
      <c r="AH18" s="9">
        <v>0.01</v>
      </c>
      <c r="AI18" s="9">
        <v>0.01</v>
      </c>
      <c r="AJ18" s="9">
        <v>0.01</v>
      </c>
      <c r="AK18" s="9">
        <v>0.01</v>
      </c>
      <c r="AL18" s="9">
        <v>0.01</v>
      </c>
      <c r="AM18" s="9">
        <v>0.01</v>
      </c>
      <c r="AN18" s="9">
        <v>0.01</v>
      </c>
      <c r="AO18" s="9">
        <v>0.01</v>
      </c>
      <c r="AP18" s="9">
        <v>1</v>
      </c>
      <c r="AQ18" s="11"/>
      <c r="AR18" s="10" t="s">
        <v>66</v>
      </c>
      <c r="AS18" s="12" t="s">
        <v>67</v>
      </c>
      <c r="AT18" s="12" t="s">
        <v>138</v>
      </c>
      <c r="AU18" s="12" t="s">
        <v>68</v>
      </c>
      <c r="AV18" s="10" t="s">
        <v>65</v>
      </c>
    </row>
    <row r="19" spans="2:48" s="6" customFormat="1" ht="16" x14ac:dyDescent="0.2">
      <c r="B19" s="7" t="s">
        <v>139</v>
      </c>
      <c r="C19" s="8">
        <v>4</v>
      </c>
      <c r="D19" s="8">
        <v>56581058</v>
      </c>
      <c r="E19" s="9">
        <v>0.01</v>
      </c>
      <c r="F19" s="9">
        <v>0.01</v>
      </c>
      <c r="G19" s="9">
        <v>0.01</v>
      </c>
      <c r="H19" s="9">
        <v>0.01</v>
      </c>
      <c r="I19" s="9">
        <v>0.01</v>
      </c>
      <c r="J19" s="9">
        <v>0.01</v>
      </c>
      <c r="K19" s="9">
        <v>0.01</v>
      </c>
      <c r="L19" s="9">
        <v>0.01</v>
      </c>
      <c r="M19" s="9">
        <v>0.01</v>
      </c>
      <c r="N19" s="9">
        <v>1</v>
      </c>
      <c r="O19" s="10"/>
      <c r="P19" s="10" t="s">
        <v>65</v>
      </c>
      <c r="Q19" s="9">
        <v>0.01</v>
      </c>
      <c r="R19" s="9">
        <v>0.01</v>
      </c>
      <c r="S19" s="9">
        <v>0.01</v>
      </c>
      <c r="T19" s="9">
        <v>0.01</v>
      </c>
      <c r="U19" s="9">
        <v>0.01</v>
      </c>
      <c r="V19" s="9">
        <v>0.01</v>
      </c>
      <c r="W19" s="9">
        <v>0.01</v>
      </c>
      <c r="X19" s="9">
        <v>0.01</v>
      </c>
      <c r="Y19" s="9">
        <v>0.01</v>
      </c>
      <c r="Z19" s="9">
        <v>0.01</v>
      </c>
      <c r="AA19" s="9">
        <v>1</v>
      </c>
      <c r="AB19" s="11"/>
      <c r="AC19" s="10" t="s">
        <v>65</v>
      </c>
      <c r="AD19" s="9">
        <v>0.01</v>
      </c>
      <c r="AE19" s="9">
        <v>0.01</v>
      </c>
      <c r="AF19" s="9">
        <v>0.01</v>
      </c>
      <c r="AG19" s="9">
        <v>0.01</v>
      </c>
      <c r="AH19" s="9">
        <v>0.01</v>
      </c>
      <c r="AI19" s="9">
        <v>0.01</v>
      </c>
      <c r="AJ19" s="9">
        <v>0.01</v>
      </c>
      <c r="AK19" s="9">
        <v>0.01</v>
      </c>
      <c r="AL19" s="9">
        <v>0.01</v>
      </c>
      <c r="AM19" s="9">
        <v>0.01</v>
      </c>
      <c r="AN19" s="9">
        <v>0.01</v>
      </c>
      <c r="AO19" s="9">
        <v>0.01</v>
      </c>
      <c r="AP19" s="9">
        <v>1</v>
      </c>
      <c r="AQ19" s="11"/>
      <c r="AR19" s="10" t="s">
        <v>66</v>
      </c>
      <c r="AS19" s="12" t="s">
        <v>67</v>
      </c>
      <c r="AT19" s="12" t="s">
        <v>140</v>
      </c>
      <c r="AU19" s="12" t="s">
        <v>68</v>
      </c>
      <c r="AV19" s="10" t="s">
        <v>65</v>
      </c>
    </row>
    <row r="20" spans="2:48" s="6" customFormat="1" ht="16" x14ac:dyDescent="0.2">
      <c r="B20" s="7" t="s">
        <v>141</v>
      </c>
      <c r="C20" s="8">
        <v>4</v>
      </c>
      <c r="D20" s="8">
        <v>56682920</v>
      </c>
      <c r="E20" s="9">
        <v>0.01</v>
      </c>
      <c r="F20" s="9">
        <v>0.1589682</v>
      </c>
      <c r="G20" s="9">
        <v>0.21558073999999999</v>
      </c>
      <c r="H20" s="9">
        <v>0.01</v>
      </c>
      <c r="I20" s="9">
        <v>0.01</v>
      </c>
      <c r="J20" s="9">
        <v>0.01</v>
      </c>
      <c r="K20" s="9">
        <v>0.01</v>
      </c>
      <c r="L20" s="9">
        <v>0.12818298</v>
      </c>
      <c r="M20" s="9">
        <v>0.01</v>
      </c>
      <c r="N20" s="9">
        <v>7.8013479999999996E-2</v>
      </c>
      <c r="O20" s="10">
        <v>6.9427810000000006E-2</v>
      </c>
      <c r="P20" s="10" t="s">
        <v>65</v>
      </c>
      <c r="Q20" s="9">
        <v>0.20239945000000001</v>
      </c>
      <c r="R20" s="9">
        <v>0.01</v>
      </c>
      <c r="S20" s="9">
        <v>0.01</v>
      </c>
      <c r="T20" s="9">
        <v>0.01</v>
      </c>
      <c r="U20" s="9">
        <v>0.01</v>
      </c>
      <c r="V20" s="9">
        <v>0.24821621999999999</v>
      </c>
      <c r="W20" s="9">
        <v>0.01</v>
      </c>
      <c r="X20" s="9">
        <v>0.20117206000000001</v>
      </c>
      <c r="Y20" s="9">
        <v>5.8099860000000003E-2</v>
      </c>
      <c r="Z20" s="9">
        <v>0.11734707</v>
      </c>
      <c r="AA20" s="9">
        <v>2.0197477699999999</v>
      </c>
      <c r="AB20" s="11">
        <v>0.48183722000000001</v>
      </c>
      <c r="AC20" s="10" t="s">
        <v>65</v>
      </c>
      <c r="AD20" s="9">
        <v>0.23974966</v>
      </c>
      <c r="AE20" s="9">
        <v>0.44830617</v>
      </c>
      <c r="AF20" s="9">
        <v>7.6109960000000004E-2</v>
      </c>
      <c r="AG20" s="9">
        <v>0.01</v>
      </c>
      <c r="AH20" s="9">
        <v>0.32377325000000001</v>
      </c>
      <c r="AI20" s="9">
        <v>0.45073888000000001</v>
      </c>
      <c r="AJ20" s="9">
        <v>0.21112847000000001</v>
      </c>
      <c r="AK20" s="9">
        <v>0.12940025999999999</v>
      </c>
      <c r="AL20" s="9">
        <v>0.33379483999999998</v>
      </c>
      <c r="AM20" s="9">
        <v>6.0160810000000002E-2</v>
      </c>
      <c r="AN20" s="9">
        <v>0.25472192999999999</v>
      </c>
      <c r="AO20" s="9">
        <v>0.17445197000000001</v>
      </c>
      <c r="AP20" s="9">
        <v>0.68487220999999998</v>
      </c>
      <c r="AQ20" s="11">
        <v>0.58532200999999995</v>
      </c>
      <c r="AR20" s="10" t="s">
        <v>66</v>
      </c>
      <c r="AS20" s="12" t="s">
        <v>67</v>
      </c>
      <c r="AT20" s="12" t="s">
        <v>142</v>
      </c>
      <c r="AU20" s="12" t="s">
        <v>68</v>
      </c>
      <c r="AV20" s="10" t="s">
        <v>143</v>
      </c>
    </row>
    <row r="21" spans="2:48" s="6" customFormat="1" ht="16" x14ac:dyDescent="0.2">
      <c r="B21" s="7" t="s">
        <v>144</v>
      </c>
      <c r="C21" s="8">
        <v>4</v>
      </c>
      <c r="D21" s="8">
        <v>56765844</v>
      </c>
      <c r="E21" s="9">
        <v>4.6603882399999996</v>
      </c>
      <c r="F21" s="9">
        <v>5.0749188500000004</v>
      </c>
      <c r="G21" s="9">
        <v>9.6722945800000009</v>
      </c>
      <c r="H21" s="9">
        <v>4.9396635599999996</v>
      </c>
      <c r="I21" s="9">
        <v>3.3926087800000002</v>
      </c>
      <c r="J21" s="9">
        <v>3.6831200700000002</v>
      </c>
      <c r="K21" s="9">
        <v>2.8410540200000001</v>
      </c>
      <c r="L21" s="9">
        <v>6.46920056</v>
      </c>
      <c r="M21" s="9">
        <v>3.7141116099999998</v>
      </c>
      <c r="N21" s="9">
        <v>0.57412218999999998</v>
      </c>
      <c r="O21" s="10">
        <v>0.11446325</v>
      </c>
      <c r="P21" s="10" t="s">
        <v>65</v>
      </c>
      <c r="Q21" s="9">
        <v>5.01238575</v>
      </c>
      <c r="R21" s="9">
        <v>3.7621700100000002</v>
      </c>
      <c r="S21" s="9">
        <v>5.5942402800000002</v>
      </c>
      <c r="T21" s="9">
        <v>3.5767026899999999</v>
      </c>
      <c r="U21" s="9">
        <v>2.5378969200000001</v>
      </c>
      <c r="V21" s="9">
        <v>3.5832432700000001</v>
      </c>
      <c r="W21" s="9">
        <v>4.7550228099999998</v>
      </c>
      <c r="X21" s="9">
        <v>4.0246131900000002</v>
      </c>
      <c r="Y21" s="9">
        <v>4.4863746799999999</v>
      </c>
      <c r="Z21" s="9">
        <v>3.7251940499999998</v>
      </c>
      <c r="AA21" s="9">
        <v>0.83033502999999997</v>
      </c>
      <c r="AB21" s="11">
        <v>0.30125300999999999</v>
      </c>
      <c r="AC21" s="10" t="s">
        <v>65</v>
      </c>
      <c r="AD21" s="9">
        <v>26.021350739999999</v>
      </c>
      <c r="AE21" s="9">
        <v>15.887330739999999</v>
      </c>
      <c r="AF21" s="9">
        <v>18.903984189999999</v>
      </c>
      <c r="AG21" s="9">
        <v>21.832885789999999</v>
      </c>
      <c r="AH21" s="9">
        <v>21.91878861</v>
      </c>
      <c r="AI21" s="9">
        <v>19.726534350000001</v>
      </c>
      <c r="AJ21" s="9">
        <v>18.488317179999999</v>
      </c>
      <c r="AK21" s="9">
        <v>18.742845979999998</v>
      </c>
      <c r="AL21" s="9">
        <v>15.799360099999999</v>
      </c>
      <c r="AM21" s="9">
        <v>20.173672249999999</v>
      </c>
      <c r="AN21" s="9">
        <v>20.27088856</v>
      </c>
      <c r="AO21" s="9">
        <v>18.238626109999998</v>
      </c>
      <c r="AP21" s="9">
        <v>0.89974478000000002</v>
      </c>
      <c r="AQ21" s="11">
        <v>0.56778152999999998</v>
      </c>
      <c r="AR21" s="10" t="s">
        <v>145</v>
      </c>
      <c r="AS21" s="12" t="s">
        <v>146</v>
      </c>
      <c r="AT21" s="12" t="s">
        <v>147</v>
      </c>
      <c r="AU21" s="12" t="s">
        <v>148</v>
      </c>
      <c r="AV21" s="10" t="s">
        <v>68</v>
      </c>
    </row>
    <row r="22" spans="2:48" s="6" customFormat="1" ht="16" x14ac:dyDescent="0.2">
      <c r="B22" s="7" t="s">
        <v>149</v>
      </c>
      <c r="C22" s="8">
        <v>4</v>
      </c>
      <c r="D22" s="8">
        <v>56787786</v>
      </c>
      <c r="E22" s="9">
        <v>3.3317058899999998</v>
      </c>
      <c r="F22" s="9">
        <v>2.0955548199999998</v>
      </c>
      <c r="G22" s="9">
        <v>2.2713880899999999</v>
      </c>
      <c r="H22" s="9">
        <v>2.7706115900000001</v>
      </c>
      <c r="I22" s="9">
        <v>0.85565219999999997</v>
      </c>
      <c r="J22" s="9">
        <v>0.62218667999999999</v>
      </c>
      <c r="K22" s="9">
        <v>0.71776351000000005</v>
      </c>
      <c r="L22" s="9">
        <v>2.56621627</v>
      </c>
      <c r="M22" s="9">
        <v>1.24155349</v>
      </c>
      <c r="N22" s="9">
        <v>0.48380704000000002</v>
      </c>
      <c r="O22" s="10">
        <v>0.11154111</v>
      </c>
      <c r="P22" s="10" t="s">
        <v>65</v>
      </c>
      <c r="Q22" s="9">
        <v>2.5111928799999998</v>
      </c>
      <c r="R22" s="9">
        <v>1.6776311100000001</v>
      </c>
      <c r="S22" s="9">
        <v>2.4918845699999999</v>
      </c>
      <c r="T22" s="9">
        <v>0.51952896000000004</v>
      </c>
      <c r="U22" s="9">
        <v>0.43131615000000001</v>
      </c>
      <c r="V22" s="9">
        <v>1.6775135299999999</v>
      </c>
      <c r="W22" s="9">
        <v>0.91381387000000003</v>
      </c>
      <c r="X22" s="9">
        <v>0.96586028000000002</v>
      </c>
      <c r="Y22" s="9">
        <v>1.80005938</v>
      </c>
      <c r="Z22" s="9">
        <v>0.99712595999999998</v>
      </c>
      <c r="AA22" s="9">
        <v>0.55394058999999995</v>
      </c>
      <c r="AB22" s="11">
        <v>0.18382335999999999</v>
      </c>
      <c r="AC22" s="10" t="s">
        <v>65</v>
      </c>
      <c r="AD22" s="9">
        <v>28.22974086</v>
      </c>
      <c r="AE22" s="9">
        <v>20.143638790000001</v>
      </c>
      <c r="AF22" s="9">
        <v>21.812435000000001</v>
      </c>
      <c r="AG22" s="9">
        <v>22.188052819999999</v>
      </c>
      <c r="AH22" s="9">
        <v>22.391346009999999</v>
      </c>
      <c r="AI22" s="9">
        <v>23.23733227</v>
      </c>
      <c r="AJ22" s="9">
        <v>21.19045633</v>
      </c>
      <c r="AK22" s="9">
        <v>21.600267989999999</v>
      </c>
      <c r="AL22" s="9">
        <v>23.106183420000001</v>
      </c>
      <c r="AM22" s="9">
        <v>26.327704430000001</v>
      </c>
      <c r="AN22" s="9">
        <v>23.39527155</v>
      </c>
      <c r="AO22" s="9">
        <v>23.67805195</v>
      </c>
      <c r="AP22" s="9">
        <v>1.01208707</v>
      </c>
      <c r="AQ22" s="11">
        <v>0.92526171999999995</v>
      </c>
      <c r="AR22" s="10" t="s">
        <v>145</v>
      </c>
      <c r="AS22" s="12" t="s">
        <v>146</v>
      </c>
      <c r="AT22" s="12" t="s">
        <v>150</v>
      </c>
      <c r="AU22" s="12" t="s">
        <v>151</v>
      </c>
      <c r="AV22" s="10" t="s">
        <v>152</v>
      </c>
    </row>
    <row r="23" spans="2:48" s="6" customFormat="1" ht="16" x14ac:dyDescent="0.2">
      <c r="B23" s="7" t="s">
        <v>153</v>
      </c>
      <c r="C23" s="8">
        <v>4</v>
      </c>
      <c r="D23" s="8">
        <v>56863717</v>
      </c>
      <c r="E23" s="9">
        <v>128.6707413</v>
      </c>
      <c r="F23" s="9">
        <v>105.4794867</v>
      </c>
      <c r="G23" s="9">
        <v>114.31288910000001</v>
      </c>
      <c r="H23" s="9">
        <v>106.2935464</v>
      </c>
      <c r="I23" s="9">
        <v>113.53880719999999</v>
      </c>
      <c r="J23" s="9">
        <v>115.7132821</v>
      </c>
      <c r="K23" s="9">
        <v>108.29781629999999</v>
      </c>
      <c r="L23" s="9">
        <v>116.15437237</v>
      </c>
      <c r="M23" s="9">
        <v>110.960863</v>
      </c>
      <c r="N23" s="9">
        <v>0.95528787000000004</v>
      </c>
      <c r="O23" s="10">
        <v>0.44211172999999998</v>
      </c>
      <c r="P23" s="10" t="s">
        <v>65</v>
      </c>
      <c r="Q23" s="9">
        <v>130.84162739999999</v>
      </c>
      <c r="R23" s="9">
        <v>137.1726591</v>
      </c>
      <c r="S23" s="9">
        <v>116.3483392</v>
      </c>
      <c r="T23" s="9">
        <v>141.14952070000001</v>
      </c>
      <c r="U23" s="9">
        <v>130.4073496</v>
      </c>
      <c r="V23" s="9">
        <v>118.1652441</v>
      </c>
      <c r="W23" s="9">
        <v>115.47222170000001</v>
      </c>
      <c r="X23" s="9">
        <v>113.94854580000001</v>
      </c>
      <c r="Y23" s="9">
        <v>131.3780366</v>
      </c>
      <c r="Z23" s="9">
        <v>119.4983403</v>
      </c>
      <c r="AA23" s="9">
        <v>0.90957624000000004</v>
      </c>
      <c r="AB23" s="11">
        <v>0.12205108000000001</v>
      </c>
      <c r="AC23" s="10" t="s">
        <v>65</v>
      </c>
      <c r="AD23" s="9">
        <v>57.141031089999998</v>
      </c>
      <c r="AE23" s="9">
        <v>57.556728200000002</v>
      </c>
      <c r="AF23" s="9">
        <v>59.782975399999998</v>
      </c>
      <c r="AG23" s="9">
        <v>56.767834970000003</v>
      </c>
      <c r="AH23" s="9">
        <v>56.129248449999999</v>
      </c>
      <c r="AI23" s="9">
        <v>57.644236960000001</v>
      </c>
      <c r="AJ23" s="9">
        <v>56.651963090000002</v>
      </c>
      <c r="AK23" s="9">
        <v>49.791426600000001</v>
      </c>
      <c r="AL23" s="9">
        <v>56.369922340000002</v>
      </c>
      <c r="AM23" s="9">
        <v>57.257239349999999</v>
      </c>
      <c r="AN23" s="9">
        <v>58.160244900000002</v>
      </c>
      <c r="AO23" s="9">
        <v>54.472862759999998</v>
      </c>
      <c r="AP23" s="9">
        <v>0.93659961000000003</v>
      </c>
      <c r="AQ23" s="11">
        <v>0.21326975000000001</v>
      </c>
      <c r="AR23" s="10" t="s">
        <v>66</v>
      </c>
      <c r="AS23" s="12" t="s">
        <v>67</v>
      </c>
      <c r="AT23" s="12" t="s">
        <v>154</v>
      </c>
      <c r="AU23" s="12" t="s">
        <v>68</v>
      </c>
      <c r="AV23" s="10" t="s">
        <v>155</v>
      </c>
    </row>
    <row r="24" spans="2:48" s="6" customFormat="1" ht="16" x14ac:dyDescent="0.2">
      <c r="B24" s="7" t="s">
        <v>156</v>
      </c>
      <c r="C24" s="8">
        <v>4</v>
      </c>
      <c r="D24" s="8">
        <v>56938713</v>
      </c>
      <c r="E24" s="9">
        <v>25.254964739999998</v>
      </c>
      <c r="F24" s="9">
        <v>28.611894700000001</v>
      </c>
      <c r="G24" s="9">
        <v>24.268526820000002</v>
      </c>
      <c r="H24" s="9">
        <v>18.54553499</v>
      </c>
      <c r="I24" s="9">
        <v>28.1279355</v>
      </c>
      <c r="J24" s="9">
        <v>31.027458339999999</v>
      </c>
      <c r="K24" s="9">
        <v>32.095278899999997</v>
      </c>
      <c r="L24" s="9">
        <v>26.04512875</v>
      </c>
      <c r="M24" s="9">
        <v>27.44905193</v>
      </c>
      <c r="N24" s="9">
        <v>1.05390348</v>
      </c>
      <c r="O24" s="10">
        <v>0.72767329000000003</v>
      </c>
      <c r="P24" s="10" t="s">
        <v>65</v>
      </c>
      <c r="Q24" s="9">
        <v>27.330722189999999</v>
      </c>
      <c r="R24" s="9">
        <v>29.19354448</v>
      </c>
      <c r="S24" s="9">
        <v>28.861908119999999</v>
      </c>
      <c r="T24" s="9">
        <v>38.22467168</v>
      </c>
      <c r="U24" s="9">
        <v>31.608711530000001</v>
      </c>
      <c r="V24" s="9">
        <v>31.21632455</v>
      </c>
      <c r="W24" s="9">
        <v>32.773252739999997</v>
      </c>
      <c r="X24" s="9">
        <v>22.377130640000001</v>
      </c>
      <c r="Y24" s="9">
        <v>30.902711620000002</v>
      </c>
      <c r="Z24" s="9">
        <v>29.49385487</v>
      </c>
      <c r="AA24" s="9">
        <v>0.95440992999999996</v>
      </c>
      <c r="AB24" s="11">
        <v>0.69665001999999998</v>
      </c>
      <c r="AC24" s="10" t="s">
        <v>65</v>
      </c>
      <c r="AD24" s="9">
        <v>33.928284339999998</v>
      </c>
      <c r="AE24" s="9">
        <v>19.361863020000001</v>
      </c>
      <c r="AF24" s="9">
        <v>25.258070369999999</v>
      </c>
      <c r="AG24" s="9">
        <v>21.87450269</v>
      </c>
      <c r="AH24" s="9">
        <v>27.543932380000001</v>
      </c>
      <c r="AI24" s="9">
        <v>23.117883630000001</v>
      </c>
      <c r="AJ24" s="9">
        <v>28.352377409999999</v>
      </c>
      <c r="AK24" s="9">
        <v>24.78697768</v>
      </c>
      <c r="AL24" s="9">
        <v>19.488326149999999</v>
      </c>
      <c r="AM24" s="9">
        <v>16.453951369999999</v>
      </c>
      <c r="AN24" s="9">
        <v>26.18273924</v>
      </c>
      <c r="AO24" s="9">
        <v>20.243085069999999</v>
      </c>
      <c r="AP24" s="9">
        <v>0.77314618999999996</v>
      </c>
      <c r="AQ24" s="11">
        <v>0.29053505000000002</v>
      </c>
      <c r="AR24" s="10" t="s">
        <v>66</v>
      </c>
      <c r="AS24" s="12" t="s">
        <v>67</v>
      </c>
      <c r="AT24" s="12" t="s">
        <v>157</v>
      </c>
      <c r="AU24" s="12" t="s">
        <v>68</v>
      </c>
      <c r="AV24" s="10" t="s">
        <v>158</v>
      </c>
    </row>
    <row r="25" spans="2:48" s="6" customFormat="1" ht="16" x14ac:dyDescent="0.2">
      <c r="B25" s="7" t="s">
        <v>159</v>
      </c>
      <c r="C25" s="8">
        <v>4</v>
      </c>
      <c r="D25" s="8">
        <v>56969884</v>
      </c>
      <c r="E25" s="9">
        <v>0.01</v>
      </c>
      <c r="F25" s="9">
        <v>0.01</v>
      </c>
      <c r="G25" s="9">
        <v>0.01</v>
      </c>
      <c r="H25" s="9">
        <v>0.01</v>
      </c>
      <c r="I25" s="9">
        <v>0.01</v>
      </c>
      <c r="J25" s="9">
        <v>0.01</v>
      </c>
      <c r="K25" s="9">
        <v>0.01</v>
      </c>
      <c r="L25" s="9">
        <v>0.01</v>
      </c>
      <c r="M25" s="9">
        <v>0.01</v>
      </c>
      <c r="N25" s="9">
        <v>1</v>
      </c>
      <c r="O25" s="10"/>
      <c r="P25" s="10" t="s">
        <v>65</v>
      </c>
      <c r="Q25" s="9">
        <v>0.01</v>
      </c>
      <c r="R25" s="9">
        <v>0.42690778000000001</v>
      </c>
      <c r="S25" s="9">
        <v>0.01</v>
      </c>
      <c r="T25" s="9">
        <v>0.01</v>
      </c>
      <c r="U25" s="9">
        <v>0.22065808000000001</v>
      </c>
      <c r="V25" s="9">
        <v>0.01</v>
      </c>
      <c r="W25" s="9">
        <v>0.01</v>
      </c>
      <c r="X25" s="9">
        <v>0.01</v>
      </c>
      <c r="Y25" s="9">
        <v>0.11422694</v>
      </c>
      <c r="Z25" s="9">
        <v>6.2664520000000001E-2</v>
      </c>
      <c r="AA25" s="9">
        <v>0.54859665000000002</v>
      </c>
      <c r="AB25" s="11">
        <v>0.67428489999999996</v>
      </c>
      <c r="AC25" s="10" t="s">
        <v>65</v>
      </c>
      <c r="AD25" s="9">
        <v>0.01</v>
      </c>
      <c r="AE25" s="9">
        <v>0.01</v>
      </c>
      <c r="AF25" s="9">
        <v>0.01</v>
      </c>
      <c r="AG25" s="9">
        <v>0.01</v>
      </c>
      <c r="AH25" s="9">
        <v>0.01</v>
      </c>
      <c r="AI25" s="9">
        <v>0.01</v>
      </c>
      <c r="AJ25" s="9">
        <v>0.01</v>
      </c>
      <c r="AK25" s="9">
        <v>0.01</v>
      </c>
      <c r="AL25" s="9">
        <v>0.01</v>
      </c>
      <c r="AM25" s="9">
        <v>0.01</v>
      </c>
      <c r="AN25" s="9">
        <v>0.01</v>
      </c>
      <c r="AO25" s="9">
        <v>0.01</v>
      </c>
      <c r="AP25" s="9">
        <v>1</v>
      </c>
      <c r="AQ25" s="11"/>
      <c r="AR25" s="10" t="s">
        <v>160</v>
      </c>
      <c r="AS25" s="12" t="s">
        <v>161</v>
      </c>
      <c r="AT25" s="12" t="s">
        <v>162</v>
      </c>
      <c r="AU25" s="12" t="s">
        <v>163</v>
      </c>
      <c r="AV25" s="10" t="s">
        <v>68</v>
      </c>
    </row>
    <row r="26" spans="2:48" s="6" customFormat="1" ht="16" x14ac:dyDescent="0.2">
      <c r="B26" s="7" t="s">
        <v>164</v>
      </c>
      <c r="C26" s="8">
        <v>4</v>
      </c>
      <c r="D26" s="8">
        <v>57081535</v>
      </c>
      <c r="E26" s="9">
        <v>0.89578824000000001</v>
      </c>
      <c r="F26" s="9">
        <v>0.1589682</v>
      </c>
      <c r="G26" s="9">
        <v>1.2434844199999999</v>
      </c>
      <c r="H26" s="9">
        <v>0.99593271000000005</v>
      </c>
      <c r="I26" s="9">
        <v>0.22141305</v>
      </c>
      <c r="J26" s="9">
        <v>0.41812444999999998</v>
      </c>
      <c r="K26" s="9">
        <v>0.48184233999999998</v>
      </c>
      <c r="L26" s="9">
        <v>0.76608027999999995</v>
      </c>
      <c r="M26" s="9">
        <v>0.52932813999999995</v>
      </c>
      <c r="N26" s="9">
        <v>0.69095647999999998</v>
      </c>
      <c r="O26" s="10">
        <v>0.50674432000000003</v>
      </c>
      <c r="P26" s="10" t="s">
        <v>65</v>
      </c>
      <c r="Q26" s="9">
        <v>0.97199725999999997</v>
      </c>
      <c r="R26" s="9">
        <v>0.84381556000000002</v>
      </c>
      <c r="S26" s="9">
        <v>0.32023557000000002</v>
      </c>
      <c r="T26" s="9">
        <v>0.01</v>
      </c>
      <c r="U26" s="9">
        <v>0.22065808000000001</v>
      </c>
      <c r="V26" s="9">
        <v>0.01</v>
      </c>
      <c r="W26" s="9">
        <v>0.01</v>
      </c>
      <c r="X26" s="9">
        <v>0.01</v>
      </c>
      <c r="Y26" s="9">
        <v>0.53651210000000005</v>
      </c>
      <c r="Z26" s="9">
        <v>6.2664520000000001E-2</v>
      </c>
      <c r="AA26" s="9">
        <v>0.11679982999999999</v>
      </c>
      <c r="AB26" s="11">
        <v>8.6283810000000002E-2</v>
      </c>
      <c r="AC26" s="10" t="s">
        <v>65</v>
      </c>
      <c r="AD26" s="9">
        <v>5.0295681600000002</v>
      </c>
      <c r="AE26" s="9">
        <v>2.5241906599999999</v>
      </c>
      <c r="AF26" s="9">
        <v>3.2891095400000001</v>
      </c>
      <c r="AG26" s="9">
        <v>2.5461115799999998</v>
      </c>
      <c r="AH26" s="9">
        <v>2.92505265</v>
      </c>
      <c r="AI26" s="9">
        <v>1.85777657</v>
      </c>
      <c r="AJ26" s="9">
        <v>2.54362317</v>
      </c>
      <c r="AK26" s="9">
        <v>1.70210094</v>
      </c>
      <c r="AL26" s="9">
        <v>0.90224979999999999</v>
      </c>
      <c r="AM26" s="9">
        <v>0.83933943</v>
      </c>
      <c r="AN26" s="9">
        <v>3.6142894499999998</v>
      </c>
      <c r="AO26" s="9">
        <v>1.1478967200000001</v>
      </c>
      <c r="AP26" s="9">
        <v>0.31759956</v>
      </c>
      <c r="AQ26" s="11">
        <v>3.5674119999999997E-2</v>
      </c>
      <c r="AR26" s="10" t="s">
        <v>165</v>
      </c>
      <c r="AS26" s="12" t="s">
        <v>166</v>
      </c>
      <c r="AT26" s="12" t="s">
        <v>167</v>
      </c>
      <c r="AU26" s="12" t="s">
        <v>168</v>
      </c>
      <c r="AV26" s="10" t="s">
        <v>169</v>
      </c>
    </row>
    <row r="27" spans="2:48" s="6" customFormat="1" ht="16" x14ac:dyDescent="0.2">
      <c r="B27" s="7"/>
      <c r="C27" s="8"/>
      <c r="D27" s="8"/>
      <c r="E27" s="9"/>
      <c r="F27" s="9"/>
      <c r="G27" s="9"/>
      <c r="H27" s="9"/>
      <c r="I27" s="9"/>
      <c r="J27" s="9"/>
      <c r="K27" s="9"/>
      <c r="L27" s="9"/>
      <c r="M27" s="9"/>
      <c r="N27" s="9"/>
      <c r="O27" s="10"/>
      <c r="P27" s="10"/>
      <c r="Q27" s="9"/>
      <c r="R27" s="9"/>
      <c r="S27" s="9"/>
      <c r="T27" s="9"/>
      <c r="U27" s="9"/>
      <c r="V27" s="9"/>
      <c r="W27" s="9"/>
      <c r="X27" s="9"/>
      <c r="Y27" s="9"/>
      <c r="Z27" s="9"/>
      <c r="AA27" s="9"/>
      <c r="AB27" s="11"/>
      <c r="AC27" s="10"/>
      <c r="AD27" s="9"/>
      <c r="AE27" s="9"/>
      <c r="AF27" s="9"/>
      <c r="AG27" s="9"/>
      <c r="AH27" s="9"/>
      <c r="AI27" s="9"/>
      <c r="AJ27" s="9"/>
      <c r="AK27" s="9"/>
      <c r="AL27" s="9"/>
      <c r="AM27" s="9"/>
      <c r="AN27" s="9"/>
      <c r="AO27" s="9"/>
      <c r="AP27" s="9"/>
      <c r="AQ27" s="11"/>
      <c r="AR27" s="10"/>
      <c r="AS27" s="12"/>
      <c r="AT27" s="12"/>
      <c r="AU27" s="12"/>
      <c r="AV27" s="10"/>
    </row>
    <row r="28" spans="2:48" s="6" customFormat="1" ht="16" x14ac:dyDescent="0.2">
      <c r="B28" s="7"/>
      <c r="C28" s="8"/>
      <c r="D28" s="8"/>
      <c r="E28" s="9"/>
      <c r="F28" s="9"/>
      <c r="G28" s="9"/>
      <c r="H28" s="9"/>
      <c r="I28" s="9"/>
      <c r="J28" s="9"/>
      <c r="K28" s="9"/>
      <c r="L28" s="9"/>
      <c r="M28" s="9"/>
      <c r="N28" s="9"/>
      <c r="O28" s="10"/>
      <c r="P28" s="10"/>
      <c r="Q28" s="9"/>
      <c r="R28" s="9"/>
      <c r="S28" s="9"/>
      <c r="T28" s="9"/>
      <c r="U28" s="9"/>
      <c r="V28" s="9"/>
      <c r="W28" s="9"/>
      <c r="X28" s="9"/>
      <c r="Y28" s="9"/>
      <c r="Z28" s="9"/>
      <c r="AA28" s="9"/>
      <c r="AB28" s="11"/>
      <c r="AC28" s="10"/>
      <c r="AD28" s="9"/>
      <c r="AE28" s="9"/>
      <c r="AF28" s="9"/>
      <c r="AG28" s="9"/>
      <c r="AH28" s="9"/>
      <c r="AI28" s="9"/>
      <c r="AJ28" s="9"/>
      <c r="AK28" s="9"/>
      <c r="AL28" s="9"/>
      <c r="AM28" s="9"/>
      <c r="AN28" s="9"/>
      <c r="AO28" s="9"/>
      <c r="AP28" s="9"/>
      <c r="AQ28" s="11"/>
      <c r="AR28" s="10"/>
      <c r="AS28" s="12"/>
      <c r="AT28" s="12"/>
      <c r="AU28" s="12"/>
      <c r="AV28" s="10"/>
    </row>
    <row r="29" spans="2:48" s="6" customFormat="1" ht="16" x14ac:dyDescent="0.2">
      <c r="B29" s="7"/>
      <c r="C29" s="8"/>
      <c r="D29" s="8"/>
      <c r="E29" s="9"/>
      <c r="F29" s="9"/>
      <c r="G29" s="9"/>
      <c r="H29" s="9"/>
      <c r="I29" s="9"/>
      <c r="J29" s="9"/>
      <c r="K29" s="9"/>
      <c r="L29" s="9"/>
      <c r="M29" s="9"/>
      <c r="N29" s="9"/>
      <c r="O29" s="10"/>
      <c r="P29" s="10"/>
      <c r="Q29" s="9"/>
      <c r="R29" s="9"/>
      <c r="S29" s="9"/>
      <c r="T29" s="9"/>
      <c r="U29" s="9"/>
      <c r="V29" s="9"/>
      <c r="W29" s="9"/>
      <c r="X29" s="9"/>
      <c r="Y29" s="9"/>
      <c r="Z29" s="9"/>
      <c r="AA29" s="9"/>
      <c r="AB29" s="11"/>
      <c r="AC29" s="10"/>
      <c r="AD29" s="9"/>
      <c r="AE29" s="9"/>
      <c r="AF29" s="9"/>
      <c r="AG29" s="9"/>
      <c r="AH29" s="9"/>
      <c r="AI29" s="9"/>
      <c r="AJ29" s="9"/>
      <c r="AK29" s="9"/>
      <c r="AL29" s="9"/>
      <c r="AM29" s="9"/>
      <c r="AN29" s="9"/>
      <c r="AO29" s="9"/>
      <c r="AP29" s="9"/>
      <c r="AQ29" s="11"/>
      <c r="AR29" s="10"/>
      <c r="AS29" s="12"/>
      <c r="AT29" s="12"/>
      <c r="AU29" s="12"/>
      <c r="AV29" s="10"/>
    </row>
    <row r="30" spans="2:48" s="6" customFormat="1" ht="16" x14ac:dyDescent="0.2">
      <c r="B30" s="7"/>
      <c r="C30" s="8"/>
      <c r="D30" s="8"/>
      <c r="E30" s="9"/>
      <c r="F30" s="9"/>
      <c r="G30" s="9"/>
      <c r="H30" s="9"/>
      <c r="I30" s="9"/>
      <c r="J30" s="9"/>
      <c r="K30" s="9"/>
      <c r="L30" s="9"/>
      <c r="M30" s="9"/>
      <c r="N30" s="9"/>
      <c r="O30" s="10"/>
      <c r="P30" s="10"/>
      <c r="Q30" s="9"/>
      <c r="R30" s="9"/>
      <c r="S30" s="9"/>
      <c r="T30" s="9"/>
      <c r="U30" s="9"/>
      <c r="V30" s="9"/>
      <c r="W30" s="9"/>
      <c r="X30" s="9"/>
      <c r="Y30" s="9"/>
      <c r="Z30" s="9"/>
      <c r="AA30" s="9"/>
      <c r="AB30" s="11"/>
      <c r="AC30" s="10"/>
      <c r="AD30" s="9"/>
      <c r="AE30" s="9"/>
      <c r="AF30" s="9"/>
      <c r="AG30" s="9"/>
      <c r="AH30" s="9"/>
      <c r="AI30" s="9"/>
      <c r="AJ30" s="9"/>
      <c r="AK30" s="9"/>
      <c r="AL30" s="9"/>
      <c r="AM30" s="9"/>
      <c r="AN30" s="9"/>
      <c r="AO30" s="9"/>
      <c r="AP30" s="9"/>
      <c r="AQ30" s="11"/>
      <c r="AR30" s="10"/>
      <c r="AS30" s="12"/>
      <c r="AT30" s="12"/>
      <c r="AU30" s="12"/>
      <c r="AV30" s="10"/>
    </row>
    <row r="31" spans="2:48" s="6" customFormat="1" ht="16" x14ac:dyDescent="0.2">
      <c r="B31" s="7"/>
      <c r="C31" s="8"/>
      <c r="D31" s="8"/>
      <c r="E31" s="9"/>
      <c r="F31" s="9"/>
      <c r="G31" s="9"/>
      <c r="H31" s="9"/>
      <c r="I31" s="9"/>
      <c r="J31" s="9"/>
      <c r="K31" s="9"/>
      <c r="L31" s="9"/>
      <c r="M31" s="9"/>
      <c r="N31" s="9"/>
      <c r="O31" s="10"/>
      <c r="P31" s="10"/>
      <c r="Q31" s="9"/>
      <c r="R31" s="9"/>
      <c r="S31" s="9"/>
      <c r="T31" s="9"/>
      <c r="U31" s="9"/>
      <c r="V31" s="9"/>
      <c r="W31" s="9"/>
      <c r="X31" s="9"/>
      <c r="Y31" s="9"/>
      <c r="Z31" s="9"/>
      <c r="AA31" s="9"/>
      <c r="AB31" s="11"/>
      <c r="AC31" s="10"/>
      <c r="AD31" s="9"/>
      <c r="AE31" s="9"/>
      <c r="AF31" s="9"/>
      <c r="AG31" s="9"/>
      <c r="AH31" s="9"/>
      <c r="AI31" s="9"/>
      <c r="AJ31" s="9"/>
      <c r="AK31" s="9"/>
      <c r="AL31" s="9"/>
      <c r="AM31" s="9"/>
      <c r="AN31" s="9"/>
      <c r="AO31" s="9"/>
      <c r="AP31" s="9"/>
      <c r="AQ31" s="11"/>
      <c r="AR31" s="10"/>
      <c r="AS31" s="12"/>
      <c r="AT31" s="12"/>
      <c r="AU31" s="12"/>
      <c r="AV31" s="10"/>
    </row>
    <row r="32" spans="2:48" s="6" customFormat="1" ht="16" x14ac:dyDescent="0.2">
      <c r="B32" s="7"/>
      <c r="C32" s="8"/>
      <c r="D32" s="8"/>
      <c r="E32" s="9"/>
      <c r="F32" s="9"/>
      <c r="G32" s="9"/>
      <c r="H32" s="9"/>
      <c r="I32" s="9"/>
      <c r="J32" s="9"/>
      <c r="K32" s="9"/>
      <c r="L32" s="9"/>
      <c r="M32" s="9"/>
      <c r="N32" s="9"/>
      <c r="O32" s="10"/>
      <c r="P32" s="10"/>
      <c r="Q32" s="9"/>
      <c r="R32" s="9"/>
      <c r="S32" s="9"/>
      <c r="T32" s="9"/>
      <c r="U32" s="9"/>
      <c r="V32" s="9"/>
      <c r="W32" s="9"/>
      <c r="X32" s="9"/>
      <c r="Y32" s="9"/>
      <c r="Z32" s="9"/>
      <c r="AA32" s="9"/>
      <c r="AB32" s="11"/>
      <c r="AC32" s="10"/>
      <c r="AD32" s="9"/>
      <c r="AE32" s="9"/>
      <c r="AF32" s="9"/>
      <c r="AG32" s="9"/>
      <c r="AH32" s="9"/>
      <c r="AI32" s="9"/>
      <c r="AJ32" s="9"/>
      <c r="AK32" s="9"/>
      <c r="AL32" s="9"/>
      <c r="AM32" s="9"/>
      <c r="AN32" s="9"/>
      <c r="AO32" s="9"/>
      <c r="AP32" s="9"/>
      <c r="AQ32" s="11"/>
      <c r="AR32" s="10"/>
      <c r="AS32" s="12"/>
      <c r="AT32" s="12"/>
      <c r="AU32" s="12"/>
      <c r="AV32" s="10"/>
    </row>
    <row r="33" spans="2:48" s="6" customFormat="1" ht="16" x14ac:dyDescent="0.2">
      <c r="B33" s="7"/>
      <c r="C33" s="8"/>
      <c r="D33" s="8"/>
      <c r="E33" s="9"/>
      <c r="F33" s="9"/>
      <c r="G33" s="9"/>
      <c r="H33" s="9"/>
      <c r="I33" s="9"/>
      <c r="J33" s="9"/>
      <c r="K33" s="9"/>
      <c r="L33" s="9"/>
      <c r="M33" s="9"/>
      <c r="N33" s="9"/>
      <c r="O33" s="10"/>
      <c r="P33" s="10"/>
      <c r="Q33" s="9"/>
      <c r="R33" s="9"/>
      <c r="S33" s="9"/>
      <c r="T33" s="9"/>
      <c r="U33" s="9"/>
      <c r="V33" s="9"/>
      <c r="W33" s="9"/>
      <c r="X33" s="9"/>
      <c r="Y33" s="9"/>
      <c r="Z33" s="9"/>
      <c r="AA33" s="9"/>
      <c r="AB33" s="11"/>
      <c r="AC33" s="10"/>
      <c r="AD33" s="9"/>
      <c r="AE33" s="9"/>
      <c r="AF33" s="9"/>
      <c r="AG33" s="9"/>
      <c r="AH33" s="9"/>
      <c r="AI33" s="9"/>
      <c r="AJ33" s="9"/>
      <c r="AK33" s="9"/>
      <c r="AL33" s="9"/>
      <c r="AM33" s="9"/>
      <c r="AN33" s="9"/>
      <c r="AO33" s="9"/>
      <c r="AP33" s="9"/>
      <c r="AQ33" s="11"/>
      <c r="AR33" s="10"/>
      <c r="AS33" s="12"/>
      <c r="AT33" s="12"/>
      <c r="AU33" s="12"/>
      <c r="AV33" s="10"/>
    </row>
    <row r="34" spans="2:48" s="6" customFormat="1" ht="16" x14ac:dyDescent="0.2">
      <c r="B34" s="7"/>
      <c r="C34" s="8"/>
      <c r="D34" s="8"/>
      <c r="E34" s="9"/>
      <c r="F34" s="9"/>
      <c r="G34" s="9"/>
      <c r="H34" s="9"/>
      <c r="I34" s="9"/>
      <c r="J34" s="9"/>
      <c r="K34" s="9"/>
      <c r="L34" s="9"/>
      <c r="M34" s="9"/>
      <c r="N34" s="9"/>
      <c r="O34" s="10"/>
      <c r="P34" s="10"/>
      <c r="Q34" s="9"/>
      <c r="R34" s="9"/>
      <c r="S34" s="9"/>
      <c r="T34" s="9"/>
      <c r="U34" s="9"/>
      <c r="V34" s="9"/>
      <c r="W34" s="9"/>
      <c r="X34" s="9"/>
      <c r="Y34" s="9"/>
      <c r="Z34" s="9"/>
      <c r="AA34" s="9"/>
      <c r="AB34" s="11"/>
      <c r="AC34" s="10"/>
      <c r="AD34" s="9"/>
      <c r="AE34" s="9"/>
      <c r="AF34" s="9"/>
      <c r="AG34" s="9"/>
      <c r="AH34" s="9"/>
      <c r="AI34" s="9"/>
      <c r="AJ34" s="9"/>
      <c r="AK34" s="9"/>
      <c r="AL34" s="9"/>
      <c r="AM34" s="9"/>
      <c r="AN34" s="9"/>
      <c r="AO34" s="9"/>
      <c r="AP34" s="9"/>
      <c r="AQ34" s="11"/>
      <c r="AR34" s="10"/>
      <c r="AS34" s="12"/>
      <c r="AT34" s="12"/>
      <c r="AU34" s="12"/>
      <c r="AV34" s="10"/>
    </row>
    <row r="35" spans="2:48" s="6" customFormat="1" ht="16" x14ac:dyDescent="0.2">
      <c r="B35" s="7"/>
      <c r="C35" s="8"/>
      <c r="D35" s="8"/>
      <c r="E35" s="9"/>
      <c r="F35" s="9"/>
      <c r="G35" s="9"/>
      <c r="H35" s="9"/>
      <c r="I35" s="9"/>
      <c r="J35" s="9"/>
      <c r="K35" s="9"/>
      <c r="L35" s="9"/>
      <c r="M35" s="9"/>
      <c r="N35" s="9"/>
      <c r="O35" s="10"/>
      <c r="P35" s="10"/>
      <c r="Q35" s="9"/>
      <c r="R35" s="9"/>
      <c r="S35" s="9"/>
      <c r="T35" s="9"/>
      <c r="U35" s="9"/>
      <c r="V35" s="9"/>
      <c r="W35" s="9"/>
      <c r="X35" s="9"/>
      <c r="Y35" s="9"/>
      <c r="Z35" s="9"/>
      <c r="AA35" s="9"/>
      <c r="AB35" s="11"/>
      <c r="AC35" s="10"/>
      <c r="AD35" s="9"/>
      <c r="AE35" s="9"/>
      <c r="AF35" s="9"/>
      <c r="AG35" s="9"/>
      <c r="AH35" s="9"/>
      <c r="AI35" s="9"/>
      <c r="AJ35" s="9"/>
      <c r="AK35" s="9"/>
      <c r="AL35" s="9"/>
      <c r="AM35" s="9"/>
      <c r="AN35" s="9"/>
      <c r="AO35" s="9"/>
      <c r="AP35" s="9"/>
      <c r="AQ35" s="11"/>
      <c r="AR35" s="10"/>
      <c r="AS35" s="12"/>
      <c r="AT35" s="12"/>
      <c r="AU35" s="12"/>
      <c r="AV35" s="10"/>
    </row>
    <row r="36" spans="2:48" s="6" customFormat="1" ht="16" x14ac:dyDescent="0.2">
      <c r="B36" s="7"/>
      <c r="C36" s="8"/>
      <c r="D36" s="8"/>
      <c r="E36" s="9"/>
      <c r="F36" s="9"/>
      <c r="G36" s="9"/>
      <c r="H36" s="9"/>
      <c r="I36" s="9"/>
      <c r="J36" s="9"/>
      <c r="K36" s="9"/>
      <c r="L36" s="9"/>
      <c r="M36" s="9"/>
      <c r="N36" s="9"/>
      <c r="O36" s="10"/>
      <c r="P36" s="10"/>
      <c r="Q36" s="9"/>
      <c r="R36" s="9"/>
      <c r="S36" s="9"/>
      <c r="T36" s="9"/>
      <c r="U36" s="9"/>
      <c r="V36" s="9"/>
      <c r="W36" s="9"/>
      <c r="X36" s="9"/>
      <c r="Y36" s="9"/>
      <c r="Z36" s="9"/>
      <c r="AA36" s="9"/>
      <c r="AB36" s="11"/>
      <c r="AC36" s="10"/>
      <c r="AD36" s="9"/>
      <c r="AE36" s="9"/>
      <c r="AF36" s="9"/>
      <c r="AG36" s="9"/>
      <c r="AH36" s="9"/>
      <c r="AI36" s="9"/>
      <c r="AJ36" s="9"/>
      <c r="AK36" s="9"/>
      <c r="AL36" s="9"/>
      <c r="AM36" s="9"/>
      <c r="AN36" s="9"/>
      <c r="AO36" s="9"/>
      <c r="AP36" s="9"/>
      <c r="AQ36" s="11"/>
      <c r="AR36" s="10"/>
      <c r="AS36" s="12"/>
      <c r="AT36" s="12"/>
      <c r="AU36" s="12"/>
      <c r="AV36" s="10"/>
    </row>
    <row r="37" spans="2:48" s="6" customFormat="1" ht="16" x14ac:dyDescent="0.2">
      <c r="B37" s="7"/>
      <c r="C37" s="8"/>
      <c r="D37" s="8"/>
      <c r="E37" s="9"/>
      <c r="F37" s="9"/>
      <c r="G37" s="9"/>
      <c r="H37" s="9"/>
      <c r="I37" s="9"/>
      <c r="J37" s="9"/>
      <c r="K37" s="9"/>
      <c r="L37" s="9"/>
      <c r="M37" s="9"/>
      <c r="N37" s="9"/>
      <c r="O37" s="10"/>
      <c r="P37" s="10"/>
      <c r="Q37" s="9"/>
      <c r="R37" s="9"/>
      <c r="S37" s="9"/>
      <c r="T37" s="9"/>
      <c r="U37" s="9"/>
      <c r="V37" s="9"/>
      <c r="W37" s="9"/>
      <c r="X37" s="9"/>
      <c r="Y37" s="9"/>
      <c r="Z37" s="9"/>
      <c r="AA37" s="9"/>
      <c r="AB37" s="11"/>
      <c r="AC37" s="10"/>
      <c r="AD37" s="9"/>
      <c r="AE37" s="9"/>
      <c r="AF37" s="9"/>
      <c r="AG37" s="9"/>
      <c r="AH37" s="9"/>
      <c r="AI37" s="9"/>
      <c r="AJ37" s="9"/>
      <c r="AK37" s="9"/>
      <c r="AL37" s="9"/>
      <c r="AM37" s="9"/>
      <c r="AN37" s="9"/>
      <c r="AO37" s="9"/>
      <c r="AP37" s="9"/>
      <c r="AQ37" s="11"/>
      <c r="AR37" s="10"/>
      <c r="AS37" s="12"/>
      <c r="AT37" s="12"/>
      <c r="AU37" s="12"/>
      <c r="AV37" s="10"/>
    </row>
    <row r="38" spans="2:48" s="6" customFormat="1" ht="16" x14ac:dyDescent="0.2">
      <c r="B38" s="7"/>
      <c r="C38" s="8"/>
      <c r="D38" s="8"/>
      <c r="E38" s="9"/>
      <c r="F38" s="9"/>
      <c r="G38" s="9"/>
      <c r="H38" s="9"/>
      <c r="I38" s="9"/>
      <c r="J38" s="9"/>
      <c r="K38" s="9"/>
      <c r="L38" s="9"/>
      <c r="M38" s="9"/>
      <c r="N38" s="9"/>
      <c r="O38" s="10"/>
      <c r="P38" s="10"/>
      <c r="Q38" s="9"/>
      <c r="R38" s="9"/>
      <c r="S38" s="9"/>
      <c r="T38" s="9"/>
      <c r="U38" s="9"/>
      <c r="V38" s="9"/>
      <c r="W38" s="9"/>
      <c r="X38" s="9"/>
      <c r="Y38" s="9"/>
      <c r="Z38" s="9"/>
      <c r="AA38" s="9"/>
      <c r="AB38" s="11"/>
      <c r="AC38" s="10"/>
      <c r="AD38" s="9"/>
      <c r="AE38" s="9"/>
      <c r="AF38" s="9"/>
      <c r="AG38" s="9"/>
      <c r="AH38" s="9"/>
      <c r="AI38" s="9"/>
      <c r="AJ38" s="9"/>
      <c r="AK38" s="9"/>
      <c r="AL38" s="9"/>
      <c r="AM38" s="9"/>
      <c r="AN38" s="9"/>
      <c r="AO38" s="9"/>
      <c r="AP38" s="9"/>
      <c r="AQ38" s="11"/>
      <c r="AR38" s="10"/>
      <c r="AS38" s="12"/>
      <c r="AT38" s="12"/>
      <c r="AU38" s="12"/>
      <c r="AV38" s="10"/>
    </row>
    <row r="39" spans="2:48" s="6" customFormat="1" ht="16" x14ac:dyDescent="0.2">
      <c r="B39" s="7"/>
      <c r="C39" s="8"/>
      <c r="D39" s="8"/>
      <c r="E39" s="9"/>
      <c r="F39" s="9"/>
      <c r="G39" s="9"/>
      <c r="H39" s="9"/>
      <c r="I39" s="9"/>
      <c r="J39" s="9"/>
      <c r="K39" s="9"/>
      <c r="L39" s="9"/>
      <c r="M39" s="9"/>
      <c r="N39" s="9"/>
      <c r="O39" s="10"/>
      <c r="P39" s="10"/>
      <c r="Q39" s="9"/>
      <c r="R39" s="9"/>
      <c r="S39" s="9"/>
      <c r="T39" s="9"/>
      <c r="U39" s="9"/>
      <c r="V39" s="9"/>
      <c r="W39" s="9"/>
      <c r="X39" s="9"/>
      <c r="Y39" s="9"/>
      <c r="Z39" s="9"/>
      <c r="AA39" s="9"/>
      <c r="AB39" s="11"/>
      <c r="AC39" s="10"/>
      <c r="AD39" s="9"/>
      <c r="AE39" s="9"/>
      <c r="AF39" s="9"/>
      <c r="AG39" s="9"/>
      <c r="AH39" s="9"/>
      <c r="AI39" s="9"/>
      <c r="AJ39" s="9"/>
      <c r="AK39" s="9"/>
      <c r="AL39" s="9"/>
      <c r="AM39" s="9"/>
      <c r="AN39" s="9"/>
      <c r="AO39" s="9"/>
      <c r="AP39" s="9"/>
      <c r="AQ39" s="11"/>
      <c r="AR39" s="10"/>
      <c r="AS39" s="12"/>
      <c r="AT39" s="12"/>
      <c r="AU39" s="12"/>
      <c r="AV39" s="10"/>
    </row>
    <row r="40" spans="2:48" s="6" customFormat="1" ht="16" x14ac:dyDescent="0.2">
      <c r="B40" s="7"/>
      <c r="C40" s="8"/>
      <c r="D40" s="8"/>
      <c r="E40" s="9"/>
      <c r="F40" s="9"/>
      <c r="G40" s="9"/>
      <c r="H40" s="9"/>
      <c r="I40" s="9"/>
      <c r="J40" s="9"/>
      <c r="K40" s="9"/>
      <c r="L40" s="9"/>
      <c r="M40" s="9"/>
      <c r="N40" s="9"/>
      <c r="O40" s="10"/>
      <c r="P40" s="10"/>
      <c r="Q40" s="9"/>
      <c r="R40" s="9"/>
      <c r="S40" s="9"/>
      <c r="T40" s="9"/>
      <c r="U40" s="9"/>
      <c r="V40" s="9"/>
      <c r="W40" s="9"/>
      <c r="X40" s="9"/>
      <c r="Y40" s="9"/>
      <c r="Z40" s="9"/>
      <c r="AA40" s="9"/>
      <c r="AB40" s="11"/>
      <c r="AC40" s="10"/>
      <c r="AD40" s="9"/>
      <c r="AE40" s="9"/>
      <c r="AF40" s="9"/>
      <c r="AG40" s="9"/>
      <c r="AH40" s="9"/>
      <c r="AI40" s="9"/>
      <c r="AJ40" s="9"/>
      <c r="AK40" s="9"/>
      <c r="AL40" s="9"/>
      <c r="AM40" s="9"/>
      <c r="AN40" s="9"/>
      <c r="AO40" s="9"/>
      <c r="AP40" s="9"/>
      <c r="AQ40" s="11"/>
      <c r="AR40" s="10"/>
      <c r="AS40" s="12"/>
      <c r="AT40" s="12"/>
      <c r="AU40" s="12"/>
      <c r="AV40" s="10"/>
    </row>
    <row r="41" spans="2:48" s="6" customFormat="1" ht="16" x14ac:dyDescent="0.2">
      <c r="B41" s="7"/>
      <c r="C41" s="8"/>
      <c r="D41" s="8"/>
      <c r="E41" s="9"/>
      <c r="F41" s="9"/>
      <c r="G41" s="9"/>
      <c r="H41" s="9"/>
      <c r="I41" s="9"/>
      <c r="J41" s="9"/>
      <c r="K41" s="9"/>
      <c r="L41" s="9"/>
      <c r="M41" s="9"/>
      <c r="N41" s="9"/>
      <c r="O41" s="10"/>
      <c r="P41" s="10"/>
      <c r="Q41" s="9"/>
      <c r="R41" s="9"/>
      <c r="S41" s="9"/>
      <c r="T41" s="9"/>
      <c r="U41" s="9"/>
      <c r="V41" s="9"/>
      <c r="W41" s="9"/>
      <c r="X41" s="9"/>
      <c r="Y41" s="9"/>
      <c r="Z41" s="9"/>
      <c r="AA41" s="9"/>
      <c r="AB41" s="11"/>
      <c r="AC41" s="10"/>
      <c r="AD41" s="9"/>
      <c r="AE41" s="9"/>
      <c r="AF41" s="9"/>
      <c r="AG41" s="9"/>
      <c r="AH41" s="9"/>
      <c r="AI41" s="9"/>
      <c r="AJ41" s="9"/>
      <c r="AK41" s="9"/>
      <c r="AL41" s="9"/>
      <c r="AM41" s="9"/>
      <c r="AN41" s="9"/>
      <c r="AO41" s="9"/>
      <c r="AP41" s="9"/>
      <c r="AQ41" s="11"/>
      <c r="AR41" s="10"/>
      <c r="AS41" s="12"/>
      <c r="AT41" s="12"/>
      <c r="AU41" s="12"/>
      <c r="AV41" s="10"/>
    </row>
    <row r="42" spans="2:48" s="6" customFormat="1" ht="16" x14ac:dyDescent="0.2">
      <c r="B42" s="7"/>
      <c r="C42" s="8"/>
      <c r="D42" s="8"/>
      <c r="E42" s="9"/>
      <c r="F42" s="9"/>
      <c r="G42" s="9"/>
      <c r="H42" s="9"/>
      <c r="I42" s="9"/>
      <c r="J42" s="9"/>
      <c r="K42" s="9"/>
      <c r="L42" s="9"/>
      <c r="M42" s="9"/>
      <c r="N42" s="9"/>
      <c r="O42" s="10"/>
      <c r="P42" s="10"/>
      <c r="Q42" s="9"/>
      <c r="R42" s="9"/>
      <c r="S42" s="9"/>
      <c r="T42" s="9"/>
      <c r="U42" s="9"/>
      <c r="V42" s="9"/>
      <c r="W42" s="9"/>
      <c r="X42" s="9"/>
      <c r="Y42" s="9"/>
      <c r="Z42" s="9"/>
      <c r="AA42" s="9"/>
      <c r="AB42" s="11"/>
      <c r="AC42" s="10"/>
      <c r="AD42" s="9"/>
      <c r="AE42" s="9"/>
      <c r="AF42" s="9"/>
      <c r="AG42" s="9"/>
      <c r="AH42" s="9"/>
      <c r="AI42" s="9"/>
      <c r="AJ42" s="9"/>
      <c r="AK42" s="9"/>
      <c r="AL42" s="9"/>
      <c r="AM42" s="9"/>
      <c r="AN42" s="9"/>
      <c r="AO42" s="9"/>
      <c r="AP42" s="9"/>
      <c r="AQ42" s="11"/>
      <c r="AR42" s="10"/>
      <c r="AS42" s="12"/>
      <c r="AT42" s="12"/>
      <c r="AU42" s="12"/>
      <c r="AV42" s="10"/>
    </row>
    <row r="43" spans="2:48" s="6" customFormat="1" ht="16" x14ac:dyDescent="0.2">
      <c r="B43" s="7"/>
      <c r="C43" s="8"/>
      <c r="D43" s="8"/>
      <c r="E43" s="9"/>
      <c r="F43" s="9"/>
      <c r="G43" s="9"/>
      <c r="H43" s="9"/>
      <c r="I43" s="9"/>
      <c r="J43" s="9"/>
      <c r="K43" s="9"/>
      <c r="L43" s="9"/>
      <c r="M43" s="9"/>
      <c r="N43" s="9"/>
      <c r="O43" s="10"/>
      <c r="P43" s="10"/>
      <c r="Q43" s="9"/>
      <c r="R43" s="9"/>
      <c r="S43" s="9"/>
      <c r="T43" s="9"/>
      <c r="U43" s="9"/>
      <c r="V43" s="9"/>
      <c r="W43" s="9"/>
      <c r="X43" s="9"/>
      <c r="Y43" s="9"/>
      <c r="Z43" s="9"/>
      <c r="AA43" s="9"/>
      <c r="AB43" s="11"/>
      <c r="AC43" s="10"/>
      <c r="AD43" s="9"/>
      <c r="AE43" s="9"/>
      <c r="AF43" s="9"/>
      <c r="AG43" s="9"/>
      <c r="AH43" s="9"/>
      <c r="AI43" s="9"/>
      <c r="AJ43" s="9"/>
      <c r="AK43" s="9"/>
      <c r="AL43" s="9"/>
      <c r="AM43" s="9"/>
      <c r="AN43" s="9"/>
      <c r="AO43" s="9"/>
      <c r="AP43" s="9"/>
      <c r="AQ43" s="11"/>
      <c r="AR43" s="10"/>
      <c r="AS43" s="12"/>
      <c r="AT43" s="12"/>
      <c r="AU43" s="12"/>
      <c r="AV43" s="10"/>
    </row>
    <row r="44" spans="2:48" s="6" customFormat="1" ht="16" x14ac:dyDescent="0.2">
      <c r="B44" s="7"/>
      <c r="C44" s="8"/>
      <c r="D44" s="8"/>
      <c r="E44" s="9"/>
      <c r="F44" s="9"/>
      <c r="G44" s="9"/>
      <c r="H44" s="9"/>
      <c r="I44" s="9"/>
      <c r="J44" s="9"/>
      <c r="K44" s="9"/>
      <c r="L44" s="9"/>
      <c r="M44" s="9"/>
      <c r="N44" s="9"/>
      <c r="O44" s="10"/>
      <c r="P44" s="10"/>
      <c r="Q44" s="9"/>
      <c r="R44" s="9"/>
      <c r="S44" s="9"/>
      <c r="T44" s="9"/>
      <c r="U44" s="9"/>
      <c r="V44" s="9"/>
      <c r="W44" s="9"/>
      <c r="X44" s="9"/>
      <c r="Y44" s="9"/>
      <c r="Z44" s="9"/>
      <c r="AA44" s="9"/>
      <c r="AB44" s="11"/>
      <c r="AC44" s="10"/>
      <c r="AD44" s="9"/>
      <c r="AE44" s="9"/>
      <c r="AF44" s="9"/>
      <c r="AG44" s="9"/>
      <c r="AH44" s="9"/>
      <c r="AI44" s="9"/>
      <c r="AJ44" s="9"/>
      <c r="AK44" s="9"/>
      <c r="AL44" s="9"/>
      <c r="AM44" s="9"/>
      <c r="AN44" s="9"/>
      <c r="AO44" s="9"/>
      <c r="AP44" s="9"/>
      <c r="AQ44" s="11"/>
      <c r="AR44" s="10"/>
      <c r="AS44" s="12"/>
      <c r="AT44" s="12"/>
      <c r="AU44" s="12"/>
      <c r="AV44" s="10"/>
    </row>
    <row r="45" spans="2:48" s="6" customFormat="1" ht="16" x14ac:dyDescent="0.2">
      <c r="B45" s="7"/>
      <c r="C45" s="8"/>
      <c r="D45" s="8"/>
      <c r="E45" s="9"/>
      <c r="F45" s="9"/>
      <c r="G45" s="9"/>
      <c r="H45" s="9"/>
      <c r="I45" s="9"/>
      <c r="J45" s="9"/>
      <c r="K45" s="9"/>
      <c r="L45" s="9"/>
      <c r="M45" s="9"/>
      <c r="N45" s="9"/>
      <c r="O45" s="10"/>
      <c r="P45" s="10"/>
      <c r="Q45" s="9"/>
      <c r="R45" s="9"/>
      <c r="S45" s="9"/>
      <c r="T45" s="9"/>
      <c r="U45" s="9"/>
      <c r="V45" s="9"/>
      <c r="W45" s="9"/>
      <c r="X45" s="9"/>
      <c r="Y45" s="9"/>
      <c r="Z45" s="9"/>
      <c r="AA45" s="9"/>
      <c r="AB45" s="11"/>
      <c r="AC45" s="10"/>
      <c r="AD45" s="9"/>
      <c r="AE45" s="9"/>
      <c r="AF45" s="9"/>
      <c r="AG45" s="9"/>
      <c r="AH45" s="9"/>
      <c r="AI45" s="9"/>
      <c r="AJ45" s="9"/>
      <c r="AK45" s="9"/>
      <c r="AL45" s="9"/>
      <c r="AM45" s="9"/>
      <c r="AN45" s="9"/>
      <c r="AO45" s="9"/>
      <c r="AP45" s="9"/>
      <c r="AQ45" s="11"/>
      <c r="AR45" s="10"/>
      <c r="AS45" s="12"/>
      <c r="AT45" s="12"/>
      <c r="AU45" s="12"/>
      <c r="AV45"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Philipp Zerbe</cp:lastModifiedBy>
  <dcterms:created xsi:type="dcterms:W3CDTF">2026-07-20T20:13:05Z</dcterms:created>
  <dcterms:modified xsi:type="dcterms:W3CDTF">2026-08-05T20:16:14Z</dcterms:modified>
</cp:coreProperties>
</file>