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SU-2023\NMSU 2025\PUBLICATION ISSUE\IQBAL\IQBAL\HUMANITIES AND SOCIAL SCIENCE OMMUNICATIONS-SPRINGER NATURE\amendment _2_ 20.08.26\"/>
    </mc:Choice>
  </mc:AlternateContent>
  <xr:revisionPtr revIDLastSave="0" documentId="13_ncr:1_{4972E027-8E84-4837-A33B-81D8C134435A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README" sheetId="1" r:id="rId1"/>
    <sheet name="Table1_National_Gini" sheetId="2" r:id="rId2"/>
    <sheet name="Table2_Kenya_MobileMoney" sheetId="3" r:id="rId3"/>
    <sheet name="Table4_Ecommerce" sheetId="4" r:id="rId4"/>
    <sheet name="Illustrative_Gini_Calcs" sheetId="5" r:id="rId5"/>
    <sheet name="Table8_Bangladesh" sheetId="6" r:id="rId6"/>
    <sheet name="Source_Map" sheetId="7" r:id="rId7"/>
    <sheet name="Audit_Log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5" l="1"/>
  <c r="G5" i="5" s="1"/>
  <c r="F4" i="5"/>
  <c r="G4" i="5" s="1"/>
  <c r="F3" i="5"/>
  <c r="G3" i="5" s="1"/>
  <c r="F2" i="5"/>
  <c r="G2" i="5" s="1"/>
</calcChain>
</file>

<file path=xl/sharedStrings.xml><?xml version="1.0" encoding="utf-8"?>
<sst xmlns="http://schemas.openxmlformats.org/spreadsheetml/2006/main" count="391" uniqueCount="220">
  <si>
    <t>Manuscript</t>
  </si>
  <si>
    <t>Does Technology Reduce Income Inequality? Evidence from Six Developing Economies.</t>
  </si>
  <si>
    <t>Author</t>
  </si>
  <si>
    <t>Iqbal Pervez</t>
  </si>
  <si>
    <t>Data status</t>
  </si>
  <si>
    <t>Primary inequality source</t>
  </si>
  <si>
    <t>World Bank World Development Indicators / Poverty and Inequality Platform (PIP).</t>
  </si>
  <si>
    <t>Confidential data</t>
  </si>
  <si>
    <t>None.</t>
  </si>
  <si>
    <t>Human-participant data</t>
  </si>
  <si>
    <t>Important limitation</t>
  </si>
  <si>
    <t>Technology-adoption timing and Gini movements are descriptive; no causal identification is claimed.</t>
  </si>
  <si>
    <t>Country</t>
  </si>
  <si>
    <t>Survey Year</t>
  </si>
  <si>
    <t>Gini Index</t>
  </si>
  <si>
    <t>Source</t>
  </si>
  <si>
    <t>Source URL</t>
  </si>
  <si>
    <t>Kenya</t>
  </si>
  <si>
    <t>World Bank PIP/WDI</t>
  </si>
  <si>
    <t>https://data.worldbank.org/indicator/SI.POV.GINI?locations=KE</t>
  </si>
  <si>
    <t>World Bank WDI</t>
  </si>
  <si>
    <t>https://databank.worldbank.org/reports.aspx?country=KEN&amp;series=SI.POV.GINI&amp;source=2</t>
  </si>
  <si>
    <t>World Bank WDI / PIP current series</t>
  </si>
  <si>
    <t>https://data.worldbank.org/indicator/SI.POV.GINI?view=chart</t>
  </si>
  <si>
    <t>Tanzania</t>
  </si>
  <si>
    <t>https://data.worldbank.org/indicator/SI.POV.GINI?locations=TZ</t>
  </si>
  <si>
    <t>https://databank.worldbank.org/reports.aspx?country=ESP%2CTZA&amp;series=SI.POV.GINI&amp;source=2</t>
  </si>
  <si>
    <t>Indonesia</t>
  </si>
  <si>
    <t>https://data.worldbank.org/indicator/SI.POV.GINI?locations=ID</t>
  </si>
  <si>
    <t>https://databank.worldbank.org/reports.aspx?country=IDN&amp;series=SI.POV.GINI&amp;source=2</t>
  </si>
  <si>
    <t>Philippines</t>
  </si>
  <si>
    <t>https://data.worldbank.org/indicator/SI.POV.GINI?locations=PH</t>
  </si>
  <si>
    <t>https://databank.worldbank.org/reports.aspx?country=PHL%2CIDN%2CVNM%2CTHA&amp;series=SI.POV.GINI&amp;source=2</t>
  </si>
  <si>
    <t>Bangladesh</t>
  </si>
  <si>
    <t>https://data.worldbank.org/indicator/SI.POV.GINI?locations=BD</t>
  </si>
  <si>
    <t>https://databank.worldbank.org/reports.aspx?country=BGD&amp;series=SI.POV.GINI&amp;source=2</t>
  </si>
  <si>
    <t>World Bank WDI / PIP</t>
  </si>
  <si>
    <t>Mexico</t>
  </si>
  <si>
    <t>https://data.worldbank.org/indicator/SI.POV.GINI?locations=MX</t>
  </si>
  <si>
    <t>World Bank / SEDLAC</t>
  </si>
  <si>
    <t>https://documents1.worldbank.org/curated/en/099102225191041904/pdf/P506095-c741fabf-a40f-46e2-918a-6c1c7a9c4f71.pdf</t>
  </si>
  <si>
    <t>Indicator</t>
  </si>
  <si>
    <t>Earlier benchmark</t>
  </si>
  <si>
    <t>Later verified value</t>
  </si>
  <si>
    <t>National Gini Index</t>
  </si>
  <si>
    <t>46.4 (2005)</t>
  </si>
  <si>
    <t>40.8 (2015); 36.2 (2020); 38.5 (2022)</t>
  </si>
  <si>
    <t>World Bank WDI/PIP</t>
  </si>
  <si>
    <t>Formal financial access</t>
  </si>
  <si>
    <t>26.7% (2006)</t>
  </si>
  <si>
    <t>82.9% (2019)</t>
  </si>
  <si>
    <t>2019 FinAccess Household Survey, Central Bank of Kenya</t>
  </si>
  <si>
    <t>https://www.centralbank.go.ke/uploads/financial_inclusion/1035460079_2019%20FinAcces%20Report%20%28web%29.pdf</t>
  </si>
  <si>
    <t>M-PESA monthly active customers</t>
  </si>
  <si>
    <t>Launch year 2007</t>
  </si>
  <si>
    <t>30.53 million (FY2022)</t>
  </si>
  <si>
    <t>Safaricom Annual Report 2022</t>
  </si>
  <si>
    <t>https://www.safaricom.co.ke/annualreport_2022/financial-services/</t>
  </si>
  <si>
    <t>Poverty impact</t>
  </si>
  <si>
    <t>194,000 households; about 2% of Kenyan households lifted out of poverty</t>
  </si>
  <si>
    <t>Suri &amp; Jack (2016), Science</t>
  </si>
  <si>
    <t>https://doi.org/10.1126/science.aah5309</t>
  </si>
  <si>
    <t>Transfer cost comparison</t>
  </si>
  <si>
    <t>Qualitative</t>
  </si>
  <si>
    <t>M-PESA generally lower-friction than traditional transfers in cited literature</t>
  </si>
  <si>
    <t>Manuscript discussion / cited literature</t>
  </si>
  <si>
    <t>Male-owned share of country GMV (%)</t>
  </si>
  <si>
    <t>Women-owned share of country GMV (%)</t>
  </si>
  <si>
    <t>Women's avg individual GMV as % of men's (2019 Q2-Q3)</t>
  </si>
  <si>
    <t>Women's avg individual GMV as % of men's (2020 Q2-Q3)</t>
  </si>
  <si>
    <t>Change (percentage points)</t>
  </si>
  <si>
    <t>https://www.ifc.org/content/dam/ifc/doc/mgrt/202105-digital2equal-women-and-e-commerce-southeast-asia.pdf</t>
  </si>
  <si>
    <t>Case</t>
  </si>
  <si>
    <t>Group 1 income</t>
  </si>
  <si>
    <t>Group 1 n</t>
  </si>
  <si>
    <t>Group 2 income</t>
  </si>
  <si>
    <t>Group 2 n</t>
  </si>
  <si>
    <t>Mean income</t>
  </si>
  <si>
    <t>Two-group Gini</t>
  </si>
  <si>
    <t>Data provenance</t>
  </si>
  <si>
    <t>Interpretation</t>
  </si>
  <si>
    <t>Income and group-size values are author-created illustrative inputs; not observed survey microdata.</t>
  </si>
  <si>
    <t>Do not compare directly with national World Bank Gini.</t>
  </si>
  <si>
    <t>Earlier manuscript value 0.091 was arithmetically wrong; formula gives ~0.1364.</t>
  </si>
  <si>
    <t>Formula note</t>
  </si>
  <si>
    <t>G = [2*n1*n2*ABS(x1-x2)] / [2*N^2*mean], N=n1+n2.</t>
  </si>
  <si>
    <t>Comparability warning</t>
  </si>
  <si>
    <t>These values are not national Gini coefficients and do not establish technology effects.</t>
  </si>
  <si>
    <t>Audited value</t>
  </si>
  <si>
    <t>Date/Year</t>
  </si>
  <si>
    <t>Internet subscriptions (mobile + ISP/PSTN)</t>
  </si>
  <si>
    <t>Dec 2023</t>
  </si>
  <si>
    <t>Bangladesh Telecommunication Regulatory Commission (BTRC)</t>
  </si>
  <si>
    <t>https://btrc.gov.bd/site/page/347df7fe-409f-451e-a415-65b109a207f5/</t>
  </si>
  <si>
    <t>Mobile internet subscriptions</t>
  </si>
  <si>
    <t>BTRC</t>
  </si>
  <si>
    <t>ISP/PSTN internet subscriptions</t>
  </si>
  <si>
    <t>Internet penetration rate (%)</t>
  </si>
  <si>
    <t>https://btrc.gov.bd/site/page/9dbd49e8-e5dd-4e4b-b047-1d42ec922e47/a</t>
  </si>
  <si>
    <t>Mobile subscriptions</t>
  </si>
  <si>
    <t>https://btrc.gov.bd/site/page/0ae188ae-146e-465c-8ed8-d76b7947b5dd/</t>
  </si>
  <si>
    <t>Population</t>
  </si>
  <si>
    <t>https://databank.worldbank.org/reports.aspx?country=BGD%2CTHA%2CBLR&amp;series=SP.POP.TOTL&amp;source=2</t>
  </si>
  <si>
    <t>4G commercial launch</t>
  </si>
  <si>
    <t>19 February 2018</t>
  </si>
  <si>
    <t>Grameenphone press release</t>
  </si>
  <si>
    <t>https://www.grameenphone.com/about/media-center/press-release/grameenphone-launches-first-ever-4glte-dhaka-chittagong</t>
  </si>
  <si>
    <t>Internet users/subscribers 116 million (March 2021)</t>
  </si>
  <si>
    <t>Mar 2021</t>
  </si>
  <si>
    <t>Manuscript value only</t>
  </si>
  <si>
    <t>VSAT data circuit commissioned June 1996</t>
  </si>
  <si>
    <t>June 1996</t>
  </si>
  <si>
    <t>Material</t>
  </si>
  <si>
    <t>URL</t>
  </si>
  <si>
    <t>National Gini data</t>
  </si>
  <si>
    <t>World Bank WDI / Poverty and Inequality Platform</t>
  </si>
  <si>
    <t>Current official inequality observations and revisions</t>
  </si>
  <si>
    <t>https://data.worldbank.org/indicator/SI.POV.GINI</t>
  </si>
  <si>
    <t>Kenya financial access</t>
  </si>
  <si>
    <t>Central Bank of Kenya / 2019 FinAccess Household Survey</t>
  </si>
  <si>
    <t>26.7% in 2006; 82.9% in 2019</t>
  </si>
  <si>
    <t>Kenya M-PESA customers</t>
  </si>
  <si>
    <t>30.53 million active customers in FY2022</t>
  </si>
  <si>
    <t>Kenya poverty impact</t>
  </si>
  <si>
    <t>194,000 households / 2% poverty impact estimate</t>
  </si>
  <si>
    <t>Indonesia/Philippines e-commerce</t>
  </si>
  <si>
    <t>IFC, Women and E-Commerce in Southeast Asia</t>
  </si>
  <si>
    <t>Seller GMV shares and 2019/2020 women-to-men GMV ratios</t>
  </si>
  <si>
    <t>Bangladesh telecom</t>
  </si>
  <si>
    <t>Bangladesh Telecommunication Regulatory Commission</t>
  </si>
  <si>
    <t>2023 internet, penetration, mobile subscription data</t>
  </si>
  <si>
    <t>https://btrc.gov.bd/</t>
  </si>
  <si>
    <t>Bangladesh population</t>
  </si>
  <si>
    <t>2023 population</t>
  </si>
  <si>
    <t>https://databank.worldbank.org/reports.aspx?country=BGD&amp;series=SP.POP.TOTL&amp;source=2</t>
  </si>
  <si>
    <t>Bangladesh 4G launch</t>
  </si>
  <si>
    <t>Grameenphone</t>
  </si>
  <si>
    <t>Commercial launch date</t>
  </si>
  <si>
    <t>Mexico inequality</t>
  </si>
  <si>
    <t>2024 Gini 42.6</t>
  </si>
  <si>
    <t>Item</t>
  </si>
  <si>
    <t>Reason</t>
  </si>
  <si>
    <t>Primary evidence</t>
  </si>
  <si>
    <t>Kenya Gini 2022</t>
  </si>
  <si>
    <t>37.7</t>
  </si>
  <si>
    <t>38.5</t>
  </si>
  <si>
    <t>World Bank current WDI/PIP series revised</t>
  </si>
  <si>
    <t>World Bank</t>
  </si>
  <si>
    <t>Indonesia Gini 2023</t>
  </si>
  <si>
    <t>34.4</t>
  </si>
  <si>
    <t>36.1</t>
  </si>
  <si>
    <t>34.4 is the 2025 value; 2023 is 36.1</t>
  </si>
  <si>
    <t>Philippines 2000/2009</t>
  </si>
  <si>
    <t>Two 2009 rows: 47.7 and 46.3</t>
  </si>
  <si>
    <t>47.7 assigned to 2000; 46.3 retained as manuscript historical row</t>
  </si>
  <si>
    <t>Current WDI shows 2000=47.7</t>
  </si>
  <si>
    <t>E-commerce GMV ratios</t>
  </si>
  <si>
    <t>Indonesia 106; Philippines 164</t>
  </si>
  <si>
    <t>Indonesia 164; Philippines 106 (2019 Q2-Q3)</t>
  </si>
  <si>
    <t>Values were swapped</t>
  </si>
  <si>
    <t>IFC 2021</t>
  </si>
  <si>
    <t>E-commerce pandemic values</t>
  </si>
  <si>
    <t>Drop -44 / -27</t>
  </si>
  <si>
    <t>2020 ratios 120 / 79; changes -44 / -27 percentage points</t>
  </si>
  <si>
    <t>-44 and -27 are percentage-point changes from 2019 ratios, not independent GMV levels</t>
  </si>
  <si>
    <t>Kenya formal financial access</t>
  </si>
  <si>
    <t>26% -&gt; 83%</t>
  </si>
  <si>
    <t>26.7% (2006) -&gt; 82.9% (2019)</t>
  </si>
  <si>
    <t>Official FinAccess survey</t>
  </si>
  <si>
    <t>Central Bank of Kenya</t>
  </si>
  <si>
    <t>Kenya M-PESA users</t>
  </si>
  <si>
    <t>30 million (2022)</t>
  </si>
  <si>
    <t>30.53 million FY2022</t>
  </si>
  <si>
    <t>Safaricom Annual Report</t>
  </si>
  <si>
    <t>Safaricom</t>
  </si>
  <si>
    <t>Bangladesh internet subscriptions</t>
  </si>
  <si>
    <t>131 million</t>
  </si>
  <si>
    <t>131.37 million Dec 2023</t>
  </si>
  <si>
    <t>BTRC mobile 118.49 + ISP/PSTN 12.88</t>
  </si>
  <si>
    <t>Bangladesh internet penetration</t>
  </si>
  <si>
    <t>75.8%</t>
  </si>
  <si>
    <t>74.08% Dec 2023</t>
  </si>
  <si>
    <t>Official BTRC series</t>
  </si>
  <si>
    <t>172.90 million</t>
  </si>
  <si>
    <t>171,466,990 (2023)</t>
  </si>
  <si>
    <t>Illustrative Mexico Gini</t>
  </si>
  <si>
    <t>0.091</t>
  </si>
  <si>
    <t>0.13636</t>
  </si>
  <si>
    <t>Formula applied to stated hypothetical inputs</t>
  </si>
  <si>
    <t>Workbook formula</t>
  </si>
  <si>
    <t>Illustrative subgroup incomes</t>
  </si>
  <si>
    <t>Presented as data-like figures</t>
  </si>
  <si>
    <t>Explicitly labeled ILLUSTRATIVE, not survey microdata</t>
  </si>
  <si>
    <t>No authoritative source supports exact income/group counts</t>
  </si>
  <si>
    <t>Manuscript provenance audit</t>
  </si>
  <si>
    <t>Manuscript synchronization</t>
  </si>
  <si>
    <t>Current manuscript table/paragraph</t>
  </si>
  <si>
    <t>Final synchronized result</t>
  </si>
  <si>
    <t>Updated to match audited workbook</t>
  </si>
  <si>
    <t>Final package</t>
  </si>
  <si>
    <t>Kenya illustrative Gini</t>
  </si>
  <si>
    <t>0.17</t>
  </si>
  <si>
    <t>0.167 (0.1667)</t>
  </si>
  <si>
    <t>Formula-based rounded value</t>
  </si>
  <si>
    <t>Illustrative_Gini_Calcs</t>
  </si>
  <si>
    <t>Bangladesh unverified legacy rows</t>
  </si>
  <si>
    <t>116m Mar 2021; June 1996 VSAT</t>
  </si>
  <si>
    <t>Not used in synchronized analysis</t>
  </si>
  <si>
    <t>Not independently verified in audit</t>
  </si>
  <si>
    <t>Audit decision</t>
  </si>
  <si>
    <t>Data availability</t>
  </si>
  <si>
    <t>Earlier generic statement</t>
  </si>
  <si>
    <t>Explicitly distinguishes public data from author-created illustrative scenarios</t>
  </si>
  <si>
    <t>Editor requested full scrutiny and data provenance</t>
  </si>
  <si>
    <t>Editor email 20 Aug 2026</t>
  </si>
  <si>
    <t xml:space="preserve"> Supplementary Data and Calculation Documentation</t>
  </si>
  <si>
    <t>Verified public-source values are separated from illustrative author calculations</t>
  </si>
  <si>
    <t>Use</t>
  </si>
  <si>
    <t>Result</t>
  </si>
  <si>
    <t>Workbook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</si>
</sst>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9">
    <font>
      <sz val="11"/>
      <name val="Carlito"/>
    </font>
    <font>
      <sz val="12"/>
      <name val="Times New Roman"/>
      <family val="1"/>
    </font>
    <font>
      <sz val="11"/>
      <color theme="10"/>
      <name val="Carlito"/>
    </font>
    <font>
      <b/>
      <sz val="12"/>
      <color rgb="FFFFFFFF"/>
      <name val="Times New Roman"/>
      <family val="1"/>
    </font>
    <font>
      <b/>
      <sz val="11"/>
      <color rgb="FFFFFFFF"/>
      <name val="Carlito"/>
    </font>
    <font>
      <b/>
      <sz val="12"/>
      <color rgb="FFFFFFFF"/>
      <name val="Times New Roman"/>
      <family val="1"/>
    </font>
    <font>
      <sz val="12"/>
      <name val="Times New Roman"/>
      <family val="1"/>
    </font>
    <font>
      <b/>
      <sz val="12"/>
      <color rgb="FFFFFFFF"/>
      <name val="Carlito"/>
    </font>
    <font>
      <sz val="12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0" fillId="0" borderId="2" xfId="0" applyBorder="1"/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/>
    <xf numFmtId="165" fontId="6" fillId="0" borderId="2" xfId="0" applyNumberFormat="1" applyFont="1" applyBorder="1" applyAlignment="1">
      <alignment wrapText="1"/>
    </xf>
    <xf numFmtId="0" fontId="8" fillId="0" borderId="2" xfId="0" applyFont="1" applyBorder="1" applyAlignment="1">
      <alignment wrapText="1"/>
    </xf>
    <xf numFmtId="165" fontId="8" fillId="0" borderId="2" xfId="0" applyNumberFormat="1" applyFont="1" applyBorder="1" applyAlignment="1">
      <alignment wrapText="1"/>
    </xf>
    <xf numFmtId="2" fontId="6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wrapText="1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pip.worldbank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workbookViewId="0">
      <selection activeCell="B10" sqref="B10"/>
    </sheetView>
  </sheetViews>
  <sheetFormatPr defaultRowHeight="15" customHeight="1"/>
  <cols>
    <col min="1" max="1" width="55.69921875" style="11" customWidth="1"/>
    <col min="2" max="2" width="82.3984375" style="11" bestFit="1" customWidth="1"/>
    <col min="3" max="16384" width="8.796875" style="11"/>
  </cols>
  <sheetData>
    <row r="1" spans="1:11" ht="15" customHeight="1">
      <c r="A1" s="10" t="s">
        <v>215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>
      <c r="A2" s="12" t="s">
        <v>0</v>
      </c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ht="15" customHeight="1">
      <c r="A3" s="12" t="s">
        <v>2</v>
      </c>
      <c r="B3" s="12" t="s">
        <v>3</v>
      </c>
      <c r="C3" s="12"/>
      <c r="D3" s="12"/>
      <c r="E3" s="12"/>
      <c r="F3" s="12"/>
      <c r="G3" s="12"/>
      <c r="H3" s="12"/>
      <c r="I3" s="12"/>
      <c r="J3" s="12"/>
      <c r="K3" s="12"/>
    </row>
    <row r="4" spans="1:11" ht="15" customHeight="1">
      <c r="A4" s="12" t="s">
        <v>4</v>
      </c>
      <c r="B4" s="12" t="s">
        <v>216</v>
      </c>
      <c r="C4" s="12"/>
      <c r="D4" s="12"/>
      <c r="E4" s="12"/>
      <c r="F4" s="12"/>
      <c r="G4" s="12"/>
      <c r="H4" s="12"/>
      <c r="I4" s="12"/>
      <c r="J4" s="12"/>
      <c r="K4" s="12"/>
    </row>
    <row r="5" spans="1:11" ht="15" customHeight="1">
      <c r="A5" s="12" t="s">
        <v>5</v>
      </c>
      <c r="B5" s="12" t="s">
        <v>6</v>
      </c>
      <c r="C5" s="12"/>
      <c r="D5" s="12"/>
      <c r="E5" s="12"/>
      <c r="F5" s="12"/>
      <c r="G5" s="12"/>
      <c r="H5" s="12"/>
      <c r="I5" s="12"/>
      <c r="J5" s="12"/>
      <c r="K5" s="12"/>
    </row>
    <row r="6" spans="1:11" ht="15" customHeight="1">
      <c r="A6" s="12" t="s">
        <v>7</v>
      </c>
      <c r="B6" s="12" t="s">
        <v>8</v>
      </c>
      <c r="C6" s="12"/>
      <c r="D6" s="12"/>
      <c r="E6" s="12"/>
      <c r="F6" s="12"/>
      <c r="G6" s="12"/>
      <c r="H6" s="12"/>
      <c r="I6" s="12"/>
      <c r="J6" s="12"/>
      <c r="K6" s="12"/>
    </row>
    <row r="7" spans="1:11" ht="15" customHeight="1">
      <c r="A7" s="12" t="s">
        <v>9</v>
      </c>
      <c r="B7" s="12" t="s">
        <v>8</v>
      </c>
      <c r="C7" s="12"/>
      <c r="D7" s="12"/>
      <c r="E7" s="12"/>
      <c r="F7" s="12"/>
      <c r="G7" s="12"/>
      <c r="H7" s="12"/>
      <c r="I7" s="12"/>
      <c r="J7" s="12"/>
      <c r="K7" s="12"/>
    </row>
    <row r="8" spans="1:11" ht="15" customHeight="1">
      <c r="A8" s="12" t="s">
        <v>10</v>
      </c>
      <c r="B8" s="12" t="s">
        <v>11</v>
      </c>
      <c r="C8" s="12"/>
      <c r="D8" s="12"/>
      <c r="E8" s="12"/>
      <c r="F8" s="12"/>
      <c r="G8" s="12"/>
      <c r="H8" s="12"/>
      <c r="I8" s="12"/>
      <c r="J8" s="12"/>
      <c r="K8" s="12"/>
    </row>
    <row r="9" spans="1:11" ht="1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1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ht="1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1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1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1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1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1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1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ht="1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ht="1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ht="1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ht="1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ht="1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ht="1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1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1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1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1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1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1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1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1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1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ht="1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topLeftCell="A48" workbookViewId="0">
      <selection activeCell="D1" sqref="D1:D1048576"/>
    </sheetView>
  </sheetViews>
  <sheetFormatPr defaultRowHeight="15.6"/>
  <cols>
    <col min="1" max="1" width="20" style="11" customWidth="1"/>
    <col min="2" max="2" width="18" style="11" customWidth="1"/>
    <col min="3" max="3" width="20" style="11" customWidth="1"/>
    <col min="4" max="4" width="30" style="11" customWidth="1"/>
    <col min="5" max="5" width="48" style="15" customWidth="1"/>
    <col min="6" max="6" width="28" style="15" customWidth="1"/>
    <col min="7" max="9" width="42" style="15" customWidth="1"/>
    <col min="10" max="16384" width="8.796875" style="15"/>
  </cols>
  <sheetData>
    <row r="1" spans="1:10" ht="21.15" customHeight="1">
      <c r="A1" s="10" t="s">
        <v>12</v>
      </c>
      <c r="B1" s="10" t="s">
        <v>13</v>
      </c>
      <c r="C1" s="10" t="s">
        <v>14</v>
      </c>
      <c r="D1" s="14" t="s">
        <v>15</v>
      </c>
      <c r="E1" s="14" t="s">
        <v>16</v>
      </c>
      <c r="F1" s="14"/>
      <c r="G1" s="14"/>
      <c r="H1" s="14"/>
      <c r="I1" s="14"/>
      <c r="J1" s="14"/>
    </row>
    <row r="2" spans="1:10" ht="63.3" customHeight="1">
      <c r="A2" s="12" t="s">
        <v>17</v>
      </c>
      <c r="B2" s="12">
        <v>1992</v>
      </c>
      <c r="C2" s="16">
        <v>56.9</v>
      </c>
      <c r="D2" s="17" t="s">
        <v>18</v>
      </c>
      <c r="E2" s="17" t="s">
        <v>19</v>
      </c>
      <c r="F2" s="17"/>
      <c r="G2" s="17"/>
      <c r="H2" s="17"/>
      <c r="I2" s="17"/>
      <c r="J2" s="17"/>
    </row>
    <row r="3" spans="1:10" ht="63.3" customHeight="1">
      <c r="A3" s="12" t="s">
        <v>17</v>
      </c>
      <c r="B3" s="12">
        <v>1994</v>
      </c>
      <c r="C3" s="16">
        <v>43.1</v>
      </c>
      <c r="D3" s="17" t="s">
        <v>18</v>
      </c>
      <c r="E3" s="17" t="s">
        <v>19</v>
      </c>
      <c r="F3" s="17"/>
      <c r="G3" s="17"/>
      <c r="H3" s="17"/>
      <c r="I3" s="17"/>
      <c r="J3" s="17"/>
    </row>
    <row r="4" spans="1:10" ht="63.3" customHeight="1">
      <c r="A4" s="12" t="s">
        <v>17</v>
      </c>
      <c r="B4" s="12">
        <v>1997</v>
      </c>
      <c r="C4" s="16">
        <v>45</v>
      </c>
      <c r="D4" s="17" t="s">
        <v>18</v>
      </c>
      <c r="E4" s="17" t="s">
        <v>19</v>
      </c>
      <c r="F4" s="17"/>
      <c r="G4" s="17"/>
      <c r="H4" s="17"/>
      <c r="I4" s="17"/>
      <c r="J4" s="17"/>
    </row>
    <row r="5" spans="1:10" ht="63.3" customHeight="1">
      <c r="A5" s="12" t="s">
        <v>17</v>
      </c>
      <c r="B5" s="12">
        <v>2005</v>
      </c>
      <c r="C5" s="16">
        <v>46.4</v>
      </c>
      <c r="D5" s="17" t="s">
        <v>18</v>
      </c>
      <c r="E5" s="17" t="s">
        <v>19</v>
      </c>
      <c r="F5" s="17"/>
      <c r="G5" s="17"/>
      <c r="H5" s="17"/>
      <c r="I5" s="17"/>
      <c r="J5" s="17"/>
    </row>
    <row r="6" spans="1:10" ht="63.3" customHeight="1">
      <c r="A6" s="12" t="s">
        <v>17</v>
      </c>
      <c r="B6" s="12">
        <v>2015</v>
      </c>
      <c r="C6" s="16">
        <v>40.799999999999997</v>
      </c>
      <c r="D6" s="17" t="s">
        <v>18</v>
      </c>
      <c r="E6" s="17" t="s">
        <v>19</v>
      </c>
      <c r="F6" s="17"/>
      <c r="G6" s="17"/>
      <c r="H6" s="17"/>
      <c r="I6" s="17"/>
      <c r="J6" s="17"/>
    </row>
    <row r="7" spans="1:10" ht="95.1" customHeight="1">
      <c r="A7" s="12" t="s">
        <v>17</v>
      </c>
      <c r="B7" s="12">
        <v>2020</v>
      </c>
      <c r="C7" s="16">
        <v>36.200000000000003</v>
      </c>
      <c r="D7" s="17" t="s">
        <v>20</v>
      </c>
      <c r="E7" s="17" t="s">
        <v>21</v>
      </c>
      <c r="F7" s="17"/>
      <c r="G7" s="17"/>
      <c r="H7" s="17"/>
      <c r="I7" s="17"/>
      <c r="J7" s="17"/>
    </row>
    <row r="8" spans="1:10" ht="63.3" customHeight="1">
      <c r="A8" s="12" t="s">
        <v>17</v>
      </c>
      <c r="B8" s="12">
        <v>2022</v>
      </c>
      <c r="C8" s="16">
        <v>38.5</v>
      </c>
      <c r="D8" s="17" t="s">
        <v>22</v>
      </c>
      <c r="E8" s="17" t="s">
        <v>23</v>
      </c>
      <c r="F8" s="17"/>
      <c r="G8" s="17"/>
      <c r="H8" s="17"/>
      <c r="I8" s="17"/>
      <c r="J8" s="17"/>
    </row>
    <row r="9" spans="1:10" ht="63.3" customHeight="1">
      <c r="A9" s="12" t="s">
        <v>24</v>
      </c>
      <c r="B9" s="12">
        <v>1991</v>
      </c>
      <c r="C9" s="16">
        <v>35.299999999999997</v>
      </c>
      <c r="D9" s="17" t="s">
        <v>18</v>
      </c>
      <c r="E9" s="17" t="s">
        <v>25</v>
      </c>
      <c r="F9" s="17"/>
      <c r="G9" s="17"/>
      <c r="H9" s="17"/>
      <c r="I9" s="17"/>
      <c r="J9" s="17"/>
    </row>
    <row r="10" spans="1:10" ht="105.6" customHeight="1">
      <c r="A10" s="12" t="s">
        <v>24</v>
      </c>
      <c r="B10" s="12">
        <v>2000</v>
      </c>
      <c r="C10" s="16">
        <v>37.299999999999997</v>
      </c>
      <c r="D10" s="17" t="s">
        <v>20</v>
      </c>
      <c r="E10" s="17" t="s">
        <v>26</v>
      </c>
      <c r="F10" s="17"/>
      <c r="G10" s="17"/>
      <c r="H10" s="17"/>
      <c r="I10" s="17"/>
      <c r="J10" s="17"/>
    </row>
    <row r="11" spans="1:10" ht="63.3" customHeight="1">
      <c r="A11" s="12" t="s">
        <v>24</v>
      </c>
      <c r="B11" s="12">
        <v>2007</v>
      </c>
      <c r="C11" s="16">
        <v>40.299999999999997</v>
      </c>
      <c r="D11" s="17" t="s">
        <v>18</v>
      </c>
      <c r="E11" s="17" t="s">
        <v>25</v>
      </c>
      <c r="F11" s="17"/>
      <c r="G11" s="17"/>
      <c r="H11" s="17"/>
      <c r="I11" s="17"/>
      <c r="J11" s="17"/>
    </row>
    <row r="12" spans="1:10" ht="63.3" customHeight="1">
      <c r="A12" s="12" t="s">
        <v>24</v>
      </c>
      <c r="B12" s="12">
        <v>2011</v>
      </c>
      <c r="C12" s="16">
        <v>37.799999999999997</v>
      </c>
      <c r="D12" s="17" t="s">
        <v>18</v>
      </c>
      <c r="E12" s="17" t="s">
        <v>25</v>
      </c>
      <c r="F12" s="17"/>
      <c r="G12" s="17"/>
      <c r="H12" s="17"/>
      <c r="I12" s="17"/>
      <c r="J12" s="17"/>
    </row>
    <row r="13" spans="1:10" ht="105.6" customHeight="1">
      <c r="A13" s="12" t="s">
        <v>24</v>
      </c>
      <c r="B13" s="12">
        <v>2018</v>
      </c>
      <c r="C13" s="16">
        <v>40.5</v>
      </c>
      <c r="D13" s="17" t="s">
        <v>20</v>
      </c>
      <c r="E13" s="17" t="s">
        <v>26</v>
      </c>
      <c r="F13" s="17"/>
      <c r="G13" s="17"/>
      <c r="H13" s="17"/>
      <c r="I13" s="17"/>
      <c r="J13" s="17"/>
    </row>
    <row r="14" spans="1:10" ht="63.3" customHeight="1">
      <c r="A14" s="12" t="s">
        <v>27</v>
      </c>
      <c r="B14" s="12">
        <v>1984</v>
      </c>
      <c r="C14" s="16">
        <v>32.299999999999997</v>
      </c>
      <c r="D14" s="17" t="s">
        <v>18</v>
      </c>
      <c r="E14" s="17" t="s">
        <v>28</v>
      </c>
      <c r="F14" s="17"/>
      <c r="G14" s="17"/>
      <c r="H14" s="17"/>
      <c r="I14" s="17"/>
      <c r="J14" s="17"/>
    </row>
    <row r="15" spans="1:10" ht="63.3" customHeight="1">
      <c r="A15" s="12" t="s">
        <v>27</v>
      </c>
      <c r="B15" s="12">
        <v>1996</v>
      </c>
      <c r="C15" s="16">
        <v>34.200000000000003</v>
      </c>
      <c r="D15" s="17" t="s">
        <v>18</v>
      </c>
      <c r="E15" s="17" t="s">
        <v>28</v>
      </c>
      <c r="F15" s="17"/>
      <c r="G15" s="17"/>
      <c r="H15" s="17"/>
      <c r="I15" s="17"/>
      <c r="J15" s="17"/>
    </row>
    <row r="16" spans="1:10" ht="63.3" customHeight="1">
      <c r="A16" s="12" t="s">
        <v>27</v>
      </c>
      <c r="B16" s="12">
        <v>2005</v>
      </c>
      <c r="C16" s="16">
        <v>29.9</v>
      </c>
      <c r="D16" s="17" t="s">
        <v>18</v>
      </c>
      <c r="E16" s="17" t="s">
        <v>28</v>
      </c>
      <c r="F16" s="17"/>
      <c r="G16" s="17"/>
      <c r="H16" s="17"/>
      <c r="I16" s="17"/>
      <c r="J16" s="17"/>
    </row>
    <row r="17" spans="1:10" ht="63.3" customHeight="1">
      <c r="A17" s="12" t="s">
        <v>27</v>
      </c>
      <c r="B17" s="12">
        <v>2010</v>
      </c>
      <c r="C17" s="16">
        <v>34.6</v>
      </c>
      <c r="D17" s="17" t="s">
        <v>18</v>
      </c>
      <c r="E17" s="17" t="s">
        <v>28</v>
      </c>
      <c r="F17" s="17"/>
      <c r="G17" s="17"/>
      <c r="H17" s="17"/>
      <c r="I17" s="17"/>
      <c r="J17" s="17"/>
    </row>
    <row r="18" spans="1:10" ht="63.3" customHeight="1">
      <c r="A18" s="12" t="s">
        <v>27</v>
      </c>
      <c r="B18" s="12">
        <v>2013</v>
      </c>
      <c r="C18" s="16">
        <v>38.9</v>
      </c>
      <c r="D18" s="17" t="s">
        <v>18</v>
      </c>
      <c r="E18" s="17" t="s">
        <v>28</v>
      </c>
      <c r="F18" s="17"/>
      <c r="G18" s="17"/>
      <c r="H18" s="17"/>
      <c r="I18" s="17"/>
      <c r="J18" s="17"/>
    </row>
    <row r="19" spans="1:10" ht="95.1" customHeight="1">
      <c r="A19" s="12" t="s">
        <v>27</v>
      </c>
      <c r="B19" s="12">
        <v>2018</v>
      </c>
      <c r="C19" s="16">
        <v>36.299999999999997</v>
      </c>
      <c r="D19" s="17" t="s">
        <v>20</v>
      </c>
      <c r="E19" s="17" t="s">
        <v>29</v>
      </c>
      <c r="F19" s="17"/>
      <c r="G19" s="17"/>
      <c r="H19" s="17"/>
      <c r="I19" s="17"/>
      <c r="J19" s="17"/>
    </row>
    <row r="20" spans="1:10" ht="95.1" customHeight="1">
      <c r="A20" s="12" t="s">
        <v>27</v>
      </c>
      <c r="B20" s="12">
        <v>2022</v>
      </c>
      <c r="C20" s="16">
        <v>35.5</v>
      </c>
      <c r="D20" s="17" t="s">
        <v>20</v>
      </c>
      <c r="E20" s="17" t="s">
        <v>29</v>
      </c>
      <c r="F20" s="17"/>
      <c r="G20" s="17"/>
      <c r="H20" s="17"/>
      <c r="I20" s="17"/>
      <c r="J20" s="17"/>
    </row>
    <row r="21" spans="1:10" ht="95.1" customHeight="1">
      <c r="A21" s="12" t="s">
        <v>27</v>
      </c>
      <c r="B21" s="12">
        <v>2023</v>
      </c>
      <c r="C21" s="16">
        <v>36.1</v>
      </c>
      <c r="D21" s="17" t="s">
        <v>20</v>
      </c>
      <c r="E21" s="17" t="s">
        <v>29</v>
      </c>
      <c r="F21" s="17"/>
      <c r="G21" s="17"/>
      <c r="H21" s="17"/>
      <c r="I21" s="17"/>
      <c r="J21" s="17"/>
    </row>
    <row r="22" spans="1:10" ht="95.1" customHeight="1">
      <c r="A22" s="12" t="s">
        <v>27</v>
      </c>
      <c r="B22" s="12">
        <v>2024</v>
      </c>
      <c r="C22" s="16">
        <v>34.9</v>
      </c>
      <c r="D22" s="17" t="s">
        <v>20</v>
      </c>
      <c r="E22" s="17" t="s">
        <v>29</v>
      </c>
      <c r="F22" s="17"/>
      <c r="G22" s="17"/>
      <c r="H22" s="17"/>
      <c r="I22" s="17"/>
      <c r="J22" s="17"/>
    </row>
    <row r="23" spans="1:10" ht="95.1" customHeight="1">
      <c r="A23" s="12" t="s">
        <v>27</v>
      </c>
      <c r="B23" s="12">
        <v>2025</v>
      </c>
      <c r="C23" s="16">
        <v>34.4</v>
      </c>
      <c r="D23" s="17" t="s">
        <v>20</v>
      </c>
      <c r="E23" s="17" t="s">
        <v>29</v>
      </c>
      <c r="F23" s="17"/>
      <c r="G23" s="17"/>
      <c r="H23" s="17"/>
      <c r="I23" s="17"/>
      <c r="J23" s="17"/>
    </row>
    <row r="24" spans="1:10" ht="63.3" customHeight="1">
      <c r="A24" s="12" t="s">
        <v>30</v>
      </c>
      <c r="B24" s="12">
        <v>1985</v>
      </c>
      <c r="C24" s="16">
        <v>41</v>
      </c>
      <c r="D24" s="17" t="s">
        <v>18</v>
      </c>
      <c r="E24" s="17" t="s">
        <v>31</v>
      </c>
      <c r="F24" s="17"/>
      <c r="G24" s="17"/>
      <c r="H24" s="17"/>
      <c r="I24" s="17"/>
      <c r="J24" s="17"/>
    </row>
    <row r="25" spans="1:10" ht="63.3" customHeight="1">
      <c r="A25" s="12" t="s">
        <v>30</v>
      </c>
      <c r="B25" s="12">
        <v>1991</v>
      </c>
      <c r="C25" s="16">
        <v>43.8</v>
      </c>
      <c r="D25" s="17" t="s">
        <v>18</v>
      </c>
      <c r="E25" s="17" t="s">
        <v>31</v>
      </c>
      <c r="F25" s="17"/>
      <c r="G25" s="17"/>
      <c r="H25" s="17"/>
      <c r="I25" s="17"/>
      <c r="J25" s="17"/>
    </row>
    <row r="26" spans="1:10" ht="63.3" customHeight="1">
      <c r="A26" s="12" t="s">
        <v>30</v>
      </c>
      <c r="B26" s="12">
        <v>1997</v>
      </c>
      <c r="C26" s="16">
        <v>46</v>
      </c>
      <c r="D26" s="17" t="s">
        <v>18</v>
      </c>
      <c r="E26" s="17" t="s">
        <v>31</v>
      </c>
      <c r="F26" s="17"/>
      <c r="G26" s="17"/>
      <c r="H26" s="17"/>
      <c r="I26" s="17"/>
      <c r="J26" s="17"/>
    </row>
    <row r="27" spans="1:10" ht="116.1" customHeight="1">
      <c r="A27" s="12" t="s">
        <v>30</v>
      </c>
      <c r="B27" s="12">
        <v>2000</v>
      </c>
      <c r="C27" s="16">
        <v>47.7</v>
      </c>
      <c r="D27" s="17" t="s">
        <v>20</v>
      </c>
      <c r="E27" s="17" t="s">
        <v>32</v>
      </c>
      <c r="F27" s="17"/>
      <c r="G27" s="17"/>
      <c r="H27" s="17"/>
      <c r="I27" s="17"/>
      <c r="J27" s="17"/>
    </row>
    <row r="28" spans="1:10" ht="63.3" customHeight="1">
      <c r="A28" s="12" t="s">
        <v>30</v>
      </c>
      <c r="B28" s="12">
        <v>2009</v>
      </c>
      <c r="C28" s="16">
        <v>46.3</v>
      </c>
      <c r="D28" s="17" t="s">
        <v>18</v>
      </c>
      <c r="E28" s="17" t="s">
        <v>31</v>
      </c>
      <c r="F28" s="17"/>
      <c r="G28" s="17"/>
      <c r="H28" s="17"/>
      <c r="I28" s="17"/>
      <c r="J28" s="17"/>
    </row>
    <row r="29" spans="1:10" ht="63.3" customHeight="1">
      <c r="A29" s="12" t="s">
        <v>30</v>
      </c>
      <c r="B29" s="12">
        <v>2015</v>
      </c>
      <c r="C29" s="16">
        <v>44.6</v>
      </c>
      <c r="D29" s="17" t="s">
        <v>18</v>
      </c>
      <c r="E29" s="17" t="s">
        <v>31</v>
      </c>
      <c r="F29" s="17"/>
      <c r="G29" s="17"/>
      <c r="H29" s="17"/>
      <c r="I29" s="17"/>
      <c r="J29" s="17"/>
    </row>
    <row r="30" spans="1:10" ht="116.1" customHeight="1">
      <c r="A30" s="12" t="s">
        <v>30</v>
      </c>
      <c r="B30" s="12">
        <v>2018</v>
      </c>
      <c r="C30" s="16">
        <v>42.3</v>
      </c>
      <c r="D30" s="17" t="s">
        <v>20</v>
      </c>
      <c r="E30" s="17" t="s">
        <v>32</v>
      </c>
      <c r="F30" s="17"/>
      <c r="G30" s="17"/>
      <c r="H30" s="17"/>
      <c r="I30" s="17"/>
      <c r="J30" s="17"/>
    </row>
    <row r="31" spans="1:10" ht="116.1" customHeight="1">
      <c r="A31" s="12" t="s">
        <v>30</v>
      </c>
      <c r="B31" s="12">
        <v>2021</v>
      </c>
      <c r="C31" s="16">
        <v>40.700000000000003</v>
      </c>
      <c r="D31" s="17" t="s">
        <v>20</v>
      </c>
      <c r="E31" s="17" t="s">
        <v>32</v>
      </c>
      <c r="F31" s="17"/>
      <c r="G31" s="17"/>
      <c r="H31" s="17"/>
      <c r="I31" s="17"/>
      <c r="J31" s="17"/>
    </row>
    <row r="32" spans="1:10" ht="116.1" customHeight="1">
      <c r="A32" s="12" t="s">
        <v>30</v>
      </c>
      <c r="B32" s="12">
        <v>2023</v>
      </c>
      <c r="C32" s="16">
        <v>39.299999999999997</v>
      </c>
      <c r="D32" s="17" t="s">
        <v>20</v>
      </c>
      <c r="E32" s="17" t="s">
        <v>32</v>
      </c>
      <c r="F32" s="17"/>
      <c r="G32" s="17"/>
      <c r="H32" s="17"/>
      <c r="I32" s="17"/>
      <c r="J32" s="17"/>
    </row>
    <row r="33" spans="1:10" ht="73.95" customHeight="1">
      <c r="A33" s="12" t="s">
        <v>33</v>
      </c>
      <c r="B33" s="12">
        <v>1983</v>
      </c>
      <c r="C33" s="16">
        <v>25.9</v>
      </c>
      <c r="D33" s="17" t="s">
        <v>18</v>
      </c>
      <c r="E33" s="17" t="s">
        <v>34</v>
      </c>
      <c r="F33" s="17"/>
      <c r="G33" s="17"/>
      <c r="H33" s="17"/>
      <c r="I33" s="17"/>
      <c r="J33" s="17"/>
    </row>
    <row r="34" spans="1:10" ht="73.95" customHeight="1">
      <c r="A34" s="12" t="s">
        <v>33</v>
      </c>
      <c r="B34" s="12">
        <v>1988</v>
      </c>
      <c r="C34" s="16">
        <v>28.8</v>
      </c>
      <c r="D34" s="17" t="s">
        <v>18</v>
      </c>
      <c r="E34" s="17" t="s">
        <v>34</v>
      </c>
      <c r="F34" s="17"/>
      <c r="G34" s="17"/>
      <c r="H34" s="17"/>
      <c r="I34" s="17"/>
      <c r="J34" s="17"/>
    </row>
    <row r="35" spans="1:10" ht="73.95" customHeight="1">
      <c r="A35" s="12" t="s">
        <v>33</v>
      </c>
      <c r="B35" s="12">
        <v>1995</v>
      </c>
      <c r="C35" s="16">
        <v>32.9</v>
      </c>
      <c r="D35" s="17" t="s">
        <v>18</v>
      </c>
      <c r="E35" s="17" t="s">
        <v>34</v>
      </c>
      <c r="F35" s="17"/>
      <c r="G35" s="17"/>
      <c r="H35" s="17"/>
      <c r="I35" s="17"/>
      <c r="J35" s="17"/>
    </row>
    <row r="36" spans="1:10" ht="95.1" customHeight="1">
      <c r="A36" s="12" t="s">
        <v>33</v>
      </c>
      <c r="B36" s="12">
        <v>2000</v>
      </c>
      <c r="C36" s="16">
        <v>33.4</v>
      </c>
      <c r="D36" s="17" t="s">
        <v>20</v>
      </c>
      <c r="E36" s="17" t="s">
        <v>35</v>
      </c>
      <c r="F36" s="17"/>
      <c r="G36" s="17"/>
      <c r="H36" s="17"/>
      <c r="I36" s="17"/>
      <c r="J36" s="17"/>
    </row>
    <row r="37" spans="1:10" ht="73.95" customHeight="1">
      <c r="A37" s="12" t="s">
        <v>33</v>
      </c>
      <c r="B37" s="12">
        <v>2005</v>
      </c>
      <c r="C37" s="16">
        <v>33.200000000000003</v>
      </c>
      <c r="D37" s="17" t="s">
        <v>18</v>
      </c>
      <c r="E37" s="17" t="s">
        <v>34</v>
      </c>
      <c r="F37" s="17"/>
      <c r="G37" s="17"/>
      <c r="H37" s="17"/>
      <c r="I37" s="17"/>
      <c r="J37" s="17"/>
    </row>
    <row r="38" spans="1:10" ht="73.95" customHeight="1">
      <c r="A38" s="12" t="s">
        <v>33</v>
      </c>
      <c r="B38" s="12">
        <v>2010</v>
      </c>
      <c r="C38" s="16">
        <v>32.1</v>
      </c>
      <c r="D38" s="17" t="s">
        <v>18</v>
      </c>
      <c r="E38" s="17" t="s">
        <v>34</v>
      </c>
      <c r="F38" s="17"/>
      <c r="G38" s="17"/>
      <c r="H38" s="17"/>
      <c r="I38" s="17"/>
      <c r="J38" s="17"/>
    </row>
    <row r="39" spans="1:10" ht="95.1" customHeight="1">
      <c r="A39" s="12" t="s">
        <v>33</v>
      </c>
      <c r="B39" s="12">
        <v>2016</v>
      </c>
      <c r="C39" s="16">
        <v>32.4</v>
      </c>
      <c r="D39" s="17" t="s">
        <v>20</v>
      </c>
      <c r="E39" s="17" t="s">
        <v>35</v>
      </c>
      <c r="F39" s="17"/>
      <c r="G39" s="17"/>
      <c r="H39" s="17"/>
      <c r="I39" s="17"/>
      <c r="J39" s="17"/>
    </row>
    <row r="40" spans="1:10" ht="95.1" customHeight="1">
      <c r="A40" s="12" t="s">
        <v>33</v>
      </c>
      <c r="B40" s="12">
        <v>2022</v>
      </c>
      <c r="C40" s="16">
        <v>30.9</v>
      </c>
      <c r="D40" s="17" t="s">
        <v>36</v>
      </c>
      <c r="E40" s="17" t="s">
        <v>35</v>
      </c>
      <c r="F40" s="17"/>
      <c r="G40" s="17"/>
      <c r="H40" s="17"/>
      <c r="I40" s="17"/>
      <c r="J40" s="17"/>
    </row>
    <row r="41" spans="1:10" ht="73.95" customHeight="1">
      <c r="A41" s="12" t="s">
        <v>37</v>
      </c>
      <c r="B41" s="12">
        <v>1984</v>
      </c>
      <c r="C41" s="16">
        <v>48.5</v>
      </c>
      <c r="D41" s="17" t="s">
        <v>18</v>
      </c>
      <c r="E41" s="17" t="s">
        <v>38</v>
      </c>
      <c r="F41" s="17"/>
      <c r="G41" s="17"/>
      <c r="H41" s="17"/>
      <c r="I41" s="17"/>
      <c r="J41" s="17"/>
    </row>
    <row r="42" spans="1:10" ht="73.95" customHeight="1">
      <c r="A42" s="12" t="s">
        <v>37</v>
      </c>
      <c r="B42" s="12">
        <v>1992</v>
      </c>
      <c r="C42" s="16">
        <v>52.3</v>
      </c>
      <c r="D42" s="17" t="s">
        <v>18</v>
      </c>
      <c r="E42" s="17" t="s">
        <v>38</v>
      </c>
      <c r="F42" s="17"/>
      <c r="G42" s="17"/>
      <c r="H42" s="17"/>
      <c r="I42" s="17"/>
      <c r="J42" s="17"/>
    </row>
    <row r="43" spans="1:10" ht="73.95" customHeight="1">
      <c r="A43" s="12" t="s">
        <v>37</v>
      </c>
      <c r="B43" s="12">
        <v>2000</v>
      </c>
      <c r="C43" s="16">
        <v>53.4</v>
      </c>
      <c r="D43" s="17" t="s">
        <v>18</v>
      </c>
      <c r="E43" s="17" t="s">
        <v>38</v>
      </c>
      <c r="F43" s="17"/>
      <c r="G43" s="17"/>
      <c r="H43" s="17"/>
      <c r="I43" s="17"/>
      <c r="J43" s="17"/>
    </row>
    <row r="44" spans="1:10" ht="73.95" customHeight="1">
      <c r="A44" s="12" t="s">
        <v>37</v>
      </c>
      <c r="B44" s="12">
        <v>2006</v>
      </c>
      <c r="C44" s="16">
        <v>49.7</v>
      </c>
      <c r="D44" s="17" t="s">
        <v>18</v>
      </c>
      <c r="E44" s="17" t="s">
        <v>38</v>
      </c>
      <c r="F44" s="17"/>
      <c r="G44" s="17"/>
      <c r="H44" s="17"/>
      <c r="I44" s="17"/>
      <c r="J44" s="17"/>
    </row>
    <row r="45" spans="1:10" ht="73.95" customHeight="1">
      <c r="A45" s="12" t="s">
        <v>37</v>
      </c>
      <c r="B45" s="12">
        <v>2010</v>
      </c>
      <c r="C45" s="16">
        <v>47.7</v>
      </c>
      <c r="D45" s="17" t="s">
        <v>18</v>
      </c>
      <c r="E45" s="17" t="s">
        <v>38</v>
      </c>
      <c r="F45" s="17"/>
      <c r="G45" s="17"/>
      <c r="H45" s="17"/>
      <c r="I45" s="17"/>
      <c r="J45" s="17"/>
    </row>
    <row r="46" spans="1:10" ht="137.25" customHeight="1">
      <c r="A46" s="17" t="s">
        <v>37</v>
      </c>
      <c r="B46" s="17">
        <v>2016</v>
      </c>
      <c r="C46" s="18">
        <v>46.9</v>
      </c>
      <c r="D46" s="17" t="s">
        <v>39</v>
      </c>
      <c r="E46" s="17" t="s">
        <v>40</v>
      </c>
      <c r="F46" s="17"/>
      <c r="G46" s="17"/>
      <c r="H46" s="17"/>
      <c r="I46" s="17"/>
      <c r="J46" s="17"/>
    </row>
    <row r="47" spans="1:10" ht="73.95" customHeight="1">
      <c r="A47" s="17" t="s">
        <v>37</v>
      </c>
      <c r="B47" s="17">
        <v>2020</v>
      </c>
      <c r="C47" s="18">
        <v>44.6</v>
      </c>
      <c r="D47" s="17" t="s">
        <v>18</v>
      </c>
      <c r="E47" s="17" t="s">
        <v>38</v>
      </c>
      <c r="F47" s="17"/>
      <c r="G47" s="17"/>
      <c r="H47" s="17"/>
      <c r="I47" s="17"/>
      <c r="J47" s="17"/>
    </row>
    <row r="48" spans="1:10" ht="137.25" customHeight="1">
      <c r="A48" s="17" t="s">
        <v>37</v>
      </c>
      <c r="B48" s="17">
        <v>2024</v>
      </c>
      <c r="C48" s="18">
        <v>42.6</v>
      </c>
      <c r="D48" s="17" t="s">
        <v>39</v>
      </c>
      <c r="E48" s="17" t="s">
        <v>40</v>
      </c>
      <c r="F48" s="17"/>
      <c r="G48" s="17"/>
      <c r="H48" s="17"/>
      <c r="I48" s="17"/>
      <c r="J48" s="17"/>
    </row>
    <row r="49" spans="1:10" ht="12.45" customHeight="1">
      <c r="A49" s="17"/>
      <c r="B49" s="17"/>
      <c r="C49" s="18"/>
      <c r="D49" s="17"/>
      <c r="E49" s="17"/>
      <c r="F49" s="17"/>
      <c r="G49" s="17"/>
      <c r="H49" s="17"/>
      <c r="I49" s="17"/>
      <c r="J49" s="17"/>
    </row>
    <row r="50" spans="1:10" ht="12.45" customHeight="1">
      <c r="A50" s="17"/>
      <c r="B50" s="17"/>
      <c r="C50" s="18"/>
      <c r="D50" s="17"/>
      <c r="E50" s="17"/>
      <c r="F50" s="17"/>
      <c r="G50" s="17"/>
      <c r="H50" s="17"/>
      <c r="I50" s="17"/>
      <c r="J50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0"/>
  <sheetViews>
    <sheetView tabSelected="1" workbookViewId="0">
      <selection activeCell="D1" sqref="D1:D1048576"/>
    </sheetView>
  </sheetViews>
  <sheetFormatPr defaultRowHeight="15.6"/>
  <cols>
    <col min="1" max="1" width="20" style="1" customWidth="1"/>
    <col min="2" max="2" width="18" customWidth="1"/>
    <col min="3" max="3" width="20" customWidth="1"/>
    <col min="4" max="4" width="30" style="1" customWidth="1"/>
    <col min="5" max="5" width="48" customWidth="1"/>
    <col min="6" max="6" width="28" customWidth="1"/>
    <col min="7" max="9" width="42" customWidth="1"/>
  </cols>
  <sheetData>
    <row r="1" spans="1:10" ht="21.15" customHeight="1">
      <c r="A1" s="10" t="s">
        <v>41</v>
      </c>
      <c r="B1" s="10" t="s">
        <v>42</v>
      </c>
      <c r="C1" s="10" t="s">
        <v>43</v>
      </c>
      <c r="D1" s="10" t="s">
        <v>15</v>
      </c>
      <c r="E1" s="10" t="s">
        <v>16</v>
      </c>
      <c r="F1" s="4"/>
      <c r="G1" s="4"/>
      <c r="H1" s="4"/>
      <c r="I1" s="4"/>
      <c r="J1" s="4"/>
    </row>
    <row r="2" spans="1:10" ht="63.3" customHeight="1">
      <c r="A2" s="12" t="s">
        <v>44</v>
      </c>
      <c r="B2" s="12" t="s">
        <v>45</v>
      </c>
      <c r="C2" s="12" t="s">
        <v>46</v>
      </c>
      <c r="D2" s="12" t="s">
        <v>47</v>
      </c>
      <c r="E2" s="12" t="s">
        <v>23</v>
      </c>
      <c r="F2" s="6"/>
      <c r="G2" s="6"/>
      <c r="H2" s="6"/>
      <c r="I2" s="6"/>
      <c r="J2" s="6"/>
    </row>
    <row r="3" spans="1:10" ht="126.75" customHeight="1">
      <c r="A3" s="12" t="s">
        <v>48</v>
      </c>
      <c r="B3" s="12" t="s">
        <v>49</v>
      </c>
      <c r="C3" s="12" t="s">
        <v>50</v>
      </c>
      <c r="D3" s="12" t="s">
        <v>51</v>
      </c>
      <c r="E3" s="12" t="s">
        <v>52</v>
      </c>
      <c r="F3" s="6"/>
      <c r="G3" s="6"/>
      <c r="H3" s="6"/>
      <c r="I3" s="6"/>
      <c r="J3" s="6"/>
    </row>
    <row r="4" spans="1:10" ht="73.95" customHeight="1">
      <c r="A4" s="12" t="s">
        <v>53</v>
      </c>
      <c r="B4" s="12" t="s">
        <v>54</v>
      </c>
      <c r="C4" s="12" t="s">
        <v>55</v>
      </c>
      <c r="D4" s="12" t="s">
        <v>56</v>
      </c>
      <c r="E4" s="12" t="s">
        <v>57</v>
      </c>
      <c r="F4" s="6"/>
      <c r="G4" s="6"/>
      <c r="H4" s="6"/>
      <c r="I4" s="6"/>
      <c r="J4" s="6"/>
    </row>
    <row r="5" spans="1:10" ht="42.15" customHeight="1">
      <c r="A5" s="12" t="s">
        <v>58</v>
      </c>
      <c r="B5" s="12"/>
      <c r="C5" s="12" t="s">
        <v>59</v>
      </c>
      <c r="D5" s="12" t="s">
        <v>60</v>
      </c>
      <c r="E5" s="12" t="s">
        <v>61</v>
      </c>
      <c r="F5" s="6"/>
      <c r="G5" s="6"/>
      <c r="H5" s="6"/>
      <c r="I5" s="6"/>
      <c r="J5" s="6"/>
    </row>
    <row r="6" spans="1:10" ht="52.8" customHeight="1">
      <c r="A6" s="12" t="s">
        <v>62</v>
      </c>
      <c r="B6" s="12" t="s">
        <v>63</v>
      </c>
      <c r="C6" s="12" t="s">
        <v>64</v>
      </c>
      <c r="D6" s="12" t="s">
        <v>65</v>
      </c>
      <c r="E6" s="12"/>
      <c r="F6" s="6"/>
      <c r="G6" s="6"/>
      <c r="H6" s="6"/>
      <c r="I6" s="6"/>
      <c r="J6" s="6"/>
    </row>
    <row r="7" spans="1:10" ht="12.45" customHeight="1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12.45" customHeight="1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ht="12.45" customHeight="1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2.45" customHeight="1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12.45" customHeight="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12.45" customHeight="1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ht="12.45" customHeight="1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12.45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12.45" customHeight="1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12.45" customHeight="1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12.45" customHeight="1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12.45" customHeight="1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12.45" customHeight="1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2.45" customHeight="1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12.45" customHeight="1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2.45" customHeight="1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12.45" customHeight="1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12.45" customHeight="1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12.45" customHeight="1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12.45" customHeight="1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ht="12.45" customHeight="1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2.45" customHeight="1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2.45" customHeight="1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ht="12.45" customHeight="1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ht="12.45" customHeight="1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ht="12.45" customHeight="1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ht="12.45" customHeight="1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ht="12.45" customHeight="1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ht="12.45" customHeight="1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ht="12.45" customHeight="1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ht="12.45" customHeight="1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ht="12.45" customHeight="1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2.45" customHeight="1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ht="12.45" customHeight="1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ht="12.45" customHeight="1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ht="12.45" customHeight="1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ht="12.45" customHeight="1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ht="12.45" customHeight="1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ht="12.45" customHeight="1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ht="12.45" customHeight="1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ht="12.45" customHeight="1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ht="12.45" customHeight="1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ht="12.45" customHeight="1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ht="12.45" customHeight="1">
      <c r="A50" s="6"/>
      <c r="B50" s="6"/>
      <c r="C50" s="6"/>
      <c r="D50" s="6"/>
      <c r="E50" s="6"/>
      <c r="F50" s="6"/>
      <c r="G50" s="6"/>
      <c r="H50" s="6"/>
      <c r="I50" s="6"/>
      <c r="J50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topLeftCell="E1" workbookViewId="0">
      <selection activeCell="H2" sqref="H2"/>
    </sheetView>
  </sheetViews>
  <sheetFormatPr defaultRowHeight="15.6"/>
  <cols>
    <col min="1" max="1" width="20" style="11" customWidth="1"/>
    <col min="2" max="2" width="18" style="11" customWidth="1"/>
    <col min="3" max="3" width="20" style="11" customWidth="1"/>
    <col min="4" max="4" width="34" style="11" customWidth="1"/>
    <col min="5" max="5" width="30" style="11" customWidth="1"/>
    <col min="6" max="6" width="48" style="11" customWidth="1"/>
    <col min="7" max="9" width="42" style="11" customWidth="1"/>
    <col min="10" max="16384" width="8.796875" style="11"/>
  </cols>
  <sheetData>
    <row r="1" spans="1:10" ht="46.05" customHeight="1">
      <c r="A1" s="10" t="s">
        <v>12</v>
      </c>
      <c r="B1" s="10" t="s">
        <v>66</v>
      </c>
      <c r="C1" s="10" t="s">
        <v>67</v>
      </c>
      <c r="D1" s="10" t="s">
        <v>68</v>
      </c>
      <c r="E1" s="10" t="s">
        <v>69</v>
      </c>
      <c r="F1" s="10" t="s">
        <v>70</v>
      </c>
      <c r="G1" s="10" t="s">
        <v>16</v>
      </c>
      <c r="H1" s="10"/>
      <c r="I1" s="10"/>
      <c r="J1" s="10"/>
    </row>
    <row r="2" spans="1:10" ht="116.1" customHeight="1">
      <c r="A2" s="12" t="s">
        <v>27</v>
      </c>
      <c r="B2" s="12">
        <v>64</v>
      </c>
      <c r="C2" s="12">
        <v>36</v>
      </c>
      <c r="D2" s="12">
        <v>164</v>
      </c>
      <c r="E2" s="12">
        <v>120</v>
      </c>
      <c r="F2" s="12">
        <v>-44</v>
      </c>
      <c r="G2" s="12" t="s">
        <v>71</v>
      </c>
      <c r="H2" s="12"/>
      <c r="I2" s="12"/>
      <c r="J2" s="12"/>
    </row>
    <row r="3" spans="1:10" ht="116.1" customHeight="1">
      <c r="A3" s="12" t="s">
        <v>30</v>
      </c>
      <c r="B3" s="12">
        <v>31</v>
      </c>
      <c r="C3" s="12">
        <v>69</v>
      </c>
      <c r="D3" s="12">
        <v>106</v>
      </c>
      <c r="E3" s="12">
        <v>79</v>
      </c>
      <c r="F3" s="12">
        <v>-27</v>
      </c>
      <c r="G3" s="12" t="s">
        <v>71</v>
      </c>
      <c r="H3" s="12"/>
      <c r="I3" s="12"/>
      <c r="J3" s="12"/>
    </row>
    <row r="4" spans="1:10" ht="12.45" customHeight="1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2.45" customHeight="1">
      <c r="A5" s="12"/>
      <c r="B5" s="12"/>
      <c r="C5" s="12"/>
      <c r="D5" s="12"/>
      <c r="E5" s="12"/>
      <c r="F5" s="12"/>
      <c r="G5" s="12"/>
      <c r="H5" s="12"/>
      <c r="I5" s="12"/>
      <c r="J5" s="12"/>
    </row>
    <row r="6" spans="1:10" ht="12.45" customHeight="1">
      <c r="A6" s="12"/>
      <c r="B6" s="12"/>
      <c r="C6" s="12"/>
      <c r="D6" s="12"/>
      <c r="E6" s="12"/>
      <c r="F6" s="12"/>
      <c r="G6" s="12"/>
      <c r="H6" s="12"/>
      <c r="I6" s="12"/>
      <c r="J6" s="12"/>
    </row>
    <row r="7" spans="1:10" ht="12.45" customHeight="1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pans="1:10" ht="12.45" customHeight="1">
      <c r="A8" s="12"/>
      <c r="B8" s="12"/>
      <c r="C8" s="12"/>
      <c r="D8" s="12"/>
      <c r="E8" s="12"/>
      <c r="F8" s="12"/>
      <c r="G8" s="12"/>
      <c r="H8" s="12"/>
      <c r="I8" s="12"/>
      <c r="J8" s="12"/>
    </row>
    <row r="9" spans="1:10" ht="12.45" customHeight="1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pans="1:10" ht="12.4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spans="1:10" ht="12.4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spans="1:10" ht="12.4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12.4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12.4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spans="1:10" ht="12.4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ht="12.4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ht="12.4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2.4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12.4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12.4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12.4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2.4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2.4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2.4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2.4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4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2.4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2.4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2.4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2.4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2.4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2.4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2.4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2.4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2.4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2.4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2.4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2.4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2.4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2.4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4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2.4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4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4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4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4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4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4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4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4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0"/>
  <sheetViews>
    <sheetView workbookViewId="0">
      <selection activeCell="H1" sqref="H1:H1048576"/>
    </sheetView>
  </sheetViews>
  <sheetFormatPr defaultColWidth="10.69921875" defaultRowHeight="15.6"/>
  <cols>
    <col min="1" max="7" width="10.69921875" style="11"/>
    <col min="8" max="8" width="15.296875" style="11" bestFit="1" customWidth="1"/>
    <col min="9" max="9" width="19.19921875" style="11" bestFit="1" customWidth="1"/>
    <col min="10" max="16384" width="10.69921875" style="11"/>
  </cols>
  <sheetData>
    <row r="1" spans="1:10" ht="22.95" customHeight="1">
      <c r="A1" s="10" t="s">
        <v>72</v>
      </c>
      <c r="B1" s="10" t="s">
        <v>73</v>
      </c>
      <c r="C1" s="10" t="s">
        <v>74</v>
      </c>
      <c r="D1" s="10" t="s">
        <v>75</v>
      </c>
      <c r="E1" s="10" t="s">
        <v>76</v>
      </c>
      <c r="F1" s="10" t="s">
        <v>77</v>
      </c>
      <c r="G1" s="10" t="s">
        <v>78</v>
      </c>
      <c r="H1" s="10" t="s">
        <v>79</v>
      </c>
      <c r="I1" s="10" t="s">
        <v>80</v>
      </c>
      <c r="J1" s="10"/>
    </row>
    <row r="2" spans="1:10" ht="105.6" customHeight="1">
      <c r="A2" s="12" t="s">
        <v>27</v>
      </c>
      <c r="B2" s="12">
        <v>3000</v>
      </c>
      <c r="C2" s="12">
        <v>100</v>
      </c>
      <c r="D2" s="12">
        <v>2000</v>
      </c>
      <c r="E2" s="12">
        <v>100</v>
      </c>
      <c r="F2" s="19">
        <f>(B2*C2+D2*E2)/(C2+E2)</f>
        <v>2500</v>
      </c>
      <c r="G2" s="20">
        <f>(2*C2*E2*ABS(B2-D2))/(2*(C2+E2)^2*F2)</f>
        <v>0.1</v>
      </c>
      <c r="H2" s="12" t="s">
        <v>81</v>
      </c>
      <c r="I2" s="12" t="s">
        <v>82</v>
      </c>
      <c r="J2" s="12"/>
    </row>
    <row r="3" spans="1:10" ht="105.6" customHeight="1">
      <c r="A3" s="12" t="s">
        <v>30</v>
      </c>
      <c r="B3" s="12">
        <v>3500</v>
      </c>
      <c r="C3" s="12">
        <v>100</v>
      </c>
      <c r="D3" s="12">
        <v>2500</v>
      </c>
      <c r="E3" s="12">
        <v>100</v>
      </c>
      <c r="F3" s="19">
        <f>(B3*C3+D3*E3)/(C3+E3)</f>
        <v>3000</v>
      </c>
      <c r="G3" s="20">
        <f>(2*C3*E3*ABS(B3-D3))/(2*(C3+E3)^2*F3)</f>
        <v>8.3333333333333329E-2</v>
      </c>
      <c r="H3" s="12" t="s">
        <v>81</v>
      </c>
      <c r="I3" s="12" t="s">
        <v>82</v>
      </c>
      <c r="J3" s="12"/>
    </row>
    <row r="4" spans="1:10" ht="105.6" customHeight="1">
      <c r="A4" s="12" t="s">
        <v>37</v>
      </c>
      <c r="B4" s="12">
        <v>20000</v>
      </c>
      <c r="C4" s="12">
        <v>100</v>
      </c>
      <c r="D4" s="12">
        <v>35000</v>
      </c>
      <c r="E4" s="12">
        <v>100</v>
      </c>
      <c r="F4" s="19">
        <f>(B4*C4+D4*E4)/(C4+E4)</f>
        <v>27500</v>
      </c>
      <c r="G4" s="20">
        <f>(2*C4*E4*ABS(B4-D4))/(2*(C4+E4)^2*F4)</f>
        <v>0.13636363636363635</v>
      </c>
      <c r="H4" s="12" t="s">
        <v>81</v>
      </c>
      <c r="I4" s="12" t="s">
        <v>83</v>
      </c>
      <c r="J4" s="12"/>
    </row>
    <row r="5" spans="1:10" ht="105.6" customHeight="1">
      <c r="A5" s="12" t="s">
        <v>17</v>
      </c>
      <c r="B5" s="12">
        <v>1500</v>
      </c>
      <c r="C5" s="12">
        <v>100</v>
      </c>
      <c r="D5" s="12">
        <v>3000</v>
      </c>
      <c r="E5" s="12">
        <v>100</v>
      </c>
      <c r="F5" s="19">
        <f>(B5*C5+D5*E5)/(C5+E5)</f>
        <v>2250</v>
      </c>
      <c r="G5" s="20">
        <f>(2*C5*E5*ABS(B5-D5))/(2*(C5+E5)^2*F5)</f>
        <v>0.16666666666666666</v>
      </c>
      <c r="H5" s="12" t="s">
        <v>81</v>
      </c>
      <c r="I5" s="12" t="s">
        <v>82</v>
      </c>
      <c r="J5" s="12"/>
    </row>
    <row r="6" spans="1:10" ht="52.8" customHeight="1">
      <c r="A6" s="12" t="s">
        <v>84</v>
      </c>
      <c r="B6" s="12"/>
      <c r="C6" s="12"/>
      <c r="D6" s="12"/>
      <c r="E6" s="12"/>
      <c r="F6" s="12"/>
      <c r="G6" s="12"/>
      <c r="H6" s="12"/>
      <c r="I6" s="12" t="s">
        <v>85</v>
      </c>
      <c r="J6" s="12"/>
    </row>
    <row r="7" spans="1:10" ht="84.45" customHeight="1">
      <c r="A7" s="12" t="s">
        <v>86</v>
      </c>
      <c r="B7" s="12"/>
      <c r="C7" s="12"/>
      <c r="D7" s="12"/>
      <c r="E7" s="12"/>
      <c r="F7" s="12"/>
      <c r="G7" s="12"/>
      <c r="H7" s="12"/>
      <c r="I7" s="12" t="s">
        <v>87</v>
      </c>
      <c r="J7" s="12"/>
    </row>
    <row r="8" spans="1:10" ht="12.45" customHeight="1">
      <c r="A8" s="12"/>
      <c r="B8" s="12"/>
      <c r="C8" s="12"/>
      <c r="D8" s="12"/>
      <c r="E8" s="12"/>
      <c r="F8" s="12"/>
      <c r="G8" s="12"/>
      <c r="H8" s="12"/>
      <c r="I8" s="12"/>
      <c r="J8" s="12"/>
    </row>
    <row r="9" spans="1:10" ht="12.45" customHeight="1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pans="1:10" ht="12.4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spans="1:10" ht="12.4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spans="1:10" ht="12.4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12.4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12.4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spans="1:10" ht="12.4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ht="12.4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ht="12.4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2.4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12.4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12.4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12.4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2.4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2.4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2.4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2.4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4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2.4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2.4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2.4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2.4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2.4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2.4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2.4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2.4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2.4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2.4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2.4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2.4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2.4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2.4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4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2.4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4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4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4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4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4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4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4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4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workbookViewId="0">
      <selection activeCell="D1" sqref="D1:D1048576"/>
    </sheetView>
  </sheetViews>
  <sheetFormatPr defaultRowHeight="15.6"/>
  <cols>
    <col min="1" max="1" width="20" style="11" customWidth="1"/>
    <col min="2" max="2" width="18" style="11" customWidth="1"/>
    <col min="3" max="3" width="20" style="11" customWidth="1"/>
    <col min="4" max="4" width="30" style="11" customWidth="1"/>
    <col min="5" max="5" width="48" style="11" customWidth="1"/>
    <col min="6" max="6" width="28" style="11" customWidth="1"/>
    <col min="7" max="9" width="42" style="11" customWidth="1"/>
    <col min="10" max="16384" width="8.796875" style="11"/>
  </cols>
  <sheetData>
    <row r="1" spans="1:10" ht="34.5" customHeight="1">
      <c r="A1" s="10" t="s">
        <v>41</v>
      </c>
      <c r="B1" s="10" t="s">
        <v>88</v>
      </c>
      <c r="C1" s="10" t="s">
        <v>89</v>
      </c>
      <c r="D1" s="10" t="s">
        <v>15</v>
      </c>
      <c r="E1" s="10" t="s">
        <v>16</v>
      </c>
      <c r="F1" s="10"/>
      <c r="G1" s="10"/>
      <c r="H1" s="10"/>
      <c r="I1" s="10"/>
      <c r="J1" s="10"/>
    </row>
    <row r="2" spans="1:10" ht="73.95" customHeight="1">
      <c r="A2" s="12" t="s">
        <v>90</v>
      </c>
      <c r="B2" s="19">
        <v>131.37</v>
      </c>
      <c r="C2" s="12" t="s">
        <v>91</v>
      </c>
      <c r="D2" s="12" t="s">
        <v>92</v>
      </c>
      <c r="E2" s="12" t="s">
        <v>93</v>
      </c>
      <c r="F2" s="12"/>
      <c r="G2" s="12"/>
      <c r="H2" s="12"/>
      <c r="I2" s="12"/>
      <c r="J2" s="12"/>
    </row>
    <row r="3" spans="1:10" ht="73.95" customHeight="1">
      <c r="A3" s="12" t="s">
        <v>94</v>
      </c>
      <c r="B3" s="19">
        <v>118.49</v>
      </c>
      <c r="C3" s="12" t="s">
        <v>91</v>
      </c>
      <c r="D3" s="12" t="s">
        <v>95</v>
      </c>
      <c r="E3" s="12" t="s">
        <v>93</v>
      </c>
      <c r="F3" s="12"/>
      <c r="G3" s="12"/>
      <c r="H3" s="12"/>
      <c r="I3" s="12"/>
      <c r="J3" s="12"/>
    </row>
    <row r="4" spans="1:10" ht="73.95" customHeight="1">
      <c r="A4" s="12" t="s">
        <v>96</v>
      </c>
      <c r="B4" s="19">
        <v>12.88</v>
      </c>
      <c r="C4" s="12" t="s">
        <v>91</v>
      </c>
      <c r="D4" s="12" t="s">
        <v>95</v>
      </c>
      <c r="E4" s="12" t="s">
        <v>93</v>
      </c>
      <c r="F4" s="12"/>
      <c r="G4" s="12"/>
      <c r="H4" s="12"/>
      <c r="I4" s="12"/>
      <c r="J4" s="12"/>
    </row>
    <row r="5" spans="1:10" ht="84.45" customHeight="1">
      <c r="A5" s="12" t="s">
        <v>97</v>
      </c>
      <c r="B5" s="19">
        <v>74.08</v>
      </c>
      <c r="C5" s="12" t="s">
        <v>91</v>
      </c>
      <c r="D5" s="12" t="s">
        <v>95</v>
      </c>
      <c r="E5" s="12" t="s">
        <v>98</v>
      </c>
      <c r="F5" s="12"/>
      <c r="G5" s="12"/>
      <c r="H5" s="12"/>
      <c r="I5" s="12"/>
      <c r="J5" s="12"/>
    </row>
    <row r="6" spans="1:10" ht="73.95" customHeight="1">
      <c r="A6" s="12" t="s">
        <v>99</v>
      </c>
      <c r="B6" s="19">
        <v>190.81</v>
      </c>
      <c r="C6" s="12" t="s">
        <v>91</v>
      </c>
      <c r="D6" s="12" t="s">
        <v>95</v>
      </c>
      <c r="E6" s="12" t="s">
        <v>100</v>
      </c>
      <c r="F6" s="12"/>
      <c r="G6" s="12"/>
      <c r="H6" s="12"/>
      <c r="I6" s="12"/>
      <c r="J6" s="12"/>
    </row>
    <row r="7" spans="1:10" ht="116.1" customHeight="1">
      <c r="A7" s="12" t="s">
        <v>101</v>
      </c>
      <c r="B7" s="19">
        <v>171466990</v>
      </c>
      <c r="C7" s="12">
        <v>2023</v>
      </c>
      <c r="D7" s="12" t="s">
        <v>20</v>
      </c>
      <c r="E7" s="12" t="s">
        <v>102</v>
      </c>
      <c r="F7" s="12"/>
      <c r="G7" s="12"/>
      <c r="H7" s="12"/>
      <c r="I7" s="12"/>
      <c r="J7" s="12"/>
    </row>
    <row r="8" spans="1:10" ht="137.25" customHeight="1">
      <c r="A8" s="12" t="s">
        <v>103</v>
      </c>
      <c r="B8" s="19" t="s">
        <v>104</v>
      </c>
      <c r="C8" s="12">
        <v>2018</v>
      </c>
      <c r="D8" s="12" t="s">
        <v>105</v>
      </c>
      <c r="E8" s="12" t="s">
        <v>106</v>
      </c>
      <c r="F8" s="12"/>
      <c r="G8" s="12"/>
      <c r="H8" s="12"/>
      <c r="I8" s="12"/>
      <c r="J8" s="12"/>
    </row>
    <row r="9" spans="1:10" ht="95.1" customHeight="1">
      <c r="A9" s="12" t="s">
        <v>44</v>
      </c>
      <c r="B9" s="19">
        <v>30.9</v>
      </c>
      <c r="C9" s="12">
        <v>2022</v>
      </c>
      <c r="D9" s="12" t="s">
        <v>47</v>
      </c>
      <c r="E9" s="12" t="s">
        <v>35</v>
      </c>
      <c r="F9" s="12"/>
      <c r="G9" s="12"/>
      <c r="H9" s="12"/>
      <c r="I9" s="12"/>
      <c r="J9" s="12"/>
    </row>
    <row r="10" spans="1:10" ht="31.65" customHeight="1">
      <c r="A10" s="12" t="s">
        <v>107</v>
      </c>
      <c r="B10" s="19">
        <v>116</v>
      </c>
      <c r="C10" s="12" t="s">
        <v>108</v>
      </c>
      <c r="D10" s="12" t="s">
        <v>109</v>
      </c>
      <c r="E10" s="12"/>
      <c r="F10" s="12"/>
      <c r="G10" s="12"/>
      <c r="H10" s="12"/>
      <c r="I10" s="12"/>
      <c r="J10" s="12"/>
    </row>
    <row r="11" spans="1:10" ht="31.65" customHeight="1">
      <c r="A11" s="12" t="s">
        <v>110</v>
      </c>
      <c r="B11" s="12" t="s">
        <v>111</v>
      </c>
      <c r="C11" s="12">
        <v>1996</v>
      </c>
      <c r="D11" s="12" t="s">
        <v>109</v>
      </c>
      <c r="E11" s="12"/>
      <c r="F11" s="12"/>
      <c r="G11" s="12"/>
      <c r="H11" s="12"/>
      <c r="I11" s="12"/>
      <c r="J11" s="12"/>
    </row>
    <row r="12" spans="1:10" ht="12.4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12.4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12.4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spans="1:10" ht="12.4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ht="12.4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ht="12.4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2.4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12.4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12.4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12.4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2.4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2.4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2.4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2.4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4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2.4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2.4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2.4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2.4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2.4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2.4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2.4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2.4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2.4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2.4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2.4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2.4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2.4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2.4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4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2.4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4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4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4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4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4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4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4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4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0"/>
  <sheetViews>
    <sheetView workbookViewId="0">
      <selection activeCell="B2" sqref="B2"/>
    </sheetView>
  </sheetViews>
  <sheetFormatPr defaultColWidth="35.69921875" defaultRowHeight="30" customHeight="1"/>
  <cols>
    <col min="1" max="4" width="35.69921875" style="2"/>
    <col min="5" max="10" width="35.69921875" style="13"/>
    <col min="11" max="16384" width="35.69921875" style="2"/>
  </cols>
  <sheetData>
    <row r="1" spans="1:11" ht="30" customHeight="1">
      <c r="A1" s="5" t="s">
        <v>112</v>
      </c>
      <c r="B1" s="10" t="s">
        <v>15</v>
      </c>
      <c r="C1" s="10" t="s">
        <v>217</v>
      </c>
      <c r="D1" s="10" t="s">
        <v>113</v>
      </c>
      <c r="E1" s="8"/>
      <c r="F1" s="8"/>
      <c r="G1" s="8"/>
      <c r="H1" s="8"/>
      <c r="I1" s="8"/>
      <c r="J1" s="8"/>
      <c r="K1" s="8"/>
    </row>
    <row r="2" spans="1:11" ht="30" customHeight="1">
      <c r="A2" s="3" t="s">
        <v>114</v>
      </c>
      <c r="B2" s="3" t="s">
        <v>115</v>
      </c>
      <c r="C2" s="3" t="s">
        <v>116</v>
      </c>
      <c r="D2" s="7" t="s">
        <v>117</v>
      </c>
      <c r="E2" s="9"/>
      <c r="F2" s="9"/>
      <c r="G2" s="9"/>
      <c r="H2" s="9"/>
      <c r="I2" s="9"/>
      <c r="J2" s="9"/>
      <c r="K2" s="9"/>
    </row>
    <row r="3" spans="1:11" ht="30" customHeight="1">
      <c r="A3" s="3" t="s">
        <v>118</v>
      </c>
      <c r="B3" s="3" t="s">
        <v>119</v>
      </c>
      <c r="C3" s="3" t="s">
        <v>120</v>
      </c>
      <c r="D3" s="3" t="s">
        <v>52</v>
      </c>
      <c r="E3" s="9"/>
      <c r="F3" s="9"/>
      <c r="G3" s="9"/>
      <c r="H3" s="9"/>
      <c r="I3" s="9"/>
      <c r="J3" s="9"/>
      <c r="K3" s="9"/>
    </row>
    <row r="4" spans="1:11" ht="30" customHeight="1">
      <c r="A4" s="3" t="s">
        <v>121</v>
      </c>
      <c r="B4" s="3" t="s">
        <v>56</v>
      </c>
      <c r="C4" s="3" t="s">
        <v>122</v>
      </c>
      <c r="D4" s="3" t="s">
        <v>57</v>
      </c>
      <c r="E4" s="9"/>
      <c r="F4" s="9"/>
      <c r="G4" s="9"/>
      <c r="H4" s="9"/>
      <c r="I4" s="9"/>
      <c r="J4" s="9"/>
      <c r="K4" s="9"/>
    </row>
    <row r="5" spans="1:11" ht="30" customHeight="1">
      <c r="A5" s="3" t="s">
        <v>123</v>
      </c>
      <c r="B5" s="3" t="s">
        <v>60</v>
      </c>
      <c r="C5" s="3" t="s">
        <v>124</v>
      </c>
      <c r="D5" s="3" t="s">
        <v>61</v>
      </c>
      <c r="E5" s="9"/>
      <c r="F5" s="9"/>
      <c r="G5" s="9"/>
      <c r="H5" s="9"/>
      <c r="I5" s="9"/>
      <c r="J5" s="9"/>
      <c r="K5" s="9"/>
    </row>
    <row r="6" spans="1:11" ht="30" customHeight="1">
      <c r="A6" s="3" t="s">
        <v>125</v>
      </c>
      <c r="B6" s="3" t="s">
        <v>126</v>
      </c>
      <c r="C6" s="3" t="s">
        <v>127</v>
      </c>
      <c r="D6" s="3" t="s">
        <v>71</v>
      </c>
      <c r="E6" s="9"/>
      <c r="F6" s="9"/>
      <c r="G6" s="9"/>
      <c r="H6" s="9"/>
      <c r="I6" s="9"/>
      <c r="J6" s="9"/>
      <c r="K6" s="9"/>
    </row>
    <row r="7" spans="1:11" ht="30" customHeight="1">
      <c r="A7" s="3" t="s">
        <v>128</v>
      </c>
      <c r="B7" s="3" t="s">
        <v>129</v>
      </c>
      <c r="C7" s="3" t="s">
        <v>130</v>
      </c>
      <c r="D7" s="3" t="s">
        <v>131</v>
      </c>
      <c r="E7" s="9"/>
      <c r="F7" s="9"/>
      <c r="G7" s="9"/>
      <c r="H7" s="9"/>
      <c r="I7" s="9"/>
      <c r="J7" s="9"/>
      <c r="K7" s="9"/>
    </row>
    <row r="8" spans="1:11" ht="30" customHeight="1">
      <c r="A8" s="9" t="s">
        <v>132</v>
      </c>
      <c r="B8" s="9" t="s">
        <v>20</v>
      </c>
      <c r="C8" s="9" t="s">
        <v>133</v>
      </c>
      <c r="D8" s="9" t="s">
        <v>134</v>
      </c>
      <c r="E8" s="9"/>
      <c r="F8" s="9"/>
      <c r="G8" s="9"/>
      <c r="H8" s="9"/>
      <c r="I8" s="9"/>
      <c r="J8" s="9"/>
      <c r="K8" s="9"/>
    </row>
    <row r="9" spans="1:11" ht="30" customHeight="1">
      <c r="A9" s="9" t="s">
        <v>135</v>
      </c>
      <c r="B9" s="9" t="s">
        <v>136</v>
      </c>
      <c r="C9" s="9" t="s">
        <v>137</v>
      </c>
      <c r="D9" s="9" t="s">
        <v>106</v>
      </c>
      <c r="E9" s="9"/>
      <c r="F9" s="9"/>
      <c r="G9" s="9"/>
      <c r="H9" s="9"/>
      <c r="I9" s="9"/>
      <c r="J9" s="9"/>
      <c r="K9" s="9"/>
    </row>
    <row r="10" spans="1:11" ht="30" customHeight="1">
      <c r="A10" s="9" t="s">
        <v>138</v>
      </c>
      <c r="B10" s="9" t="s">
        <v>39</v>
      </c>
      <c r="C10" s="9" t="s">
        <v>139</v>
      </c>
      <c r="D10" s="9" t="s">
        <v>40</v>
      </c>
      <c r="E10" s="9"/>
      <c r="F10" s="9"/>
      <c r="G10" s="9"/>
      <c r="H10" s="9"/>
      <c r="I10" s="9"/>
      <c r="J10" s="9"/>
      <c r="K10" s="9"/>
    </row>
    <row r="11" spans="1:11" ht="30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30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30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30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30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30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30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30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30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30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30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30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30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30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ht="30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30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ht="30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ht="30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30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ht="30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30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30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30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30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30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ht="30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ht="30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ht="30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30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ht="30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ht="30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ht="30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ht="30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ht="30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ht="30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ht="30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ht="30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ht="30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ht="30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ht="30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</row>
  </sheetData>
  <hyperlinks>
    <hyperlink ref="D2" r:id="rId1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0"/>
  <sheetViews>
    <sheetView topLeftCell="A4" workbookViewId="0">
      <selection activeCell="D1" sqref="D1:D1048576"/>
    </sheetView>
  </sheetViews>
  <sheetFormatPr defaultRowHeight="13.8"/>
  <cols>
    <col min="1" max="1" width="19.19921875" bestFit="1" customWidth="1"/>
    <col min="2" max="2" width="18" customWidth="1"/>
    <col min="3" max="3" width="20" customWidth="1"/>
    <col min="4" max="4" width="30" customWidth="1"/>
    <col min="5" max="5" width="48" customWidth="1"/>
    <col min="6" max="6" width="28" customWidth="1"/>
    <col min="7" max="9" width="42" customWidth="1"/>
  </cols>
  <sheetData>
    <row r="1" spans="1:10" ht="21.15" customHeight="1">
      <c r="A1" s="10" t="s">
        <v>140</v>
      </c>
      <c r="B1" s="10" t="s">
        <v>219</v>
      </c>
      <c r="C1" s="10" t="s">
        <v>218</v>
      </c>
      <c r="D1" s="10" t="s">
        <v>141</v>
      </c>
      <c r="E1" s="10" t="s">
        <v>142</v>
      </c>
      <c r="F1" s="4"/>
      <c r="G1" s="4"/>
      <c r="H1" s="4"/>
      <c r="I1" s="4"/>
      <c r="J1" s="4"/>
    </row>
    <row r="2" spans="1:10" ht="63.3" customHeight="1">
      <c r="A2" s="12" t="s">
        <v>143</v>
      </c>
      <c r="B2" s="12" t="s">
        <v>144</v>
      </c>
      <c r="C2" s="12" t="s">
        <v>145</v>
      </c>
      <c r="D2" s="12" t="s">
        <v>146</v>
      </c>
      <c r="E2" s="12" t="s">
        <v>147</v>
      </c>
      <c r="F2" s="6"/>
      <c r="G2" s="6"/>
      <c r="H2" s="6"/>
      <c r="I2" s="6"/>
      <c r="J2" s="6"/>
    </row>
    <row r="3" spans="1:10" ht="52.8" customHeight="1">
      <c r="A3" s="12" t="s">
        <v>148</v>
      </c>
      <c r="B3" s="12" t="s">
        <v>149</v>
      </c>
      <c r="C3" s="12" t="s">
        <v>150</v>
      </c>
      <c r="D3" s="12" t="s">
        <v>151</v>
      </c>
      <c r="E3" s="12" t="s">
        <v>20</v>
      </c>
      <c r="F3" s="6"/>
      <c r="G3" s="6"/>
      <c r="H3" s="6"/>
      <c r="I3" s="6"/>
      <c r="J3" s="6"/>
    </row>
    <row r="4" spans="1:10" ht="95.1" customHeight="1">
      <c r="A4" s="12" t="s">
        <v>152</v>
      </c>
      <c r="B4" s="12" t="s">
        <v>153</v>
      </c>
      <c r="C4" s="12" t="s">
        <v>154</v>
      </c>
      <c r="D4" s="12" t="s">
        <v>155</v>
      </c>
      <c r="E4" s="12" t="s">
        <v>20</v>
      </c>
      <c r="F4" s="6"/>
      <c r="G4" s="6"/>
      <c r="H4" s="6"/>
      <c r="I4" s="6"/>
      <c r="J4" s="6"/>
    </row>
    <row r="5" spans="1:10" ht="63.3" customHeight="1">
      <c r="A5" s="12" t="s">
        <v>156</v>
      </c>
      <c r="B5" s="12" t="s">
        <v>157</v>
      </c>
      <c r="C5" s="12" t="s">
        <v>158</v>
      </c>
      <c r="D5" s="12" t="s">
        <v>159</v>
      </c>
      <c r="E5" s="12" t="s">
        <v>160</v>
      </c>
      <c r="F5" s="6"/>
      <c r="G5" s="6"/>
      <c r="H5" s="6"/>
      <c r="I5" s="6"/>
      <c r="J5" s="6"/>
    </row>
    <row r="6" spans="1:10" ht="105.6" customHeight="1">
      <c r="A6" s="12" t="s">
        <v>161</v>
      </c>
      <c r="B6" s="12" t="s">
        <v>162</v>
      </c>
      <c r="C6" s="12" t="s">
        <v>163</v>
      </c>
      <c r="D6" s="12" t="s">
        <v>164</v>
      </c>
      <c r="E6" s="12" t="s">
        <v>160</v>
      </c>
      <c r="F6" s="6"/>
      <c r="G6" s="6"/>
      <c r="H6" s="6"/>
      <c r="I6" s="6"/>
      <c r="J6" s="6"/>
    </row>
    <row r="7" spans="1:10" ht="42.15" customHeight="1">
      <c r="A7" s="12" t="s">
        <v>165</v>
      </c>
      <c r="B7" s="12" t="s">
        <v>166</v>
      </c>
      <c r="C7" s="12" t="s">
        <v>167</v>
      </c>
      <c r="D7" s="12" t="s">
        <v>168</v>
      </c>
      <c r="E7" s="12" t="s">
        <v>169</v>
      </c>
      <c r="F7" s="6"/>
      <c r="G7" s="6"/>
      <c r="H7" s="6"/>
      <c r="I7" s="6"/>
      <c r="J7" s="6"/>
    </row>
    <row r="8" spans="1:10" ht="31.65" customHeight="1">
      <c r="A8" s="12" t="s">
        <v>170</v>
      </c>
      <c r="B8" s="12" t="s">
        <v>171</v>
      </c>
      <c r="C8" s="12" t="s">
        <v>172</v>
      </c>
      <c r="D8" s="12" t="s">
        <v>173</v>
      </c>
      <c r="E8" s="12" t="s">
        <v>174</v>
      </c>
      <c r="F8" s="6"/>
      <c r="G8" s="6"/>
      <c r="H8" s="6"/>
      <c r="I8" s="6"/>
      <c r="J8" s="6"/>
    </row>
    <row r="9" spans="1:10" ht="52.8" customHeight="1">
      <c r="A9" s="12" t="s">
        <v>175</v>
      </c>
      <c r="B9" s="12" t="s">
        <v>176</v>
      </c>
      <c r="C9" s="12" t="s">
        <v>177</v>
      </c>
      <c r="D9" s="12" t="s">
        <v>178</v>
      </c>
      <c r="E9" s="12" t="s">
        <v>95</v>
      </c>
      <c r="F9" s="6"/>
      <c r="G9" s="6"/>
      <c r="H9" s="6"/>
      <c r="I9" s="6"/>
      <c r="J9" s="6"/>
    </row>
    <row r="10" spans="1:10" ht="42.15" customHeight="1">
      <c r="A10" s="12" t="s">
        <v>179</v>
      </c>
      <c r="B10" s="12" t="s">
        <v>180</v>
      </c>
      <c r="C10" s="12" t="s">
        <v>181</v>
      </c>
      <c r="D10" s="12" t="s">
        <v>182</v>
      </c>
      <c r="E10" s="12" t="s">
        <v>95</v>
      </c>
      <c r="F10" s="6"/>
      <c r="G10" s="6"/>
      <c r="H10" s="6"/>
      <c r="I10" s="6"/>
      <c r="J10" s="6"/>
    </row>
    <row r="11" spans="1:10" ht="42.15" customHeight="1">
      <c r="A11" s="12" t="s">
        <v>132</v>
      </c>
      <c r="B11" s="12" t="s">
        <v>183</v>
      </c>
      <c r="C11" s="12" t="s">
        <v>184</v>
      </c>
      <c r="D11" s="12" t="s">
        <v>20</v>
      </c>
      <c r="E11" s="12" t="s">
        <v>147</v>
      </c>
      <c r="F11" s="6"/>
      <c r="G11" s="6"/>
      <c r="H11" s="6"/>
      <c r="I11" s="6"/>
      <c r="J11" s="6"/>
    </row>
    <row r="12" spans="1:10" ht="52.8" customHeight="1">
      <c r="A12" s="12" t="s">
        <v>185</v>
      </c>
      <c r="B12" s="12" t="s">
        <v>186</v>
      </c>
      <c r="C12" s="12" t="s">
        <v>187</v>
      </c>
      <c r="D12" s="12" t="s">
        <v>188</v>
      </c>
      <c r="E12" s="12" t="s">
        <v>189</v>
      </c>
      <c r="F12" s="6"/>
      <c r="G12" s="6"/>
      <c r="H12" s="6"/>
      <c r="I12" s="6"/>
      <c r="J12" s="6"/>
    </row>
    <row r="13" spans="1:10" ht="60.6" customHeight="1">
      <c r="A13" s="12" t="s">
        <v>190</v>
      </c>
      <c r="B13" s="12" t="s">
        <v>191</v>
      </c>
      <c r="C13" s="12" t="s">
        <v>192</v>
      </c>
      <c r="D13" s="12" t="s">
        <v>193</v>
      </c>
      <c r="E13" s="12" t="s">
        <v>194</v>
      </c>
      <c r="F13" s="6"/>
      <c r="G13" s="6"/>
      <c r="H13" s="6"/>
      <c r="I13" s="6"/>
      <c r="J13" s="6"/>
    </row>
    <row r="14" spans="1:10" ht="52.2" customHeight="1">
      <c r="A14" s="12" t="s">
        <v>195</v>
      </c>
      <c r="B14" s="12" t="s">
        <v>196</v>
      </c>
      <c r="C14" s="12" t="s">
        <v>197</v>
      </c>
      <c r="D14" s="12" t="s">
        <v>198</v>
      </c>
      <c r="E14" s="12" t="s">
        <v>199</v>
      </c>
      <c r="F14" s="6"/>
      <c r="G14" s="6"/>
      <c r="H14" s="6"/>
      <c r="I14" s="6"/>
      <c r="J14" s="6"/>
    </row>
    <row r="15" spans="1:10" ht="43.8" customHeight="1">
      <c r="A15" s="12" t="s">
        <v>200</v>
      </c>
      <c r="B15" s="12" t="s">
        <v>201</v>
      </c>
      <c r="C15" s="12" t="s">
        <v>202</v>
      </c>
      <c r="D15" s="12" t="s">
        <v>203</v>
      </c>
      <c r="E15" s="12" t="s">
        <v>204</v>
      </c>
      <c r="F15" s="6"/>
      <c r="G15" s="6"/>
      <c r="H15" s="6"/>
      <c r="I15" s="6"/>
      <c r="J15" s="6"/>
    </row>
    <row r="16" spans="1:10" ht="51" customHeight="1">
      <c r="A16" s="12" t="s">
        <v>205</v>
      </c>
      <c r="B16" s="12" t="s">
        <v>206</v>
      </c>
      <c r="C16" s="12" t="s">
        <v>207</v>
      </c>
      <c r="D16" s="12" t="s">
        <v>208</v>
      </c>
      <c r="E16" s="12" t="s">
        <v>209</v>
      </c>
      <c r="F16" s="6"/>
      <c r="G16" s="6"/>
      <c r="H16" s="6"/>
      <c r="I16" s="6"/>
      <c r="J16" s="6"/>
    </row>
    <row r="17" spans="1:10" ht="62.4">
      <c r="A17" s="12" t="s">
        <v>210</v>
      </c>
      <c r="B17" s="12" t="s">
        <v>211</v>
      </c>
      <c r="C17" s="12" t="s">
        <v>212</v>
      </c>
      <c r="D17" s="12" t="s">
        <v>213</v>
      </c>
      <c r="E17" s="12" t="s">
        <v>214</v>
      </c>
      <c r="F17" s="6"/>
      <c r="G17" s="6"/>
      <c r="H17" s="6"/>
      <c r="I17" s="6"/>
      <c r="J17" s="6"/>
    </row>
    <row r="18" spans="1:10" ht="12" customHeight="1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12" customHeight="1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2" customHeight="1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12" customHeight="1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2" customHeight="1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12" customHeight="1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12" customHeight="1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12" customHeight="1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12" customHeight="1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ht="12" customHeight="1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2" customHeight="1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2" customHeight="1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ht="12" customHeight="1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ht="12" customHeight="1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ht="12" customHeight="1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ht="12" customHeight="1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ht="12" customHeight="1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ht="12" customHeight="1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ht="12" customHeight="1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ht="12" customHeight="1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ht="12" customHeight="1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2" customHeight="1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ht="12" customHeight="1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ht="12" customHeight="1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ht="12" customHeight="1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ht="12" customHeight="1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ht="12" customHeight="1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ht="12" customHeight="1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ht="12" customHeight="1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ht="12" customHeight="1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ht="12" customHeight="1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ht="12" customHeight="1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ht="12" customHeight="1">
      <c r="A50" s="6"/>
      <c r="B50" s="6"/>
      <c r="C50" s="6"/>
      <c r="D50" s="6"/>
      <c r="E50" s="6"/>
      <c r="F50" s="6"/>
      <c r="G50" s="6"/>
      <c r="H50" s="6"/>
      <c r="I50" s="6"/>
      <c r="J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Table1_National_Gini</vt:lpstr>
      <vt:lpstr>Table2_Kenya_MobileMoney</vt:lpstr>
      <vt:lpstr>Table4_Ecommerce</vt:lpstr>
      <vt:lpstr>Illustrative_Gini_Calcs</vt:lpstr>
      <vt:lpstr>Table8_Bangladesh</vt:lpstr>
      <vt:lpstr>Source_Map</vt:lpstr>
      <vt:lpstr>Audit_Log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Ivy Nasreen</cp:lastModifiedBy>
  <dcterms:modified xsi:type="dcterms:W3CDTF">2026-08-24T04:36:52Z</dcterms:modified>
</cp:coreProperties>
</file>