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uario\Documents\A\Articulo Esterilizacion y Manos\"/>
    </mc:Choice>
  </mc:AlternateContent>
  <xr:revisionPtr revIDLastSave="0" documentId="13_ncr:20001_{297D561B-670D-4391-9A40-04FB8F415FD6}" xr6:coauthVersionLast="47" xr6:coauthVersionMax="47" xr10:uidLastSave="{00000000-0000-0000-0000-000000000000}"/>
  <bookViews>
    <workbookView xWindow="-120" yWindow="-120" windowWidth="29040" windowHeight="15840" xr2:uid="{00000000-000D-0000-FFFF-FFFF00000000}"/>
  </bookViews>
  <sheets>
    <sheet name="Evidence map" sheetId="1" r:id="rId1"/>
    <sheet name="Summary" sheetId="2" r:id="rId2"/>
    <sheet name="Verification audit" sheetId="3" r:id="rId3"/>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4" i="2" l="1"/>
  <c r="C24" i="2" s="1"/>
  <c r="F23" i="2"/>
  <c r="G23" i="2" s="1"/>
  <c r="B23" i="2"/>
  <c r="C23" i="2" s="1"/>
  <c r="F22" i="2"/>
  <c r="G22" i="2" s="1"/>
  <c r="B22" i="2"/>
  <c r="C22" i="2" s="1"/>
  <c r="F21" i="2"/>
  <c r="G21" i="2" s="1"/>
  <c r="B21" i="2"/>
  <c r="C21" i="2" s="1"/>
  <c r="F20" i="2"/>
  <c r="G20" i="2" s="1"/>
  <c r="B20" i="2"/>
  <c r="C20" i="2" s="1"/>
  <c r="F19" i="2"/>
  <c r="G19" i="2" s="1"/>
  <c r="B19" i="2"/>
  <c r="C19" i="2" s="1"/>
  <c r="F18" i="2"/>
  <c r="G18" i="2" s="1"/>
  <c r="B18" i="2"/>
  <c r="C18" i="2" s="1"/>
  <c r="F17" i="2"/>
  <c r="G17" i="2" s="1"/>
  <c r="B17" i="2"/>
  <c r="C17" i="2" s="1"/>
  <c r="F13" i="2"/>
  <c r="G13" i="2" s="1"/>
  <c r="B13" i="2"/>
  <c r="C13" i="2" s="1"/>
  <c r="F12" i="2"/>
  <c r="G12" i="2" s="1"/>
  <c r="B12" i="2"/>
  <c r="C12" i="2" s="1"/>
  <c r="F11" i="2"/>
  <c r="G11" i="2" s="1"/>
  <c r="B11" i="2"/>
  <c r="C11" i="2" s="1"/>
  <c r="F10" i="2"/>
  <c r="G10" i="2" s="1"/>
  <c r="B10" i="2"/>
  <c r="C10" i="2" s="1"/>
  <c r="B5" i="2"/>
  <c r="B4" i="2"/>
</calcChain>
</file>

<file path=xl/sharedStrings.xml><?xml version="1.0" encoding="utf-8"?>
<sst xmlns="http://schemas.openxmlformats.org/spreadsheetml/2006/main" count="3627" uniqueCount="1546">
  <si>
    <t>Evidence_ID</t>
  </si>
  <si>
    <t>ID_unificado</t>
  </si>
  <si>
    <t>DOI_normalizado</t>
  </si>
  <si>
    <t>Titulo</t>
  </si>
  <si>
    <t>Autores</t>
  </si>
  <si>
    <t>Año</t>
  </si>
  <si>
    <t>Revista_Fuente</t>
  </si>
  <si>
    <t>Tipo_documento</t>
  </si>
  <si>
    <t>Tipo_publicacion</t>
  </si>
  <si>
    <t>Volumen</t>
  </si>
  <si>
    <t>Numero</t>
  </si>
  <si>
    <t>Pagina_inicio</t>
  </si>
  <si>
    <t>Pagina_fin</t>
  </si>
  <si>
    <t>Articulo_No</t>
  </si>
  <si>
    <t>Citas</t>
  </si>
  <si>
    <t>PMID</t>
  </si>
  <si>
    <t>ISSN</t>
  </si>
  <si>
    <t>Idioma</t>
  </si>
  <si>
    <t>Resumen</t>
  </si>
  <si>
    <t>Editorial</t>
  </si>
  <si>
    <t>Enlace</t>
  </si>
  <si>
    <t>Base_datos</t>
  </si>
  <si>
    <t>Fuentes_combinadas</t>
  </si>
  <si>
    <t>Primary_domain</t>
  </si>
  <si>
    <t>Design_group</t>
  </si>
  <si>
    <t>Specialty_group</t>
  </si>
  <si>
    <t>Educational_outcome_level</t>
  </si>
  <si>
    <t>Publication_period</t>
  </si>
  <si>
    <t>STARTOR-001</t>
  </si>
  <si>
    <t>ADP-TQ-00039</t>
  </si>
  <si>
    <t>10.1007/s10729-026-09761-x</t>
  </si>
  <si>
    <t>An integrated deep learning framework for effective management of surgical instruments tables based on videos</t>
  </si>
  <si>
    <t>Ma Y.; Tao T.; Ma X.; Li H.; Cheng Z.; Kang M.; Zhuang Y.; Zhou L.; Li F.; Su S.; Wu J.; Tang Y.</t>
  </si>
  <si>
    <t>Health Care Management Science</t>
  </si>
  <si>
    <t>Article</t>
  </si>
  <si>
    <t>29</t>
  </si>
  <si>
    <t>2</t>
  </si>
  <si>
    <t>19</t>
  </si>
  <si>
    <t>13869620</t>
  </si>
  <si>
    <t>English</t>
  </si>
  <si>
    <t>Efficient management of surgical instruments is a critical component of operating room safety and workflow reliability. In routine clinical practice, inconsistent instrument placement and reliance on manual counting impose a substantial cognitive and operational burden on surgical teams, increasing the risk of preventable intraoperative errors. To address these challenges, we propose a vision-based deep learning framework to support standardized management of surgical instrument tables through real-time monitoring of instrument presence and usage. The framework integrates dedicated modules for instrument table segmentation, instrument recognition, and hand activity tracking, enabling continuous analysis of intraoperative video streams. In comparative evaluations, the proposed segmentation module achieved a mean accuracy of 94.95% and a mean intersection-over-union of 90.04%, while the instrument recognition module reached a mean accuracy of 98.5% with a precision of 97.59%, outperforming existing approaches under the same experimental conditions. Based on this framework, an initial system prototype was developed and evaluated in a simplified simulated environment involving four representative and routinely used surgical instruments (surgical scissors, forceps, occlusive dressings, and a kidney dish). The results demonstrate the technical feasibility of using computer vision-based systems to support standardized instrument placement and real-time counting in the operating room. Rather than replacing clinical judgment, the proposed approach is intended to function as an assistive tool that complements existing workflows. By reducing manual workload and supporting more reliable instrument management, this framework has the potential to enhance operating room safety and efficiency, with broader implications for risk reduction and operational performance in surgical care settings. © The Author(s), under exclusive licence to Springer Science+Business Media, LLC, part of Springer Nature 2026.</t>
  </si>
  <si>
    <t>Springer</t>
  </si>
  <si>
    <t>https://www.scopus.com/pages/publications/105035679540?origin=resultslist</t>
  </si>
  <si>
    <t>Scopus</t>
  </si>
  <si>
    <t>Education, assessment and implementation</t>
  </si>
  <si>
    <t>Other primary study</t>
  </si>
  <si>
    <t>Mixed/unspecified perioperative setting</t>
  </si>
  <si>
    <t>Level 3: behaviour/performance</t>
  </si>
  <si>
    <t>2020–2029</t>
  </si>
  <si>
    <t>STARTOR-002</t>
  </si>
  <si>
    <t>ADP-TQ-00084</t>
  </si>
  <si>
    <t>10.5977/jkasne.2026.32.2.230</t>
  </si>
  <si>
    <t>Development and preliminary evaluation of a procedural performance-oriented back-table setting simulation program for nursing students; [간호대학생을 위한 절차 수행 중심 백테이블 세팅 시뮬레이션 교육 프로그램의 개발 및 예비적 효과 탐색]</t>
  </si>
  <si>
    <t>Park J.; Suh E.E.</t>
  </si>
  <si>
    <t>Journal of Korean Academic Society of Nursing Education</t>
  </si>
  <si>
    <t>32</t>
  </si>
  <si>
    <t>230</t>
  </si>
  <si>
    <t>239</t>
  </si>
  <si>
    <t>12259578</t>
  </si>
  <si>
    <t>Korean</t>
  </si>
  <si>
    <t>Purpose: This pilot study aimed to develop a procedural performance-oriented back-table setting simulation program and to preliminarily evaluate its effects on knowledge, self-efficacy, and procedural accuracy among undergraduate nursing students. Methods: A pilot quasi-experimental study using a non-equivalent control group pretest–posttest time-lag design was conducted with third-year nursing students at a university. A total of 54 students were assigned to either the experimental group (n=27) or the control group (n=27). The experimental group participated in the simulation program, whereas the control group received conventional didactic operating room safety education. Data were collected at baseline and one week after the intervention. Knowledge and self-efficacy were measured using researcher-developed questionnaires, and procedural accuracy was assessed by two independent raters using a structured checklist. Analysis of covariance was performed to examine group differences while controlling for baseline scores. Results: After adjusting for baseline differences, no significant difference was found in post-intervention knowledge scores (F=0.28, p=.596). However, the experimental group demonstrated significantly higher self-efficacy (F=75.92, p&lt;.001, partial η2=.60) and procedural accuracy (F=150.66, p&lt;.001, partial η2=.75). Conclusion: A procedural performance-oriented simulation program may be more effective in improving performance-related outcomes than declarative knowledge in perioperative nursing education. Copyright 2026 The Korean Academic Society of Nursing Education.</t>
  </si>
  <si>
    <t>Korean Academic Society of Nursing Education</t>
  </si>
  <si>
    <t>https://www.scopus.com/pages/publications/105042717879?origin=resultslist</t>
  </si>
  <si>
    <t>Educational intervention/simulation</t>
  </si>
  <si>
    <t>STARTOR-003</t>
  </si>
  <si>
    <t>ADP-TQ-00113</t>
  </si>
  <si>
    <t>10.1016/j.amjsurg.2025.116719</t>
  </si>
  <si>
    <t>Hands-on training for preoperative skin preparation improves compliance with manufacturer instructions for use</t>
  </si>
  <si>
    <t>Schaps D.; Schultz M.; Woody R.; Masoud S.; Mantyh C.</t>
  </si>
  <si>
    <t>American Journal of Surgery</t>
  </si>
  <si>
    <t>251</t>
  </si>
  <si>
    <t>116719</t>
  </si>
  <si>
    <t>00029610</t>
  </si>
  <si>
    <t>Background: Surgical site infections (SSIs) drive morbidity and costs. In 2022, our SSI rate rose to a National Surgical Quality Improvement Program (NSQIP) rating of “needs improvement.” We implemented a program to improve pre-operative skin preparation compliance. Methods: One-time hands-on training session for surgical residents and operating room nurses emphasizing chlorhexidine gluconate and isopropyl alcohol (CHG/IPA) compliance. Compliance was directly observed from August 2022 to November 2023 (N ​= ​1032). Institutional SSI incidence was evaluated using NSQIP semiannual reports. Results: Complete compliance improved from 13.3 ​% to 39.4 ​%(p ​&lt; ​0.0001). Adjusted odds of compliance were 3.4-fold higher overall(p ​&lt; ​0.0001), 3.7-fold higher for general surgery(p ​= ​0.0003), and 9.8-fold higher for colorectal surgery(p ​&lt; ​0.0001). Institutional NSQIP SSI ratings improved from “needs improvement” to “as expected,” but reverted to “needs improvement.” Conclusions: Single hands-on training significantly improved compliance and was associated with improved SSI ratings. However, the effect was not durable, highlighting need for ongoing education and sustained surveillance to achieve lasting improvement. © 2025 Elsevier Inc.</t>
  </si>
  <si>
    <t>Elsevier Inc.</t>
  </si>
  <si>
    <t>https://www.scopus.com/pages/publications/105022285872?origin=resultslist</t>
  </si>
  <si>
    <t>General and abdominal surgery</t>
  </si>
  <si>
    <t>Level 4: patient/organizational or environmental outcome</t>
  </si>
  <si>
    <t>STARTOR-004</t>
  </si>
  <si>
    <t>ADP-TQ-00256</t>
  </si>
  <si>
    <t>10.36517/2175-6783.20252695533</t>
  </si>
  <si>
    <t>Adherence to surgical hand antisepsis technique steps by surgical teams: an integrative review</t>
  </si>
  <si>
    <t>Pinto, Fernanda Dolores; Ferreira, Rosilene Alves; de Siqueira, Fernanda Marilac Costa dos Santos; Silva, Julia de Oliveira Lima; Camerini, Flavia Giron; Fassarella, Cintia Silva</t>
  </si>
  <si>
    <t>REV RENE</t>
  </si>
  <si>
    <t>Review</t>
  </si>
  <si>
    <t>J</t>
  </si>
  <si>
    <t>26</t>
  </si>
  <si>
    <t>e95533</t>
  </si>
  <si>
    <t>1517-3852</t>
  </si>
  <si>
    <t>Objective: to synthesize evidence on adherence to surgical hand antisepsis technique steps by surgical teams. Methods: an integrative review conducted in six stages across MEDLIPUS, Redalyc, and SciELO databases, covering the period 2009-2024. Studies were classified according to their level of evidence. Results: initially, 647 studies were identified. After applying eligibility criteria and thorough reading, 11 were selected. Most publications originated from SCOPUS (36.4%) and MEDLINE (36.4%) databases, predominantly from Brazil, evaluating multiprofessional teams (90.9%), with a predominance of observational studies (63.6%) at evidence level IV (81.8%). Main gaps identified: low adherence to the complete technique, inadequate hand drying, low adherence to nail cleaning, low adherence to the recommended duration, low adherence to the removal of adornments, and inadequate rinsing. Conclusion: the findings reveal gaps that compromise technique effectiveness (friction time, nail cleaning, and complete technique execution), while reinforcing its importance for patient safety. Contributions to practice: this study is expected to guide educational interventions, audits, and standardized protocols.</t>
  </si>
  <si>
    <t>Web of Science</t>
  </si>
  <si>
    <t>Audit/observational/qualitative study</t>
  </si>
  <si>
    <t>STARTOR-005</t>
  </si>
  <si>
    <t>ADP-TQ-00374</t>
  </si>
  <si>
    <t>10.1002/aorn.14319</t>
  </si>
  <si>
    <t>Evaluation of the Content, Reliability, and Quality of YouTube Videos on Surgical Hand Scrubbing</t>
  </si>
  <si>
    <t>Dagci, Mahmut; Alptekin, Hatice Merve; Ihtiyar, Deren; Ozturk, Gamze; Ozturk, Hazal</t>
  </si>
  <si>
    <t>AORN JOURNAL</t>
  </si>
  <si>
    <t>121</t>
  </si>
  <si>
    <t>4</t>
  </si>
  <si>
    <t>e1</t>
  </si>
  <si>
    <t>e10</t>
  </si>
  <si>
    <t>0001-2092</t>
  </si>
  <si>
    <t>The purpose of this study was to evaluate the content, reliability, and quality of YouTube videos on surgical hand scrubbing. Two hundred videos in English were identified and screened according to the inclusion criteria. The evaluation of the sample of 72 videos was guided by content, reliability, and quality tools. Videos with at least one source in the description had significantly greater reliability scores than those without (t = 3.871, P &lt; .001). There were no significant differences between the content scores and the general traits of the videos (eg, advertisements, subtitles). Analysis of the relationship between the content and quality scores with the video traits showed a weak positive correlation between quality scores and video length (r = 0.233, P = .049). Viewers should consider content, reliability, and quality rather than popularity when seeking educational video content on hand scrubbing.</t>
  </si>
  <si>
    <t>Not classifiable from indexed record</t>
  </si>
  <si>
    <t>STARTOR-006</t>
  </si>
  <si>
    <t>ADP-TQ-00388</t>
  </si>
  <si>
    <t>10.7759/cureus.80821</t>
  </si>
  <si>
    <t>Improving Quality and Compliance of Surgical Hand Scrubbing Practices: A Clinical Audit.</t>
  </si>
  <si>
    <t>Muhammed, Abubakr; Ahmed Mohmed, Mohmed Hussien; Mohammed Ahmed, Ali Bashir; Ali Abdelrahman, Mohamed Elfatih Osman; Elamin, Romisaa; Ali Fadul, Musaab Ahmed; Hamadelniel Alhadi, Ibrahim Adil; Ali Abdalla, Omer Abdellatif; Mahjob Hajosman, Hind Abdelmoneim; Mahjub, Almoezldenalla; Abdullah Omar, Abdulaziz Alsamani; Ahmed Elamin Elnour, Mohey Aldien; Jaffer Abdelrahman, Mohamed Abdullah; Abdalla Abdelgadir, Eilaf Eltayeb; Abdelhadi Hussein, Hussein Abu Obaida; Mohammed Alkheir, Seddig Alkazem; Hamad Mohamednour, Mohamed Kamalaldein; Elzain Abdalla, Mozaffar Sirelkhatim; Mohamed, Mustafa H; Mohammed Hamed, Faris Jamalaldeen</t>
  </si>
  <si>
    <t>Cureus</t>
  </si>
  <si>
    <t>Journal Article</t>
  </si>
  <si>
    <t>17</t>
  </si>
  <si>
    <t>3</t>
  </si>
  <si>
    <t>e80821</t>
  </si>
  <si>
    <t>2168-8184</t>
  </si>
  <si>
    <t>Background Surgical site infections (SSIs) are a critical concern in healthcare, particularly in developing countries, where they are among the most prevalent and challenging hospital-acquired infections. Adherence to proper hand hygiene practices is essential to prevent SSIs. However, compliance among surgical teams remains suboptimal due to factors such as time constraints, lack of training, and resource limitations. This study evaluates and enhances adherence to surgical hand scrubbing protocols at Osman Degna Teaching Hospital using World Health Organization (WHO) guidelines. Methods An observational cross-sectional audit was conducted in two cycles between August and October 2024, with 54 observations per cycle. Baseline adherence was assessed in the first cycle. Targeted interventions, including video demonstrations, hands-on training, and feedback, were implemented before the second cycle. Data were collected using a structured checklist and analyzed quantitatively to compare compliance rates and qualitatively to identify barriers to adherence. Results Compliance with hand scrubbing protocols improved significantly from 63.1% in the first cycle to 94.3% in the second. The most notable improvement (51.5%) was observed in rotational rubbing with clasped fingers. Other areas, including scrubbing palms and rinsing hands, showed substantial increases (30.3-42%). These findings highlight the effectiveness of structured training and feedback in enhancing adherence. Conclusion Targeted educational interventions significantly improved compliance with surgical hand scrubbing protocols, contributing to better infection control practices. While these improvements demonstrate the potential of training programs, continued efforts and long-term strategies are necessary to sustain progress and further reduce the risk of SSIs.</t>
  </si>
  <si>
    <t>STARTOR-007</t>
  </si>
  <si>
    <t>ADP-TQ-00467</t>
  </si>
  <si>
    <t>10.7759/cureus.96465</t>
  </si>
  <si>
    <t>Surgical Hand Scrubbing: A Clinical Audit at a Referral Hospital.</t>
  </si>
  <si>
    <t>Ahmed, Elshazalia Ahmed Omer; Mohamed, Zomoroda Hassen Saeed; Sayed, Malaz S; Mohamed Ahmed, ELafraa Ahmes; Bala, Afraa Merghani Abd Alazim; Abdelrahem, Mujtaba A; Mohamedahmed, Ahmed Galal Abdelmaged</t>
  </si>
  <si>
    <t>11</t>
  </si>
  <si>
    <t>e96465</t>
  </si>
  <si>
    <t>Background Surgical site infections (SSIs) continue to be a serious challenge in the medical profession, particularly in developing countries, where they are responsible for a notable percentage of hospital-acquired infections. Although proper hand hygiene continues to be a mainstay for the prevention of SSIs, compliance by surgical teams tends to be less than optimal. Factors such as limited time, inadequate training, and resource constraints are among the reasons behind this persisting problem. This study critically examines and seeks to improve compliance with surgical hand scrubbing protocols at Prince Osman Digna Referral Hospital and referencing standards established by the World Health Organization (WHO). Methods The study employed a three-cycle observational cross-sectional audit conducted from October to December 2024, with each cycle comprising 30 recorded observations. The first cycle established baseline compliance. Following this, targeted interventions, such as instructional videos, practical training sessions, and direct feedback, were introduced. In the next cycle, adherence is re-evaluated. Then, in the final cycle, the same interventions were repeated and reinforced through in-person live demonstrations. Data collection relied on the use of a systematic checklist, allowing for the quantitative analysis of compliance rates and the qualitative identification of barriers to adherence. Results Following the introduction of training and feedback, compliance with hand hygiene protocols increased from 82% to 96% between the last two cycles. The most significant improvement was seen within a minimum time of two minutes during scrubbing, rising by 166%. On the other sites, for instance, drying hands and forearms with a sterile towel also improved significantly, from 30% to 42.8%. Overall, these findings highlight the incredible impact that organized education and ongoing feedback can have on following proper hand hygiene protocols. Conclusion Interventions targeted at education resulted in notable gains in adherence to surgical hand scrubbing protocols, thereby enhancing infection control measures. These findings highlight the effectiveness of structured training. That said, relying on one-off initiatives isn't enough. Sustained educational efforts and long-term strategies are needed to maintain compliance and achieve further reductions in SSIs.</t>
  </si>
  <si>
    <t>STARTOR-008</t>
  </si>
  <si>
    <t>ADP-TQ-00479</t>
  </si>
  <si>
    <t>10.1016/j.nepr.2025.104561</t>
  </si>
  <si>
    <t>The effects of time reminders on surgical hand scrub performance and student satisfaction: A randomized controlled study</t>
  </si>
  <si>
    <t>Bakcek Akcelik O.; Kolcak B.; Öner Karaveli̇ E.; Tastan S.</t>
  </si>
  <si>
    <t>Nurse Education in Practice</t>
  </si>
  <si>
    <t>88</t>
  </si>
  <si>
    <t>104561</t>
  </si>
  <si>
    <t>14715953</t>
  </si>
  <si>
    <t>Aim: The study's aim was to investigate how different reminders for surgical hand scrubbing duration affect healthcare students’ scrubbing performance and satisfaction. Background: Every healthcare student planning to work in operating rooms needs to learn and practice the correct procedure for surgical hand scrubbing. Design: The study followed a randomized controlled design involving a pretest and posttest. Setting: The study was conducted in the Operating Room Services Program at a private university's Vocational School of Health Services in Turkey in April–May 2025. Method: Students were randomly assigned to a music group, alarm group, or control group, with 23 students each. The reminder in the music group was a song, the reminder in the alarm group was an alarm and routine practice was performed in the control group. Scrubbing performance was evaluated using a Surgical Hand Scrubbing Checklist. Results: No significant difference arose between the music, alarm and control groups in the initial performance (H = 1.139, p = .263) or final performance according to the Surgical Hand Scrubbing Checklist scores. However, the music group's scores were higher in the final performance than in the initial performance (t = −2.081, p = .049). Moreover, all students’ satisfaction with the training protocol was similar (H = 1.139, p = .263). Conclusion: The music reminder demonstrated the potential to enhance long-term skill retention through combined temporal and mnemonic effects. The results also confirm that simulated skills laboratory training effectively prepares students for the essential procedure of surgical hand scrubbing while increasing satisfaction with the training protocol. © 2025</t>
  </si>
  <si>
    <t>Elsevier Ltd</t>
  </si>
  <si>
    <t>https://www.scopus.com/pages/publications/105016799530?origin=resultslist</t>
  </si>
  <si>
    <t>Scopus; Web of Science</t>
  </si>
  <si>
    <t>Randomized/controlled comparative study</t>
  </si>
  <si>
    <t>STARTOR-009</t>
  </si>
  <si>
    <t>ADP-TQ-00569</t>
  </si>
  <si>
    <t>10.1016/j.jsurg.2024.103299</t>
  </si>
  <si>
    <t>Accommodating Learners: An Adaptive Approach to Surgical Hand Preparation With Crutches</t>
  </si>
  <si>
    <t>Lawton, Catherine; Schwaitzberg, Steven D.</t>
  </si>
  <si>
    <t>JOURNAL OF SURGICAL EDUCATION</t>
  </si>
  <si>
    <t>81</t>
  </si>
  <si>
    <t>12</t>
  </si>
  <si>
    <t>103299</t>
  </si>
  <si>
    <t>1931-7204</t>
  </si>
  <si>
    <t>PROBLEM: Accommodations for injured and disabled surgical providers have to balance an individual's needs with measures that ensure sterility requirements, patient and provider safety. The highly specialized nature of the surgical environment poses challenges when implementing changes in the operating room and literature is limited on adaptive surgical hand preparation techniques necessary to maximize a disabled medical student's active participation in their surgical clerkship. INTERVENTION: This paper presents a detailed account of the development and implementation of an adaptive surgical hand preparation designed to address mobility needs, enabling a student's active participation and education in the surgical curriculum. This offers a framework for adapting traditional surgical hand preparation techniques for crutches consisting of essential requirements in terms of equipment and personnel, step-bystep guide for implementation, discussion of potential risks related to contamination and safety, and a discussion on future directions for further innovation. CONTEXT: An adaptive surgical hand preparation technique was necessary to sterilize forearm crutches for a third-year medical student with a physical disability to ensure accessibility in the operating room and equity in surgical clerkship and medical education. Successful use of this protocol, in over 40 surgical cases throughout an 8-week surgical clerkship, created opportunity for a disabled medical student to access the sterile operating table through collaboration and innovation in the operating room. IMPACT: The adaptive hand preparation and sterile crutch cover solution was necessary for the student to assist in open, laparoscopic, and surgical procedures resulting in high clinical performance marks in the surgical clerkship. Beyond the individual benefit, this protocol promotes the importance of equity in medication education and encourages diversity through adaptive measures in the surgical field. LESSONS LEARNED: Designing an adaptive sterilization protocol for use of crutches in the operating room serves as an example of educational engineering and adaptable accessibility. The entire collaborative effort involving the medical student, university, surgical providers and operating room staff demonstrates the importance of teamwork in creating access in healthcare settings. Through learned experience, the authors provide insights for future directions for innovation, aiming to enhance access and inclusivity in medical education and surgical practice. This paper reflects on the broader implications of educational engineering and inclusive practices in healthcare. ( J Surg Ed 81:103299. (c) 2024 Association of Program Directors in Surgery. Published by Elsevier Inc. All rights are reserved, including those for text and data mining, AI training, and similar technologies.)</t>
  </si>
  <si>
    <t>Laboratory/experimental efficacy study</t>
  </si>
  <si>
    <t>STARTOR-010</t>
  </si>
  <si>
    <t>ADP-TQ-00617</t>
  </si>
  <si>
    <t>10.3389/fmed.2024.1364465</t>
  </si>
  <si>
    <t>Designing and implementing a training program on surgical hand scrubbing, wearing surgical cap and surgical mask, gowning, and gloving using HMD-based virtual reality technologies for nursing students: an exploration of student perceptions</t>
  </si>
  <si>
    <t>Gungor, Songul; Yava, Ayla; Koyuncu, Aynur</t>
  </si>
  <si>
    <t>FRONTIERS IN MEDICINE</t>
  </si>
  <si>
    <t>1364465</t>
  </si>
  <si>
    <t>Objective The aim of this study is to determine the steps of a training program utilizing Head-Mounted Display (HMD) based Virtual Reality Technology to enhance nursing students' skills in surgical hand scrubbing, wearing surgical cap and surgical mask, gowning and gloving, and to evaluate students' perceptions toward the program. Methods The study aimed to investigate the potential applications of HMD-Based Virtual Reality Technology in Surgical Hand Scrubbing, Wearing Surgical Cap and Surgical Mask, Gowning and Gloving Program for nursing students, as well as students' perceptions toward this technology. The research was conducted with a focus group consisting of second-year nursing students in Osmaniye/Turkey, between January and June 2022, and the training program was implemented in five stages: Analysis, Design, Development, Implementation, and Evaluation. The program was evaluated with a focus group of nursing students. Focus group discussions were conducted to provide insights into students' experiences, feedback, and perceptions of the program. Results A vast majority of participants (92.5%) reported feeling fully immersed in the operating room environment during the virtual reality (VR) experience. Notably, all students acknowledged the potential of HMD-Based Virtual Reality Technology to enrich their understanding of surgical hand scrubbing, wearing surgical cap and surgical mask, gowning and gloving procedures, surpassing conventional instructional models. While many participants found the experience exhilarating (85.1%), a considerable portion reported a decline in engagement after repeated exposures (88.8%). Overall, participants welcomed the integration of VR technology into education, expressing optimism about its capacity to facilitate additional instructional modules (74.4%). Moreover, they conveyed satisfaction with the opportunity to engage with the VR application, emphasizing its significant educational value (81.4%). Conclusion Based on these findings, we can suggest that virtual reality technology has the potential to have an impact on nursing students' education. The majority of students expressing a sense of presence in the operating room highlights the value of this method in education. However, the reported boredom after repeated experiences by most participants underscores the importance of diversifying the program and introducing innovative approaches to keep students engaged.</t>
  </si>
  <si>
    <t>Level 2: learning/technical outcome</t>
  </si>
  <si>
    <t>STARTOR-011</t>
  </si>
  <si>
    <t>ADP-TQ-00934</t>
  </si>
  <si>
    <t>10.1016/j.ajic.2023.01.001</t>
  </si>
  <si>
    <t>Disinfection, sterilization and antisepsis: An overview</t>
  </si>
  <si>
    <t>Rutala W.A.; Boyce J.M.; Weber D.J.</t>
  </si>
  <si>
    <t>American Journal of Infection Control</t>
  </si>
  <si>
    <t>51</t>
  </si>
  <si>
    <t>A3</t>
  </si>
  <si>
    <t>A12</t>
  </si>
  <si>
    <t>01966553</t>
  </si>
  <si>
    <t>Background: Each year in the United States there are approximately 100,000,000 outpatient/inpatient surgical procedures. Each of these procedures involves contact by a medical device or surgical instrument with a patient's sterile tissue and/or mucous membrane. A major risk of all such procedures is the introduction of infection. Methods: We searched published literature for articles on the use and effectiveness of disinfectants, sterilization methods and antiseptics. Results: The level of disinfection is dependent on the intended use of the object: critical (items that contact sterile tissue such as surgical instruments), semicritical (items that contact mucous membrane such as endoscopes), and noncritical (devices that contact only intact skin such as stethoscopes) items require sterilization, high-level disinfection and low-level disinfection, respectively. Cleaning must always precede high-level disinfection and sterilization. Antiseptics are essential to infection prevention as part of a hand hygiene program as well as other uses such as surgical hand antisepsis and pre-operative patient skin preparation. Conclusions: When properly used, disinfection and sterilization can ensure the safe use of invasive and non-invasive medical devices. Cleaning should always precede high-level disinfection and sterilization. Strict adherence to current disinfection and sterilization guidelines is essential to prevent patient infections and exposures to infectious agents. © 2023 Association for Professionals in Infection Control and Epidemiology, Inc.</t>
  </si>
  <si>
    <t>https://www.scopus.com/pages/publications/85174901721?origin=resultslist</t>
  </si>
  <si>
    <t>STARTOR-012</t>
  </si>
  <si>
    <t>ADP-TQ-01403</t>
  </si>
  <si>
    <t>10.1111/scs.12988</t>
  </si>
  <si>
    <t>Surgical handwashing practices of operating room staff: An observational study</t>
  </si>
  <si>
    <t>Gulsen, Muaz; Aydingulu, Nursevim; Arslan, Sevban; Dogan, Sevgi Deniz; Alptekin, Dudu; Nazik, Evsen</t>
  </si>
  <si>
    <t>SCANDINAVIAN JOURNAL OF CARING SCIENCES</t>
  </si>
  <si>
    <t>36</t>
  </si>
  <si>
    <t>926</t>
  </si>
  <si>
    <t>934</t>
  </si>
  <si>
    <t>0283-9318</t>
  </si>
  <si>
    <t>Objective This descriptive and cross-sectional study aims to assess the surgical handwashing practices of operating room staff.Design Single-blind study.Methods The study was conducted with 66 staff (surgeons and operating room nurses) employed in the surgery department of a university hospital in Turkey. Data were collected using a Staff Information Form prepared in light of the literature to collect the participants' sociodemographic data and the Surgical Hand Washing Procedure Checklist developed according to the guidelines of the Centers for Disease Control and Prevention (CDC), World Health Organization (WHO) and Association of Surgical Technologists (AST). The staff assigned to operating rooms were identified, and then, their surgical handwashing practices were observed by one of the researchers.Findings Of the participants, 77.3% were dressed suitable to the operating room field, 56.1% appropriately wet both of their hands and forearms, and 72.7% used a sufficient amount of antiseptic solution (3-5 ml) in their palms. More than half of them (51.5%) inappropriately performed the procedure of surgical handwashing (applying an antiseptic solution to hands and arms with circular motions, starting from the fingertips up to 3-5 cm above their elbows for a minute), and 47% incorrectly performed the procedure of rinsing hands and arms while keeping the hands above the elbows under running water and passing arms through the water in one direction during this process.Conclusion In the study, it was determined that none of the team members completed the preparation, application and drying steps of the surgical handwashing procedure. Therefore, it is necessary to make arrangements that will facilitate the handwashing procedures of the personnel. Personnel-related problems, such as the duration of washing and drying methods, are possible to be avoided with periodic in-service training and with posters demonstrating the washing stages, which might lead to behavioural changes.</t>
  </si>
  <si>
    <t>STARTOR-013</t>
  </si>
  <si>
    <t>ADP-TQ-01502</t>
  </si>
  <si>
    <t>10.1007/s12262-020-02619-8</t>
  </si>
  <si>
    <t>Achieving Perfect Hand Washing: an Audit Cycle with Surgical Internees</t>
  </si>
  <si>
    <t>Mukherjee, Ramanuj; Roy, Pritha; Parik, Madhav</t>
  </si>
  <si>
    <t>INDIAN JOURNAL OF SURGERY</t>
  </si>
  <si>
    <t>83</t>
  </si>
  <si>
    <t>5</t>
  </si>
  <si>
    <t>1166</t>
  </si>
  <si>
    <t>1172</t>
  </si>
  <si>
    <t>0972-2068</t>
  </si>
  <si>
    <t>The aim of this study is to achieve 100% compliance in surgical hand antisepsis along with identification of areas of worst compliance and efficacies of various interventions best suited to deal with them. This audit was performed over 6 days in a tertiary care hospital in Calcutta, India, with 42 surgical internees. Compliance to ideal hand washing technique was recorded after each attempt with the first attempt as baseline. Video demonstration, personal demonstration by a consultant, and individual instruction were used as subsequent interventions to achieve 100% compliance. The baseline level of compliance was found to be 33.59%. A total of 6 attempts was required to achieve 100% compliance, with the increase in compliance being statistically significant (p = 0.0294). Personal instruction was found to be the most effective intervention. Hand washing technique was the criterion that needed the most number of attempts (n = 6) to rectify. This study found video-based instruction and individual guidance effective teaching tools for surgical hand disinfection and gave novel data regarding the reasons responsible for poor compliance to proper hand washing in a general surgical setting. This study demonstrated the efficiency of audit cycles in the improvement of surgical hand washing and can be the preferred mode of intervention in future studies aimed at achieving ideal hand antisepsis.</t>
  </si>
  <si>
    <t>STARTOR-014</t>
  </si>
  <si>
    <t>ADP-TQ-01680</t>
  </si>
  <si>
    <t>10.1016/j.nedt.2021.105047</t>
  </si>
  <si>
    <t>“Playing with Surgical Instruments (PlaSurIn)” game to train operating room novices how to set up basic surgical instruments: A validation study</t>
  </si>
  <si>
    <t>Nasiri M.; Eslami J.; Rashidi N.; Paim C.P.P.; Akbari F.; Torabizadeh C.; Havaeji F.S.; Goldmeier S.; Abbasi M.</t>
  </si>
  <si>
    <t>Nurse Education Today</t>
  </si>
  <si>
    <t>105</t>
  </si>
  <si>
    <t>105047</t>
  </si>
  <si>
    <t>02606917</t>
  </si>
  <si>
    <t>Background: Game-based training has been considered as an alternative modality to traditional training in different perioperative nursing fields. Objectives: To describe the adaptation and validation process of “Playing with Tweezers”, a Portuguese game developed for novices to set up basic surgical instruments on the Mayo stand or a back table. Design: A validation study with three phases of translation, reconciliation, and evaluation (face, content, and construct validity). Settings: Several medical universities in Iran. Participants: Twelve students in a pilot translation test, 18 experts in the reconciliation phase, 20 experts in the face and content validity stages, and 120 students (72 novices, 26 intermediates, and 22 experts) in the construct validity stage. Methods: Following “forward-backward” translation from Portuguese to English, the English version of the game was appraised in the reconciliation phase using a 57-item questionnaire. To test face and content validity of the final version of the game, a 30-item questionnaire addressing different aspects of the game was completed. The students' game performance (remained time for game completion, obtained score, and error) was compared to assess the construct validity. Results: Minor differences were detected and resolved during the translation process. The English version of the game was reconciled in two sequential steps, and the final game called “Playing with Surgical Instruments (PlaSurIn)” was developed. All the items regarding the face validity received 80–100% of positive responses. Moreover, regarding the content validity, all of the evaluated items obtained a content validity index of 0.90–1.0. Compared to the novices, the experts and intermediates received higher scores (p &lt; 0.001 in two cases) and fewer errors (p &lt; 0.001, p = 0.007). The remained time for game completion was significantly longer for experts than the novices (p = 0.011). Conclusions: The “PlaSurIn”, as a virtual training strategy, can prepare novices to set up basic surgical instruments. © 2021 Elsevier Ltd</t>
  </si>
  <si>
    <t>Churchill Livingstone</t>
  </si>
  <si>
    <t>https://www.scopus.com/pages/publications/85109178067?origin=resultslist</t>
  </si>
  <si>
    <t>STARTOR-015</t>
  </si>
  <si>
    <t>ADP-TQ-02000</t>
  </si>
  <si>
    <t>10.1111/ijn.12858</t>
  </si>
  <si>
    <t>Operating room nurses' experiences of skin preparation in connection with orthopaedic surgery: A focus group study</t>
  </si>
  <si>
    <t>Markström I.; Bjerså K.; Bachrach-Lindström M.; Falk-Brynhildsen K.; Hollman Frisman G.</t>
  </si>
  <si>
    <t>International Journal of Nursing Practice</t>
  </si>
  <si>
    <t>e12858</t>
  </si>
  <si>
    <t>13227114</t>
  </si>
  <si>
    <t>Background: Preoperative skin preparation is performed differently by different operating room nurses. Aim: To deepen the understanding of skin preparation within an orthopaedic surgical setting from the operating room nurse perspective and to explore their experiences. Methods: A qualitative exploratory design was used. Four focus group interviews were conducted during 2016–2017, at four hospitals in Sweden, using procedures developed by Krueger and Casey. A total of 19 operating room nurses were recruited through purposive sampling. Results: Statements were categorized into four categories of experiences: (1) Knowing, which related to learning and sources of knowledge; (2) Doing, which related to skin preparation and activities based on tradition and evidence; (3) The Team, which related to the assignment of responsibility and collaboration with patients and other professions; and (4) The Setting, which related to factors around the patient and included feelings of time pressure and access to supplies. Conclusions: Theory and practice differ, and some skin preparation used are based on tradition rather than on evidence or recommendations. Elements both within the team in the operating room and within the organization influence the result. Operating room nurses' duty to perform safe skin preparation must be respected in the team. © 2020 The Authors. International Journal of Nursing Practice published by John Wiley &amp; Sons Australia, Ltd</t>
  </si>
  <si>
    <t>Wiley-Blackwell</t>
  </si>
  <si>
    <t>https://www.scopus.com/pages/publications/85087203895?origin=resultslist</t>
  </si>
  <si>
    <t>Orthopedics, trauma and spine</t>
  </si>
  <si>
    <t>STARTOR-016</t>
  </si>
  <si>
    <t>ADP-TQ-02385</t>
  </si>
  <si>
    <t>10.1016/j.ajic.2017.12.011</t>
  </si>
  <si>
    <t>Adherence to surgical hand antisepsis: Barriers and facilitators in a tertiary care hospital</t>
  </si>
  <si>
    <t>Schwartz, Xavier; Schmitz, Michelle; Safdar, Nasia; Pop-Vicas, Aurora</t>
  </si>
  <si>
    <t>AMERICAN JOURNAL OF INFECTION CONTROL</t>
  </si>
  <si>
    <t>46</t>
  </si>
  <si>
    <t>6</t>
  </si>
  <si>
    <t>714</t>
  </si>
  <si>
    <t>716</t>
  </si>
  <si>
    <t>0196-6553</t>
  </si>
  <si>
    <t>Although surgical hand antisepsis is paramount to surgical infection prevention, adherence to correct technique may be suboptimal. We conducted direct observations and semistructured interviews to identify barriers and facilitators to appropriate surgical hand antisepsis in a tertiary care hospital. Only 18% (9 out of 50) surgical hand antisepsis observations were fully compliant with the recommended application techniques. Most surgical staff members considered lack of organizational oversight, monitoring, and direct hands-on training as important barriers to adherence. (C) 2018 Association for Professionals in Infection Control and Epidemiology, Inc. Published by Elsevier Inc. All rights reserved.</t>
  </si>
  <si>
    <t>2010–2019</t>
  </si>
  <si>
    <t>STARTOR-017</t>
  </si>
  <si>
    <t>ADP-TQ-02387</t>
  </si>
  <si>
    <t>10.1186/s13756-018-0372-7</t>
  </si>
  <si>
    <t>Alcohol-based surgical hand preparation: Translating scientific evidence into clinical practice</t>
  </si>
  <si>
    <t>Gaspar G.G.; Menegueti M.G.; Lopes A.E.R.; Santos R.O.C.; de Araújo T.R.; Nassiff A.; Ferreira L.R.; Dallora M.E.L.V.; Canini S.R.M.S.; Bellissimo-Rodrigues F.</t>
  </si>
  <si>
    <t>Antimicrobial Resistance and Infection Control</t>
  </si>
  <si>
    <t>7</t>
  </si>
  <si>
    <t>1</t>
  </si>
  <si>
    <t>80</t>
  </si>
  <si>
    <t>20472994</t>
  </si>
  <si>
    <t>Background: Although alcohol-based surgical hand preparation offers potential advantages over the traditional surgical scrubbing technique, implementing it may be challenging due to resistance of surgeons in changing their practice. We aimed to implement alcohol-based surgical hand preparation in the hospital setting evaluating the impact of that on the quality and duration of the procedure, as well as on the prevention of surgical site infections. Methods: A quasi-experimental study conducted at a tertiary-care university hospital from April 01 to November 01, 2017. Participants were cardiac and orthopedic surgical teams (n = 56) and patients operated by them (n = 231). Intervention consisted of making alcohol-based handrub available in the operating room, convincing and training surgical teams for using it, promoting direct observation of surgical hand preparation, and providing aggregated feedback on the quality of the preparation. The primary study outcome was the quality of the surgical hand preparation, inferred by the compliance with each one of the steps predicted in the World Health Organization (WHO) technique, evaluated through direct observation. Secondary study outcome was the patient's individual probability of developing surgical site infection in both study periods. We used the Wilcoxon for paired samples and McNemar's test to assess the primary study outcome and we build a logistic regression model to assess the secondary outcome. Results: We observed 534 surgical hand preparation events. Among 33 participants with full data available for both study periods, we observed full compliance with all the steps predicted in the WHO technique in 0.03% (1/33) of them in the pre-intervention period and in 36.36% (12/33) of them in the intervention period (OR:12.0, 95% CI: 2. 4-59.2, p = 0.002). Compared to the pre-intervention period, the intervention reduced the duration of the preparation (4.8 min vs 2.7 min, respectively; p &lt; 0.001). The individual risk of developing a surgical site infection did not significantly change between the pre-intervention and the intervention phase (Adjusted RR = 0.66; 95% CI 0. 16-2.70, p = 0.563). Conclusion: Our results demonstrate that, when compared to the traditional surgical scrub, alcohol-based surgical hand preparation improves the quality and reduces the duration of the preparation, being at least equally effective for the prevention of surgical site infections. © 2018 The Author(s).</t>
  </si>
  <si>
    <t>BioMed Central Ltd.</t>
  </si>
  <si>
    <t>https://www.scopus.com/pages/publications/85049795394?origin=resultslist</t>
  </si>
  <si>
    <t>STARTOR-018</t>
  </si>
  <si>
    <t>ADP-TQ-02401</t>
  </si>
  <si>
    <t>10.1016/j.pcorm.2018.09.005</t>
  </si>
  <si>
    <t>Are knowledge and attitudes of perioperative registered nurses associated with the practices of covering and monitoring sterile tables?</t>
  </si>
  <si>
    <t>Van Wicklin S.A.</t>
  </si>
  <si>
    <t>Perioperative Care and Operating Room Management</t>
  </si>
  <si>
    <t>16</t>
  </si>
  <si>
    <t>25</t>
  </si>
  <si>
    <t>24056030</t>
  </si>
  <si>
    <t>Background: The researchers assessed whether the knowledge and attitudes of perioperative registered nurses involved in operative procedures were associated with the practices of covering and observing sterile tables during periods of delay or non-use. Methods: The researchers designed a survey to measure knowledge, attitudes, and practices related to covering and observing sterile tables. The Association of Perioperative Registered Nurses sent the 59-question survey to a random sample of 18,196 members. A statistician analyzed the survey responses using descriptive and inferential statistics. Results: The researchers included responses from 857 members who completed the survey in the data analysis. The results showed that both knowledge and attitudes of perioperative registered nurses involved in operative procedures were associated with practice. Conclusion: Further research is warranted to investigate best methods for covering sterile tables as well as the need for direct observation of prepared covered tables and the effect of these practices on sterility, facility productivity, efficiency, and cost. © 2018 Elsevier Inc.</t>
  </si>
  <si>
    <t>Elsevier Inc</t>
  </si>
  <si>
    <t>https://www.scopus.com/pages/publications/85054147579?origin=resultslist</t>
  </si>
  <si>
    <t>STARTOR-019</t>
  </si>
  <si>
    <t>ADP-TQ-02502</t>
  </si>
  <si>
    <t>10.1016/j.jhin.2018.02.019</t>
  </si>
  <si>
    <t>Obstetric competence and compliance with surgical hand antisepsis prior to elective and emergency surgical procedures: a closed-loop audit</t>
  </si>
  <si>
    <t>Ooi, R.; Griffiths, A.</t>
  </si>
  <si>
    <t>JOURNAL OF HOSPITAL INFECTION</t>
  </si>
  <si>
    <t>Letter</t>
  </si>
  <si>
    <t>100</t>
  </si>
  <si>
    <t>219</t>
  </si>
  <si>
    <t>221</t>
  </si>
  <si>
    <t>0195-6701</t>
  </si>
  <si>
    <t>Obstetrics and gynecology</t>
  </si>
  <si>
    <t>STARTOR-020</t>
  </si>
  <si>
    <t>ADP-TQ-02553</t>
  </si>
  <si>
    <t>The assessment of practices and knowledge on surgical hand preparation among medical students of Medical University of Silesia during their clinical years; [Ocena umiej tno ci i wiedzy na temat chirurgicznego mycia r k w r d student w medycyny l skiego Uniwersytetu Medycznego podczas zaj klinicznych]</t>
  </si>
  <si>
    <t>Kasperczak M.; Kończyk B.; Kaczmarczyk M.; Urbanek T.; Kuczmik W.</t>
  </si>
  <si>
    <t>Chirurgia Polska</t>
  </si>
  <si>
    <t>20</t>
  </si>
  <si>
    <t>1-2</t>
  </si>
  <si>
    <t>15075524</t>
  </si>
  <si>
    <t>Polish</t>
  </si>
  <si>
    <t>Background: Surgical site infections adversely influence patients’ recovery. Adhering to surgical hand preparation guidelines is a cost-effective way to prevent transmission of microorganisms. Material and methods: We conducted a study to assess the knowledge and compliance to surgical hand preparation procedure among fifty medical students in their fourth, fifth and sixth year of medical school. We assessed the time of scrubbing, the number of steps executed correctly and the technique according to Surgical Hand Preparation Guidelines by World Health Organization (WHO). Then, a questionnaire was given to test the students’ theoretical knowledge and experience. Results: We found that fourth-year students obtained 5.40 points on average, fifth-year students obtained 8.46 points and sixth-year students obtained 9.29 points on average out of 12 points total. In the ANOVA one-way analysis, the f-ratio for these results came to 16.29819, while the p-value came to 0.000039 for p &lt; 0.01. Conslusion: It can be concluded that most students do not know how to properly scrub for surgery and their knowledge on surgical hand preparation is inadequate and unsatisfactory. Steps should be taken to successfully teach students surgical hand preparation. © 2018 by Via Medica.</t>
  </si>
  <si>
    <t>Via Medica</t>
  </si>
  <si>
    <t>https://www.scopus.com/pages/publications/85072696404?origin=resultslist</t>
  </si>
  <si>
    <t>STARTOR-021</t>
  </si>
  <si>
    <t>ADP-TQ-02642</t>
  </si>
  <si>
    <t>Compliance of surgical hand washing before surgery: Role of remote video surveillance</t>
  </si>
  <si>
    <t>Khan, Ambreen; Nausheen, Sidrah</t>
  </si>
  <si>
    <t>JOURNAL OF THE PAKISTAN MEDICAL ASSOCIATION</t>
  </si>
  <si>
    <t>67</t>
  </si>
  <si>
    <t>92</t>
  </si>
  <si>
    <t>96</t>
  </si>
  <si>
    <t>0030-9982</t>
  </si>
  <si>
    <t>Objective: To evaluate and increase the compliance of surgical hand scrubbing with periodic feedback.Methods: This study was conducted at the Aga Khan Hospital for Women and Children, Karachi, Pakistan, from April to July 2014. A remote video auditing system consisting of human auditors was used for visualising surgical hand wash compliance of the surgical team. The equipment, which used motion sensor, was installed in the scrub area wall, visualising the scrub sink only. A clock was displayed for the healthcare professionals to aid in ensuring two-minute hand washing. All surgeons, technicians and surgical assistants were included in the study. Surgical scrubbing was measured during a 4-week period by remote video auditing without feedback and a 12-week period with feedback. SPSS 19 was used for data analysis.Results: Of the 534 observations, 150(28%) were made during the pre-feedback period and 384(71.9%) during the post-feedback period. During the first 4 weeks, the overall compliance was 22(14.6%). The rate of compliance increased to 310(80.7%) during the 12-week post-feedback period.Conclusion: Video surveillance with feedback for hand washing was found to be an effective tool for measuring hand hygiene and improving compliance.</t>
  </si>
  <si>
    <t>Pediatric surgery</t>
  </si>
  <si>
    <t>STARTOR-022</t>
  </si>
  <si>
    <t>ADP-TQ-02673</t>
  </si>
  <si>
    <t>10.1016/j.aorn.2016.12.010</t>
  </si>
  <si>
    <t>Guideline Implementation: Hand Hygiene</t>
  </si>
  <si>
    <t>Goldberg, Judith L.</t>
  </si>
  <si>
    <t>203</t>
  </si>
  <si>
    <t>217</t>
  </si>
  <si>
    <t>Performing proper hand hygiene and surgical hand antisepsis is essential to reducing the rates of health care-associated infections, including surgical site infections. The updated AORN Guideline for hand hygiene provides guidance on hand hygiene and surgical hand antisepsis, the wearing of fingernail polish and artificial nails, proper skin care to prevent dermatitis, the wearing of jewelry, hand hygiene product selection, and quality assurance and performance improvement considerations. This article focuses on key points of the guideline to help perioperative personnel make informed decisions about hand hygiene and surgical hand antisepsis. The key points address the necessity of keeping fingernails and skin healthy, not wearing jewelry on the hands or wrists in the perioperative area, properly performing hand hygiene and surgical hand antisepsis, and involving patients and visitors in hand hygiene initiatives. Perioperative RNs should review the complete guideline for additional information and for guidance when writing and updating policies and procedures. (C) AORN, Inc, 2017.</t>
  </si>
  <si>
    <t>Narrative review/guidance</t>
  </si>
  <si>
    <t>STARTOR-023</t>
  </si>
  <si>
    <t>ADP-TQ-02822</t>
  </si>
  <si>
    <t>10.3109/23744235.2015.1089591</t>
  </si>
  <si>
    <t>Adherence to surgical hand rubbing directives in a hospital district of Southwest Finland</t>
  </si>
  <si>
    <t>Laurikainen, Erkki; Rintala, Esa; Kaarto, Anne-Mari; Routamaa, Marianne</t>
  </si>
  <si>
    <t>INFECTIOUS DISEASES</t>
  </si>
  <si>
    <t>48</t>
  </si>
  <si>
    <t>116</t>
  </si>
  <si>
    <t>2374-4235</t>
  </si>
  <si>
    <t>Background: The primary objective was to measure the compliance with alcohol-based surgical hand rubbing (SHR) among operation room personnel. The secondary objective was to evaluate the effect of feedback sessions on compliance. Methods: This was a prospective observational before-after intervention study. Between October 2010 and June 2012 the hygiene nurses observed SHR among operation room personnel in the hospital district of Southwest Finland. After feedback sessions a second observation round was conducted in the main operation room of Turku University Hospital. The first observation round comprised 477 observations: 259 (54%) were doctors, 190 (40%) nurses and 28 (5%) other personnel. In the second observation round a total of 210 observations were made. Results: During the first round in 42% of observations the 3 min SHR time recommended by WHO was used. Median times for SHR were 1 min 50 s (range 0 min to 5 min 44 s) for doctors and 3 min 25 s (range 1 min 1 s to 8 min 15 s) for nurses, respectively (p&lt;0.0001). In 40% of observations hands were not properly dried after a wash before applying SHR and in 45% hands were not allowed to dry properly after SHR before donning surgical gloves. After feedback, time for SHR did not significantly improve but technique did. Conclusions: SHR was performed incorrectly in most observations even after feedback. The results stress the importance of more effective education, helping techniques and positive role models for operation room personnel to promote SHR.</t>
  </si>
  <si>
    <t>STARTOR-024</t>
  </si>
  <si>
    <t>ADP-TQ-03173</t>
  </si>
  <si>
    <t>10.1016/j.jsurg.2014.12.002</t>
  </si>
  <si>
    <t>Usage of ultraviolet test method for monitoring the efficacy of surgical hand rub technique among medical students</t>
  </si>
  <si>
    <t>Vanyolos E.; Peto K.; Viszlai A.; Miko I.; Furka I.; Nemeth N.; Orosi P.</t>
  </si>
  <si>
    <t>Journal of Surgical Education</t>
  </si>
  <si>
    <t>72</t>
  </si>
  <si>
    <t>530</t>
  </si>
  <si>
    <t>535</t>
  </si>
  <si>
    <t>19317204</t>
  </si>
  <si>
    <t>Background Adequate hand movements are essential in surgical hand rub, so it is important for medical students to learn it correctly. To assess its efficacy, we aimed to use ultraviolet (UV) light test after applying fluorescent solution. Methods Digital images of the hands of 253 medical students were analyzed during "Basic Surgical Techniques" course on the 10th (Survey 1) and 14th (Survey 2) week of the curriculum to check the process and the skills development. The last step of the surgical hand rub was performed with a fluorescent solution, and then the hands were placed under UV light. Photographs were taken and analyzed. Every uncovered area was considered an error. Number and the localization of missed spots and its extent was determined. For evaluation, palmar (P) and dorsal (D) sides of the hands were divided into regions of interest (1-distal phalanxes, 2-thumb and first metacarpus, 3-second to fifth fingers, and 4-second to fifth metacarpals). Results Various magnitude and number of failure occurred in 123 (48.61%) students in survey 1 and in 65 (25.69%) in survey 2. The most frequent sites of the missed spots were D/2 and P/4 region in survey 1 and D/1 and P/4 in survey 2. There was an improvement seen in survey 2, as shown by a decrease in the number and extent of missed spots. Right-handed students made fewer mistakes on their nondominant hands than left-handed students (n = 23) did. Discussion The method was suitable to monitor the efficacy of surgical hand rub technique and identify the mistakes and the critical sites. The main advantage of the UV test was the immediate feedback, which resulted in a distinct improvement. Conclusion Applying the UV test to the medical education and training may contribute to improvement in the compliance and the efficacy of the technique of surgical hand rub among the students. © 2015 Association of Program Directors in Surgery.</t>
  </si>
  <si>
    <t>https://www.scopus.com/pages/publications/84926966746?origin=resultslist</t>
  </si>
  <si>
    <t>STARTOR-025</t>
  </si>
  <si>
    <t>ADP-TQ-03273</t>
  </si>
  <si>
    <t>10.1186/1471-2334-14-315</t>
  </si>
  <si>
    <t>Practice of skin protection and skin care among German surgeons and influence on the efficacy of surgical hand disinfection and surgical glove perforation</t>
  </si>
  <si>
    <t>Harnoss J.C.; Brune L.; Ansorg J.; Heidecke C.-D.; Assadian O.; Kramer A.</t>
  </si>
  <si>
    <t>BMC Infectious Diseases</t>
  </si>
  <si>
    <t>14</t>
  </si>
  <si>
    <t>315</t>
  </si>
  <si>
    <t>14712334</t>
  </si>
  <si>
    <t>Background: Surgical hand rub and healthy skin are basic requirements to prevent surgical site infections. Nevertheless, there is little knowledge about the current practice of skin protection and/or skin care products (SP/SC) using among surgeons as well as a lack of data pertaining to the influence of SP/SC on the antimicrobial efficacy of surgical hand rub.Methods: A 10 weeks-survey among German surgeons as well as an experimental crossover study involving 26 participants were conducted. The immediate and sustainable efficacy (IE/SE) of surgical hand rub and participants' hand moisture were measured after an 8-day usage of SP/SC, as well as the influence on micro-perforations on surgical gloves.Results: The questionnaire was available to 16,000 German surgeons. Thereof, 1,771 surgeons accessed the questionnaire, representing a total participation rate of 11%. As 19% (n = 338) of questionnaires were incomplete, a total of 1,433 completed questionnaires were available for further analysis. More than 75% of the participants stated not to use any SP/SC, yet, almost 50% suffered from skin irritation or discomfort. Only 5% used SP/SC at the beginning of their shift. 10% refused to use SP/SC because of concerns that SP/SC may reduce the antimicrobial efficacy of surgical hand rub.After usage of SP/SC over 8-days, skin moisture was significantly higher (P &lt; 0.001), whereas no significant influence on the antimicrobial efficacy of surgical hand rub was observed (IE: P = 0.135; SP: P = 0.681). Micro-perforations were detected in 8/52 surgical gloves (15%), with no statistical significant difference between SP/SC users (n = 2/26; 8%) and non-users (n = 6/26; 23%; P = 0.249).Conclusions: Following the results of this largest questionnaire base survey among German surgeons on skin care, there is a need to educate and inform surgeons on the correct application and the concept of SP/SC strategies. In the present study, the combination of selected SP/SC products and one alcohol-based hand rub formulation did not show a negative interaction with surgical hand rub or surgical glove perforation. However, it is advisable to ascertain the compatibility of SP/SC products with the used hand disinfectant prior to purchase. © 2014 Harnoss et al.; licensee BioMed Central Ltd.</t>
  </si>
  <si>
    <t>https://www.scopus.com/pages/publications/84902374981?origin=resultslist</t>
  </si>
  <si>
    <t>STARTOR-026</t>
  </si>
  <si>
    <t>ADP-TQ-03339</t>
  </si>
  <si>
    <t>10.1016/j.aorn.2013.08.017</t>
  </si>
  <si>
    <t>Back to Basics: Hand Hygiene and Surgical Hand Antisepsis</t>
  </si>
  <si>
    <t>Spruce, Lisa</t>
  </si>
  <si>
    <t>98</t>
  </si>
  <si>
    <t>449</t>
  </si>
  <si>
    <t>460</t>
  </si>
  <si>
    <t>Health care-associated infections (HAIs) are a significant issue in the United States and throughout the world, but following proper hand hygiene practices is the most effective and least expensive way to prevent HAIs. Hand hygiene is inexpensive and protects patients and health care personnel alike. The four general types of hand hygiene that should be performed in the perioperative environment are washing hands that are visibly soiled, hand hygiene using alcohol-based products, surgical hand scrubs, and surgical hand scrubs using an alcohol-based surgical hand rub product. Barriers to proper hand hygiene may include not thinking about it, forgetting, skin irritation, a lack of role models, or a lack of a safety culture. One strategy for improving hand hygiene practices is monitoring hand hygiene as part of a quality improvement project, but the most important aspect for perioperative team members is to set an example for other team members by following proper hand hygiene practices and reminding each other to perform hand hygiene. (C) AORN, Inc, 2013.</t>
  </si>
  <si>
    <t>STARTOR-027</t>
  </si>
  <si>
    <t>ADP-TQ-03579</t>
  </si>
  <si>
    <t>10.1136/bmjqs-2011-000138</t>
  </si>
  <si>
    <t>Safety by design: Effects of operating room floor marking on the position of surgical devices to promote clean air flow compliance and minimise infection risks</t>
  </si>
  <si>
    <t>De Korne D.F.; Van Wijngaarden J.D.H.; Van Rooij J.; Wauben L.S.G.L.; Hiddema U.F.; Klazinga N.S.</t>
  </si>
  <si>
    <t>BMJ Quality and Safety</t>
  </si>
  <si>
    <t>21</t>
  </si>
  <si>
    <t>9</t>
  </si>
  <si>
    <t>746</t>
  </si>
  <si>
    <t>752</t>
  </si>
  <si>
    <t>20445415</t>
  </si>
  <si>
    <t>Objective: To evaluate the use of floor marking on the positioning of surgical devices within the clean air flow in an operating room (OR) to minimise infection risk. Laminar flow clean air systems are important in preventing infection in ORs but, for optimal results, surgical devices must be correctly positioned. Methods: The authors evaluated floor marking in four ORs at an eye hospital using time series analysis. Through observations during 829 surgeries over a 20-month period, the positions of surgical devices were determined. Eight semistructured interviews with surgical staff were conducted to assess user experiences and team dynamics. Results: Before marking, the instrument table was positioned completely within the laminar flow in only 6.1% of the cases. This increased to 36.1% and finally 53.8%. Mayo stands were increasingly positioned within the laminar flow: from 74.2% to 84.7%. The surgical lamp decreasingly obstructed flow: from 41.8% to 28.7%. At T3 (20 months), however, in 48.6% of the applicable cases the lamp was positioned in the flow again. Discussions and site visits between airside operators and surgical staff resulted in increasing awareness of specific risk areas in the OR. Conclusions: OR floor markings facilitated and stimulated safety awareness and resulted in significantly increased compliance with the positioning of surgical devices in the clean air flow. Safety and quality approaches in hospital care, therefore, should include a human factors approach that focuses on system design in addition to teaching clinical and non-technical skills.</t>
  </si>
  <si>
    <t>https://www.scopus.com/pages/publications/84866524762?origin=resultslist</t>
  </si>
  <si>
    <t>STARTOR-028</t>
  </si>
  <si>
    <t>ADP-TQ-03917</t>
  </si>
  <si>
    <t>Prevention of postoperative wound infections, part 2: Impact of surgical hand preparation and current aspects for the implementation; [Prävention von Postoperativen Wundinfektionen, Teil 2: Bedeutung der Chirurgischen Händedesinfektion und Aktuelle Gesichtspunkte zur Praktischen Durchführung]</t>
  </si>
  <si>
    <t>Kramer A.; Assadian O.; Hübner N.-O.; Kampf G.</t>
  </si>
  <si>
    <t>Hygiene + Medizin</t>
  </si>
  <si>
    <t>34</t>
  </si>
  <si>
    <t>41</t>
  </si>
  <si>
    <t>49</t>
  </si>
  <si>
    <t>01723790</t>
  </si>
  <si>
    <t>German</t>
  </si>
  <si>
    <t>Surgical hand disinfection is an indispensable part of the multi-barrier strategy for prevention of postoperative wound infections, since surgical gloves do not represent a reliable barrier against microorganisms. The purpose of this review is to critically analyse requirements for products used for preoperative hand disinfection in terms of their efficacy and toler-ability. Additionally, the need for skin and skin-care products is discussed and further prerequisites are outlined which have to be met in order to ensure the effectiveness of hand disinfection such asclean hands, no wearing of jewellery, adequate sanitary fittings, surgical clothing and skin condition, as well as training and supervision. Based on a critical review of the current literature, the following conclusions to optimize the procedure of surgical hand preparation are deduced: Ideally, for the first surgical hand preparation of a day, the hands should be washed ≥10 min prior to the first surgical antisepsis. For subsequent hand preparations, handwashing is necessary only in situations where hands are visibly soiled. To disinfect hands without leaving any undone areas, a standardised rubbing technique is used. The total duration of application of the alcohol should be 1 min, 1.5 min or 3 min depending on the microbicidal efficacy of the used product and should include preparation of the forearms. As regards efficacy, tolerability and comfort alcohol-based preparations are first choice as they are superior in these properties to any other compound. Povidone-lodine and chlorhexidine, both in aqueous or surfactant-based basis or as addition to alcohol-based products appear to be unnecessary in this indication and their use should be discouraged for toxicological reasons. If correctly performed and if adhering to the rules of hygiene in the operating theatre surgical antisepsis can contribute to the prevention of surgical site infections.</t>
  </si>
  <si>
    <t>https://www.scopus.com/pages/publications/61849141710?origin=resultslist</t>
  </si>
  <si>
    <t>2000–2009</t>
  </si>
  <si>
    <t>STARTOR-029</t>
  </si>
  <si>
    <t>ADP-TQ-04000</t>
  </si>
  <si>
    <t>10.1016/s0195-6701(08)60009-2</t>
  </si>
  <si>
    <t>Improving adherence to surgical hand preparation</t>
  </si>
  <si>
    <t>Kramer A.; Hübner N.; Below H.; Heidecke C.-D.; Assadian O.</t>
  </si>
  <si>
    <t>Journal of Hospital Infection</t>
  </si>
  <si>
    <t>70</t>
  </si>
  <si>
    <t>SUPPL. 1</t>
  </si>
  <si>
    <t>35</t>
  </si>
  <si>
    <t>43</t>
  </si>
  <si>
    <t>01956701</t>
  </si>
  <si>
    <t>Summary: At present, no universal agreement on detailed practice for surgical hand preparation exists. In order to fill this gap, in 2002 a Franco-German recommendation for surgical hand preparation was published as a first step towards a generally accepted European recommendation. Based on an assessment of the actual literature, a protocol for surgical hand preparation is discussed with the aim to recommend evidence-based standard procedures including prerequisites, washing and disinfection phase, and its practical implementation. In contrast to hygienic hand disinfection, for surgical hand preparation compliance is not an issue, since it mostly is regarded as a ceremony which is carried out without exception. Nevertheless, the following factors influence acceptance and efficacy: skin tolerance, ease of use, duration of procedure, and recommended time), potential for impaired efficacy due to incorrect performance of the procedure, possibility of systemic risks and irritating potential by applied preparations, religious restrictions, ecological aspects, costs and safety. Here, we report our experience with the introduction of a new hand preparation regime in all surgical disciplines in our university hospital based on the above factors. The following statements were evaluated: • The immediate efficacy of an alcohol-based hand disinfectant is impaired by a preceding hand wash for up to 10 minutes. Therefore hands should not be routinely washed before the disinfection period unless there is a good reason for it such as visible soiling. • A shortened application time (1.5 minutes) is equal to 3 min in terms of efficacy. • Hands should be air dried before gloves are put on, otherwise the perforation rate of gloves will increase. • The efficacy of alcohol-based disinfectants is significantly higher when hands are allowed to dry for 1 minute after the washing phase and before the disinfection phase. To clarify the above questions before the establishment of the modified technique, the surgical team was invited to a meeting. As a result, the heads of surgical departments supported the new technique and decided to change their practice. © 2008 The Hospital Infection Society.</t>
  </si>
  <si>
    <t>W.B. Saunders Ltd</t>
  </si>
  <si>
    <t>https://www.scopus.com/pages/publications/55449113531?origin=resultslist</t>
  </si>
  <si>
    <t>STARTOR-030</t>
  </si>
  <si>
    <t>ADP-TQ-04438</t>
  </si>
  <si>
    <t>10.1097/01.blo.0000084404.53464.17</t>
  </si>
  <si>
    <t>Surgical hand scrub practices in orthopaedic surgery</t>
  </si>
  <si>
    <t>Khan A.; McLaren S.G.; Nelson C.L.</t>
  </si>
  <si>
    <t>Clinical Orthopaedics and Related Research</t>
  </si>
  <si>
    <t>Conference paper</t>
  </si>
  <si>
    <t>414</t>
  </si>
  <si>
    <t>65</t>
  </si>
  <si>
    <t>68</t>
  </si>
  <si>
    <t>0009921X</t>
  </si>
  <si>
    <t>The purpose of this study was to determine whether the practice of surgical hand scrubbing among orthopaedic surgeons, faculty, residents, and nurses met the institution's recommended 5-minute scrub policy and how often a 2-minute surgical hand scrub was used. Forty-eight subjects' hand scrub times were recorded discreetly for a total of 125 observations. All individuals scrubbed for a mean of 2.54 minutes and all scrubbed less than the 5-minute institutionally recommended policy. We found that 35.2% scrubbed less than 2 minutes and 64.8% scrubbed greater than 2 minutes. The subjects studied were polled to determine whether they knew the scrub policy, the minimum effective scrub time, and their perception of how long they scrub. Three of the 16 respondents correctly answered the question regarding the hospital's recommended policy regarding scrub time of 5 minutes. All stated they thought they scrubbed at least 2 minutes and all agreed that at least a 2-minute scrub should be done.</t>
  </si>
  <si>
    <t>Lippincott Williams and Wilkins</t>
  </si>
  <si>
    <t>https://www.scopus.com/pages/publications/0041317254?origin=resultslist</t>
  </si>
  <si>
    <t>STARTOR-031</t>
  </si>
  <si>
    <t>ADP-TQ-00372</t>
  </si>
  <si>
    <t>10.3389/fpubh.2025.1583510</t>
  </si>
  <si>
    <t>Evaluation of an intervention to improve waterless surgical hand antisepsis accuracy in a tertiary hospital of East China: a prospective pre-post intervention study</t>
  </si>
  <si>
    <t>Ma Y.; Yue X.; Li N.; Wang J.; Wang J.; Xia Y.; Zhang X.; Zhang M.; Wang P.; Wang S.; Wen L.; Liu Z.; Zhang D.; Zhang T.; Liu L.; Kong L.; Li Y.; Zhang Y.; Wang Y.; Meng X.</t>
  </si>
  <si>
    <t>Frontiers in Public Health</t>
  </si>
  <si>
    <t>13</t>
  </si>
  <si>
    <t>1583510</t>
  </si>
  <si>
    <t>22962565</t>
  </si>
  <si>
    <t>Background: Surgical site infections (SSIs) are the most frequent type of healthcare-associated infections (HAIs) in low- and middle-income countries (LMICs). Effective surgical hand antisepsis is a critical step in the prevention of SSIs. Limited research on clinician interventions regarding accuracy in waterless surgical hand antisepsis (WSHA) is available. This study evaluated the effect of a tailored, multifaceted improvement strategy on WSHA in a tertiary hospital in East China. We also performed a process evaluation to explore the mechanisms through which our strategy brought about change. Methods: A prospective, pre-post intervention study was performed from January 2024 through December in 28 departments. Data from the pre-post intervention studies were collected using a specially designed score checklist and video surveillance (≥4 per department). In addition to the score collection, the mid-term assessment also used a questionnaire that included demographic characteristics and cultural climate surveys. A number of customized interventions were conducted before and after the mid-term assessment. Results: The scores of pre-intervention, mid-term assessment, and post-intervention were 71.4 ± 16.8, 92.7 ± 9.2, and 78.7 ± 19.4, respectively. There were statistical differences between the scores of pre-intervention and mid-term assessment (p &lt; 0.001), mid-term assessment and post-intervention (p &lt; 0.001), and pre-intervention and post-intervention (p = 0.002). There were statistical differences among different genders, ages, positions, years of working experience, and departments (p &lt; 0.05). Lower scores appeared in males, orthopedics, and internal medicine. The psychological comfort score was more than 4 points when being reminded to standard WSHA. The number of times the score was less than 2 points was reduced. Conclusion: Our interventions have been successful in improving WSHA accuracy. In the future, it will be necessary to closely monitor and supervise WSHA practices to determine the long-term effectiveness of current intervention strategies. Copyright © 2025 Ma, Yue, Li, Wang, Wang, Xia, Zhang, Zhang, Wang, Wang, Wen, Liu, Zhang, Zhang, Liu, Kong, Li, Zhang, Wang and Meng.</t>
  </si>
  <si>
    <t>Frontiers Media SA</t>
  </si>
  <si>
    <t>https://www.scopus.com/pages/publications/105017037646?origin=resultslist</t>
  </si>
  <si>
    <t>Surgical hand preparation</t>
  </si>
  <si>
    <t>STARTOR-032</t>
  </si>
  <si>
    <t>ADP-TQ-01221</t>
  </si>
  <si>
    <t>10.1016/j.ajic.2022.01.028</t>
  </si>
  <si>
    <t>Comparing surgeons' skin tolerance and acceptability to alcohol-based surgical hand preparation vs traditional surgical scrub: A matched quasi-experimental study</t>
  </si>
  <si>
    <t>Lopes, Ana Elisa Ricci; Menegueti, Mayra Goncalves; Gaspar, Gilberto Gambero; Tartari, Ermira; Canini, Silvia Rita Marin da Silva; Pittet, Didier; Bellissimo-Rodrigues, Fernando</t>
  </si>
  <si>
    <t>50</t>
  </si>
  <si>
    <t>10</t>
  </si>
  <si>
    <t>1091</t>
  </si>
  <si>
    <t>1097</t>
  </si>
  <si>
    <t>Background: We aimed to compare the tolerance and acceptability of alcohol-based surgical hand preparation versus handscrubbing with antimicrobial soap and water by surgeons.Methods: Matched quasi-experimental trial in an academic quaternary care hospital in Ribeirao Preto, Brazil, from April 1 to October, 31, 2017. Participants were cardiac and orthopedics surgeons from the study facility. In the first study phase, they performed handscrubbing with either 2% chlorhexidine (CHG) or 10% iodopovidone (PVP-I) and, in the second phase, they performed handrubbing with alcohol-based handrub (ABHR). Surgeons' skin tolerance and acceptability were evaluated using WHO-validated tools. Data were analyzed using the MacNemar's test within STATA.Results: A total of 33 surgeons participated to the per protocol population; the majority were male (94%); mean age of 35 years (SD, 8.5). On product tolerance, there was a minimal variation in redness, scaliness, fissures, and visual evaluation of the skin when handrubbing with ABHR was compared to handscrubbing with either PVP-I or CHX. Regarding acceptability, participants rated better handrubbing with ABHR than handscrubbing with PVP-I when assessing product smell (66.6% vs 0%, p=0.002), color (73.3% vs 0%, p=0.001), product texture (60% vs 0%, p=0.004), skin dryness (60% vs 0%, p=0.004), ease of application (66.6% vs 0%, p=0.002) and overall satisfaction (66.6% vs 6.7% p=0.011). Participants rated similarly handrubbing with ABHR and handscrubbing with CHX, except for product texture, where handrubbing rated better (71,4% vs. 0%, p=0.002). Handrubbing with ABHR was preferred by 73.3%.Conclusion: Although handrubbing and handscrubbing were equally well tolerated by surgeons, alcohol-based surgical hand preparation fell into the personal preference for most of them. Trial registration. Brazilian Clinical Trials Registry (ReBEC), RBR-8ym9yj. (C) 2022 Association for Professionals in Infection Control and Epidemiology, Inc. Published by Elsevier Inc. All rights reserved.</t>
  </si>
  <si>
    <t>Level 1: reaction/perception</t>
  </si>
  <si>
    <t>STARTOR-033</t>
  </si>
  <si>
    <t>ADP-TQ-01614</t>
  </si>
  <si>
    <t>10.1016/j.ajic.2021.05.006</t>
  </si>
  <si>
    <t>Impact of methods and duration of surgical hand scrub on bacterial count: A randomized controlled trial</t>
  </si>
  <si>
    <t>Parlak E.A.; Iyigun E.; Albay A.; Bedir O.</t>
  </si>
  <si>
    <t>1376</t>
  </si>
  <si>
    <t>1383</t>
  </si>
  <si>
    <t>Background: There is no standard protocol for surgical scrubbing. This study aims to compare the effectiveness of surgical hand scrub duration and method by analyzing their effects on bacterial count. Methods: The study was conducted on 180 surgical nurses and surgeons. While the duration of surgical hand scrub in Groups I and II was one minute, participants in Group I used a nail brush, whereas Group II did not. Similarly, the duration of surgical hand scrub in Groups III and IV was two minutes, but Group III used a nail brush, whereas Group IV did not. Bacterial count on the hands of all participants was measured before and after the surgical hand scrub and after the surgery by using the glove juice method. Results: Bacterial count on the hands of the participants in Group III after surgical hand scrub was significantly higher than Group IV (P &lt; .001). We did not find any statistically significant difference between Group II and Group IV in terms of bacterial count on the hands immediately after surgical hand scrub and after the surgery (P = .401, P =.658, respectively). Conclusions: This study found that brushing during surgical hand scrub increased the number of bacteria on the hand. Besides, one-minute surgical hand scrub was equally effective as two-minute scrub to reduce the number of bacteria on the hand. © 2021 Association for Professionals in Infection Control and Epidemiology, Inc.</t>
  </si>
  <si>
    <t>https://www.scopus.com/pages/publications/85108942060?origin=resultslist</t>
  </si>
  <si>
    <t>STARTOR-034</t>
  </si>
  <si>
    <t>ADP-TQ-01850</t>
  </si>
  <si>
    <t>10.1001/jamaophthalmol.2020.0048</t>
  </si>
  <si>
    <t>Association between Eliminating Water from Surgical Hand Antisepsis at a Large Ophthalmic Surgical Hospital and Cost</t>
  </si>
  <si>
    <t>Javitt M.J.; Grossman A.; Grajewski A.; Javitt J.C.</t>
  </si>
  <si>
    <t>JAMA Ophthalmology</t>
  </si>
  <si>
    <t>138</t>
  </si>
  <si>
    <t>382</t>
  </si>
  <si>
    <t>386</t>
  </si>
  <si>
    <t>21686165</t>
  </si>
  <si>
    <t>Importance: Alcohol-based surgical scrub is recommended for presurgical antisepsis by leading health organizations. Despite this recommendation, water-based scrub techniques remain common practice at many institutions. Objective: To calculate the potential financial savings that a large, subspecialty ophthalmic surgical center can achieve with a conversion to waterless surgical hand preparation. Design, Setting, and Participants: A review of accounting records associated with the purchase of scrubbing materials and water company invoices was conducted to assess direct costs attributable to water consumption and scrub materials for brushless, alcohol-based surgical scrub and water-based presurgical scrub. The flow rate of scrub sinks to estimate water consumption per year was tested. Savings associated with operating room (OR) and personnel time were calculated based on the prescribed scrub times for waterless techniques vs traditional running-water techniques. The study was conducted from January 5 to March 1, 2019. Main Outcomes and Measures: The primary outcomes for this study were the quantity of water consumed by aqueous scrubbing procedures as well as the cost differences between alcohol-based surgical scrub and water-based scrub procedures per OR per year. Results: Scrub sinks consumed 15.9 L of water in a 2-minute period, projecting a savings of 61631 L and $277 in water and sewer cost per operating room per year. Alcohol-based surgical scrub cost $1083 less than aqueous soap applied from wall-mounted soap dispensers and $271 less than preimpregnated scrub brushes per OR per year in supply costs. The decrease in scrub time from adopting waterless scrub technique could save between approximately $280000 and $348000 per OR per year. Conclusions and Relevance: Adopting waterless scrub techniques has the potential for economic savings attributable to water. Savings may be larger for surgical facilities performing more personnel-intensive procedures. © 2020 American Medical Association. All rights reserved.</t>
  </si>
  <si>
    <t>American Medical Association</t>
  </si>
  <si>
    <t>https://www.scopus.com/pages/publications/85080948264?origin=resultslist</t>
  </si>
  <si>
    <t>Ophthalmic surgery</t>
  </si>
  <si>
    <t>STARTOR-035</t>
  </si>
  <si>
    <t>ADP-TQ-01967</t>
  </si>
  <si>
    <t>10.1155/2020/3123084</t>
  </si>
  <si>
    <t>In Vivo Comparison of Chlorine-Based Antiseptics versus Alcohol Antiseptic for Surgical Hand Antisepsis</t>
  </si>
  <si>
    <t>Myltykbayeva, Zhannur; Kovaleva, Galina; Mukhitdinov, Azamat; Omarova, Sandugash; Nadirov, Rashid</t>
  </si>
  <si>
    <t>SCIENTIFICA</t>
  </si>
  <si>
    <t>2020</t>
  </si>
  <si>
    <t>3123084</t>
  </si>
  <si>
    <t>2090-908X</t>
  </si>
  <si>
    <t>Despite being commonly used as effective preparation for surgical hand antisepsis, alcohol solutions have major drawbacks, such as drying effect, emergence of hand eczema, and other diseases. This study aimed to demonstrate the effectiveness of sodium hypochlorite (NaOCl) and hydrogen peroxide (H2O2) as antiseptic in comparison to single sodium hypochlorite and 70% ethanol. In 5-day tests, the effects of 3 antiseptics were established according to standard test methods. The antiseptics were applied to the hands of 82 volunteers, and samples of bacteria were collected on days 1 and 5, immediately after drying and 6 hours later after antiseptic application. Student'sttest and ANOVA were applied in a statistical study. The NaOCl with H2O2 composition demonstrated noninferiority to both sodium hypochlorite only and alcohol products and superiority to these antiseptics on day 5 (P&lt;0.05at a significance level of 5% for each comparative trial in this day) at equivalence margin of 20%. The effectiveness of the NaOCl plus H(2)O(2)composition as an antiseptic was explained by the formation of singlet oxygen in the system. Together, these data suggest that NaOCl and H2O2 may be an effective hand antisepsis that avoids the drawbacks seen with alcohol solutions.</t>
  </si>
  <si>
    <t>STARTOR-036</t>
  </si>
  <si>
    <t>ADP-TQ-02071</t>
  </si>
  <si>
    <t>10.1016/j.injury.2020.03.007</t>
  </si>
  <si>
    <t>Surgical hand rubbing versus surgical hand scrubbing: Systematic review and meta-analysis of efficacy</t>
  </si>
  <si>
    <t>Feng, Weili; Lin, Shiyuan; Huang, Daoqiang; Huang, Jian; Chen, Luyao; Wu, Weiwei; Hu, Shiqiang; Wei, Zhantu; Wang, Xiaoping</t>
  </si>
  <si>
    <t>INJURY-INTERNATIONAL JOURNAL OF THE CARE OF THE INJURED</t>
  </si>
  <si>
    <t>1250</t>
  </si>
  <si>
    <t>1257</t>
  </si>
  <si>
    <t>0020-1383</t>
  </si>
  <si>
    <t>Background: Surgical hand rubbing (SHR) and surgical hand scrubbing (SHS) are two common methods used by surgeons to reduce surgical site infections. To date, the optimal method that can effectively reduce these infections remains unknown. In this study, we performed a comprehensive statistical analysis to compare the efficacy of these two methods in effectively controlling surgical site infections.Methods: A systemic review and meta-analysis was performed by mining literature from major databases, including Pubmed, Embase, Cochrane library, Ovid and Google Scholar, and recruiting studies published between 1980 and 1st April 2019. Analysis was performed using Revman, version 5.3, software, and focused on primary outcomes that included colony-forming unit (CFU) counts and logarithmic reduction of CFU after hand antisepsis and after surgery.Results: Seven clinical trials met our inclusion criteria, with a total of 764 healthcare workers analyzed. We found no statistically significant differences between the two methods with regards to CFU counts and logarithmic reduction of CFU after hand antisepsis and surgery, as well as antisepsis and surgery times.Conclusion: From the literature, it was evident that SHR had similar efficacy to SHS, without necessarily increasing costs. Owing to advantages such as ease of application, exposure to less dermal irritation, and less time consumption, SHR is recommended as a cost-effective alternative for management of surgical site infections. (C) 2020 Elsevier Ltd. All rights reserved.</t>
  </si>
  <si>
    <t>Systematic review/meta-analysis</t>
  </si>
  <si>
    <t>STARTOR-037</t>
  </si>
  <si>
    <t>ADP-TQ-02161</t>
  </si>
  <si>
    <t>10.1016/j.jhin.2018.11.012</t>
  </si>
  <si>
    <t>Antiseptic efficacies of waterless hand rub, chlorhexidine scrub, and povidone-iodine scrub in surgical settings: a meta-analysis of randomized controlled trials</t>
  </si>
  <si>
    <t>Ho Y.-H.; Wang Y.-C.; Loh E.-W.; Tam K.-W.</t>
  </si>
  <si>
    <t>101</t>
  </si>
  <si>
    <t>370</t>
  </si>
  <si>
    <t>379</t>
  </si>
  <si>
    <t>Background: Presurgical hand washing is crucial for preventing surgical site infections (SSIs). Chlorhexidine gluconate (CHG) and povidone-iodine (PI) products have been conventionally used as hand scrubs for presurgical hand preparation. However, waterless hand rub (WHR) products have been developed for operating room staff. Aim: The aim of this study was to conduct a systematic review and meta-analysis to compare the antiseptic efficacies of WHR, CHG, and PI in surgical settings. Methods: PubMed, Embase, and Cochrane Library databases as well as the ClinicalTrials.gov registry were searched for studies published before October 2018. Randomized controlled trials (RCTs) comparing the clinical outcomes of the use of WHRs, CHG, or PI for presurgical hand washing were included. A random effects model was used for meta-analysis. Colony-forming unit (cfu) counts, SSI rates, and preference and compliance were determined to measure efficacies. Findings: Eleven RCTs involving 5135 participants were included. Residual cfu counts were significantly lower in the WHR and CHG groups than in the PI group. The differences in cfu counts between the WHR and CHG groups were non-significant. No significant differences were observed in the SSI rates between the WHR and traditional hand scrub groups. Moreover, WHRs were considered most favourable and were associated with higher compliance rates than the other products. Conclusion: WHRs and CHG exhibited higher antiseptic efficacies than PI. However, additional studies with consistent outcome measurements and accurate grouping are required to obtain comprehensive results. Moreover, preference, compliance, and the cost determine the selection of hand wash products. © 2018 The Healthcare Infection Society</t>
  </si>
  <si>
    <t>https://www.scopus.com/pages/publications/85058793027?origin=resultslist</t>
  </si>
  <si>
    <t>STARTOR-038</t>
  </si>
  <si>
    <t>ADP-TQ-02445</t>
  </si>
  <si>
    <t>10.1097/md.0000000000012831</t>
  </si>
  <si>
    <t>Effectiveness of surgical hand antisepsis using chlorhexidine digluconate and parachlorometaxylenol hand scrub Cross-over trial</t>
  </si>
  <si>
    <t>De Bengoa Vallejo R.B.; Fernandez D.S.; Cervera L.A.; Aragón L.M.; Losa Iglesias M.E.; Collado Yurrita L.R.; Lopez D.L.</t>
  </si>
  <si>
    <t>Medicine (United States)</t>
  </si>
  <si>
    <t>97</t>
  </si>
  <si>
    <t>42</t>
  </si>
  <si>
    <t>e12831</t>
  </si>
  <si>
    <t>00257974</t>
  </si>
  <si>
    <t>Background: Chlorhexidine and parachlorometaxylenol (PCMX) are antiseptics recommended for surgical hand antisepsis. To our knowledge, PCMX has not been evaluated for bactericidal efficacy “in vivo. Methods: We conducted a randomized, double-blind, controlled crossover trial to compare the bacterial loads on fingertips and fingernails under laboratory conditions after use of antiseptic test products, including chlorhexidine digluconate 4%, PCMX 3%, and a reference solution of propan-1-ol 60% (P-1). We assessed bacterial load after a prewash with soft soap, immediately after application of an antiseptic, and 3 hours after application and wearing of sterile, powder-free gloves. Our procedures followed those specified by European Norm (EN) 12791 for evaluating surgical hand antiseptics and using cotton swab for fingertips and fingernails. Results: Chlorhexidine digluconate 4% and PCMX 3% did not decrease bacterial load on the hands. The bactericidal performances of chlorhexidine digluconate 4% and PCMX 3% did not differ significantly. Chlorhexidine digluconate 4% and PCMX 3% increased bacterial load on the fingertips after participants had worn gloves for 3 hours. Fingernails had greater bacterial loads than skin on the fingertips. Conclusions: Chlorhexidine digluconate 4% and PCMX 3% had similar bactericidal efficacy, but they failed to meet the EN 12791 efficacy standard. Fingernails should be a particular focus of antisepsis in preparation for surgery. The trial was registered at ClinicalTrials.gov (ID: NCT02500758). Copyright © 2018 the Author(s).</t>
  </si>
  <si>
    <t>https://www.scopus.com/pages/publications/85055078531?origin=resultslist</t>
  </si>
  <si>
    <t>STARTOR-039</t>
  </si>
  <si>
    <t>ADP-TQ-02630</t>
  </si>
  <si>
    <t>10.1186/s13756-017-0258-0</t>
  </si>
  <si>
    <t>Chlorhexidine is not an essential component in alcohol-based surgical hand preparation: A comparative study of two handrubs based on a modified EN 12791 test protocol</t>
  </si>
  <si>
    <t>Hennig T.-J.; Werner S.; Naujox K.; Arndt A.</t>
  </si>
  <si>
    <t>Background: Surgical hand preparation is an essential part of modern surgery. Both alcohol-based and antiseptic detergent-based hand preparation are recommended practices, with a trend towards use of alcohol based handrubs. However, discussion has arisen whether chlorhexidine is a required ingredient in highly efficacious alcohol-based formulations, in view of providing sustained antimicrobial efficacy. Methods: One alcohol-only formulation (product A), containing ethanol and n-propanol, and one formulation containing a chlorhexidine-ethanol combination (product B) were directly compared with each other using a modified test protocol based on European standard EN 12791 (2016) with 25 volunteers. The alcohol-only formulation (product A) was applied for only 90 s, the chlorhexidine-alcohol formulation (product B) for 180 s. Microbial log reduction factors were determined and statistically compared immediately after application and at 6 h under surgical gloves. Results: The alcohol-only formulation (product A) achieved mean log reduction factors of 1.96 ± 1.06 immediately after application and 1.67 ± 0.71 after 6 h. The chlorhexidine-alcohol combination (product B) achieved mean log reduction factors of 1.42 ± 0.79 and 1.24 ± 0.90 immediately and after 6 h, respectively. The values for product A were significantly greater than those for product B at both measured time points (p ≤ 0.025 immediately after application and p ≤ 0.01 after 6 h). Conclusions: An optimized alcohol-only formulation tested according to a modified EN 12791 protocol in 25 healthy volunteers outperformed a chlorhexidine-alcohol formulation both immediately after application and at 6 h under surgical gloves, despite a much shorter application time. Thus, optimized alcohol-only formulations do not require chlorhexidine to achieve potent immediate and sustained efficacy. In conclusion, chlorhexidine is not an essential component for alcohol-based surgical hand preparation. © 2017 The Author(s).</t>
  </si>
  <si>
    <t>https://www.scopus.com/pages/publications/85029427928?origin=resultslist</t>
  </si>
  <si>
    <t>Protocol</t>
  </si>
  <si>
    <t>STARTOR-040</t>
  </si>
  <si>
    <t>ADP-TQ-02700</t>
  </si>
  <si>
    <t>10.1016/j.jhin.2016.11.001</t>
  </si>
  <si>
    <t>Lack of sustained efficacy for alcohol-based surgical hand rubs containing ‘residual active ingredients’ according to EN 12791</t>
  </si>
  <si>
    <t>Kampf G.; Kramer A.; Suchomel M.</t>
  </si>
  <si>
    <t>95</t>
  </si>
  <si>
    <t>163</t>
  </si>
  <si>
    <t>168</t>
  </si>
  <si>
    <t>The World Health Organization recommends the use of hand rubs with ‘sustained activity’ for surgical hand preparation. This review aims to verify whether any of the alcohol-based hand rubs containing non-volatile ‘active ingredients’ such as chlorhexidine digluconate (CHG), mecetronium ethylsulphate (MES), or ortho-phenylphenol (OPP) provides such sustained efficacy for surgical hand disinfection. Literature was searched to find studies according to EN 12791. Published data sets were analysed to verify whether any of the formulations has a superior efficacy (P &lt; 0.01) after 3 h in comparison to the reference procedure. Formulations with 0.5 and 1% CHG in 70% iso-propanol or 61% ethanol were not superior after 3 h. Formulations with 0.2% MES in 45% iso-propanol and 30% n-propanol were also not superior when applied for 1 min (one data set), 1.5 min as currently recommended for use (14 data sets), and 2 min (one data set). When applied for 3 min the formulations were superior in three out of seven data sets. The hand rub with 0.1% OPP in 78.2% ethanol was also not superior to the reference treatment when applied as recommended for 1.5 min. It appears reasonable and responsible to limit the dermal exposure and environmental input to biocidal agents with a clear benefit such as the alcohols. In analogy to avoiding dyes and fragrances in hand rubs, formulations containing ‘active’ substances without a clear benefit but with potential risks should be avoided when alternative formulations with the same level of antimicrobial activity, dermal tolerance, and user acceptability are available. © 2016 The Healthcare Infection Society</t>
  </si>
  <si>
    <t>https://www.scopus.com/pages/publications/85007415380?origin=resultslist</t>
  </si>
  <si>
    <t>STARTOR-041</t>
  </si>
  <si>
    <t>ADP-TQ-02774</t>
  </si>
  <si>
    <t>10.1016/j.amjsurg.2016.09.058</t>
  </si>
  <si>
    <t>The impact of surgical hand antisepsis technique on surgical site infection</t>
  </si>
  <si>
    <t>Oriel B.S.; Chen Q.; Itani K.M.F.</t>
  </si>
  <si>
    <t>213</t>
  </si>
  <si>
    <t>24</t>
  </si>
  <si>
    <t>Background Limited evidence exists regarding the effect on superficial and deep incisional surgical site infections (SDSSIs) of alcohol-based hand rubs (ABR) versus traditional aqueous surgical scrubs (TSS). User preferences and practice are unknown. Methods A retrospective cohort study examining SDSSIs using VA Surgical Quality Improvement Program cases before ABR implementation (2007-2009, TSS group) and after (2013-2014, ABR group). A descriptive survey. Results SDSSI rates were 1.8% and 1.5% for TSS (n=4051) and ABR (n=2293), respectively (p=0.31). The adjusted odds of SDSSI using ABR was not significant (OR 0.82; 95% CI, 0.51-1.32). Greatest SDSSI risk was from preoperative radiotherapy (OR, 2.78; 95% CI, 1.14-6.78), general surgery (OR, 2.39; 95% CI, 1.30-4.39) and preoperative smoking (OR, 1.58; 95% CI, 1.02-2.44). Of 95 surveys included, 52% favored ABR. Although 95% self-reported correct product application, improper duration was revealed in both groups (TSS 18% and ABR 10%). Conclusions Implementation of an ABR for use in surgical hand antisepsis did not alter SDSSI rates. Improving product knowledge and compliance may improve SSI rates. © 2016</t>
  </si>
  <si>
    <t>https://www.scopus.com/pages/publications/85002646200?origin=resultslist</t>
  </si>
  <si>
    <t>STARTOR-042</t>
  </si>
  <si>
    <t>ADP-TQ-02960</t>
  </si>
  <si>
    <t>10.1002/14651858.cd004288.pub3</t>
  </si>
  <si>
    <t>Surgical hand antisepsis to reduce surgical site infection</t>
  </si>
  <si>
    <t>Tanner J.; Dumville J.C.; Norman G.; Fortnam M.</t>
  </si>
  <si>
    <t>Cochrane Database of Systematic Reviews</t>
  </si>
  <si>
    <t>2016</t>
  </si>
  <si>
    <t>CD004288</t>
  </si>
  <si>
    <t>1469493X</t>
  </si>
  <si>
    <t>Background: Medical professionals routinely carry out surgical hand antisepsis before undertaking invasive procedures to destroy transient micro-organisms and inhibit the growth of resident micro-organisms. Antisepsis may reduce the risk of surgical site infections (SSIs) in patients. Objectives: To assess the effects of surgical hand antisepsis on preventing surgical site infections (SSIs) in patients treated in any setting. The secondary objective is to determine the effects of surgical hand antisepsis on the numbers of colony-forming units (CFUs) of bacteria on the hands of the surgical team. Search methods: In June 2015 for this update, we searched: The Cochrane Wounds Group Specialized Register; The Cochrane Central Register of Controlled Trials (CENTRAL) (The Cochrane Library); Ovid MEDLINE; Ovid MEDLINE (In-Process &amp; Other Non-Indexed Citations) and EBSCO CINAHL. There were no restrictions with respect to language, date of publication or study setting. Selection criteria: Randomised controlled trials comparing surgical hand antisepsis of varying duration, methods and antiseptic solutions. Data collection and analysis: Three authors independently assessed studies for inclusion and trial quality and extracted data. Main results: Fourteen trials were included in the updated review. Four trials reported the primary outcome, rates of SSIs, while 10 trials reported number of CFUs but not SSI rates. In general studies were small, and some did not present data or analyses that could be easily interpreted or related to clinical outcomes. These factors reduced the quality of the evidence. SSIs One study randomised 3317 participants to basic hand hygiene (soap and water) versus an alcohol rub plus additional hydrogen peroxide. There was no clear evidence of a difference in the risk of SSI (risk ratio (RR) 0.97, 95% CI 0.77 to 1.23, moderate quality evidence downgraded for imprecision). One study (500 participants) compared alcohol-only rub versus an aqueous scrub and found no clear evidence of a difference in the risk of SSI (RR 0.56, 95% CI 0.23 to 1.34, very low quality evidence downgraded for imprecision and risk of bias). One study (4387 participants) compared alcohol rubs with additional active ingredients versus aqueous scrubs and found no clear evidence of a difference in SSI (RR 1.02, 95% CI 0.70 to 1.48, low quality evidence downgraded for imprecision and risk of bias). One study (100 participants) compared an alcohol rub with an additional ingredient versus an aqueous scrub with a brush and found no evidence of a difference in SSI (RR 0.50, 95% CI 0.05 to 5.34, low quality evidence downgraded for imprecision). CFUs The review presents results for a number of comparisons; key findings include the following. Four studies compared different aqueous scrubs in reducing CFUs on hands.Three studies found chlorhexidine gluconate scrubs resulted in fewer CFUs than povidone iodine scrubs immediately after scrubbing, 2 hours after the initial scrub and 2 hours after subsequent scrubbing. All evidence was low or very low quality, with downgrading typically for imprecision and indirectness of outcome. One trial comparing a chlorhexidine gluconate scrub versus a povidone iodine plus triclosan scrub found no clear evidence of a difference-this was very low quality evidence (downgraded for risk of bias, imprecision and indirectness of outcome). Four studies compared aqueous scrubs versus alcohol rubs containing additional active ingredients and reported CFUs. In three comparisons there was evidence of fewer CFUs after using alcohol rubs with additional active ingredients (moderate or very low quality evidence downgraded for imprecision and indirectness of outcome). Evidence from one study suggested that an aqueous scrub was more effective in reducing CFUs than an alcohol rub containing additional ingredients, but this was very low quality evidence downgraded for imprecision and indirectness of outcome. Evidence for the effectiveness of different scrub durations varied. Four studies compared the effect of different durations of scrubs and rubs on the number of CFUs on hands. There was evidence that a 3 minute scrub reduced the number of CFUs compared with a 2 minute scrub (very low quality evidence downgraded for imprecision and indirectness of outcome). Data on other comparisons were not consistent, and interpretation was difficult. All further evidence was low or very low quality (typically downgraded for imprecision and indirectness). One study compared the effectiveness of using nail brushes and nail picks under running water prior to a chlorhexidine scrub on the number of CFUs on hands. It was unclear whether there was a difference in the effectiveness of these different techniques in terms of the number of CFUs remaining on hands (very low quality evidence downgraded due to imprecision and indirectness). Authors' conclusions: There is no firm evidence that one type of hand antisepsis is better than another in reducing SSIs. Chlorhexidine gluconate scrubs may reduce the number of CFUs on hands compared with povidone iodine scrubs; however, the clinical relevance of this surrogate outcome is unclear. Alcohol rubs with additional antiseptic ingredients may reduce CFUs compared with aqueous scrubs. With regard to duration of hand antisepsis, a 3 minute initial scrub reduced CFUs on the hand compared with a 2 minute scrub, but this was very low quality evidence, and findings about a longer initial scrub and subsequent scrub durations are not consistent. It is unclear whether nail picks and brushes have a differential impact on the number of CFUs remaining on the hand. Generally, almost all evidence available to inform decisions about hand antisepsis approaches that were explored here were informed by low or very low quality evidence. © 2016 The Cochrane Collaboration. Published by John Wiley &amp; Sons, Ltd.</t>
  </si>
  <si>
    <t>John Wiley and Sons Ltd</t>
  </si>
  <si>
    <t>https://www.scopus.com/pages/publications/84966373205?origin=resultslist</t>
  </si>
  <si>
    <t>STARTOR-043</t>
  </si>
  <si>
    <t>ADP-TQ-02971</t>
  </si>
  <si>
    <t>10.1016/j.aorn.2016.03.003</t>
  </si>
  <si>
    <t>The Effects of Surgical Hand Scrubbing Protocols on Skin Integrity and Surgical Site Infection Rates: A Systematic Review</t>
  </si>
  <si>
    <t>Liu, Liang Qin; Mehigan, Sinead</t>
  </si>
  <si>
    <t>103</t>
  </si>
  <si>
    <t>468</t>
  </si>
  <si>
    <t>482</t>
  </si>
  <si>
    <t>This systematic review aimed to critically appraise and synthesize updated evidence regarding the effect of surgical-scrub techniques on skin integrity and the incidence of surgical site infections. Databases searched include the Cumulative Index to Nursing and Allied Health Literature, MEDLINE, Embase, and Cochrane Central. Our review was limited to eight peer-reviewed, randomized controlled trials and two nonrandomized controlled trials published in English from 1990 to 2015. Comparison models included traditional hand scrubbing with chlorhexidine gluconate or povidone-iodine against alcohol-based hand rubbing, scrubbing with a brush versus without a brush, and detergent-based antiseptics alone versus antiseptics incorporating alcohol solutions. Evidence showed that hand rubbing techniques are as effective as traditional scrubbing and seem to be better tolerated. Hand rubbing appears to cause less skin damage than traditional scrub protocols, and scrub personnel tolerated brushless techniques better than scrubbing using a brush. (C) AORN, Inc, 2016.</t>
  </si>
  <si>
    <t>STARTOR-044</t>
  </si>
  <si>
    <t>ADP-TQ-03390</t>
  </si>
  <si>
    <t>10.1016/j.jhin.2012.11.030</t>
  </si>
  <si>
    <t>Glycerol significantly decreases the three hour efficacy of alcohol-based surgical hand rubs</t>
  </si>
  <si>
    <t>Suchomel M.; Rotter M.; Weinlich M.; Kundi M.</t>
  </si>
  <si>
    <t>284</t>
  </si>
  <si>
    <t>287</t>
  </si>
  <si>
    <t>15322939</t>
  </si>
  <si>
    <t>Background: Glycerol in alcohol-based hand rubs has positive effects on skin condition and user acceptability, but, to the authors' knowledge, its effect on the bactericidal effect of alcohol-based pre-operative hand rubs has not been reported. Aim: To investigate the impact of glycerol on the reduction of resident hand flora by ethanol 80% (w/w), isopropanol 75% (w/w) and n-propanol 60% (V/V). Methods: In three series of in-vivo laboratory tests on volunteers hands, the efficacy of each of three alcohol-based formulations was tested concurrently with and without added glycerol 1.45% (V/V) according to European Norm EN 12791 for testing pre-operative hand rubs. Formulations were allotted at random to 24 volunteers to rub on to their hands for 3 min. Viable counts from fingertip samples were compared with the respective pretreatment counts immediately after treatment and 3 h later. Findings: The 3-h bactericidal effects of the three pure alcoholic formulations were significantly greater than those of formulations containing glycerol (P &lt; 0.01). With ethanol, this was also true for the immediate effect. Conclusion: Glycerol 1.45% (V/V) inhibits the bactericidal efficacy of alcohol-based surgical hand rubs, especially sustained efficacy. © 2013 The Healthcare Infection Society.</t>
  </si>
  <si>
    <t>https://www.scopus.com/pages/publications/84875392617?origin=resultslist</t>
  </si>
  <si>
    <t>STARTOR-045</t>
  </si>
  <si>
    <t>ADP-TQ-03412</t>
  </si>
  <si>
    <t>10.1086/669528</t>
  </si>
  <si>
    <t>Modified World Health Organization hand rub formulations comply with European efficacy requirements for preoperative surgical hand preparations</t>
  </si>
  <si>
    <t>Suchomel M.; Kundi M.; Pittet D.; Rotter M.L.</t>
  </si>
  <si>
    <t>Infection Control and Hospital Epidemiology</t>
  </si>
  <si>
    <t>245</t>
  </si>
  <si>
    <t>250</t>
  </si>
  <si>
    <t>0899823X</t>
  </si>
  <si>
    <t>Background. The World Health Organization (WHO) has published "Guidelines on Hand Hygiene in Health Care" recommending 2 hand rub formulations based on 80% vol/vol ethanol or 75% vol/vol isopropanol for local production in healthcare settings where commercial products are not available or are too expensive. Previous investigations have shown that neither formulation meets the efficacy requirements of European norm (EN) 12791, which is the most stringent available norm for surgical hand rub preparations. Even when modified with approximately 5% higher alcohol content, the formulations proved to be inferior to the reference of the norm when measured after 3 hours. Objective. Because the high glycerol content of the formulations was suspected to negatively influence their efficacy, additional investigations were performed with varying glycerol content. Methods. Modified formulations with higher alcohol concentration (mass instead of volume percentage) and lower glycerol concentration (0.725% instead of 1.45%) or without the addition of glycerol were evaluated for their conformity with the efficacy requirements of EN 12791, which demands noninferiority in comparison with a reference hand antisepsis procedure immediately and 3 hours after treatment on volunteers' hands. Design. Randomized Latin-square design. Setting. Microbiology laboratory of the Medical University of Vienna, Vienna, Austria. Participants. Twenty-five healthy volunteers. Results. Reducing the concentration of glycerol or omitting it completely rendered both WHO formulations noninferior to the reference, both immediately and 3 hours after surgical hand antisepsis. Conclusions. Both WHO-recommended formulations meet the efficacy requirements of EN 12791 by increasing their alcohol concentrations by 5%, prolonging their application to 5 minutes and reducing the glycerol concentration to 0.725%. © 2013 by The Society for Healthcare Epidemiology of America. All rights reserved.</t>
  </si>
  <si>
    <t>https://www.scopus.com/pages/publications/84873689276?origin=resultslist</t>
  </si>
  <si>
    <t>STARTOR-046</t>
  </si>
  <si>
    <t>ADP-TQ-03445</t>
  </si>
  <si>
    <t>10.1016/s0195-6701(13)60008-0</t>
  </si>
  <si>
    <t>Surgical hand hygiene: Scrub or rub?</t>
  </si>
  <si>
    <t>Widmer A.F.</t>
  </si>
  <si>
    <t>S35</t>
  </si>
  <si>
    <t>S39</t>
  </si>
  <si>
    <t>Surgical hand hygiene is standard care prior to any surgical procedure. Per-operative glove punctures are observed in almost 30% of all interventions, and a risk factor for postoperative infections. In the past, washing hands with antimicrobial soap and water (surgical scrub) was the norm, mainly with chlorhexidine or iodine. More recently, alcohol-based hand rub has been successfully introduced, showing greater effectiveness, less irritation to the hands, and requiring less time than washing hands. All products should have a remnant effect that delays microbial growth under the gloved hand. Some of the alcohol-based compounds are effective (as determined by the European Norm EN 12791) within 90 s whereas others require 3-5 min, similar to the scrub. The short procedure relies heavily on proper technique and timing, since lowering the exposure time to &lt;90 s leads to significantly lower effectiveness of bacterial killing. Today, surgical hand hygiene should meet EN 12791 in Europe, or other standards, such as the US Food and Drug Administration tentative final monograph norm in the USA. It is best performed by using an alcohol-based hand rub, but a scrub with chlorhexidine-containing soap also meets these standards. © 2013 The Healthcare Infection Society.</t>
  </si>
  <si>
    <t>https://www.scopus.com/pages/publications/84875515942?origin=resultslist</t>
  </si>
  <si>
    <t>STARTOR-047</t>
  </si>
  <si>
    <t>ADP-TQ-03462</t>
  </si>
  <si>
    <t>10.1590/s0080-62342012000600028</t>
  </si>
  <si>
    <t>A systematic review of surgical hand antisepsis using an alcohol preparation compared to traditional products</t>
  </si>
  <si>
    <t>Gonçalves K.D.J.; Graziano K.U.; Kawagoe J.Y.</t>
  </si>
  <si>
    <t>Revista da Escola de Enfermagem</t>
  </si>
  <si>
    <t>1483</t>
  </si>
  <si>
    <t>1492</t>
  </si>
  <si>
    <t>00806234</t>
  </si>
  <si>
    <t>Surgical hand antisepsis aims at preventing surgical site infections, an important cause of postoperative morbidity and mortality and escalating hospital costs. The objectives of this study were to compare the efficacy of alcohol preparations with traditional surgical hand antisepsis products by means of a systematic review of the literature. Primary and secondary studies were included, considering the microbial count or surgical site infection rates as outcomes. The search was performed on the BVS Portal, PubMed, Ask and MEDLINE. Twentyfive studies were selected (two systematic reviews, nineteen experimental and four cohort studies). The alcohol preparations promoted a microbial reduction equal to and/or greater than traditional products in 17 studies, and a lesser reduction in four studies; similar surgical site infection rates were identified. Therefore, there is scientific evidence that support the safety of alcohol preparations for surgical hand antisepsis.</t>
  </si>
  <si>
    <t>Escola de Enfermagem de Universidade de Sao Paulo</t>
  </si>
  <si>
    <t>https://www.scopus.com/pages/publications/84875257867?origin=resultslist</t>
  </si>
  <si>
    <t>STARTOR-048</t>
  </si>
  <si>
    <t>ADP-TQ-03513</t>
  </si>
  <si>
    <t>10.1016/j.ajic.2011.09.008</t>
  </si>
  <si>
    <t>Effect of surgical site infections with waterless and traditional hand scrubbing protocols on bacterial growth</t>
  </si>
  <si>
    <t>Chen, Chia-Feng; Han, Chih-Lu; Kan, Chiou-Ping; Chen, Shyi-Gen; Hung, Ping Wei</t>
  </si>
  <si>
    <t>40</t>
  </si>
  <si>
    <t>E15</t>
  </si>
  <si>
    <t>E17</t>
  </si>
  <si>
    <t>Background: Alcohol-based antiseptic scrub formulation has long been used for hand cleansing in the operating room. Recently, a waterless surgical scrub formulation containing 1% chlorhexidine gluconate was developed to provide a comparable antiseptic effect. The present study explored the scrub time required when using waterless hand scrub and traditional hand scrub formulations for operating room staff and compared bacterial growth on the hands after surgical hand scrubbing in the 2 groups.Methods: Operating room staff members (n = 100) were recruited randomly from medical centers in Taiwan. Two days in July 2010 were chosen for testing in advance, and the participants were assigned equally to use either a waterless scrub or traditional scrub formulation on 2 separate days. Scrub times were recorded and microorganisms on hands after scrubbing were sampled on 2 separate days. Two days after sampling, the colonies grown on bacterial culture plates were counted and expressed as colony-forming units (CFU) per plate.Results: At 48 hours after sampling, microorganisms were found on 7 of the 50 plates in the waterless scrub group (1-9 CFU) and on 7 of the 50 plates in the traditional scrub group (1-5 CFU). The difference between the groups was no statistically significant (95% CI, 0.85-1.71). Nine surgical patients were found to have contact with the 14 participants with microorganisms found after scrubbing in the operating room. Among these 9 patients, 1 patient with diabetes who underwent amputation developed local reddish swelling suggestive of surgical site infection necessitating a 7-day course of cefalexin. The incidence of surgical site infection was not signifcantly different in the 2 groups.Conclusions: Our findings suggest that waterless hand scrub is as effective as traditional hand scrub in cleansing the hands of microorganisms and more efficient in terms of scrub time. Copyright (C) 2012 by the Association for Professionals in Infection Control and Epidemiology, Inc. Published by Elsevier Inc. All rights reserved.</t>
  </si>
  <si>
    <t>STARTOR-049</t>
  </si>
  <si>
    <t>ADP-TQ-03567</t>
  </si>
  <si>
    <t>10.1016/j.ajic.2011.10.012</t>
  </si>
  <si>
    <t>Prospective, randomized in vivo comparison of a dual-active waterless antiseptic versus two alcohol-only waterless antiseptics for surgical hand antisepsis</t>
  </si>
  <si>
    <t>Olson L.K.M.; Morse D.J.; Duley C.; Savell B.K.</t>
  </si>
  <si>
    <t>155</t>
  </si>
  <si>
    <t>159</t>
  </si>
  <si>
    <t>15273296</t>
  </si>
  <si>
    <t>Background: This study aimed to demonstrate the value of adding an active level of a persistent antimicrobial agent, such as chlorhexidine gluconate (CHG), to an alcohol-based surgical hand antiseptic. Methods: The persistence of 3 waterless, brushless alcohol-based surgical hand antiseptics, including one product containing CHG, was compared. The test products were applied a total of 12 times over 5 days. Samples of aerobic bacteria were collected on days 1 and 5, on both days immediately after drying and 6 hours later, using the glove juice technique. Relative suppression of regrowth was compared using t tests. Results: Using an equivalence margin of 20%, the alcohol plus CHG product showed noninferiority to the alcohol-only products at all sampling points and, based on significantly lower bacterial regrowth (P =.026), superior persistence to the alcohol-only products after 6 hours of glove wear. Conclusions: Given the primary objective of surgical hand antisepsis of reducing resident skin flora for the duration of the surgical procedure, using an alcohol-based hand antiseptic containing CHG appears to be the most appropriate choice for maintaining microbial levels as low as possible for as long as possible. © 2012 by the Association for Professionals in Infection Control and Epidemiology, Inc. Published by Elsevier Inc. All rights reserved.</t>
  </si>
  <si>
    <t>https://www.scopus.com/pages/publications/84857749172?origin=resultslist</t>
  </si>
  <si>
    <t>STARTOR-050</t>
  </si>
  <si>
    <t>ADP-TQ-03585</t>
  </si>
  <si>
    <t>10.47102/annals-acadmedsg.v41n1p12</t>
  </si>
  <si>
    <t>Surgical hand antisepsis-a pilot study comparing povidone iodine hand scrub and alcohol-based chlorhexidine gluconate hand rub</t>
  </si>
  <si>
    <t>Lai K.W.; Foo T.L.; Low W.; Naidu G.</t>
  </si>
  <si>
    <t>Annals of the Academy of Medicine Singapore</t>
  </si>
  <si>
    <t>03044602</t>
  </si>
  <si>
    <t>Introduction: The surgeon uses different methods of surgical hand antisepsis with the aim of reducing surgical site infections. To date, there are no local studies comparing the effcacy of iodine hand scrub against newer alcohol-based hand rubs with active ingredients. Our pilot study compares a traditional aqueous hand scrub using 7.5% Povidone iodine (PVP-I) against a hand rub using Avagard: 61% ethyl alcohol, 1% chlorhexidine gluconate. The outcome measure is the number of Colony Forming Units (CFU) cultured from 10-digit fngertip imprints on agar plates. Materials and Methods: Ten volunteers underwent 2 hand preparation protocols, with a 30-minute interval in between-Protocol A (3-minute of aqueous scrub using PVP-I) and Protocol B (3-minute of hand rub, until dry, using Avagard). In each protocol, fngertip imprints were obtained immediately after hand preparation (t0). The volunteers proceeded to don sterile gloves and performed specifc tasks (suturing). At one hour, the gloves were removed and a second set of imprints was obtained (t1). Results: Four sets of fngertip imprints were obtained. All 10 participants complied with the supervised hand preparation procedures for each protocol. CFUs of initial fngertip imprints (t0): The median CFU counts for initial imprint was signifcantly higher in the PVP-I treatment (median = 6, Inter Quartile Range (IQR) = 33) compared to the Avagard treatment (median = 0, IQR = 0, P &lt;0.001). CFUs of fngertip imprint at 1 hour (t1): The median CFU counts for second imprint (t1) was signifcantly higher in the PVP-I treatment (median = 0.5, IQR = 11) compared to the Avagard treatment (median = 0, IQR = 0, P = 0.009). Our results suggest that the Avagard was more effcacious than aqueous PVP-I scrub at reducing baseline colony counts and sustaining this antisepsis effect. Conclusion: Alcohol hand rub with an active compound, demonstrated superior effcacy in CFU reduction. Based on our results, and those pooled from other authors, we suggest that alcohol-based hand rubs could be included in the operating theatre as an alternative to traditional surgical scrub for surgical hand antisepsis.</t>
  </si>
  <si>
    <t>Academy of Medicine Singapore</t>
  </si>
  <si>
    <t>https://www.scopus.com/pages/publications/84856996168?origin=resultslist</t>
  </si>
  <si>
    <t>STARTOR-051</t>
  </si>
  <si>
    <t>ADP-TQ-03640</t>
  </si>
  <si>
    <t>10.1016/j.jhin.2010.01.033</t>
  </si>
  <si>
    <t>Determination of antiseptic efficacy of rubs on the forearm and consequences for surgical hand disinfection</t>
  </si>
  <si>
    <t>Huebner, N. -O.; Kellner, N. B.; Partecke, L. I.; Koburger, T.; Heidecke, C. -D.; Kohlmann, T.; Kramer, A.</t>
  </si>
  <si>
    <t>78</t>
  </si>
  <si>
    <t>15</t>
  </si>
  <si>
    <t>While hands are acknowledged to be the most important source of pathogens from the skin of the surgical team, the transmission of pathogens from the forearms may also be relevant. Preoperative hand disinfection is recommended, but evidence-based standards for the forearms are lacking. As neither the European standard EN 12791 nor the American guidelines ASTM 1115 are applicable to the forearms, a new test method based on the European standard EN 12791 and the German Society for Hygiene and Microbiology (DGHM) method for testing for the efficacy of skin antiseptics was developed to address the forearms. The antiseptic efficacy of a commercially available alcohol-based hand rub [76.7% (w/w) ethanol] was assessed on the upper arm after 15 s, 2.5 min, and 30 min, and on the lower arm after 2.5 min, 30 min, and 3 h. On the upper arm, application of the product followed the DGHM standard procedure. On the forearm, the product was applied by the participants themselves with the right hand over the left forearm and vice versa as performed during preoperative hand disinfection. Sampling and culture were performed according to the DGHM method for skin antisepsis on the upper arm. Twenty-two volunteers were investigated. The efficacy of the antiseptic treatment on the forearm was not significantly lower than on the upper arm for any of the areas tested (P &gt; 0.05). Reduction factors for all tested areas and times were quite similar, with confidence intervals ranging between 1.43 and 2.31 log(10). We suggest that an application time of 10 s may be sufficient for the treatment of the forearm as part of preoperative hand disinfection, provided that an appropriate product is used. (C) 2011 The Healthcare Infection Society. Published by Elsevier Ltd. All rights reserved.</t>
  </si>
  <si>
    <t>STARTOR-052</t>
  </si>
  <si>
    <t>ADP-TQ-03725</t>
  </si>
  <si>
    <t>10.1016/j.jhin.2011.05.005</t>
  </si>
  <si>
    <t>Testing of the World Health Organization-recommended formulations for surgical hand preparation and proposals for increased efficacy</t>
  </si>
  <si>
    <t>Suchomel M.; Kundi M.; Allegranzi B.; Pittet D.; Rotter M.L.</t>
  </si>
  <si>
    <t>79</t>
  </si>
  <si>
    <t>115</t>
  </si>
  <si>
    <t>118</t>
  </si>
  <si>
    <t>The 2009 World Health Organization (WHO) Guidelines on hand hygiene in health care recommend alcohol-based hand rubs for both hygienic and pre-surgical hand treatment. Two formulations based on ethanol 80% v/v and 2-propanol 75% v/v are proposed for local preparation in healthcare settings where commercial products are not available or too expensive. Both formulations and our suggested modifications (using mass rather than volume percent concentrations) were evaluated for their conformity with the efficacy requirements of the forthcoming amendment of the European Norm (EN) 12791, i.e. non-inferiority of a product when compared with a reference procedure (1-propanol 60% v/v for 3. min) immediately and 3. h after antisepsis. In this study, the WHO-recommended formulations were tested for 3. min and 5. min. Neither formulation met the efficacy requirements of EN 12791 with 3. min application. Increasing the respective concentrations to 80 w/w (85% v/v) and 75 w/w (80% v/v), together with a prolonged application of 5. min, rendered the immediate effect of both formulations non-inferior to the reference antisepsis procedure. This was not the case with the 3. h effect, which remained significantly inferior to the reference. Although the original formulations do not meet the efficacy requirements of EN 12791, the clinical significance of this finding deserves further clinical trials. To comply with the requirement of EN 12791, an amendment to the formulations is possible by increasing the alcohol concentrations through changing volume into mass percent and prolonging the duration of application from 3. min to 5. min. © 2011 World Health Organization. Published by Elsevier Ltd on behalf of the Healthcare Infection Society.</t>
  </si>
  <si>
    <t>https://www.scopus.com/pages/publications/80052265262?origin=resultslist</t>
  </si>
  <si>
    <t>STARTOR-053</t>
  </si>
  <si>
    <t>ADP-TQ-03751</t>
  </si>
  <si>
    <t>10.1002/bjs.7213</t>
  </si>
  <si>
    <t>Cluster-randomized, crossover trial of the efficacy of plain soap and water versus alcohol-based rub for surgical hand preparation in a rural hospital in Kenya</t>
  </si>
  <si>
    <t>Nthumba, P. M.; Stepita-Poenaru, E.; Poenaru, D.; Bird, P.; Allegranzi, B.; Pittet, D.; Harbarth, S.</t>
  </si>
  <si>
    <t>BRITISH JOURNAL OF SURGERY</t>
  </si>
  <si>
    <t>1621</t>
  </si>
  <si>
    <t>1628</t>
  </si>
  <si>
    <t>0007-1323</t>
  </si>
  <si>
    <t>Background: The aim of this cluster-randomized, crossover trial was to compare the efficacy of plain soap and water with an alcohol-based handrub for surgical hand preparation and prevention of surgical-site infection (SSI) in a Kenyan rural hospital.Methods: A total of 3317 patients undergoing clean and clean-contaminated surgery were included. Follow-up data 30 days after discharge were available for 3133 patients (94.5 per cent).Results: SSI occurred in 255 patients (8.1 per cent), with similar rates for both study arms: 8.3 per cent for alcohol-based handrub versus 8.0 per cent for plain soap and water (odds ratio 1.03, 95 per cent confidence interval 0.80 to 1.33). After adjustment for imbalances between study arms and clustering effects, the main outcome measure remained unchanged (adjusted odds ratio 1.06, 0.81 to 1.38). The duration of surgery and wound contamination class independently predicted SSI. The cost difference between the methods was small ((sic)4.60 per week for alcohol-based handrub compared with (sic)3.30 for soap and water).Conclusion: There was no statistically or clinically significant difference in SSI rates, probably because more important factors contribute to SSI development. However, this study demonstrated the feasibility and affordability of alcohol-based handrubs for hand preparation before surgery in settings without continuous, clean water. Registration number: NCT00987402 (http://www.clinicaltrials.gov).</t>
  </si>
  <si>
    <t>https://www.scopus.com/pages/publications/78049376088?origin=resultslist</t>
  </si>
  <si>
    <t>STARTOR-054</t>
  </si>
  <si>
    <t>ADP-TQ-03821</t>
  </si>
  <si>
    <t>10.1016/j.jhin.2009.06.020</t>
  </si>
  <si>
    <t>Surgical hand preparation: state-of-the-art</t>
  </si>
  <si>
    <t>Widmer A.F.; Rotter M.; Voss A.; Nthumba P.; Allegranzi B.; Boyce J.; Pittet D.</t>
  </si>
  <si>
    <t>74</t>
  </si>
  <si>
    <t>112</t>
  </si>
  <si>
    <t>122</t>
  </si>
  <si>
    <t>Surgical hand preparation has been recommended since the nineteenth century as a measure to reduce infection resulting from surgery. We review the evidence and major objectives of surgical hand preparation, as well as the criteria for the choice of products currently in use. Test and validation procedures for selecting products for surgical hand preparation in North America and Europe are compared. Surgical hand antisepsis using medicated soap and alcohol-based hand-rub formulations is discussed, including the technical aspects, time required for the procedure, drying time, potential for side-effects, and the parameters for the selection of the most appropriate formulations. Brushes are not recommended for surgical hand preparation. Rapid antimicrobial action, wider spectrum of activity, lower side-effects, and the absence of the risk of hand contamination by the rinsing water, clearly favour the use of alcohol-based hand rubs for surgical hand preparation, even in countries with limited resources where the provision of water is scarce or of doubtful quality. © 2009 The Hospital Infection Society.</t>
  </si>
  <si>
    <t>https://www.scopus.com/pages/publications/75049085235?origin=resultslist</t>
  </si>
  <si>
    <t>STARTOR-055</t>
  </si>
  <si>
    <t>ADP-TQ-04078</t>
  </si>
  <si>
    <t>10.1016/j.jhin.2007.02.012</t>
  </si>
  <si>
    <t>Long-term effect of a 1.5 minute surgical hand rub with a propanol-based product on the resident hand flora</t>
  </si>
  <si>
    <t>Rotter M.L.; Kampf G.; Suchomel M.; Kundi M.</t>
  </si>
  <si>
    <t>66</t>
  </si>
  <si>
    <t>84</t>
  </si>
  <si>
    <t>85</t>
  </si>
  <si>
    <t>[No abstract available]</t>
  </si>
  <si>
    <t>https://www.scopus.com/pages/publications/34247538313?origin=resultslist</t>
  </si>
  <si>
    <t>STARTOR-056</t>
  </si>
  <si>
    <t>ADP-TQ-04086</t>
  </si>
  <si>
    <t>10.1086/510865</t>
  </si>
  <si>
    <t>Population kinetics of the skin flora on gloved hands following surgical hand disinfection with 3 propanol-based hand rubs: A prospective, randomized, double-blind trial</t>
  </si>
  <si>
    <t>28</t>
  </si>
  <si>
    <t>346</t>
  </si>
  <si>
    <t>350</t>
  </si>
  <si>
    <t>OBJECTIVE. To study the bacterial population kinetics on gloved hands following hand treatment with 3 optically indistinguishable, alcohol-based surgical hand rubs, with and without supplements to delay bacterial regrowth. DESIGN. Prospective, randomized, double-blind, balanced quasi-Greco-Latin square design. SETTING. Microbiology laboratory of the Medical University Vienna, Austria. PARTICIPANTS. Twenty-four healthy adult volunteers without skin lesions. SURGICAL HAND RUBS. The following hand rubs, all stained blue, were applied to the hands for 3 minutes: 1-propanol 60% vol/vol (A); 2-propanol 70% m/m plus chlorhexidine gluconate 0.5% wt/wt (B); 2-propanol 45% wt/wt plus 1-propanol 30% wt/wt plus mecetronium etilsulfate 0.2% wt/wt (C). As a reference formulation (R), 1-propanol 60% vol/vol, unstained, was applied for the same amount of time. METHOD. In 8 once-weekly tests, 24 subjects randomly assigned to use the 4 hand rubs in groups of 6 persons each performed hand hygiene according to the method described in European Norm 12791. Every subject used one preparation at a time, the antimicrobial effect of which was evaluated at 2 sampling times. After week 8, each volunteer had tested every preparation at every preset sampling time. All preparations were tested in parallel. RESULTS. The mean pretreatment counts of viable bacteria (in colony-forming units per milliliter) in fluid samples were not significantly different between week 1 and week 8, nor between the right and left hands (analysis of variance [ANOVA], P &gt; .1). Immediately after applying the formulation (t0), bactericidal effects of the blinded formulations A and C were equivalent to that of the reference formulation R, whereas the effect of B was questionable. The population kinetics of the flora on the hands proceeded from large and fast initial reductions of the skin flora by 2.7 log units (A), 3.1 log units (B), 3.3 log units (reference formulation), and 3.5 log units (C), to slow regrowth. However, even after 6 hours wearing gloves viable bacterial counts remained significantly (P &lt; .01) below the baseline values (by 0.9 log [reference formulation], 1.1 log [A and B], and 1.5 log [C]). The slowest regrowth 1 and 3 hours after application (Δ from t0, 0.1 log and 0.7 log respectively) was seen with formulation C, and the slowest regrowth after 6 hours was seen with formulation B (Δ from t0, 1.6 log). These differences did, however, not reach statistical significance. CONCLUSIONS. With respect to the rapid and dramatic antibacterial action of suitable alcohols at high concentrations and with appropriate neutralizers, the contribution of supplements to the delay of bacterial regrowth on gloved hands appears rather minor, if a product only exerts an immediate effect equivalent to that of the reference disinfection procedure described in EN 12791. © 2007 by The Society for Healthcare Epidemiology of America. All rights reserved.</t>
  </si>
  <si>
    <t>https://www.scopus.com/pages/publications/33947591959?origin=resultslist</t>
  </si>
  <si>
    <t>STARTOR-057</t>
  </si>
  <si>
    <t>ADP-TQ-04103</t>
  </si>
  <si>
    <t>10.4103/1596-3519.55733</t>
  </si>
  <si>
    <t>Surgical hand scrub: Lots of water wasted</t>
  </si>
  <si>
    <t>Ahmed A.</t>
  </si>
  <si>
    <t>Annals of African Medicine</t>
  </si>
  <si>
    <t>31</t>
  </si>
  <si>
    <t>33</t>
  </si>
  <si>
    <t>15963519</t>
  </si>
  <si>
    <t>Background: Surgical hand scrub (SHS) is an important antisepsis measure before participating in surgical operation. It reduces the risk of microbial contamination of the surgical wound by skin flora. SHS is usually performed in a scrub sink with taps that have hand operated handles. During the scrub process large volume of water is wasted. The aim of this study was to determine the volume of water used during SHS in comparison to the actual volume necessary. Method: Unknown to them various cadre of the operation team were timed during their first scrubbing of the day for scheduled operations. Duration of scrubbing (ST) and that during which the hands were being washed with flowing water (WT) were recorded. The amount of water flowing through the tap per minute was also recorded. Using the mean ST, WT and water flow per minute the total volume of water used during scrubbing and that necessary to wash the hand were calculated. Results: Overall, the ST ranged between 3 and 7 minutes with a mean of 4.8 ± 0.5 SD minutes. Mean WT was 1.4 ± 0.4 SD minutes. The mean water flow was 4,217mls per minutes. The volume of water used per scrubbing was 20.2 litres while only 5.9 litres was used for washing the hands. Between January and December 2002, the volume of water used for scrubbing was 200,283 litres while only 58,498.5 litres (29.2%) was necessary. Conclusion: Plenty water is wasted during SHS. Reducing the amount of water flowing unused would provide cost saving to the hospital. The use of taps operated with foot pedal would reduce the waste.</t>
  </si>
  <si>
    <t>Medknow Publications</t>
  </si>
  <si>
    <t>https://www.scopus.com/pages/publications/41149167220?origin=resultslist</t>
  </si>
  <si>
    <t>STARTOR-058</t>
  </si>
  <si>
    <t>ADP-TQ-04158</t>
  </si>
  <si>
    <t>10.1016/j.ijheh.2006.01.002</t>
  </si>
  <si>
    <t>Effect of a 1 min hand wash on the bactericidal efficacy of consecutive surgical hand disinfection with standard alcohols and on skin hydration</t>
  </si>
  <si>
    <t>Huebner, Nils-Olaf; Kampf, Guenter; Loeffler, Harald; Kramer, Axel</t>
  </si>
  <si>
    <t>INTERNATIONAL JOURNAL OF HYGIENE AND ENVIRONMENTAL HEALTH</t>
  </si>
  <si>
    <t>209</t>
  </si>
  <si>
    <t>285</t>
  </si>
  <si>
    <t>291</t>
  </si>
  <si>
    <t>1438-4639</t>
  </si>
  <si>
    <t>Background: In most surgical theatres, a 1 min or even longer hand wash is routine as part of the pre-operative hand disinfection. But its benefit has recently been seen critically.Methods: We have therefore investigated the effect of a 1 min hand wash on skin hydration and on the efficacy of consecutive surgical hand rubbing with three standard alcohols (60% propan-1-ol, 60% propan-2-ol, 80% ethanol; all v/v) on the resident hand flora. Three types of treatment were performed: (i) a 1 min pre-wash before surgical hand disinfection, (11) no pre-wash before surgical hand disinfection and (iii) no pre-wash but use of a brush for I min during disinfection procedure. The efficacy of the alcohols was determined according to prEN 12791 with the same 20 volunteers in paired groups. To assess the effect of the hand wash on skin hydration, 10 volunteers washed their hands with sapo kalinus for I min and dried hands with a paper towel. Skin hydration was measured with a corneometer before the hand wash and subsequently up to 10 min thereafter both on the palm and dorsum of hands. We also tested the reduction of bacterial spores by a 15 s hand wash according to EN 1499 after artificial contamination of hands of 14 volunteers with spores of B. stearothermophilus.Results: Propan-1-ol (60%) was most effective with a mean log, 0 reduction of 2.11, followed by ethanol (80%) with a mean log(10) reduction of 1.76 and propan-2-ol (60%) with a mean log(10) reduction of 0.57 (all immediate effect without hand wash). The efficacy of the alcohols was neither significantly improved nor impaired by a preceding 1 min hand wash, but there is a trend towards better efficacy on dry hands. Using a brush for I min during disinfection resulted in a better efficacy with all alcohols. An anaylsis of variance revealed that the immediate effect of ethanol (p = 0.013) and propan-2-ol (p = 0.001) is significantly influenced by the variation of treatments which is mainly explained by the effect of brushing during disinfection. But no significant difference between treatment variations was found in the sustained effect with any of the alcohols. Skin hydration increased significantly by a I min hand wash for up to 10 min despite drying hands with a paper towel. A 15s hand wash reduced the number of bacterial spores significantly from log(10) 3.84 to log(10) 1.99 (P = 0.001).Conclusions: There is no benefit of a hand wash as part of surgical hand disinfection except that a short hand wash of 15 s can effectively reduce spores. The best time for this short hand wash is at the beginning of work in hospital, but at the latest in the sluice of the operating theatre about 10 min before applying an alcohol-based hand rub to give the skin enough time to dry. (c) 2006 Elsevier GmbH. All rights reserved.</t>
  </si>
  <si>
    <t>STARTOR-059</t>
  </si>
  <si>
    <t>ADP-TQ-04171</t>
  </si>
  <si>
    <t>10.1128/aem.02746-05</t>
  </si>
  <si>
    <t>Evaluation of two methods of determining the efficacies of two alcohol-based hand rubs for surgical hand antisepsis</t>
  </si>
  <si>
    <t>Kampf, Guenter; Ostermeyer, Christiane; Heeg, Peter; Paulson, Daryl</t>
  </si>
  <si>
    <t>APPLIED AND ENVIRONMENTAL MICROBIOLOGY</t>
  </si>
  <si>
    <t>3856</t>
  </si>
  <si>
    <t>3861</t>
  </si>
  <si>
    <t>0099-2240</t>
  </si>
  <si>
    <t>The antimicrobial efficacies of preparations for surgical hand antisepsis can be determined according to a European standard (prEN 12791 [EN]) and a U.S. standard (tentative final monograph for health care antiseptic drug products [TFM]). The U.S. method differs in the product application mode (hands and lower forearms, versus hands only in EN), the number of applications (11 over 5 days, versus a single application in EN), the sampling times (0, 3, and 6 h after application, versus 0 and 3 h in EN), the sampling methods (glove juice versus fingertip sampling in EN), and the outcome requirements (absolute bacterial reduction factor [RF], versus noninferiority to reference treatment in EN). We have studied the efficacies of two hand rubs according to both methods. One hand rub was based on 80% ethanol and applied for 2 min, and the other one was based on 45% propan-2-ol, 30% propan-1-ol, and 0.2% mecetronium etilsulfate and applied for 1.5 min. The ethanol-based hand rub was equally effective as the 3-min reference disinfection of prEN 12791 in both the immediate (RFs, 2.97 +/- 0.89 versus 2.92 +/- 1.03, respectively) and sustained (P.Fs, 2.20 +/- 1.07 versus 2.47 +/- 1.25, respectively) effects. According to TFM, the immediate effects were 2.99 log(10) (day 1), 3.00 log(10) (day 2), and 3.43 log(10) (day 5), and bacterial counts were still below baseline after 6 h. The propanol-based hand rub was even more effective than the reference disinfection of prEN 12791 in both the immediate (RFs, 2.35 +/- 0.99 versus 1.86 +/- 0.87, respectively) and sustained (RFs, 2.17 +/- 1.00 versus 1.50 +/- 1.26, respectively) effects. According to TFM, the immediate effects were 2.82 log(10) (day 1), 3.29 log(10) (day 2), and 3.25 log(10) (day 5), and bacterial counts were still below baseline after 6 h. Some formulations have been reported to meet the efficacy requirements of one of the methods but not those of the other. That is why we conclude that, despite our results, meeting the efficacy requirements of one test method does not allow the claim that the requirements of the other test method are also met.</t>
  </si>
  <si>
    <t>https://www.scopus.com/pages/publications/33745128734?origin=resultslist</t>
  </si>
  <si>
    <t>STARTOR-060</t>
  </si>
  <si>
    <t>ADP-TQ-04184</t>
  </si>
  <si>
    <t>10.1016/j.jhin.2006.03.005</t>
  </si>
  <si>
    <t>In vivo efficacy of an alcohol-based surgical hand disinfectant containing a synergistic combination of ethylhexylglycerin and preservatives</t>
  </si>
  <si>
    <t>Gaonkar, T. A.; Geraldo, I.; Shintre, M.; Modak, S. M.</t>
  </si>
  <si>
    <t>63</t>
  </si>
  <si>
    <t>412</t>
  </si>
  <si>
    <t>417</t>
  </si>
  <si>
    <t>Alcohol-based surgical hand disinfectants are widely available in healthcare settings. Some currently marketed alcohol-based products use active concentrations of antimicrobials to achieve the required efficacy, raising the risk for exposure to potentially irritating levels of antimicrobials. This study compares the in vitro and in vivo efficacy of an alcohol-based surgical hand preparation containing 70% ethanol and preservative levels of chlorhexidine gluconate (CHG) and benzalkonium chloride (BZK) in synergistic combination with ethythexytgtycerin (Surgicept (TM)) with a surgical hand disinfectant containing 61% ethanol and 1% CHG (Avagard (TM)). The in vivo efficacy of Surgicept and Avagard was evaluated in volunteers using the Tentative Final Monograph method of the Food and Drug Administration (FDA), and their prolonged effect against transient pathogens was compared using a pig skin model. Surgicept exceeded the FDA requirements for surgical hand antiseptic with mean log(10) reductions of 2.36, 3.3 and 3.54 in resident flora 1 min after initial application, and showed a persistent effect with mean log(10) reductions of 2.23, 2.73 and 3.3y 6 h post application on days 1, 2 and 5, respectively. Surgicept showed a superior prolonged effect against transient bacteria compared with Avagard. Surgicept (70% alcohol and preservative Levels of CHG and BZK) may. provide similar in vivo efficacy as Avagard (61% ethanol and 1% CHG). (c) 2006 The Hospital Infection Society. Published by Elsevier Ltd. All rights reserved.</t>
  </si>
  <si>
    <t>STARTOR-061</t>
  </si>
  <si>
    <t>ADP-TQ-04193</t>
  </si>
  <si>
    <t>10.1055/s-2006-947277</t>
  </si>
  <si>
    <t>Optimizing surgical hand disinfection</t>
  </si>
  <si>
    <t>Kampf, G.; Kramer, A.; Rotter, M.; Widmer, A.</t>
  </si>
  <si>
    <t>ZENTRALBLATT FUR CHIRURGIE</t>
  </si>
  <si>
    <t>131</t>
  </si>
  <si>
    <t>322</t>
  </si>
  <si>
    <t>326</t>
  </si>
  <si>
    <t>0044-409X</t>
  </si>
  <si>
    <t>For more than 110 years hands of surgeons have been treated before a surgical procedure in order to reduce the bacterial density. The kind and duration of treatment, however, has changed significantly over time. Recent scientific evidence suggests a few changes with the aim to optimize both the efficacy and the dermal tolerance. Aim of this article is the presentation and discussion of new insights in surgical hand disinfection. A hand wash should be performed before the first disinfection of a day, ideally at least 10 min before the beginning of the disinfection as it has been shown that a 1 min hand wash significantly increases skin hydration for up to 10 min. The application time may be as short as 1.5 min depending on the type of hand rub. Hands and forearms should be kept wet with the hand rub for the recommended application time in any case. A specific rub-in procedure according to EN 12791 has been found to be suitable in order to avoid untreated skin areas. The alcohol-based hand rub should have a proven excellent dermal tolerance in order to ensure appropriate compliance. Considering these elements in clinical practice can have a significant impact to optimize the high quality of surgical hand disinfection for prevention of surgical site infections.</t>
  </si>
  <si>
    <t>STARTOR-062</t>
  </si>
  <si>
    <t>ADP-TQ-04209</t>
  </si>
  <si>
    <t>10.1086/507283</t>
  </si>
  <si>
    <t>Reproducibility and workability of the European test standard EN 12791 regarding the effectiveness of surgical hand antiseptics: A randomized, Multicenter trial</t>
  </si>
  <si>
    <t>Rotter, Manfred; Kundi, Michael; Suchomel, Miranda; Harke, Hans-Peter; Kramer, Axel; Ostermeyer, Christiane; Rudolph, Peter; Sonntag, Hans-Guenther; Werner, Heinz-Peter</t>
  </si>
  <si>
    <t>INFECTION CONTROL AND HOSPITAL EPIDEMIOLOGY</t>
  </si>
  <si>
    <t>27</t>
  </si>
  <si>
    <t>935</t>
  </si>
  <si>
    <t>939</t>
  </si>
  <si>
    <t>0899-823X</t>
  </si>
  <si>
    <t>objectives. To evaluate the reproducibility and workability of the in vivo test model of the European test standard EN 12791 regarding the effectiveness of surgical hand antiseptics and, as a secondary objective, to evaluate the power of the model to discriminate between the effectiveness of various formulations of surgical hand antiseptics.design. Prospective, randomized, multicenter study with a Latin square design.setting. Five laboratories at 2 universities, 2 disinfectant manufacturers, and 1 private testing institution.participants. Twenty healthy adults in each laboratory.intervention Surgical hand antisepsis was performed by scrubbing with chlorhexidine gluconate 4% detergent ( CHG) or by rubbing the hands with propan- 2- OL ( 70% by volume; Iso 70) or ethanol 85% ( E 85); rubbing the hands and forearms for 3 minutes with propan1- OL ( N 60) was used as the reference disinfection procedure. We deliberately chose to use these antiseptics at the given concentrations because they were intended to cover the range of typical antiseptics submitted for approval according to EN 12791.methods. In once- weekly tests, the immediate effects of the 4 antiseptics were established according to the method laid down in EN 12791 by assessing the release of skin flora from the fingertips as viable bacteria counts per milliliter of sampling fluids before treatment and viable bacteria counts immediately after treatment, separately for both hands, such that after 4 weeks each volunteer had used every formulation once.results. The mean log reduction factor ( RF) for the release of bacterial skin flora ( the log RF was calculated as the log count before treatment minus the log count after treatment) and corresponding standard deviations for the 4 hand antisepsis formulations were as follows: for CHG, colony- forming units ( cfu) per milliliter of sampled fluid; for Iso 70, cfu/ mL; for E 85, 1.1 +/- 0.3 1.7 +/- 0.3 2.1 +/- 0.3 cfu/ mL; and for N 60, cfu/ mL. The differences between these values proved significant () by analysis of variance and in 2.4 +/- 0.4 P !.001 Tukey's  honestly significantly different ( HSD) post hoc test. Although, with regard to their immediate antibacterial activity, the same ranking of these antiseptics was found at all laboratories, the levels of efficacy were significantly different across laboratories (); no P !.001 statistical difference was found between left and right hands (). Relating the log RF values of the other 3 formulations to those of P 1.01 the reference formulation ( N 60) abolished differences between laboratories (); in addition, the interclass correlation coefficient Pp. 16 decreased from 9.1% to 4.5%. With 20 volunteers, a minimum difference of 0.47 log between the mean log RFs of the reference formulation and an inferior test formulation will be detected as significant at an alpha of .05 ( 1- sided) and a 1-beta value of .8conclusion. The test method described in EN 12791 yielded the same conclusion on the effectiveness of the tested formulations in every laboratory and proved, therefore, reproducible and workable.</t>
  </si>
  <si>
    <t>STARTOR-063</t>
  </si>
  <si>
    <t>ADP-TQ-04217</t>
  </si>
  <si>
    <t>10.1111/j.1365-2648.2006.03876.x</t>
  </si>
  <si>
    <t>Surgical hand scrubs in relation to microbial counts: Systematic literature review</t>
  </si>
  <si>
    <t>Hsieh H.-F.; Chiu H.-H.; Lee F.-P.</t>
  </si>
  <si>
    <t>Journal of Advanced Nursing</t>
  </si>
  <si>
    <t>55</t>
  </si>
  <si>
    <t>13652648</t>
  </si>
  <si>
    <t>Aim. This paper reports a systematic review whose objective was to determine the effectiveness of surgical hand scrubs in relation to bacterial growth on the hands of operating room staff members. Background. Despite the need for surgical hand scrubs, evidence shows that frequent and prolonged use of antiseptics and brushes may damage the skin. Consequently, lesions may appear, become more heavily colonized by microorganisms and increase the risk of transmitting infection to patients. Recommendations about surgical hand scrubs vary widely and their effectiveness in relation to microbial counts is unknown. Method. A variety of healthcare databases were searched covering the period between January 1990 and December 2004. Based on selection criteria, the abstracts of studies identified were checked to determine whether they fulfilled the inclusion criteria. All studies were assessed as having adequate methodological quality. Using Cochrane Review Manager 4.2 software, weighted mean difference and 95% confidence intervals were calculated. Findings. Three studies were included in this review. Two studies compared the effectiveness of surgical hand scrubs using an alcohol-based product and a 6-minute scrub using 4% chlorhexidine gluconate; meta-analysis showed a statistically significant difference (weighted mean difference = -0.63, 95% confidence intervals = -0.99 to -0.27, P = 0.0006). One study compared the effectiveness of 2- and 3-minute surgical hand scrubs using 4% chlorhexidine gluconate; meta-analysis showed no difference (weighted mean difference = 0.29, 95% confidence intervals = -0.13 to 0.71, P = 0.18). Conclusion. Surgical hand scrubs using an alcohol-based product were more effective than a 6-minute scrub using 4% chlorhexidine gluconate. There is no evidence to support a 2-minute surgical hand scrub as being more effective than a 3-minute one using 4% chlorhexidine gluconate. © 2006 The Authors.</t>
  </si>
  <si>
    <t>https://www.scopus.com/pages/publications/33744900652?origin=resultslist</t>
  </si>
  <si>
    <t>STARTOR-064</t>
  </si>
  <si>
    <t>ADP-TQ-04226</t>
  </si>
  <si>
    <t>The surgical hand disinfection between tradition and progress; [Die chirurgische händedesinfektion zwischen tradition und fortschritt]</t>
  </si>
  <si>
    <t>Kampf G.; Voss A.; Widmer A.F.</t>
  </si>
  <si>
    <t>7-8</t>
  </si>
  <si>
    <t>316</t>
  </si>
  <si>
    <t>321</t>
  </si>
  <si>
    <t>With the beginning of surgical hand antisepsis in 1894 the practical procedure has changed again and again based on scientific evidence. The wash period was reduced from 7 minutes and may be omitted completely in the future because it has no measurable benefit but adds a clear risk, namely skin irritation. The disinfection period was, depending on the hand rub, also reduced from 5 to 3 and now to 1.5 minutes because the efficacy of the different application times was, depending on the hand rub (5 versus 3 minutes, or 3 versus 1.5 minutes), found to be equal. The shorter application time will further reduce potential risks such as the low absorption of alcohol and possible skin irritation. The efficacy of hand rubs for surgical hand disinfection is tested in Europe according to EN 12791. This method is accepted without restrictions by the Federal Institute for Medicinal Products and Medical Devices (BfArM) as well as many infection control societies (e.g. DGKH or VAH). According to the test method only the hands are treated and only finger tips are sampled. Recent studies with a short application time, however, confirm that treating only the hands yields an equivalent efficacy than treating hands and forearms. Observational studies in surgical theaters provide a mixed picture on the factual duration of treatment. With alcohol-based hand rubs, however, the mean duration of treatment has been in the range of the recommended time. Compliance will increase if there is an advantage for the staff e.g. saving time. The shorter application time is in line with the recommendation "hand hygiene" issued by the Commission for Hospital Hygiene and Infection Prevention at the RKI and has also been approved by the BfArM and various infection control societies. A clinical evaluation of the data is still pending. The new evidence, however, provides significant advantages by saving time without loosing antimicrobial efficacy. So far there is no documented disadvantage associated with a shorter application time.</t>
  </si>
  <si>
    <t>https://www.scopus.com/pages/publications/33748655627?origin=resultslist</t>
  </si>
  <si>
    <t>STARTOR-065</t>
  </si>
  <si>
    <t>ADP-TQ-04310</t>
  </si>
  <si>
    <t>10.1272/jnms.71.190</t>
  </si>
  <si>
    <t>A new surgical handwashing and hand antisepsis from scrubbing to rubbing</t>
  </si>
  <si>
    <t>Furukawa K.; Ogawa R.; Norose Y.; Tajiri T.</t>
  </si>
  <si>
    <t>Journal of Nippon Medical School</t>
  </si>
  <si>
    <t>71</t>
  </si>
  <si>
    <t>190</t>
  </si>
  <si>
    <t>197</t>
  </si>
  <si>
    <t>13454676</t>
  </si>
  <si>
    <t>Japanese</t>
  </si>
  <si>
    <t>In 2002, the Centers for Disease Control and Prevention (CDC) published guidelines for surgical handwashing and hand antisepsis on the Internet. According to these guidelines, we revised our surgical handwashing method from scrubbing with brushes to rubbing with antiseptic. The new method consists of scrubbing around the nails with brushes and rubbing the hands and arms with antiseptic from the elbow to the antebrachium. A total of 182 surgeons and operating-room nurses participated in the current study. Bacterial contamination was investigated using the glove-juice method. The new surgical handwashing method is simple, and requires only a short time to perform (2 minutes 50 seconds). The bacterial examination confirmed that rubbing the hands with antiseptic was significantly more effective than scrubbing with brushes. In terms of sterilization or prolonged effects, 4% chlor-hexidine gluconate (CHG) was superior to 7.5% povidone-iodine (PVI) throughout a 3-hour period after hand antisepsis. Although bacterial counts were increased 3 hours after the beginning of surgery, additional hand rubbing with 0.2% chlorhexidine-83% ethanol (Hibisoft™) was effective in suppressing the number of bacteria. Hibisoft™ successfully prolonged sterilization for more than 3 hours. For long surgical procedures, CHG should be used as an antiseptic and gloves should be changed every 3 hours, alcohol-based hand rubbing should also be performed 3 hours after the initial handwashing. This new technique will be included in the OSCE curriculum to ensure its standardization. Moreover, in-depth education regarding central operating-room practices is desired.</t>
  </si>
  <si>
    <t>https://www.scopus.com/pages/publications/3142521462?origin=resultslist</t>
  </si>
  <si>
    <t>STARTOR-066</t>
  </si>
  <si>
    <t>ADP-TQ-04476</t>
  </si>
  <si>
    <t>10.1001/jama.288.6.722</t>
  </si>
  <si>
    <t>Hand-rubbing with an aqueous alcoholic solution vs traditional surgical hand-scrubbing and 30-day surgical site infection rates - A randomized equivalence study</t>
  </si>
  <si>
    <t>Parienti, JJ; Thibon, P; Heller, R; Le Roux, Y; von Theobald, P; Bensadoun, H; Bouvet, A; Lemarchand, F; Le Coutour, X</t>
  </si>
  <si>
    <t>JAMA-JOURNAL OF THE AMERICAN MEDICAL ASSOCIATION</t>
  </si>
  <si>
    <t>288</t>
  </si>
  <si>
    <t>722</t>
  </si>
  <si>
    <t>727</t>
  </si>
  <si>
    <t>0098-7484</t>
  </si>
  <si>
    <t>Context Surgical site infections prolong hospital stays, are among the leading nosocomial causes of morbidity, and a source of excess medical costs. Clinical studies comparing the risk of nosocomial infection after different hand antisepsis protocols are scarce.Objective To compare the effectiveness of hand-cleansing protocols in preventing surgical site infections during routine surgical practice.Design Randomized equivalence trial.Setting Six surgical services from teaching and nonteaching hospitals in France.Patients A total of 4387 consecutive patients who underwent clean and clean-contaminated surgery between January 1, 2000, and May 1, 2001.Interventions Surgical services used 2 hand-cleansing methods alternately every other month: a hand-rubbing protocol with 75% aqueous alcoholic solution containing propanol-1, propanol-2, and mecetronium etilsulfate; and a hand-scrubbing protocol with antiseptic preparation containing 4% povidone iodine or 4% chlorhexidine gluconate.Main Outcome Measures Thirty-day surgical site infection rates were the primary end point; operating department teams' tolerance of and compliance with hand antisepsis were secondary end points.Results The 2 protocols were comparable in regard to surgical site infection risk factors. Surgical site infection rates were 55 of 2252 (2.44%) in the hand-rubbing protocol and 53 of 2135 (2.48%) in the hand-scrubbing protocol, for a difference of 0.04% (95% confidence interval, -0.88% to 0.96%). Based on subsets of personnel, compliance with the recommended duration of hand antisepsis was better in the hand-rubbing protocol of the study compared with the hand-scrubbing protocol (44% vs 28%, respectively; P=.008), as was tolerance, with less skin dryness and less skin irritation after aqueous solution use.Conclusions Hand-rubbing with aqueous alcoholic solution, preceded by a 1-minute nonantiseptic hand wash before each surgeon's first procedure of the day and before any other procedure if the hands were soiled, was as effective as traditional hand-scrubbing with antiseptic soap in preventing surgical site infections. The hand-rubbing protocol was better tolerated by the surgical teams and improved compliance with hygiene guidelines. Hand-rubbing with liquid aqueous alcoholic solution can thus be safely used as an alternative to traditional surgical hand-scrubbing.</t>
  </si>
  <si>
    <t>STARTOR-067</t>
  </si>
  <si>
    <t>ADP-TQ-04529</t>
  </si>
  <si>
    <t>10.1016/s0001-2092(06)61981-9</t>
  </si>
  <si>
    <t>Comparison of different regimens for surgical hand preparation.</t>
  </si>
  <si>
    <t>Larson, E L; Aiello, A E; Heilman, J M; Lyle, C T; Cronquist, A; Stahl, J B; Della-Latta, P</t>
  </si>
  <si>
    <t>AORN journal</t>
  </si>
  <si>
    <t>Clinical Trial; Comparative Study; Journal Article; Randomized Controlled Trial; Research Support, Non-U.S. Gov't</t>
  </si>
  <si>
    <t>73</t>
  </si>
  <si>
    <t>420</t>
  </si>
  <si>
    <t>Twenty surgical staff members participated in a clinical trial to compare the microbiology and skin condition of hands when using a traditional surgical scrub (TSS) with a detergent-based antiseptic containing 4% chlorhexidine gluconate (CHG) and a short application without scrub of a waterless hand preparation (HP) containing 61% ethyl alcohol, 1% CHG, and emollients. The HP was associated with less skin damage (P = .002) and lower microbial counts postscrub at days five (P = .002) and 19 (P = .02). The HP protocol had shorter contact time (HP mean [M] = 80.7 seconds; TSS M = 144.9 seconds; P &lt; .0001), and more subjects preferred the HP regimen (P = .001). The HP performed better than the TSS, was less costly, and should be evaluated in larger trials and considered for widespread implementation.</t>
  </si>
  <si>
    <t>https://www.scopus.com/pages/publications/0035260280?origin=resultslist</t>
  </si>
  <si>
    <t>STARTOR-068</t>
  </si>
  <si>
    <t>ADP-TQ-04579</t>
  </si>
  <si>
    <t>10.1016/s0001-2092(06)61580-9</t>
  </si>
  <si>
    <t>Moisturizing alcohol hand gels for surgical hand preparation.</t>
  </si>
  <si>
    <t>Jones, R D; Jampani, H; Mulberry, G; Rizer, R L</t>
  </si>
  <si>
    <t>584</t>
  </si>
  <si>
    <t>592</t>
  </si>
  <si>
    <t>With the use of novel formulary technology, unique moisturizing hand gels have been developed that offer significant advantages in perioperative and other health care settings. These advantages include the time-saving capabilities of a waterless formulation, the persistence and effectiveness of a surgical scrub, and the moisturization and protective properties of a lotion. Extensive laboratory and clinical studies, involving in vivo antimicrobial activity against resident and transient flora, skin moisturization on normal and dry skin, and compatibility with latex gloves, have supported these advantages. Nondrying alcohol hand gels can be used for antiseptic hand washing, hand scrubs between procedures (i.e., reentry scrubs), brushless surgical scrubs, moisturizers, and glove-donning aids.</t>
  </si>
  <si>
    <t>https://www.scopus.com/pages/publications/0034146392?origin=resultslist</t>
  </si>
  <si>
    <t>STARTOR-069</t>
  </si>
  <si>
    <t>ADP-TQ-04696</t>
  </si>
  <si>
    <t>10.1016/s0001-2092(06)62949-9</t>
  </si>
  <si>
    <t>Effect of surgical hand scrub time on subsequent bacterial growth.</t>
  </si>
  <si>
    <t>Wheelock, S M; Lookinland, S</t>
  </si>
  <si>
    <t>Clinical Trial; Comparative Study; Journal Article; Randomized Controlled Trial</t>
  </si>
  <si>
    <t>1087</t>
  </si>
  <si>
    <t>92; 1094-8</t>
  </si>
  <si>
    <t>In this experimental study, the researchers evaluated the effect of surgical hand scrub time on subsequent bacterial growth and assessed the effectiveness of the glove juice technique in a clinical setting. In a randomized crossover design, 25 perioperative staff members scrubbed for two or three minutes in the first trial and vice versa in the second trial, after which the wore sterile surgical gloves for one hour under clinical conditions. The researchers then sampled the subjects' nondominant hands for bacterial growth, cultured aliquots from the sampling solution, and counted microorganisms. Scrubbing for three minutes produced lower mean log bacterial counts than scrubbing for two minutes. Although the mean bacterial count differed significantly (P = .02) between the two-minute and three-minute surgical hand scrub times, it fell below 0.5 log, which is the threshold for practical and clinical significance. This finding suggests that a two-minute surgical hand scrub is clinically as effective as a three-minute surgical had scrub. The glove juice technique demonstrated sensitivity and reliability in enumerating bacteria on the hands of perioperative staff members in a clinical setting.</t>
  </si>
  <si>
    <t>https://www.scopus.com/pages/publications/0031154274?origin=resultslist</t>
  </si>
  <si>
    <t>≤1999</t>
  </si>
  <si>
    <t>STARTOR-070</t>
  </si>
  <si>
    <t>ADP-TQ-04813</t>
  </si>
  <si>
    <t>10.1016/0195-6701(94)90050-7</t>
  </si>
  <si>
    <t>Evaluation of the optimal hand-scrub duration prior to total hip arthroplasty</t>
  </si>
  <si>
    <t>O'Farrell D.A.; Kenny G.; O'Sullivan M.; Nicholson P.; Stephens M.; Hone R.</t>
  </si>
  <si>
    <t>93</t>
  </si>
  <si>
    <t>Orthopaedic surgeons in many major arthroplasty centres advocate the use of a prolonged surgical hand-scrub prior to total joint replacement. In this study we evaluated the antimicrobial efficacy of a 5 compared with a 10 min scrub before both long (&gt;90 min) and short (&lt; 90 min) operations for total hip arthroplasty. Surgical hand disinfection was performed on one occasion for 5 min and on a second for 10 mm by 41 surgeons and theatre nurses using 4% chlorhexidine gluconate as a detergent formulation ('Hibiscrub', ICI Pharmaceuticals). None of the subjects had previously scrubbed on the day of each test. Bacterial colony counts on the fingers were measured using the method described by Rotter (vide infra) before scrubbing, immediately after scrubbing, and at the end of each operation. Our results showed that for arthroplasty procedures lasting less than 90 min (35 operations) a 5 min hand-scrub was equally as effective as one of 10 min. However, following longer procedures (36 operations) colony counts were significantly higher on subjects who had scrubbed for 10 min than on those who only scrubbed for 5 (P &lt; 0·05, Mann-Whitney U-Test). This study suggests that the practice of a prolonged scrub before total joint replacement does not have a scientific basis and that such a policy should be discontinued where it is still practised. © 1994.</t>
  </si>
  <si>
    <t>https://www.scopus.com/pages/publications/0028212551?origin=resultslist</t>
  </si>
  <si>
    <t>STARTOR-071</t>
  </si>
  <si>
    <t>ADP-TQ-04920</t>
  </si>
  <si>
    <t>10.1016/0195-6701(91)90262-7</t>
  </si>
  <si>
    <t>A test procedure for evaluating surgical hand disinfection.</t>
  </si>
  <si>
    <t>Babb, J R; Davies, J G; Ayliffe, G A</t>
  </si>
  <si>
    <t>The Journal of hospital infection</t>
  </si>
  <si>
    <t>Clinical Trial; Journal Article; Randomized Controlled Trial</t>
  </si>
  <si>
    <t>18 Suppl B</t>
  </si>
  <si>
    <t>A technique for assessing the immediate and prolonged efficacy of surgical scrubs and alcoholic hand rubs is described. A mean baseline count is obtained from all volunteers and logarithmic reductions in resident skin flora immediately after one or more applications, and after wearing gloves for 3 h, are measured. Loose-fitting surgical gloves are used for sampling resident flora. Preparations were applied using a standard technique for 2 min, apart from one test with 70% isopropanol (IPA) in which the application time was 30 s. Two studies are described, one of which compared four chlorhexidine scrubs, and the second 70% IPA, 7.5% povidone-iodine scrub, 2% triclosan cleanser and unmedicated bar soap. In spite of their constituent similarity, the four chlorhexidine scrubs varied considerably in efficacy and user acceptability. A 2 min application of 70% IPA was the most effective treatment, and gave log10 reductions of 1.65 for immediate and 1.58 for prolonged effect. This was marginally more effective than a 30 s application, but the difference was not significant. 'Hibiscrub' was the most effective aqueous formulation and gave reductions of 1.01 for immediate effect and 1.16 for prolonged effect. The test described could be used by reference centres and manufacturers to assess the efficacy of new and existing surgical hand disinfection formulations.</t>
  </si>
  <si>
    <t>STARTOR-072</t>
  </si>
  <si>
    <t>ADP-TQ-04938</t>
  </si>
  <si>
    <t>10.1016/0195-6701(91)90104-g</t>
  </si>
  <si>
    <t>Investigations into the efficacy of different procedures for surgical hand disinfection between consecutive operations.</t>
  </si>
  <si>
    <t>Rehork, B; Ruden, H</t>
  </si>
  <si>
    <t>In order to examine whether thorough surgical hand disinfection (handwashing plus hand disinfection) between consecutive operations is necessary, tests were carried out simulating normal clinical conditions. The tests were performed according to the guidelines for the evaluation of disinfection procedures of the German Society for Hygiene and Microbiology. Surgical hand disinfection was as follows: handwashing with soap without antimicrobial additives and subsequent 5-min disinfection with 60% n-propanol. This was followed by simulated operations of 30 or 120 min duration with a 30-min break between operations, during which half of the test group kept on the surgical gloves, while the other half removed them. The second surgical hand disinfection was done without prior handwashing by 50% of the test group. The disinfection time was reduced from 5 to 1 min by 50% of the test group. The results were evaluated by means of explorative data analysis and inductive statistical methods. Removing the surgical gloves during the interoperative break did not result in significantly higher numbers of colony forming units (cfu) compared with retaining the gloves. This was also the case after a subsequent handwashing. At the second surgical hand disinfection, after a simulated operation of 60 min duration (including break), there was no significant difference in the numbers of cfus between the test group who had washed their hands and those who had not. Reducing the disinfection time from 5 min to 1 min was not associated with a significant increase in the number of cfus. However, after a simulated operating time of 150 min (including the break), the second surgical hand disinfection with handwashing resulted in a significantly lower number of microorganisms than disinfection alone. In half the tests, the numbers of cfu were significantly lower when the test group disinfected their hands for 5 min rather than 1 min.</t>
  </si>
  <si>
    <t>STARTOR-073</t>
  </si>
  <si>
    <t>ADP-TQ-04996</t>
  </si>
  <si>
    <t>10.1016/0196-6553(90)90249-r</t>
  </si>
  <si>
    <t>The effect of surgical handwashing routines on the microbial counts of operating room nurses.</t>
  </si>
  <si>
    <t>Pereira, L J; Lee, G M; Wade, K J</t>
  </si>
  <si>
    <t>American journal of infection control</t>
  </si>
  <si>
    <t>Comparative Study; Journal Article; Research Support, Non-U.S. Gov't</t>
  </si>
  <si>
    <t>18</t>
  </si>
  <si>
    <t>354</t>
  </si>
  <si>
    <t>64</t>
  </si>
  <si>
    <t>Many factors may affect the efficiency of handwashing techniques. This study examined two interdependent factors: the time taken to wash the hands and the type of antiseptic solution used. A 3-minute initial scrub and 30-second consecutive scrub regimen was compared with a current standard regimen of a 5-minute initial scrub and a 3-minute consecutive scrub. Chlorhexidine gluconate 4% and povidone-iodine 7.5% were the antiseptics used in the two regimens. The sample (n = 34) was drawn from nurses employed in the operating room suite of a 950-bed hospital. Chlorhexidine gluconate was found to be responsible for lower numbers of colony-forming units of bacteria than povidone-iodine. The duration of the scrub had no significant effect on the numbers of bacteria when povidone-iodine was used. The optimal regimen was found to be the 5-minute initial and 3-minute consecutive scrubs with chlorhexidine gluconate.</t>
  </si>
  <si>
    <t>STARTOR-074</t>
  </si>
  <si>
    <t>ADP-TQ-05330</t>
  </si>
  <si>
    <t>10.2106/00004623-197961030-00016</t>
  </si>
  <si>
    <t>A microbiological in-use comparison of surgical hand-washing agents</t>
  </si>
  <si>
    <t>Eitzen H.E.; Ritter M.A.; French M.L.V.; Gioe T.J.</t>
  </si>
  <si>
    <t>Journal of Bone and Joint Surgery - Series A</t>
  </si>
  <si>
    <t>61</t>
  </si>
  <si>
    <t>403</t>
  </si>
  <si>
    <t>406</t>
  </si>
  <si>
    <t>00219355</t>
  </si>
  <si>
    <t>Seven different surgical hand-scrub agents (one triclosan compound, two hexachlorophene compounds, and four iodophors) were evaluated under in-use conditions by five persons for efficacy in degerming the hands and forearms prior to performing a total of 215 total hip arthroplasties. With all of the compounds tested there was a significant reduction (p≤0.001) of indigenous skin microflora from prescrub levels at both the post-scrub and postoperative points. The two hexachlorophene compounds in general revealed a bacteriostatic effect whereas the triclosan compound and the four iodophors did not. A hexachlorophene compound applied as a foam demonstrated excellent bacteriocidal and bacteriostatic action, was less time-consuming and easier to use than compounds applied as scrubs, and did not alter a low (0.47 per cent) in-use infection rate over a period of three years.</t>
  </si>
  <si>
    <t>https://www.scopus.com/pages/publications/0018754645?origin=resultslist</t>
  </si>
  <si>
    <t>STARTOR-075</t>
  </si>
  <si>
    <t>ADP-TQ-00076</t>
  </si>
  <si>
    <t>10.4103/jwas.jwas_52_25</t>
  </si>
  <si>
    <t>Comparison of Povidone-Iodine against a Combination of Chlorhexidine, Cetrimide, and Methylated Spirit Skin Preparation for Clean-Contaminated Laparotomy Operations at Jos University Teaching Hospital</t>
  </si>
  <si>
    <t>Onuminya, Peter Oyinu; Adamgbe, Moses Ahangba; Okpanachi, Joshua Adejo; Abambah, Ossai; Agbatse, Iorwuese Joshua; Jibril, Nasir; Misauno, Michael Ayedima</t>
  </si>
  <si>
    <t>Journal of West African College of Surgeons</t>
  </si>
  <si>
    <t>Background: Surgical site infection is a major cause of post-operative morbidity and mortality, and pre-operative skin preparation is a measure taken to reduce it. The agents used for skin preparation are either chlorhexidine-based or iodine-based, with no consensus on the ideal pre-operative skin preparation method.Objective: To compare the surgical site infection rate for clean-contaminated laparotomy operations when pre-operative skin preparation was done with 10% povidone-iodine or with a combination of chlorhexidine, cetrimide (Savlon), and methylated spirit at Jos University Teaching Hospital.Materials and Methods: This was a retrospective study, and patients’ information was accessed from their medical records. Data was analysed using Statistical Package for Social Sciences version 22 statistical software. Comparison of qualitative variables was analysed using Fisher’s exact test and quantitative variables with Student’s t test. The level of significance was at 0.05, and the confidence interval of 95% when the surgical site infection (SSI) rates were compared.Results: Seventy-five patients were enrolled into the study, 36 (48%) were in the povidone-iodine group, while 39 (52%) were in the chlorhexidine group. In all, three (8.3%) patients from the povidone-iodine group developed SSI, while for the chlorhexidine group, it was 3 (7.7%). There was no statistically significant difference in the SSI rate between the two groups ( P = 0.919).Conclusion: There was no significant difference in the SSI rate between the povidone-iodine and chlorhexidine method of skin preparation. Hence, either of the two methods could be used for clean-contaminated laparotomies.</t>
  </si>
  <si>
    <t>Patient skin preparation</t>
  </si>
  <si>
    <t>STARTOR-076</t>
  </si>
  <si>
    <t>ADP-TQ-00095</t>
  </si>
  <si>
    <t>10.1186/s12893-026-03958-1</t>
  </si>
  <si>
    <t>Efficacy of chlorhexidine in alcohol versus aqueous povidone-iodine for preoperative skin antisepsis in preventing surgical site infections: a systematic review and meta-analysis with trial sequential analysis.</t>
  </si>
  <si>
    <t>Zhu, Liangdong; Han, Zhenxue; Wen, Kun; Zhang, Lan; Tang, Jiefu; Chen, Xia</t>
  </si>
  <si>
    <t>BMC surgery</t>
  </si>
  <si>
    <t>Journal Article; Systematic Review</t>
  </si>
  <si>
    <t>BACKGROUND: Surgical site infections represent a prevalent postoperative complication, significantly impacting patient safety and increasing the burden on healthcare resources. As a key measure for preventing these infections, preoperative skin antisepsis plays a crucial role. However, current meta-analyses and international guidelines have yet to reach a unified agreement on the optimal type and concentration of antiseptic preparation. This study aims to compare the efficacy of chlorhexidine in alcohol and aqueous povidone-iodine in preventing surgical site infections through systematic review and meta-analysis.METHODS: A systematic search was conducted in PubMed, Embase, Cochrane Library, and Web of Science databases for randomized controlled trials (RCTs) comparing the preoperative skin antisepsis effects of chlorhexidine in alcohol and aqueous povidone-iodine up to May 31, 2025. The primary outcome was the incidence of surgical site infections, while secondary outcomes included adverse events. Subgroup analyses were conducted according to chlorhexidine concentration, wound classification, and surgical category. The meta-analysis was conducted using R software, with a statistical threshold of P&lt;0.05 for significance. To evaluate the robustness of the findings, sensitivity analysis and trial sequential analysis (TSA) were conducted.RESULTS: The meta-analysis included 17 RCTs involving 13,737 patients. The results revealed that chlorhexidine in alcohol was significantly more effective than aqueous povidone-iodine in preventing surgical site infections (RR=0.84, 95% CI: 0.73-0.95, P&lt;0.01; I = 14%). Subgroup analyses further demonstrated that 2.0%-2.5% chlorhexidine in alcohol (RR=0.83, 95% CI: 0.71-0.97, P=0.02; I = 32%) was associated with a lower SSI risk than aqueous povidone-iodine. Furthermore, in non-clean surgery (RR=0.85, 95% CI: 0.75-0.97, P=0.01; I = 0%) and general surgery (RR=0.70, 95% CI: 0.53-0.92, P=0.01; I = 65%), chlorhexidine in alcohol was associated with a significantly lower SSI risk. Sensitivity analyses showed consistent results across individual studies, and TSA suggested that the accumulated evidence has reached the required information size. However, the interpretation of subgroup findings should consider residual heterogeneity in some subgroups and the risk of bias of included trials.CONCLUSION: Compared with aqueous povidone-iodine, chlorhexidine in alcohol was associated with a lower risk of surgical site infections, particularly in non-clean surgery and at chlorhexidine concentrations of 2.0%-2.5%.</t>
  </si>
  <si>
    <t>STARTOR-077</t>
  </si>
  <si>
    <t>ADP-TQ-00243</t>
  </si>
  <si>
    <t>10.1016/j.amjsurg.2025.116318</t>
  </si>
  <si>
    <t>A comparative meta-analysis of povidone-iodine-alcohol vs. chlorhexidine-alcohol for preoperative skin antisepsis in abdominal surgery</t>
  </si>
  <si>
    <t>Hsieh, Hua-Hsin; Yu, Yueh; Chang, Che-Jui; Chang, Tzu-Yen</t>
  </si>
  <si>
    <t>AMERICAN JOURNAL OF SURGERY</t>
  </si>
  <si>
    <t>244</t>
  </si>
  <si>
    <t>116318</t>
  </si>
  <si>
    <t>0002-9610</t>
  </si>
  <si>
    <t>Introduction: Abdominal surgeries are among the most frequently performed procedures globally and exhibit higher surgical site infection (SSI) rates, with associated complications significantly impacting morbidity and mortality. While alcohol-based antiseptics effectively reduce SSIs, debate persists over the relative efficacy of chlorhexidine-alcohol versus iodine-alcohol solutions. This meta-analysis systematically compares SSI rates in abdominal surgeries using these antiseptics, aiming to inform optimal preoperative practices. Methods: A comprehensive search was conducted across the Cochrane Library, Embase, and MEDLINE databases to identify relevant studies. Meta-analysis was performed using the metafor package in R software, wherein risk ratios (RRs) for surgical site infections (SSIs) were compared between chlorhexidine-alcohol and iodine-alcohol groups in patients undergoing abdominal surgeries. Subgroup analyses were conducted based on wound classification and procedural categories, including general surgery and obstetrics/gynecology. A random-effects model was utilized, with effect sizes presented alongside their 95 % confidence intervals (CIs). Results: Our meta-analysis included 10 randomized controlled trials and found no significant difference in SSI risk between chlorhexidine-alcohol and iodine-alcohol in abdominal surgeries (RR, 1.20; 95 % CI, 0.94-1.54). Subgroup analyses for general surgery, obstetrics/gynecology, and clean-contaminated wounds also showed no significant differences between antiseptics. Conclusion: This meta-analysis indicates no significant difference in SSI incidence between chlorhexidine-alcohol and iodine-alcohol as preoperative antiseptics for abdominal surgeries.</t>
  </si>
  <si>
    <t>STARTOR-078</t>
  </si>
  <si>
    <t>ADP-TQ-00355</t>
  </si>
  <si>
    <t>10.1093/bjs/znaf065</t>
  </si>
  <si>
    <t>Efficacy of aqueous olanexidine compared with alcohol-based chlorhexidine for surgical skin antisepsis regarding the incidence of surgical-site infections in clean-contaminated surgery: a randomized superiority trial</t>
  </si>
  <si>
    <t>Takeuchi, Masashi; Obara, Hideaki; Furube, Tasuku; Kawakubo, Hirofumi; Kitago, Minoru; Okabayashi, Koji; Fujisaki, Hiroto; Aoyama, Junya; Morimoto, Yosuke; Amemiya, Ryusuke; Sano, Junichi; Nakadai, Jumpei; Goto, Rei; Sato, Yasunori; Kitagawa, Yuko</t>
  </si>
  <si>
    <t>BJS-BRITISH JOURNAL OF SURGERY</t>
  </si>
  <si>
    <t>znaf065</t>
  </si>
  <si>
    <t>Background Surgical-site antisepsis is used to prevent surgical-site infections (SSIs). Although several guidelines have indicated the efficacy of antiseptics, such as chlorhexidine, povidone-iodine, and olanexidine, in reducing the SSI rate, an optimal recommendation is still not established. The aim of this study was to evaluate the efficacy of aqueous olanexidine compared with chlorhexidine-alcohol as the optimal antiseptic for preventing SSI in clean-contaminated surgery.Methods This multicentre randomized trial for surgical skin antisepsis in clean-contaminated gastrointestinal and hepatobiliary-pancreatic surgeries in five hospitals evaluated the efficacy of olanexidine and chlorhexidine-alcohol. The primary endpoint was 30-day SSI. Secondary outcomes included the occurrence of SSI types, intervention-related toxicity, and reoperation caused by SSI.Results Overall, 700 patients from five institutions underwent randomization; 347 received olanexidine and 345 received chlorhexidine-alcohol in the full analysis set. The 30-day SSI rate was 12.4% (43 of 347) in the olanexidine group and 13.6% (47 of 345) in the chlorhexidine-alcohol group (adjusted risk ratio (aRR) 0.911 (95% c.i. 0.625 to 1.327); P = 0.626). No significant differences were observed between the groups regarding the secondary outcomes, including the occurrence of superficial incisional SSI, deep incisional SSI, organ/space SSI, and reoperation caused by SSI. Overall adverse effects were seen in two patients (0.58%) in the olanexidine group and in three patients (0.87%) in the chlorhexidine-alcohol group (aRR 0.663 (95% c.i. 0.111 to 3.951)).Conclusion Olanexidine did not significantly reduce the occurrence of overall SSI compared with chlorhexidine-alcohol. Nevertheless, these findings provide valuable insights for developing novel surgical SSI management protocols.Registration number UMIN 000049712 (University Hospital Medical Information Network Clinical Trials Registry).This multicentre, prospective, randomized trial evaluated the efficacy of 1.5% olanexidine and 1.0% chlorhexidine-alcohol for surgical skin antisepsis during clean-contaminated gastrointestinal and hepatobiliary-pancreatic surgeries. In this study, olanexidine did not significantly reduce the occurrence of overall SSI compared with chlorhexidine-alcohol.</t>
  </si>
  <si>
    <t>STARTOR-079</t>
  </si>
  <si>
    <t>ADP-TQ-00728</t>
  </si>
  <si>
    <t>10.1001/jama.2024.8531</t>
  </si>
  <si>
    <t>Povidone Iodine vs Chlorhexidine Gluconate in Alcohol for Preoperative Skin Antisepsis</t>
  </si>
  <si>
    <t>Widmer, Andreas F.; Atkinson, Andrew; Kuster, Stefan P.; Wolfensberger, Aline; Klimke, Steffi; Sommerstein, Rami; Eckstein, Friedrich S.; Schoenhoff, Florian; Beldi, Guido; Gutschow, Christian A.; Marschall, Jonas; Schweiger, Alexander; Jent, Philipp</t>
  </si>
  <si>
    <t>332</t>
  </si>
  <si>
    <t>541</t>
  </si>
  <si>
    <t>549</t>
  </si>
  <si>
    <t>Importance Preoperative skin antisepsis is an established procedure to prevent surgical site infections (SSIs). The choice of antiseptic agent, povidone iodine or chlorhexidine gluconate, remains debated. Objective To determine whether povidone iodine in alcohol is noninferior to chlorhexidine gluconate in alcohol to prevent SSIs after cardiac or abdominal surgery. Design, Setting, and Participants Multicenter, cluster-randomized, investigator-masked, crossover, noninferiority trial; 4403 patients undergoing cardiac or abdominal surgery in 3 tertiary care hospitals in Switzerland between September 2018 and March 2020 were assessed and 3360 patients were enrolled (cardiac, n = 2187 [65%]; abdominal, n = 1173 [35%]). The last follow-up was on July 1, 2020. Interventions Over 18 consecutive months, study sites were randomly assigned each month to either use povidone iodine or chlorhexidine gluconate, each formulated in alcohol. Disinfectants and skin application processes were standardized and followed published protocols. Main Outcomes and Measures Primary outcome was SSI within 30 days after abdominal surgery and within 1 year after cardiac surgery, using definitions from the US Centers for Disease Control and Prevention's National Healthcare Safety Network. A noninferiority margin of 2.5% was used. Secondary outcomes included SSIs stratified by depth of infection and type of surgery. Results A total of 1598 patients (26 cluster periods) were randomly assigned to receive povidone iodine vs 1762 patients (26 cluster periods) to chlorhexidine gluconate. Mean (SD) age of patients was 65.0 years (39.0-79.0) in the povidone iodine group and 65.0 years (41.0-78.0) in the chlorhexidine gluconate group. Patients were 32.7% and 33.9% female in the povidone iodine and chlorhexidine gluconate groups, respectively. SSIs were identified in 80 patients (5.1%) in the povidone iodine group vs 97 (5.5%) in the chlorhexidine gluconate group, a difference of 0.4% (95% CI, -1.1% to 2.0%) with the lower limit of the CI not exceeding the predefined noninferiority margin of -2.5%; results were similar when corrected for clustering. The unadjusted relative risk for povidone iodine vs chlorhexidine gluconate was 0.92 (95% CI, 0.69-1.23). Nonsignificant differences were observed following stratification by type of surgical procedure. In cardiac surgery, SSIs were present in 4.2% of patients with povidone iodine vs 3.3% with chlorhexidine gluconate (relative risk, 1.26 [95% CI, 0.82-1.94]); in abdominal surgery, SSIs were present in 6.8% with povidone iodine vs 9.9% with chlorhexidine gluconate (relative risk, 0.69 [95% CI, 0.46-1.02]). Conclusions and Relevance Povidone iodine in alcohol as preoperative skin antisepsis was noninferior to chlorhexidine gluconate in alcohol in preventing SSIs after cardiac or abdominal surgery. Trial RegistrationClinicalTrials.gov Identifier: NCT03685604</t>
  </si>
  <si>
    <t>Cardiac and vascular surgery</t>
  </si>
  <si>
    <t>STARTOR-080</t>
  </si>
  <si>
    <t>ADP-TQ-00879</t>
  </si>
  <si>
    <t>10.1016/j.jss.2023.06.011</t>
  </si>
  <si>
    <t>Alcohol-Containing Versus Aqueous-Based Solutions for Skin Preparation in Abdominal Surgery-A Systematic Review and Meta-analysis</t>
  </si>
  <si>
    <t>V. Peristeri, Dimitra; Nour, Hussameldin M.; Ahsan, Amiya; Abogabal, Sameh; Singh, Krishna K.; Sajid, Muhammad Shafique</t>
  </si>
  <si>
    <t>JOURNAL OF SURGICAL RESEARCH</t>
  </si>
  <si>
    <t>734</t>
  </si>
  <si>
    <t>741</t>
  </si>
  <si>
    <t>0022-4804</t>
  </si>
  <si>
    <t>Introduction: The use of optimal skin antiseptic agents for the prevention of surgical site infection (SSI) is of critical importance, especially during abdominal surgical procedures. Alcohol-based chlorhexidine gluconate (CHG) and aqueous-based povidone-iodine (PVI) are the two most common skin antiseptics used nowadays. The objective of this article is to evaluate the effectiveness of alcohol-based CHG versus aqueous-based PVI used for skin preparation before abdominal surgery to reduce SSIs. Methods: Standard medical databases such as MEDLINE, Embase, Pubmed, and Cochrane Library were searched to find randomized, controlled trials comparing alcohol-based CHG skin preparation versus aqueous-based PVI in patients undergoing abdominal surgery. The combined outcomes of SSIs were calculated using odds ratio with 95% confidence intervals. All data were analyzed using Review Manager Software 5.4, and the meta-analysis was performed with a random effect model analysis. Results: A total of 11 studies, all randomized, controlled trials, were included (n = 12,072 participants), recruiting adult patients undergoing abdominal surgery. In the random effect model analysis, the use of alcohol-based CHG in patients undergoing abdominal surgery was associated with a reduced risk of SSI compared to aqueous-based PVI (odds ratio: 0.84; 95% confidence interval [0.74, 0.96], z = 2.61, P = 0.009). Conclusions: Alcohol-based CHG may be more effective for preventing the risk of SSI compared to aqueous-based PVI agents in abdominal surgery. The conclusion of this metaanalysis may add a guiding value to reinforce current clinical practice guidelines.</t>
  </si>
  <si>
    <t>STARTOR-081</t>
  </si>
  <si>
    <t>ADP-TQ-00903</t>
  </si>
  <si>
    <t>10.1016/j.ajic.2023.02.002</t>
  </si>
  <si>
    <t>Best products for skin antisepsis</t>
  </si>
  <si>
    <t>Boyce J.M.</t>
  </si>
  <si>
    <t>A58</t>
  </si>
  <si>
    <t>A63</t>
  </si>
  <si>
    <t>Background: Skin antiseptics are used for several purposes before surgical procedures, for bathing high-risk patients as a means of reducing central line-associated infections and other health care associated infections. Methods: A PubMed search was performed to update the evidence on skin antiseptic products and practices. Results: Current guidelines for prevention of surgical site infections (SSIs) recommend preoperative baths or showers with a plain or antimicrobial soap prior to surgery, but do not make recommendations on the timing of baths, the total number of baths needed, or about the use of chlorhexidine gluconate (CGH)-impregnated cloths. Randomized controlled trials have demonstrated that pre-operative surgical hand antisepsis using an antimicrobial soap or alcohol-based hand rub yields similar SSI rates. Other studies have reported that using an alcohol-based hand rub caused less skin irritation, was easier to use, and required shorter scrub times than using antimicrobial soap. Current SSI prevention guidelines recommend using an alcohol-containing antiseptic for surgical site infection. Commonly used products contain isopropanol combined with either CHG or with povidone-iodine. Surgical site preparation protocols for shoulder surgery in men may need to include coverage for anaerobes. Several studies suggest the need to monitor and improve surgical site preparation techniques. Daily bathing of intensive care unit (ICU) patients with a CHG-containing soap reduces the incidence of central line-associated bloodstream infections (CLABSIs). Evidence for a similar effect in non-ICU patients is mixed. Despite widespread CHG bathing of ICU patients, numerous barriers to its effective implementation exist. Measuring CHG levels on the skin is useful for identifying gaps in coverage and suboptimal skin concentrations. Using alcohol-based products with at least 2% CHG for skin preparation prior to central line insertion reduces CLABSIs. Conclusions: Progress has been made on skin antisepsis products and protocols, but improvements in technique are still needed. © 2023 Association for Professionals in Infection Control and Epidemiology, Inc.</t>
  </si>
  <si>
    <t>https://www.scopus.com/pages/publications/85174888797?origin=resultslist</t>
  </si>
  <si>
    <t>STARTOR-082</t>
  </si>
  <si>
    <t>ADP-TQ-00937</t>
  </si>
  <si>
    <t>10.1136/bmjopen-2023-074169</t>
  </si>
  <si>
    <t>Effect of aqueous olanexidine versus alcohol-based chlorhexidine for surgical skin antisepsis on incidence of surgical site infections in gastrointestinal surgery: multicentre randomised controlled clinical trial (OEDO trial) protocol</t>
  </si>
  <si>
    <t>Takeuchi M.; Obara H.; Furube T.; Kawakubo H.; Kitago M.; Okabayashi K.; Aoyama J.; Amemiya R.; Fujisaki H.; Sano J.; Goto R.; Sato Y.; Kitagawa Y.</t>
  </si>
  <si>
    <t>BMJ Open</t>
  </si>
  <si>
    <t>8</t>
  </si>
  <si>
    <t>e074169</t>
  </si>
  <si>
    <t>20446055</t>
  </si>
  <si>
    <t>Introduction Surgical site infections (SSIs) are among the most common nosocomial infections in surgery patients. Two types of preparations, povidone-iodine and chlorhexidine-alcohol, are commonly used in preoperative antiseptic procedures worldwide. However, there are inconsistencies among international guideline recommendations concerning skin antiseptics. This trial aimed to evaluate the superiority of olanexidine, which reduced SSI rates more than povidone-iodine in our previous randomised trial, over chlorhexidine-alcohol in clean-contaminated surgery. Methods and analysis This multicentre randomised controlled clinical trial will compare two antiseptics (1.5% olanexidine and 1.0% chlorhexidine-alcohol) to prevent SSI in clean-contaminated gastrointestinal surgeries with surgical wounds. On providing consent, patients aged &lt;18 years will be included. The primary outcome will be the postoperative 30-day overall SSI rate, while the secondary outcomes will be the postoperative 30-day superficial incisional SSI rate, deep incisional SSI rate, organ/space SSI rate, positive bacterial wound culture rate, cultured bacterial strains, rates of intervention-related toxicity and allergic events (eg, erythema, pruritus, dermatitis and other symptoms of allergy around the region disinfected by the antiseptic during surgery), rate of reoperations due to SSI, medical economic effect indicators (based on health insurance claims) and hospital duration. The Mantel-Haenszel method will be used to estimate the adjusted risk ratio and its 95% CI for the primary analysis, which will compare the treatment effects. Ethics and dissemination The protocol was approved by the Institutional Review Board of Keio University School of Medicine and subsequently by the board of each participating site. Participant recruitment began in January 2023. The final results will be published in medical journals after international peer review. Trial registration number UMIN000049712.  © 2023 BMJ Publishing Group. All rights reserved.</t>
  </si>
  <si>
    <t>BMJ Publishing Group</t>
  </si>
  <si>
    <t>https://www.scopus.com/pages/publications/85168429290?origin=resultslist</t>
  </si>
  <si>
    <t>STARTOR-083</t>
  </si>
  <si>
    <t>ADP-TQ-00961</t>
  </si>
  <si>
    <t>10.1177/10225536231165358</t>
  </si>
  <si>
    <t>Efficacy of skin preparation solutions in patients with total knee replacement: A randomized controlled trial</t>
  </si>
  <si>
    <t>Cho M.-R.; Choi W.-K.; Che S.-H.; Song S.-K.</t>
  </si>
  <si>
    <t>Journal of Orthopaedic Surgery</t>
  </si>
  <si>
    <t>10225536231165358</t>
  </si>
  <si>
    <t>10225536</t>
  </si>
  <si>
    <t>Purpose: Surgical site infection following total knee replacement is considered as one of the most severe postoperative complications. The presence of bacteria at the surgical site is the most important risk factor and therefore it is essential to prevent infection through appropriate preoperative skin preparation. The purpose of this study was to examine the presence and type of native bacteria on the incision site and to assess which skin preparation is most effective to sterilize those native bacteria. Methods: Scrub-and-paint 2 step method was used for standard preoperative skin preparation. 150 patients who underwent total knee replacement were grouped into 3 groups- Group 1 (povidone-iodine scrub-and-paint), Group 2 (chlorhexidine gluconate paint after povidone-iodine scrub), and Group 3 (povidone-iodine paint after chlorhexidine gluconate scrub). 150 specimens of post-preparation swabs were obtained and cultured. To analyze the native bacteria at the total knee replacement incision site, 88 additional swaps were performed before skin preparation and cultured. Results: The positive rate of bacterial culture after skin preparation was 5.3% (8/150). Positive rates of the groups were 12% (6/50) in group 1, 2% (1/50) in group, 2 and 2% (1/50) in group 3 and positive rates of bacterial culture after skin preparation in group 2 and group 3 were lower than in group 1 (p = 0.037). Among the 55 patients who had positive bacterial culture prior to skin preparation, 26.7% (4/15) in group 1, 5.6% (1/18) in group 2, and 4.5% (1/22) in group 3 were positive. Group 1 showed 7.64 times higher positive bacterial culture rate after skin preparation than group 3 (p = 0.084) Conclusion: During skin preparation prior to total knee replacement surgery, chlorhexidine gluconate paint after povidone-iodine scrub or povidone-iodine paint after chlorhexidine gluconate scrub had a superior effect on sterilizing native bacteria compared to povidone-iodine scrub-and-paint method. © The Author(s) 2023.</t>
  </si>
  <si>
    <t>SAGE Publications Ltd</t>
  </si>
  <si>
    <t>https://www.scopus.com/pages/publications/85150424234?origin=resultslist</t>
  </si>
  <si>
    <t>STARTOR-084</t>
  </si>
  <si>
    <t>ADP-TQ-01051</t>
  </si>
  <si>
    <t>10.1371/journal.pone.0282662</t>
  </si>
  <si>
    <t>Quality of lower limb preoperative skin preparation using colorless versus colored disinfectants–results of an experimental, randomized study in a close to reality setting</t>
  </si>
  <si>
    <t>Fink K.; Örgel M.; Baier C.; Brauckmann V.; Giannoudis V.; Liodakis E.</t>
  </si>
  <si>
    <t>PLoS ONE</t>
  </si>
  <si>
    <t>3 March</t>
  </si>
  <si>
    <t>e0282662</t>
  </si>
  <si>
    <t>19326203</t>
  </si>
  <si>
    <t>Background Appropriate preoperative skin cleansing is important to control surgical site infections. Both colored and colorless skin disinfectants are available, however certain types of skin preparation, such as octenidine-dihydrochloride with alcohol have a long residual antimicrobial effect but are available only in colorless form. We hypothesized that colorless skin disinfectants lead to more incomplete skin preparation of lower limbs compared to colored agents. Methods We randomly assigned healthy volunteers to undergo a determined skin cleansing protocol for total hip arthroplasty in the supine position to either a colored or colorless skin cleansing protocol. The adequacy of skin preparation was compared between orthopedic consultants and residents. The colorless disinfectant was mixed with a fluorescent dye and missed skin areas were visualized using UV lamps. Both preparations were photo-documented following standardized protocols. The primary outcome of interest was the number of legs with an incomplete scrubbed area. The secondary outcome was the cumulative skin area not disinfected. Results Fifty-two healthy volunteers (104 legs; 52 colored and 52 colorless) underwent surgical skin preparation. The number of legs incompletely disinfected was significantly higher in colorless compared to colored disinfectant group (38.5% (n = 20) vs. 13.5% (n = 7); p = 0.007). Regardless of the disinfectant, consultants performed better than the residents. When using colored disinfectant, residents incompletely prepared the site in 23.1% (n = 6) compared with 57.7% (n = 15) with a colorless disinfectant (p = 0.023). Conversely consultants using colored disinfectant incompletely prepared the site in 3.8% (n = 1) compared with 19.2% (n = 5) for colorless disinfectant (p = 0.191). The total amount of uncleansed skin was significantly higher using colorless skin disinfectant (mean ± standard deviation: 8.78 cm2± 35.07 vs. 0.65 cm2 ± 2.66, p = 0.002). Conclusions Application of colorless skin disinfectants for hip arthroplasty cleansing protocol led to decreased skin coverage among consultants and residents compared to colored preparations. Colored disinfectants remain the gold standard in hip surgery, however we should be aiming to develop newer colored disinfectants with long residual antimicrobial effects to enable visual control during the scrubbing process. Copyright: © 2023 Fink et al. This is an open access article distributed under the terms of the Creative Commons Attribution License, which permits unrestricted use, distribution, and reproduction in any medium, provided the original author and source are credited.</t>
  </si>
  <si>
    <t>Public Library of Science</t>
  </si>
  <si>
    <t>https://www.scopus.com/pages/publications/85149300386?origin=resultslist</t>
  </si>
  <si>
    <t>STARTOR-085</t>
  </si>
  <si>
    <t>ADP-TQ-01187</t>
  </si>
  <si>
    <t>10.1016/j.ajic.2021.10.031</t>
  </si>
  <si>
    <t>Antimicrobial performance of two preoperative skin preparation solutions containing iodine and isopropyl alcohol</t>
  </si>
  <si>
    <t>Bashir M.H.; Hollingsworth A.; Thompson J.D.; Shortridge D.; Lake S.P.; Deeken C.R.; Zimbler D.; Mashiatulla M.; Li L.; Singh M.P.; Zook E.C.</t>
  </si>
  <si>
    <t>792</t>
  </si>
  <si>
    <t>798</t>
  </si>
  <si>
    <t>Background: Healthcare-associated infections (HAIs) are a persistent clinical challenge caused primarily by bacteria on the skin. Proper utilization of optimized antiseptic skin preparation solutions helps reduce the prevalence and impact of HAIs by decreasing patient skin microorganisms preoperatively. The purpose of this study was to evaluate the efficacy of 2 antimicrobial solutions containing iodine and isopropyl alcohol (IPA): Povidone iodine (PVP-I) with IPA (ie, PVP-I+IPA, PurPrep) and Iodine Povacrylex+IPA (DuraPrep). Methods: The antimicrobial activity of the test solutions was evaluated in vitro by determinations of minimum inhibitory concentrations (MICs) and minimum bactericidal concentrations (MBCs) against 1105 diverse microbial isolates and a time-kill assay to evaluate efficacy against 120 strains of Gram-positive and Gram-negative bacteria and yeasts. Peel tests were performed between skin samples treated with test solutions and representative drape/dressing materials to determine effects of test solutions on the biomechanical adhesion properties. Finally, an Institutional Review Board (IRB)-approved, randomized, controlled, single-center, partially blinded in vivo study was performed to assess the immediate and persistent antimicrobial activity of the test solutions on the abdomen and groin. Results: Both PVP-I+IPA and Iodine Povacrylex+IPA solutions demonstrated broad-spectrum antimicrobial activity with MIC and MBC at less than 1% of the full-strength concentration of each product against a wide variety of microorganisms. In the time-kill tests, both solutions were able to successfully reduce all microbial populations by 99.99% (ie, 4 log10) at the contact times of 30 seconds, 2 minutes and 10 minutes. The 2 solutions showed relatively similar adhesion results when tested with 3 representative operating room materials. Both PVP-I+IPA and Iodine Povacrylex+IPA met the expected Food and Drug Administration (FDA) efficacy requirements at 10 minutes and 6 hours post-treatment for both anatomic sites (ie, groin, and abdomen) in the clinical study, with no safety issues or adverse events. Conclusions: Analysis of the in vitro antimicrobial activity, biomechanical adhesive strength, and in vivo efficacy of PVP-I+IPA demonstrated similar results compared to Iodine Povacrylex+IPA. Both products were efficacious at reducing or eliminating a wide range of clinically-relevant microorganisms in lab-based and clinical settings, supporting their use as antiseptic skin preparation solutions to reduce bacteria on the skin that can cause infection. © 2021 The Authors</t>
  </si>
  <si>
    <t>https://www.scopus.com/pages/publications/85120673533?origin=resultslist</t>
  </si>
  <si>
    <t>STARTOR-086</t>
  </si>
  <si>
    <t>ADP-TQ-01188</t>
  </si>
  <si>
    <t>10.1016/j.jhin.2022.08.008</t>
  </si>
  <si>
    <t>Antimicrobial persistence of two alcoholic preoperative skin preparation solutions</t>
  </si>
  <si>
    <t>Beausoleil C.; Comstock S.L.; Werner D.; Li L.; Eby J.M.; Zook E.C.</t>
  </si>
  <si>
    <t>129</t>
  </si>
  <si>
    <t>Background: Normal skin flora and suboptimal skin antisepsis are the primary drivers of healthcare-associated infections (HAIs). Antimicrobial persistence of preoperative skin preparation is necessary to limit microorganisms on the skin and help minimize their entry into an incision or device-insertion site after application. Aim: To assess the antimicrobial persistence of two preoperative skin preparation solutions. Methods: A randomized, single-centre, partially blinded, clinical study was conducted in 103 healthy volunteers to evaluate the persistent antimicrobial properties of BD ChloraPrep™ (2% w/v chlorhexidine gluconate [CHG] + 70% v/v isopropyl alcohol [IPA]) and BD PurPrep™ (8.3% w/w povidone-iodine [PVPI] + 72.5% w/w IPA) skin preparations out to 7 days and 96 h, respectively, on abdomen and groin testing sites. An additional 32 healthy volunteers participated in a neutralization procedure to ensure that the study recovery solution was non-toxic to microorganisms, and a spore-recovery procedure to demonstrate that microorganisms could be successfully recovered from the PVP-I+IPA film-forming product. Findings: Both CHG+IPA and PVP-I+IPA produced a mean bacterial log10 reduction &gt;2 and &gt;3 on the abdomen and groin, respectively, 10 min after application. CHG+IPA maintained antimicrobial persistence out to 7 days post application, whereas PVP-I+IPA maintained antimicrobial persistence out to 96 h post application, the longest time-point selected for this product. Conclusion: CHG+IPA and PVP-I+IPA were both found to be effective, persistent antiseptic skin preparations. Overall, skin irritation was uncommon, and only one adverse event occurred following product application, which was not considered product-related but was considered procedure-related. © 2022 The Authors</t>
  </si>
  <si>
    <t>https://www.scopus.com/pages/publications/85138776004?origin=resultslist</t>
  </si>
  <si>
    <t>STARTOR-087</t>
  </si>
  <si>
    <t>ADP-TQ-01199</t>
  </si>
  <si>
    <t>10.1016/s0140-6736(22)01652-x</t>
  </si>
  <si>
    <t>Aqueous skin antisepsis before surgical fixation of open fractures (Aqueous-PREP): a multiple-period, clusterr-andomised, crossover trial</t>
  </si>
  <si>
    <t>Slobogean, Gerard P.; Sprague, Sheila; Wells, Jeffrey L.; Thabane, Lehana; Mullins, C. Daniel; Harris, Anthony D.; Msn, Amber Wood; Natoli, Roman M.; McKinley, Todd O.; Obremskey, William; Mitchell, Phillip M.; Hagen, Jennifer E.; Pazik, Marissa; Warner, Stephen J.; Gary, Joshua L.; Johal, Herman; Gallant, Jodi L.; Jeray, Kyle J.; Tanner, Stephanie L.; Fowler, Justin; Pierrie, Sarah N.; O'Toole, Robert, V; Howe, Andrea L.; Prayson, Michael J.; Jerele, Jennifer; Boulton, Christina L.; Lowe, Jason; Dehghan, Niloofar; McKee, Michael D.; Morshed, Saam; Marmor, Meir T.; Guerra-Farfan, Ernesto; Garcia-Sanchez, Yaiza; Marcano-Fernandez, Francesc; Martinez-Carreres, Laia; O'Hara, Nathan N.; Dodds, Shannon; Pogorzelski, David; Bzovsky, Sofia; Heels-Ansdell, Diane; Szasz, Olivia Paige; Della Rocca, Gregory J.; Zura, Robert D.; Marchand, Lucas S.; Hebden, Joan N.; Patterson, Joseph T.; Lee, Christopher; O'Hara, Lyndsay M.; Marvel, Debra; Palmer, Jana E.; Gitajn, I. Leah; D'alleyrand, Jean-Claude G.; Rivera, Jessica C.; Mossuto, Franca; Joshi, Manjari; Friedrich, Jeff; Guyatt, Gordon; Devereaux, P. J.; Bhandari, Mohit</t>
  </si>
  <si>
    <t>LANCET</t>
  </si>
  <si>
    <t>400</t>
  </si>
  <si>
    <t>10360</t>
  </si>
  <si>
    <t>1334</t>
  </si>
  <si>
    <t>1344</t>
  </si>
  <si>
    <t>0140-6736</t>
  </si>
  <si>
    <t>Background Chlorhexidine skin antisepsis is frequently recommended for most surgical procedures; however, it is unclear if these recommendations should apply to surgery involving traumatic contaminated wounds where povidoneiodine has previously been preferred. We aimed to compare the effect of aqueous 10% povidone-iodine versus aqueous 4% chlorhexidine gluconate on the risk of surgical site infection in patients who required surgery for an open fracture.Methods We conducted a multiple-period, cluster-randomised, crossover trial (Aqueous-PREP) at 14 hospitals in Canada, Spain, and the USA. Eligible patients were adults aged 18 years or older with an open extremity fracture treated with a surgical fixation implant. For inclusion, the open fracture required formal surgical debridement within 72 h of the injury. Participating sites were randomly assigned (1:1) to use either aqueous 10% povidone-iodine or aqueous 4% chlorhexidine gluconate immediately before surgical incision; sites then alternated between the study interventions every 2 months. Participants, health-care providers, and study personnel were aware of the treatment assignment due to the colour of the solutions. The outcome adjudicators and data analysts were masked to treatment allocation. The primary outcome was surgical site infection, guided by the 2017 US Centers for Disease Control and Prevention National Healthcare Safety Network reporting criteria, which included superficial incisional infection within 30 days or deep incisional or organ space infection within 90 days of surgery. The primary analyses followed the intention-to-treat principle and included all participants in the groups to which they were randomly assigned. This study is registered with ClinicalTrials.gov, NCT03385304.Findings Between April 8, 2018, and June 8, 2021, 3619 patients were assessed for eligibility and 1683 were enrolled and randomly assigned to povidone-iodine (n=847) or chlorhexidine gluconate (n=836). The trial's adjudication committee determined that 45 participants were ineligible, leaving 1638 participants in the primary analysis, with 828 in the povidone-iodine group and 810 in the chlorhexidine gluconate group (mean age 44.9 years [SD 18.0]; 629 [38%] were female and 1009 [62%] were male). Among 1571 participants in whom the primary outcome was known, a surgical site infection occurred in 59 (7%) of 787 participants in the povidone-iodine group and 58 (7%) of 784 in the chlorhexidine gluconate group (odds ratio 1.11, 95% CI 0.74 to 1.65; p=0.61; risk difference 0.6%, 95% CI -1.4 to 3..4).Interpretation For patients who require surgical fixation of an open fracture, either aqueous 10% povidone-iodine or aqueous 4% chlorhexidine gluconate can be selected for skin antisepsis on the basis of solution availability, patient contraindications, or product cost. These findings might also have implications for antisepsis of other traumatic wounds. Copyright (C) 2022 Elsevier Ltd. All rights reserved.</t>
  </si>
  <si>
    <t>STARTOR-088</t>
  </si>
  <si>
    <t>ADP-TQ-01272</t>
  </si>
  <si>
    <t>10.1503/cjs.017221</t>
  </si>
  <si>
    <t>Efficacy of surgical skin preparation solutions in hip arthroplasty: a prospective randomized trial</t>
  </si>
  <si>
    <t>Droll K.P.; Abouassaly M.; Cullinan C.; Puskas D.; Dubois S.</t>
  </si>
  <si>
    <t>Canadian Journal of Surgery</t>
  </si>
  <si>
    <t>E756</t>
  </si>
  <si>
    <t>E762</t>
  </si>
  <si>
    <t>0008428X</t>
  </si>
  <si>
    <t>Background: The use of an effective antimicrobial preoperative skin preparation solution is essential in preventing infections after surgery, but the findings in the literature regarding efficacy are not necessarily applicable to surgery involving the hip. The purpose of the present study was twofold: 1) to examine the native bacteria on the skin at the hip and 2) to determine the efficacy of 2 surgical skin preparation solutions at eliminating bacteria from the hip site in patients undergoing total hip arthroplasty. Methods: We conducted a prospective randomized controlled trial in consecutive adult patients who underwent primary total hip arthroplasty at a single institution from October 2014 to December 2015. Each patient was randomly allocated to be treated with 1 of 2 commonly used surgical skin preparation solutions: ChloraPrep (2% chlorhexidine gluconate and 70% isopropyl alcohol) or DuraPrep (0.7% iodophor and 74% isopropyl alcohol). Aerobic and anaerobic samples were obtained for culture before skin preparation, immediately after skin preparation and after skin closure. Results: Full data were obtained for 105 patients: 54 in the ChloraPrep group and 51 in the DuraPrep group. Staphylococcus epidermidis, Corynebacterium and Micrococcus luteus were the organisms most commonly isolated from the hip before skin preparation. Positive bacterial culture results were obtained in 50 patients (93%) in the ChloraPrep group and 48 patients (94%) in the DuraPrep group. Immediately after skin preparation, the overall proportion of positive culture results was significantly lower in the DuraPrep group than the ChloraPrep group (14% v. 35%, adjusted relative risk 0.40, 95% confidence interval 0.18-0.85). After wound closure, there was no significant difference in the rate of positive culture results between the 2 groups. Conclusion: DuraPrep was more effective than ChloraPrep at eliminating skin flora at the hip initially on application, but the 2 solutions were equally effective at the time of closure. Further study with larger samples is required to identify any influence of skin preparation solution on the incidence of prosthetic joint infection. © 2022 Canadian Medical Association. All rights reserved.</t>
  </si>
  <si>
    <t>Canadian Medical Association</t>
  </si>
  <si>
    <t>https://www.scopus.com/pages/publications/85141970149?origin=resultslist</t>
  </si>
  <si>
    <t>STARTOR-089</t>
  </si>
  <si>
    <t>ADP-TQ-01273</t>
  </si>
  <si>
    <t>10.1093/bjsopen/zrac111</t>
  </si>
  <si>
    <t>Efficacy of surgical skin preparation with chlorhexidine in alcohol according to the concentration required to prevent surgical site infection: Meta-Analysis</t>
  </si>
  <si>
    <t>Hasegawa T.; Tashiro S.; Mihara T.; Kon J.; Sakurai K.; Tanaka Y.; Morita T.; Enoki Y.; Taguchi K.; Matsumoto K.; Nakajima K.; Takesue Y.</t>
  </si>
  <si>
    <t>BJS Open</t>
  </si>
  <si>
    <t>zrac111</t>
  </si>
  <si>
    <t>24749842</t>
  </si>
  <si>
    <t>Background: A combination of chlorhexidine gluconate and alcohol (CHG-Alcohol) is recommended for surgical skin preparation to prevent surgical site infection (SSI). Although more than 1 per cent CHG-Alcohol is recommended to prevent catheter-related bloodstream infections, there is no consensus regarding the concentration of the CHG compound for the prevention of SSI. Methods: A systematic review and meta-Analysis was performed. Four electronic databases were searched on 5 November 2020. SSI rates were compared between CHG-Alcohol and povidone-iodine (PVP-I) according to the concentration of CHG (0.5 per cent, 2.0 per cent, 2.5 per cent, and 4.0 per cent). Results: In total, 106 of 2716 screened articles were retrieved for full-Text review. The risk ratios (RRs) of SSI for 0.5 per cent (6 studies) and 2.0 per cent (4 studies) CHG-Alcohol were significantly lower than those for PVP-I (RR = 0.71, 95 per cent confidence interval (c.i.) 0.52 to 0.97; RR = 0.52, 95 per cent c.i 0.31 to 0.86 respectively); however, no significant difference was observed in the compounds with a CHG concentration of more than 2.0 per cent. Conclusions: This meta-Analysis is the first study that clarifies the usefulness of an alcohol-based CHG solution with a 0.5 per cent or higher CHG concentration for surgical skin preparation to prevent SSI.  © 2022 The Author(s).</t>
  </si>
  <si>
    <t>Oxford University Press</t>
  </si>
  <si>
    <t>https://www.scopus.com/pages/publications/85138170544?origin=resultslist</t>
  </si>
  <si>
    <t>STARTOR-090</t>
  </si>
  <si>
    <t>ADP-TQ-01406</t>
  </si>
  <si>
    <t>10.1016/j.otsr.2022.103355</t>
  </si>
  <si>
    <t>Surgical solutions for preoperative skin preparation in total hip arthroplasty: A cost-effectiveness analysis of Betadine® and Chloraprep™</t>
  </si>
  <si>
    <t>Rougereau G.; Chatelain L.; Terracher R.; Zadegan F.; Ollat D.</t>
  </si>
  <si>
    <t>Orthopaedics and Traumatology: Surgery and Research</t>
  </si>
  <si>
    <t>108</t>
  </si>
  <si>
    <t>103355</t>
  </si>
  <si>
    <t>18770568</t>
  </si>
  <si>
    <t>Objective: The purpose of our study was to compare the cost of surgical site skin preparation using ChloraPrep™ (2% chlorhexidine gluconate [CHG] and 70% isopropyl alcohol [IPA]) with skin cleansing using Betadine® Surgical Scrub and Betadine® 5% solution (povidone-iodine [PVI]) in total hip arthroplasty (THA). Hypothesis: The hypothesis was that the ChloraPrep™ skin disinfection protocol reduces the cost of perioperative antisepsis. Methods: A prospective database was created for all THAs performed at our university hospital between November 1st, 2020, and December 31st, 2020. Each surgeon was randomly assigned one type of antiseptic prior to the start of the study: one surgeon to the ChloraPrep™ group and one to the Betadine® group. In both groups, the enrollment stopped at the 15th patient. The costs related to consumables, waste disposal, and operating room occupancy time of each protocol were then assessed for each patient. Results: The mean duration of the ChloraPrep™ protocol was 3.5 ± 0.3 minutes compared to 13.5 ± 0.9 minutes for the Betadine® protocol. The overall cost of a surgical site skin preparation involving all three steps was on average €46.8 ± 4.2 for the ChloraPrep™ group compared to €155 ± 10.9 for the Betadine® group (p &lt; 0.0001). Discussion: Not only is the effectiveness of ChloraPrep™ already recognized but it also appears to have health economic benefits. However, further studies are needed to confirm this finding. Level of evidence: III, case control study. © 2022 Elsevier Masson SAS</t>
  </si>
  <si>
    <t>Elsevier Masson s.r.l.</t>
  </si>
  <si>
    <t>https://www.scopus.com/pages/publications/85135524057?origin=resultslist</t>
  </si>
  <si>
    <t>STARTOR-091</t>
  </si>
  <si>
    <t>ADP-TQ-01413</t>
  </si>
  <si>
    <t>10.1111/ans.17831</t>
  </si>
  <si>
    <t>The effect of preoperative skin preparation on clinical outcomes with incisional surgery: a network meta-analysis</t>
  </si>
  <si>
    <t>Hampton, Jacob; Park, Sean S. W.; Palazzi, Kerrin; Oldmeadow, Christopher; Carroll, Rosemary; Attia, John; Smith, Stephen R.</t>
  </si>
  <si>
    <t>ANZ JOURNAL OF SURGERY</t>
  </si>
  <si>
    <t>2859</t>
  </si>
  <si>
    <t>2867</t>
  </si>
  <si>
    <t>1445-1433</t>
  </si>
  <si>
    <t>Background Preoperative skin antiseptics are used prior to surgery to reduce the risk of surgical site infection (SSI). There is debate as to which is the most effective. The aim of this network meta-analysis (NMA) is to compare the effectiveness of different skin preparations at reducing SSIs in patients undergoing incisional surgery. Methods The study protocol was published in PROSPERO (CRD4202181599) a priori with predefined search terms and inclusion/exclusion criteria. The skin preparations for comparison were: chlorhexidine/alcohol (CHA), chlorhexidine/water (CHW), poviodine/alcohol (PVIA), poviodine/water (PVIW). The records identified were screened by two authors independently by title, abstract and in full text. The revised tool for risk-of bias (ROB2) assessment was used. Results Twenty-nine RCTs involving 15 796 patients were included in the NMA. A significant but small increase in the odds of infection was seen in the PVIW group compared to the CHA group (OR 1.34, 95%CrI 1.09-1.64), but other comparisons were not statistically significantly different. Ranking the treatment arms showed there was a 64% probability that CHA is the most effective and a 62.7% probability that PVIW is the least effective treatment. Conclusion Chlorhexidine/alcohol (CHA) was found to be the most effective for prevention of superficial and deep SSI while PVIW was the least. There was no differences seen between CHA and PVIA, or CHW and PVIW. The superiority of CHA is likely due to the effect of the alcohol in the base. Hence the choice between CHA and PVIA should be based on health and cost considerations.</t>
  </si>
  <si>
    <t>STARTOR-092</t>
  </si>
  <si>
    <t>ADP-TQ-01530</t>
  </si>
  <si>
    <t>10.1093/bjsopen/zrab117</t>
  </si>
  <si>
    <t>Chlorhexidine versus povidone-iodine skin antisepsis before upper limb surgery (CIPHUR): an international multicentre prospective cohort study</t>
  </si>
  <si>
    <t>Wade, Ryckie G.; Bourke, Grainne; Wormald, Justin C. R.; Totty, Joshua Philip; Stanley, Guy Henry Morton; Lewandowski, Andrew; Rakhra, Sandeep Singh; Gardiner, Matthew D.</t>
  </si>
  <si>
    <t>BJS OPEN</t>
  </si>
  <si>
    <t>zrab117</t>
  </si>
  <si>
    <t>2474-9842</t>
  </si>
  <si>
    <t>Introduction Surgical site infection (SSI) is the most common and costly complication of surgery. International guidelines recommend topical alcoholic chlorhexidine (CHX) before surgery. However, upper limb surgeons continue to use other antiseptics, citing a lack of applicable evidence, and concerns related to open wounds and tourniquets. This study aimed to evaluate the safety and effectiveness of different topical antiseptics before upper limb surgery. Methods This international multicentre prospective cohort study recruited consecutive adults and children who underwent surgery distal to the shoulder joint. The intervention was use of CHX or povidone-iodine (PVI) antiseptics in either aqueous or alcoholic form. The primary outcome was SSI within 90 days. Mixed-effects time-to-event models were used to estimate the risk (hazard ratio (HR)) of SSI for patients undergoing elective and emergency upper limb surgery. Results A total of 2454 patients were included. The overall risk of SSI was 3.5 per cent. For elective upper limb surgery (1018 patients), alcoholic CHX appeared to be the most effective antiseptic, reducing the risk of SSI by 70 per cent (adjusted HR 0.30, 95 per cent c.i. 0.11 to 0.84), when compared with aqueous PVI. Concerning emergency upper limb surgery (1436 patients), aqueous PVI appeared to be the least effective antiseptic for preventing SSI; however, there was uncertainty in the estimates. No adverse events were reported. Conclusion The findings align with the global evidence base and international guidance, suggesting that alcoholic CHX should be used for skin antisepsis before clean (elective upper limb) surgery. For emergency (contaminated or dirty) upper limb surgery, the findings of this study were unclear and contradict the available evidence, concluding that further research is necessary.This international study recruited 2454 children and adults undergoing surgery on their upper limb (arm or hand), from 42 hospitals worldwide. The overall risk of infection after surgery was 3.5 per cent. Before planned (elective) surgery, if surgeons cleaned the skin with alcoholic chlorhexidine, then the risk of infection was reduced by 70 per cent.</t>
  </si>
  <si>
    <t>STARTOR-093</t>
  </si>
  <si>
    <t>ADP-TQ-01527</t>
  </si>
  <si>
    <t>10.1186/s13063-021-05490-4</t>
  </si>
  <si>
    <t>Chlorhexidine-alcohol versus povidone-iodine as preoperative skin antisepsis for prevention of surgical site infection in cesarean delivery-a pilot randomized control trial</t>
  </si>
  <si>
    <t>Luwang, Athokpam Lenin; Saha, Pradip Kumar; Rohilla, Minakshi; Sikka, Pooja; Saha, Lekha; Gautam, Vikas</t>
  </si>
  <si>
    <t>TRIALS</t>
  </si>
  <si>
    <t>22</t>
  </si>
  <si>
    <t>540</t>
  </si>
  <si>
    <t>Objectives: To compare the efficacy of chlorhexidine-alcohol and povidone-iodine as preoperative antiseptic skin preparation for prevention of surgical site infection (SSI) after cesarean delivery (CD).Materials and methods: A total of 311 eligible women who underwent CS were recruited in the study after fulfilling all the eligibility and exclusion criteria. Patients were randomized into two groups (153 in chlorhexidine-alcohol group and 158 in povidone-iodine group) by a computer-generated randomization table. Patients were followed for a period of 30 days in postoperative period to monitor for SSI.Results: The rate of SSI in the chlorhexidine-alcohol group is 5.4% and that of the povidone-iodine group is 8.6%. E. coli, K. pneumoniae, and Acinetobacter baumannii were the most common organisms isolated. E. coli was found in 9.5% of the total SSI cases.Conclusions: The study found that the patients who received chlorhexidine-alcohol as skin antiseptic had less chance of developing SSI than those who received povidone-iodine; however, it did not reach a statistical significance.</t>
  </si>
  <si>
    <t>STARTOR-094</t>
  </si>
  <si>
    <t>ADP-TQ-01545</t>
  </si>
  <si>
    <t>10.1186/s13756-020-00874-8</t>
  </si>
  <si>
    <t>Comparison of the antimicrobial efficacy of povidone-iodine-alcohol versus chlorhexidine-alcohol for surgical skin preparation on the aerobic and anaerobic skin flora of the shoulder region</t>
  </si>
  <si>
    <t>Dörfel D.; Maiwald M.; Daeschlein G.; Müller G.; Hudek R.; Assadian O.; Kampf G.; Kohlmann T.; Harnoss J.C.; Kramer A.</t>
  </si>
  <si>
    <t>Background: Cutibacterium acnes is part of the anaerobic skin microbiome and resides in deeper skin layers. The organism is an agent of surgical site infections (SSI) in shoulder surgery. We hypothesized that prolonged skin preparation with an agent that penetrates deeply into the skin would be beneficial. Thus, we compared two classes of antiseptics, each combined with alcohol, each applied with two different contact times. Methods: Using a cross-over arrangement, shoulders of 16 healthy volunteers were treated for 2.5 min (standard) or 30 min (prolonged) with alcohol-based chlorhexidine (CHG-ALC) or alcohol-based povidone-iodine (PVP-I-ALC). Skin sites were sampled before, immediately after, and 3 h after treatment, using a standardized cup-scrub technique. Results: Aerobic skin flora was reduced more effectively by PVP-I-ALC than by CHG-ALC after 2.5 min application and immediate sampling (reduction factor [RF] 2.55 ± 0.75 vs. 1.94 ± 0.91, p = 0.04), but not after prolonged contact times and 3-h sampling. Coagulase-negative staphylococci were completely eliminated after PVP-I-ALC application, but still recovered from 4 of 32 samples after CHG-ALC application. Anaerobic flora was reduced more effectively by PVP-I-ALC than CHG-ALC after standard (RF 3.96 ± 1.46 vs. 1.74 ± 1.24, p &lt; 0.01) and prolonged (RF 3.14 ± 1.20 vs. 1.38 ± 1.16, p &lt; 0.01) contact times and immediate sampling, but not after 3-h sampling. No adverse events were reported. Conclusions: PVP-I-ALC showed marginal benefits concerning the aerobic flora, but more substantial benefits over CHG-ALC concerning the anaerobic flora of the shoulder. Standard and prolonged contact times showed superiority for PVP-I-ALC for anaerobic flora at all immediate sampling points, but missed significance at 3-h sampling. The results underscore the need for protection against C. acnes and coagulase-negative staphylococci in orthopaedic surgery. The clinical relevance of these findings, however, should be studied with SSI as an endpoint. © 2021, The Author(s).</t>
  </si>
  <si>
    <t>BioMed Central Ltd</t>
  </si>
  <si>
    <t>https://www.scopus.com/pages/publications/85099748031?origin=resultslist</t>
  </si>
  <si>
    <t>STARTOR-095</t>
  </si>
  <si>
    <t>ADP-TQ-01652</t>
  </si>
  <si>
    <t>10.1038/s41598-021-97838-8</t>
  </si>
  <si>
    <t>Meta-analysis of the efficacy of preoperative skin preparation with alcoholic chlorhexidine compared to povidone iodine in orthopedic surgery</t>
  </si>
  <si>
    <t>Mastrocola, Mario; Matziolis, Georg; Boehle, Sabrina; Lindemann, Chris; Schlattmann, Peter; Eijer, Henk</t>
  </si>
  <si>
    <t>SCIENTIFIC REPORTS</t>
  </si>
  <si>
    <t>18634</t>
  </si>
  <si>
    <t>2045-2322</t>
  </si>
  <si>
    <t>Preoperative skin preparation is an effective method to prevent surgical site infections (SSI). Alcoholic chlorhexidine (CHG) and povidone iodine (PV-I) are the most widely used antiseptic agents. This meta-analysis aims to determine their efficacy in reducing natural bacterial skin flora in clean orthopedic surgery. A systematic search was conducted through current literature up to June 2021 to identify clinical randomized trials that compared the efficacy of alcoholic chlorhexidine and povidone iodine in reducing bacterial skin colonization after preoperative skin preparation. A meta-analysis was conducted. Of 235 screened articles, 8 randomized controlled trials were included. The results of the meta-analysis demonstrate a significantly lower positive culture rate in the chlorhexidine group than in the povidone iodine group (RR = 0.53, 95% Cl: 0.32-0.88). The present data show the superiority of chlorhexidine in reducing the normal bacterial flora compared to povidone iodine in clean orthopedic surgery.</t>
  </si>
  <si>
    <t>STARTOR-096</t>
  </si>
  <si>
    <t>ADP-TQ-01705</t>
  </si>
  <si>
    <t>10.3390/jcm10040663</t>
  </si>
  <si>
    <t>Randomised Controlled Trials of Alcohol-Based Surgical Site Skin Preparation for the Prevention of Surgical Site Infections: Systematic Review and Meta-Analysis</t>
  </si>
  <si>
    <t>Peel, Trisha N.; Watson, Eliza; Lee, Sue J.</t>
  </si>
  <si>
    <t>JOURNAL OF CLINICAL MEDICINE</t>
  </si>
  <si>
    <t>663</t>
  </si>
  <si>
    <t>(1) Background: Surgical site skin preparation is an important approach to prevent postoperative wound infections. International guidelines recommend that alcohol-based combinations be used, however, the optimal combination remains uncertain. This study compares the effectiveness of alcohol-based chlorhexidine and alcohol-based iodophor for surgical site skin preparation for prevention of surgical site infections (SSIs). (2) Methods: Randomised controlled trials comparing alcohol-based interventions for surgical site skin preparation were included. The proportion of SSIs was compared using risk ratios (RR) with 95% confidence intervals (95% CI). The meta-analysis was performed with a fixed effect model using Mantel-Haenszel methods. As an a priori subgroup analysis SSI risk was examined according to different surgical procedural groups. (3) Results: Thirteen studies were included (n = 6023 participants). The use of chlorhexidine-alcohol was associated with a reduction in risk of SSIs compared with iodophor-alcohol (RR 0.790; 95% CI 0.669, 0.932). On sub-group analysis, chlorhexidine-alcohol was associated with a reduction in SSIs in caesarean surgery (RR 0.614; 95% CI 0.453, 0.831) however, chlorhexidine-alcohol was associated with an increased risk of SSI in bone and joint surgery (RR 2.667; 95% CI 1.051, 6.765). When excluding studies at high risk of bias on sensitivity analysis, this difference in alcohol-based combinations for bone and joint surgery was no longer observed (RR 2.636; 95% CI 0.995, 6.983). (4) Conclusions: The use of chlorhexidine-alcohol skin preparations was associated with a reduced risk of SSI compared to iodophor-alcohol agents. However, the efficacy of alcohol-based preparation agents may differ according to the surgical procedure group. This difference must be interpreted with caution given the low number of studies and potential for bias, however, it warrants further investigation into the potential biological and clinical validity of these findings.</t>
  </si>
  <si>
    <t>STARTOR-097</t>
  </si>
  <si>
    <t>ADP-TQ-01846</t>
  </si>
  <si>
    <t>10.1017/ice.2020.27</t>
  </si>
  <si>
    <t>Antiseptic efficacy of an innovative perioperative surgical skin preparation: A confirmatory FDA phase 3 analysis</t>
  </si>
  <si>
    <t>Edmiston C.E.; Lavin P.; Spencer M.; Borlaug G.; Seabrook G.R.; Leaper D.</t>
  </si>
  <si>
    <t>653</t>
  </si>
  <si>
    <t>659</t>
  </si>
  <si>
    <t>Background: An innovative approach to perioperative antiseptic skin preparation is warranted because of potential adverse skin irritation, rare risk of serious allergic reaction, and perceived diminished clinical efficacy of current perioperative antiseptic agents. The results of a confirmatory US Food and Drug Administration (FDA) phase 3 efficacy analysis of a recently approved innovative perioperative surgical skin antiseptic agent are discussed.Methods: The microbial skin flora on abdominal and groin sites in healthy volunteers were microbiologically sampled following randomization to either ZuraGard, a 2% chlorhexidine/70% isopropyl alcohol preparation (Chloraprep), or a control vehicle (alcohol-free ZuraGard). Mean log10 reduction of colony-forming units (CFU) was assessed at 30 seconds, 10 minutes, and 6 hours.Results: For combined groin sites (1,721 paired observations) at all time points, the mean log10 CFU reductions were significantly greater in the ZuraGard group than in the Chloraprep group (P &lt;.02). Mean log10 CFU reductions across combined abdominal and groin sites at all time points (3,277 paired observations) were significantly greater in the ZuraGard group than in the Chloraprep group (P &lt;.02).Conclusions: A confirmatory FDA phase 3 efficacy analysis of skin antisepsis in human volunteers documented that ZuraGard was efficacious in significantly reducing the microbial burden on abdominal and groin test sites, exceeding that of Chloraprep. No significant adverse reactions were observed following the application of ZuraGard.Trial registration: ClinicalTrials.gov identifiers: NCT02831998 and NCT02831816. © 2020 by The Society for Healthcare Epidemiology of America. All rights reserved..</t>
  </si>
  <si>
    <t>Cambridge University Press</t>
  </si>
  <si>
    <t>https://www.scopus.com/pages/publications/85082064093?origin=resultslist</t>
  </si>
  <si>
    <t>STARTOR-098</t>
  </si>
  <si>
    <t>ADP-TQ-01848</t>
  </si>
  <si>
    <t>10.1016/s1473-3099(20)30225-5</t>
  </si>
  <si>
    <t>Aqueous olanexidine versus aqueous povidone-iodine for surgical skin antisepsis on the incidence of surgical site infections after clean-contaminated surgery: a multicentre, prospective, blinded-endpoint, randomised controlled trial</t>
  </si>
  <si>
    <t>Obara, Hideaki; Takeuchi, Masashi; Kawakubo, Hirofumi; Shinoda, Masahiro; Okabayashi, Koji; Hayashi, Koki; Sekimoto, Yasuhito; Maeda, Yusuke; Kondo, Takayuki; Sato, Yasunori; Kitagawa, Yuko</t>
  </si>
  <si>
    <t>LANCET INFECTIOUS DISEASES</t>
  </si>
  <si>
    <t>1281</t>
  </si>
  <si>
    <t>1289</t>
  </si>
  <si>
    <t>1473-3099</t>
  </si>
  <si>
    <t>Background Surgical site infection (SSI) is the most common problem after surgery. Although several guidelines have indicated the efficacy of antiseptics, such as chlorhexidine-alcohol and povidone-iodine, in reducing SSI rate, the optimal recommendation is still not established. Olanexidine might have higher bactericidal activity than other antiseptic agents. However, no randomised study has evaluated the efficacy and safety of olanexidine over conventional antiseptics. We compared the effect of aqueous olanexidine and aqueous povidone-iodine on the incidence of SSI following clean-contarninated surgery.Methods This was a multicentre, prospective, randomised, blinded-endpoint superiority trial for surgical skin antisepsis in clean-contaminated gastrointestinal and hepatobiliary pancreatic surgeries in four Japanese hospitals. Patients aged 20 years or older who underwent elective clean-contaminated wound surgery were randomly assigned in a 1:1 replacement ratio using a computer-generated block randomisation. Patients were randomly assigned to surgical skin antisepsis with an aqueous formulation of 1.5% olanexidine or surgical skin antisepsis with an aqueous formulation of 10% povidone-iodine before surgery. We used olanexidine in a ready-to-use applicator, and povidone-iodine was administered by a brush or by compression using pliers. Both antiseptics were applied from the papilla with a cranial limit and to the upper thigh with a caudal limit. The antiseptics were allowed to dry for 3 min, and then surgery started. Participants, some investigators, and data analysts were masked to treatment allocation. Participant enrolment was done by non-masked investigators. The primary outcome was 30-day SSI assessed in the intention-totreat population. The surgical wound site of each participant was observed daily. After discharge, participants underwent at least one outpatient visit within 30 days after surgery. This trial is registered with University hospital Medical Information Network, 000031560.Findings Between June 10, 2018, and April 18, 2019, 883 patients were assessed for eligibility. 587 patients were eligible and 294 received olanexidine and 293 received aqueous povidone-iodine before surgery. 30-day SSI occurred in 19 (7%) patients in the olanexidine group and 39 patients (13%) patients in the povidone-iodine group (adjusted risk difference -0.069; 90% CI -0.109 to -0.029; adjusted risk ratio [RR] 0.48, 90% CI 0.30 to 0.74; 1:0- 002). Five patients (2%) in the olanexidine group and five (2%) in the povidone-iodine group developed adverse skin reactions (adjusted RR 0.99, 95% CI 0.29 to 3.40; p=1.00).Interpretation Olanexidine significantly reduced the occurrence of overall SSI and superficial incisional SSI compared with aqueous povidone-iodine in clean-contaminated surgery. Our results indicate that olanexidine might have a role to prevent SSI in patients who undergo clean-contaminated surgeries. Copyright (C) 2020 Elsevier Ltd. All rights reserved.</t>
  </si>
  <si>
    <t>STARTOR-099</t>
  </si>
  <si>
    <t>ADP-TQ-01863</t>
  </si>
  <si>
    <t>10.1080/14767058.2018.1489533</t>
  </si>
  <si>
    <t>Chlorhexidine-alcohol versus povidone-iodine for skin preparation before elective cesarean section: a prospective observational study</t>
  </si>
  <si>
    <t>Elshamy, Elsayed; Ali, Yahya Z. A.; Khalafallah, Mohammed; Soliman, Ayman</t>
  </si>
  <si>
    <t>JOURNAL OF MATERNAL-FETAL &amp; NEONATAL MEDICINE</t>
  </si>
  <si>
    <t>272</t>
  </si>
  <si>
    <t>276</t>
  </si>
  <si>
    <t>1476-7058</t>
  </si>
  <si>
    <t>Introduction: The ideal antiseptic agent for skin preparation before elective cesarean section (CS) is not yet determined. The aim of the study was to assess the impact of skin preparation by chlorhexidine-alcohol compared with povidone-iodine before elective CS on the rate of surgical site infection (SSI).Materials and methods: This prospective observational study included a total of 1424 pregnant women at term who were candidates for the elective CS and were divided into two equal groups of 712 patients in each, group 1 (chlorhexidine-alcohol group) and group 2 (povidone-iodine group). Patients were followed up at 1 week and 1 month postoperative to determine the rate of SSI.Results: The rate of SSI was 3.7% (26 patients) in the chlorhexidine-alcohol group compared with 4.6% (33 patients) in the povidone-iodine group (odds ratio: 0.7798, 95% CI: 0.46-1.3, p=.35), nine patients in the chlorhexidine-alcohol group, and 10 patients in the povidone-iodine group required resuturing (odds ratio: 0.9, 95% CI: 0.36-2.2, p=.82). Four patients (0.56%) in the chlorhexidine-alcohol group and five patients (0.7%) in the povidone-iodine group developed endometritis (p=.74). The rate or readmission because of SSI was 2.7% (19 patients) in the chlorhexidine-alcohol group and 2.9% (21 patients) in the povidone-iodine group (p=.75).Conclusions: Skin preparation with either chlorhexidine-alcohol or povidone-iodine resulted in comparable rates of SSIs. Accordingly, both are suitable antiseptic agents for skin preparation before elective CS.</t>
  </si>
  <si>
    <t>STARTOR-100</t>
  </si>
  <si>
    <t>ADP-TQ-01913</t>
  </si>
  <si>
    <t>10.1001/jamasurg.2020.1953</t>
  </si>
  <si>
    <t>Effect of Surgical Skin Antisepsis on Surgical Site Infections in Patients Undergoing Gynecological Laparoscopic Surgery A Double-Blind Randomized Clinical Trial</t>
  </si>
  <si>
    <t>Dior, Uri P.; Kathurusinghe, Shamitha; Cheng, Claudia; Reddington, Charlotte; Daley, Andrew J.; Ang, Catarina; Healey, Martin</t>
  </si>
  <si>
    <t>JAMA SURGERY</t>
  </si>
  <si>
    <t>807</t>
  </si>
  <si>
    <t>815</t>
  </si>
  <si>
    <t>2168-6254</t>
  </si>
  <si>
    <t>IMPORTANCE Gynecological laparoscopies are one of the most common surgical procedures worldwide. Limited evidence exists on rates of surgical site infections in patients undergoing gynecological laparoscopies and strategies to prevent these infections.OBJECTIVE To compare rates of port-site infections, organ or space infections, and any type of surgical site infections among patients who underwent gynecological laparoscopies and received 1 of 3 types of skin preparation solutions.DESIGN, SETTING, AND PARTICIPANTS A double-blind randomized clinical trial was conducted between February 28, 2017, and November 26, 2018, at a tertiary university-affiliated referral center. A total of 661 patients 18 years or older who underwent an elective operative laparoscopy for treatment of nonmalignant gynecological disorders were randomly assigned in a 1:1:1 ratio to have their skin cleaned before surgery with alcohol-based chlorhexidine, alcohol-based povidone-iodine, or water-based povidone-iodine. Statistical analysis was performed from February 28, 2017, to November 26, 2018. Analyses were performed on a modified intention-to-treat basis.INTERVENTIONS A total of 221 patients were randomized to have their skin prepared preoperatively with water-based povidone-iodine, 220 were randomized to alcohol-based povidone-iodine, and 220 were randomized to alcohol-based chlorhexidine. The patients were blinded to the solution used to clean their skin. Patients were followed up 1 and 4 weeks after surgery by a physician who was blinded to the skin preparation solution used at surgery. Evidence of infection according to Centers for Disease Control and Prevention criteria were documented.MAIN OUTCOMES AND MEASURES The primary outcome of this study was port-site infection 30 days after surgery. Secondary outcomes were organ or space infections and any type of surgical site infections; the study also aimed to prospectively describe rates of surgical site infections in gynecological laparoscopies.RESULTS Of the 661 patients, 640 (96.8%; mean [SD] age, 36.2 [10.6] years) were examined after surgery by a physician at the study site and were included in the modified intention-to-treat analysis. The overall rate of port-site infection was 10.2% (65 of 640), rate of organ or space infection was 6.6% (42 of 640), and rate of any surgical site infection was 16.3% (104 of 640). The odds ratio for port-site infection for alcohol-based chlorhexidine vs water-based povidone-iodine was 1.13 (95% CI, 0.61-2.08), for alcohol-based chlorhexidine vs alcohol-based povidone-iodine was 1.34 (95% CI, 0.71-2.52), and for water-based povidone-iodine vs alcohol-based povidone-iodine was 1.19 (95% 0.62-2.27).CONCLUSIONS AND RELEVANCE Surgical site infections were more common than expected among patients who underwent gynecological laparoscopies. No skin preparation solution provided an advantage compared with the other solutions in reducing infection rates.</t>
  </si>
  <si>
    <t>STARTOR-101</t>
  </si>
  <si>
    <t>ADP-TQ-02033</t>
  </si>
  <si>
    <t>10.1016/j.ejogrb.2019.10.035</t>
  </si>
  <si>
    <t>Povidone-iodine vs chlorhexidine alcohol for skin preparation in malignant and premalignant gynaecologic diseases: A randomized controlled study</t>
  </si>
  <si>
    <t>Gezer S.; Yalvaç H.M.; Güngör K.; Yücesoy İ.</t>
  </si>
  <si>
    <t>European Journal of Obstetrics and Gynecology and Reproductive Biology</t>
  </si>
  <si>
    <t>45</t>
  </si>
  <si>
    <t>03012115</t>
  </si>
  <si>
    <t>Objectives: To compare povidone-iodine with chlorhexidine alcohol solutions for the prevention of surgical site infection (SSI) in malignant and premalignant gynaecologic diseases, and to evaluate the effects of temperature on SSI at 25 °C and 37 °C. Study design: This was a randomized controlled trial of a cohort of 220 patients undergoing surgery for malignant or premalignant conditions. Preoperative skin preparations were performed with 10% povidone-iodine at 25 °C (PI), 10% povidone-iodine at 37 °C (warm PI), 4% chlorhexidine gluconate with alcohol at 25 °C (CH) and 4% chlorhexidine gluconate with alcohol at 37 °C (warm CH) for each group. All women included in the study received 1 g intravenous cefazolin antibioprophylaxis 30 min before skin incision. The primary outcome was SSI within 30 days of surgery, and secondary outcomes were identification of the causative organism and clinical factors that may be associated with SSI. Results: SSIs were detected in 24 (10.9%) patients. Except for two organ/space-specific SSIs, all were superficial SSIs. The frequency of SSI was significantly lower in the warm PI group than in the PI group (p = 0.032). There were no significant differences in the frequency of SSI between the groups in other binary comparisons. In addition, there was no significant difference between both povidone-iodine groups compared with both chlorhexidine alcohol groups in terms of the development of SSI (10.9% vs 11%, p = 1.00). SSI caused by micro-organisms was found in 18 patients, and Enterococcus faecalis was the most common reproducing organism in wound culture. Patients with SSI were significantly older (58.9 ± 11.4 vs 52.8 ± 12.3 years) and more likely to be readmitted to hospital [15 (62.5%) vs 9 (37.5%)] than patients without SSI. Conclusions: SSI rates can be reduced by warming povidone-iodine, but this effect could not be demonstrated with chlorhexidine solutions. When both groups of povidone-iodine were compared with both groups of chlorhexidine alcohol, no significant difference was found in the prevention of SSI in malignant and premalignant gynaecologic operations. © 2019 Elsevier B.V.</t>
  </si>
  <si>
    <t>Elsevier Ireland Ltd</t>
  </si>
  <si>
    <t>https://www.scopus.com/pages/publications/85074886620?origin=resultslist</t>
  </si>
  <si>
    <t>STARTOR-102</t>
  </si>
  <si>
    <t>ADP-TQ-02037</t>
  </si>
  <si>
    <t>10.1016/j.ajic.2019.08.008</t>
  </si>
  <si>
    <t>Preoperative skin antisepsis using chlorhexidine may reduce surgical wound infections in lower limb trauma surgery when compared to povidone-iodine - a prospective randomized trial</t>
  </si>
  <si>
    <t>Ritter B.; Herlyn P.K.E.; Mittlmeier T.; Herlyn A.</t>
  </si>
  <si>
    <t>167</t>
  </si>
  <si>
    <t>172</t>
  </si>
  <si>
    <t>Background: For the prevention of surgical wound infections (SSIs), local microorganism counts can be lowered by skin antisepsis prior to surgical incisions. Until now, it has been unclear which antiseptic is the most effective. Methods: This prospective randomized trial analyzed the efficacy of 2 frequently used agents in the reduction of postoperative wound complication rates after aseptic trauma surgery on the lower leg and foot. In the study, 279 consecutive participants were randomized; 112 received surgical skin preparations using chlorhexidine (CHX) (ChloraPrep; Becton Dickinson, Franklin Lakes, NJ) and 167 received preparations with povidone-iodine (PVP-I) (Braunoderm; B. Braun Melsungen AG, Melsungen, Germany). Primary clinical endpoints were SSIs and wound healing disorders (WHDs) within 6 months after surgery. Secondary outcome variables included demographic and perioperative risk factors for SSIs. Results: Rates of WHDs and SSIs were significantly higher in the PVP-I treatment group, which experienced 9 SSIs and 12 WHDs (n = 21; 12.6%), compared to the CHX treatment group, which had 2 SSIs and 3 WHDs (n = 5; 4.5%) (P =. 022). Perioperative risk factors for WHDs were obesity and longer surgery time, whereas SSIs were increased in participants with cardiovascular diseases and suction drainage. Logistic regression analysis showed that the odds of complications of wound healing were 3.5 times higher for PVP-I than for CHX (odds ratio = 3.5; 95% confidence interval, 1.1-11.2; P =. 032). Conclusions: Preoperative skin antisepsis for trauma surgery of the lower leg and foot using CHX led to significantly fewer complications of wound healing when compared to PVP-I. © 2019 Association for Professionals in Infection Control and Epidemiology, Inc.</t>
  </si>
  <si>
    <t>Mosby Inc.</t>
  </si>
  <si>
    <t>https://www.scopus.com/pages/publications/85073011693?origin=resultslist</t>
  </si>
  <si>
    <t>STARTOR-103</t>
  </si>
  <si>
    <t>ADP-TQ-02060</t>
  </si>
  <si>
    <t>10.1002/14651858.cd007462.pub5</t>
  </si>
  <si>
    <t>Skin preparation for preventing infection following caesarean section</t>
  </si>
  <si>
    <t>Hadiati D.R.; Hakimi M.; Nurdiati D.S.; Masuzawa Y.; da Silva Lopes K.; Ota E.</t>
  </si>
  <si>
    <t>CD007462</t>
  </si>
  <si>
    <t>14651858</t>
  </si>
  <si>
    <t>Background: The risk of maternal mortality and morbidity is higher after caesarean section than for vaginal birth. With increasing rates of caesarean section, it is important to minimise risks to the mother as much as possible. This review focused on different skin preparations to prevent infection. This is an update of a review last published in 2018. Objectives: To compare the effects of different antiseptic agents, different methods of application, or different forms of antiseptic used for preoperative skin preparation for preventing postcaesarean infection. Search methods: For this update, we searched Cochrane Pregnancy and Childbirth's Trials Register, ClinicalTrials.gov, the WHO International Clinical Trials Registry Platform (ICTRP) (9 July 2019), and reference lists of retrieved studies. Selection criteria: Randomised and quasi-randomised trials, evaluating any type of preoperative skin preparation (agents, methods or forms). We included studies presented only as abstracts, if there was enough information to assess risk of bias. Comparisons of interest in this review were between: different antiseptic agents (e.g. alcohol, povidone iodine), different methods of antiseptic application (e.g. scrub, paint, drape), different forms of antiseptic (e.g. powder, liquid), and also between different packages of skin preparation including a mix of agents and methods, such as a plastic incisional drape, which may or may not be impregnated with antiseptic agents. We mainly focused on the comparison between different agents, with and without the use of drapes. Only studies involving the preparation of the incision area were included. This review did not cover studies of preoperative handwashing by the surgical team or preoperative bathing. Data collection and analysis: Three review authors independently assessed all potential studies for inclusion, assessed risk of bias, extracted the data and checked data for accuracy. We assessed the certainty of the evidence using the GRADE approach. Main results: We included 13 individually-randomised controlled trials (RCTs), with a total of 6938 women who were undergoing caesarean section. Twelve trials (6916 women) contributed data to this review. The trial dates ranged from 1983 to 2016. Six trials were conducted in the USA, and the remainder in India, Egypt, Nigeria, South Africa, France, Denmark, and Indonesia. The included studies were broadly at low risk of bias for most domains, although high risk of detection bias raised some specific concerns in a number of studies. Length of stay was only reported in one comparison. Antiseptic agents. Parachlorometaxylenol with iodine versus iodine alone. We are uncertain whether parachlorometaxylenol with iodine made any difference to the incidence of surgical site infection (risk ratio (RR) 0.33, 95% confidence interval (CI) 0.04 to 2.99; 1 trial, 50 women), or endometritis (RR 0.88, 95% CI 0.56 to 1.38; 1 trial, 50 women) when compared with iodine alone, because the certainty of the evidence was very low. Adverse events (maternal or neonatal) were not reported. Chlorhexidine gluconate versus povidone iodine. Moderate-certainty evidence suggested that chlorhexidine gluconate, when compared with povidone iodine, probably slightly reduces the incidence of surgical site infection (RR 0.72, 95% CI 0.58 to 0.91; 8 trials, 4323 women). This effect was still present in a sensitivity analysis after removing four trials at high risk of bias for outcome assessment (RR 0.87, 95% CI 0.62 to 1.23; 4 trials, 2037 women). Low-certainty evidence indicated that chlorhexidine gluconate, when compared with povidone iodine, may make little or no difference to the incidence of endometritis (RR 0.95, 95% CI 0.49 to 1.86; 3 trials, 2484 women). It is uncertain whether chlorhexidine gluconate reduces maternal skin irritation or allergic skin reaction (RR 0.64, 95% CI 0.28 to 1.46; 3 trials, 1926 women; very low certainty evidence). One small study (60 women) reported reduced bacterial growth at 18 hours after caesarean section for women who had chlorhexidine gluconate preparation compared with women who had povidone iodine preparation (RR 0.23, 95% CI 0.07 to 0.70). Methods. Drape versus no drape. This comparison investigated the use of drape versus no drape, following preparation of the skin with antiseptics. Low-certainty evidence suggested that using a drape before surgery compared with no drape, may make little or no difference to the incidence of surgical site infection (RR 1.29, 95% confidence interval (CI) 0.97 to 1.71; 3 trials, 1373 women), and probably makes little or no difference to the length of stay in the hospital (mean difference (MD) 0.10 days, 95% CI -0.27 to 0.46; 1 trial, 603 women; moderate-certainty evidence). One trial compared an alcohol scrub and iodophor drape with a five-minute iodophor scrub only, and reported no surgical site infection in either group (79 women, very-low certainty evidence). We were uncertain whether the combination of a one-minute alcohol scrub and a drape reduced the incidence of metritis when compared with a five-minute scrub, because the certainty of the evidence was very low (RR 1.62, 95% CI 0.29 to 9.16; 1 trial, 79 women). The studies did not report on adverse events (maternal or neonatal). Authors' conclusions: Moderate-certainty evidence suggests that preparing the skin with chlorhexidine gluconate before caesarean section is probably slightly more effective at reducing the incidence of surgical site infection in comparison to povidone iodine. For other outcomes examined there was insufficient evidence available from the included RCTs. Most of the evidence in this review was deemed to be very low or low certainty. This means that for most findings, our confidence in any evidence of an intervention effect is limited, and indicates the need for more high-quality research. Therefore, it is not yet clear what sort of skin preparation may be most effective for preventing postcaesarean surgical site infection, or for reducing other undesirable outcomes for mother and baby. Well-designed RCTs, with larger sample sizes are needed. High-priority questions include comparing types of antiseptic (especially iodine versus chlorhexidine), and application methods (scrubbing, swabbing, or draping). We found two studies that are ongoing; we will incorporate the results of these studies in future updates of this review. Copyright © 2020 The Cochrane Collaboration. Published by John Wiley &amp; Sons, Ltd.</t>
  </si>
  <si>
    <t>https://www.scopus.com/pages/publications/85087022706?origin=resultslist</t>
  </si>
  <si>
    <t>STARTOR-104</t>
  </si>
  <si>
    <t>ADP-TQ-02175</t>
  </si>
  <si>
    <t>10.1055/s-0038-1669907</t>
  </si>
  <si>
    <t>Chlorhexidine-Alcohol Compared with Povidone-Iodine Preoperative Skin Antisepsis for Cesarean Delivery: A Systematic Review and Meta-Analysis</t>
  </si>
  <si>
    <t>Tolcher, Mary Catherine; Whitham, Megan D.; El-Nashar, Sherif A.; Clark, Steven L.</t>
  </si>
  <si>
    <t>AMERICAN JOURNAL OF PERINATOLOGY</t>
  </si>
  <si>
    <t>123</t>
  </si>
  <si>
    <t>0735-1631</t>
  </si>
  <si>
    <t>Objective To compare chlorhexidine-alcohol with povidone-iodine solutions for skin antisepsis prior to cesarean delivery for the prevention of surgical site infection.Study Design Electronic databases MEDLINE, Embase, Scopus, and Clinicaltrials.gov were searched from inception to August 2017. Eligible studies included randomized controlled trials comparing chlorhexidine-alcohol with povidone-iodine skin preparation solutions for women undergoing cesarean delivery. The primary outcome was surgical site infection including superficial or deep wound infection. Meta-analysis was performed, and risk ratios (RRs) with 95% confidence interval (CI) were calculated using the Mantel-Haenszel random effects model. Statistical heterogeneity was assessed using Higgin's I-2 .Results Of 61 abstracts identified in the primary search, four studies (3,059 women) met the eligibility criteria. The risk of surgical site infection was significantly reduced with chlorhexidine-alcohol (RR: 0.72; 95% CI: 0.52-0.98). No heterogeneity across studies was observed with I-2 =0%. Subgroup analysis of superficial infection only or deep infection only showed no statistically significant difference (RR: 0.76, 95% CI: 0.54-1.08; and RR: 0.50, 95% CI: 0.23-1.10, respectively).Conclusion Preoperative skin cleansing prior to cesarean delivery with chlorhexidine-alcohol reduces surgical site infection as compared with povidone-iodine solutions.</t>
  </si>
  <si>
    <t>STARTOR-105</t>
  </si>
  <si>
    <t>ADP-TQ-02176</t>
  </si>
  <si>
    <t>10.1016/j.cmi.2019.06.016</t>
  </si>
  <si>
    <t>Chlorhexidine-alcohol versus iodineealcohol for surgical site skin preparation in an elective arthroplasty (ACAISA) study: a cluster randomized controlled trial</t>
  </si>
  <si>
    <t>Peel, T. N.; Dowsey, M. M.; Buising, K. L.; Cheng, A. C.; Choong, P. F. M.</t>
  </si>
  <si>
    <t>CLINICAL MICROBIOLOGY AND INFECTION</t>
  </si>
  <si>
    <t>1239</t>
  </si>
  <si>
    <t>1245</t>
  </si>
  <si>
    <t>1198-743X</t>
  </si>
  <si>
    <t>Objectives: Surgical site skin preparation is an effective method to prevent wound complications. The optimal agent has not been established, and guidelines contain conflicting recommendations.Methods: The aim of alcoholic chlorhexidine or alcoholic iodine skin antisepsis ( ACAISA) was to assess the efficacy of surgical site skin preparation with 0.5% chlorhexidine gluconate ( w/v) in 70% ethanol ( v/v) to 1% iodine ( w/v) in 70% ethanol ( v/v). This was a cluster randomized, controlled, single-centre, assessor-blinded, superiority trial in patients undergoing elective hip or knee arthroplasty. Each surgeon had a set operating day and the unit of randomization was the day of surgery. The primary outcome was superficial wound complication, defined as a composite endpoint of superficial incisional surgical site infection and/or clinically significant wound ooze in the 30 days following arthroplasty. The secondary outcome was any surgical site infection, including prosthetic joint infection. Outcome ascertainment was undertaken by an independent verification panel. The primary analysis was intention-to-treat, performed at the individual level. Taking into account the clustering effect, analysis of primary and secondary outcomes was undertaken at the level of the surgeon.Results: A total of 780 participants were included; 390 participants were allocated chlorhexidine-alcohol and 390 participants were allocated iodine-alcohol. There was no difference in superficial wound complications: 19 ( 4.9%) versus 15 ( 3.8%) respectively ( OR 1.28; 95% CI 0.62, 2.63; p 0.50). There was an increased odds of surgical site infection in the chlorhexidine-alcohol group compared to iodine-alcohol: 12 ( 3.1%) versus four ( 1.0%) respectively ( OR 3.06; 95% CI 1.26, 7.46; p 0.014). The odds of prosthetic joint infection were also increased in the chlorhexidine-alcohol arm compared with iodine-alcohol: seven ( 1.8%) versus two ( 0.5%) respectively ( OR 3.55; 95% CI 1.20, 10.44; p 0.022).Conclusions: No difference was observed in the primary outcome of superficial wound complications when chlorhexidine-alcohol and iodine-alcohol were compared. However, on a secondary analysis, iodine-alcohol had greater efficacy than chlorhexidine-alcohol for preventing surgical site infection. (c) 2019 European Society of Clinical Microbiology and Infectious Diseases. Published by Elsevier Ltd. All rights reserved.</t>
  </si>
  <si>
    <t>STARTOR-106</t>
  </si>
  <si>
    <t>ADP-TQ-02209</t>
  </si>
  <si>
    <t>10.1017/ice.2019.200</t>
  </si>
  <si>
    <t>Efficacy and safety of a novel antimicrobial preoperative skin preparation</t>
  </si>
  <si>
    <t>Crnich C.J.; Pop-Vicas A.E.; Hedberg T.G.; Perl T.M.</t>
  </si>
  <si>
    <t>1157</t>
  </si>
  <si>
    <t>1163</t>
  </si>
  <si>
    <t>Objective: Alternatives to skin preparation with conventional preoperative antiseptics are required because of adverse reactions and the potential emergence of resistance. Here, we present 2 phase 2 studies of ZuraGard (ZG), a novel formulation of isopropyl alcohol and functional excipients developed for preoperative skin antisepsis.Methods: Microbial skin flora on abdominal and inguinal sites in healthy volunteers were quantitatively assessed following application of ZG versus a negative control (ZV) and a chlorhexidine/alcohol preparation, Chloraprep (CP). In trial 1, ZG administered for both recommended and abbreviated application times was compared with CP and ZV via bacterial reductions at 10 minutes, and 6 hours, 12 hours, and 24 hours following application. In trial 2, the 10-minute postapplication responder rates (RRs) for ZG, participants with abdominal ≥2 log10 per cm2, and inguinal ≥3 log10 per cm2 reductions in colony-forming units (CFU) were compared to RRs of participants treated with CP.Results: In trial 1, ZG at the recommended application time reduced mean bacterial counts by ∼3.18 log10 CFU/cm2 and ∼2.98 log10 CFU/cm2 at abdominal and inguinal sites, respectively. Qualitatively similar reductions were observed for the abbreviated ZG application time and all CP applications. Application of ZV was ineffective. In trial 2, 10-minute RRs for ZG and CP exceeded 90% at abdominal sites. At inguinal sites, RRs were 83.3% for ZG and 86.7% for CP. No skin irritation or other adverse events were observed.Conclusions: ZG matched CP efficacy under these experimental conditions with immediate and persistent microbial reductions, including abbreviated application times. Further clinical studies of this novel preoperative antiseptic are merited. © 2019 by The Society for Healthcare Epidemiology of America. All rights reserved.</t>
  </si>
  <si>
    <t>https://www.scopus.com/pages/publications/85070373621?origin=resultslist</t>
  </si>
  <si>
    <t>STARTOR-107</t>
  </si>
  <si>
    <t>ADP-TQ-02215</t>
  </si>
  <si>
    <t>10.1016/j.jgar.2018.12.008</t>
  </si>
  <si>
    <t>Evaluation of activity and potential for development of antimicrobial resistance to a new tinted 2% chlorhexidine gluconate/70% isopropyl alcohol film-forming sterile preoperative skin preparation</t>
  </si>
  <si>
    <t>Dormstetter K.; Olson L.K.M.; Bennaars-Eiden A.; Bernatchez S.F.</t>
  </si>
  <si>
    <t>Journal of Global Antimicrobial Resistance</t>
  </si>
  <si>
    <t>160</t>
  </si>
  <si>
    <t>22137165</t>
  </si>
  <si>
    <t>Objectives: Chlorhexidine gluconate (CHG) is routinely used for skin antisepsis before surgery. Its activity may be affected by formulation ingredients and the presence of organic matter such as blood and proteins. This in vitro study was designed to evaluate the antimicrobial activity of a new CHG skin prep containing a film-forming copolymer, and detect its potential for developing resistance and the potential for cross-resistance to antibiotics after CHG exposure. Methods: Antimicrobial activity was evaluated in the presence and absence of serum in an in vitro time-kill study. Emergence of resistance to CHG and cross-resistance with antibiotic procedures were performed in vitro using 10 repository isolates from eight species and eight clinical isolate strains equal to the repository isolate strains (four isolates, two resistant and two non-resistant per species). Results: A 5 log                             10                              reduction (99.999%) for all organisms was observed using the copolymer formulation. The activity remained unchanged in the presence of serum. The minimum inhibitory concentration (MIC) did not increase for any of the strains evaluated for emergence of resistance. In addition, there was no change in MIC related to cross-resistance observed for any of the organism/antibiotic combinations tested. Conclusions: These results suggest that the film-forming copolymer and the tint in the new CHG skin prep did not interfere with antimicrobial efficacy, even in the presence of an organic soil load, and that the tested formulations showed no potential for developing resistance or cross-resistance with antibiotics.                          © 2019 International Society for Chemotherapy of Infection and Cancer</t>
  </si>
  <si>
    <t>https://www.scopus.com/pages/publications/85064703432?origin=resultslist</t>
  </si>
  <si>
    <t>STARTOR-108</t>
  </si>
  <si>
    <t>ADP-TQ-02264</t>
  </si>
  <si>
    <t>10.1136/bmjopen-2018-026929</t>
  </si>
  <si>
    <t>Multicentre, open-label, randomised, controlled clinical trial comparing 2% chlorhexidine-70% isopropanol and 5% povidone iodine-69% ethanol for skin antisepsis in reducing surgical-site infection after cardiac surgery: the CLEAN 2 study protocol</t>
  </si>
  <si>
    <t>Boisson, Matthieu; Corbi, Pierre; Kerforne, Thomas; Camilleri, Lionel; Debauchez, Mathieu; Demondion, Pierre; Eljezi, Vedat; Flecher, Erwan; Lepelletier, Didier; Leprince, Pascal; Nesseler, Nicolas; Nizou, Jacques Yves; Roussel, Jean Christian; Rozec, Bertrand; Ruckly, Stephane; Lucet, Jean-Christophe; Timsit, Jean-Francois; Mimoz, Olivier</t>
  </si>
  <si>
    <t>BMJ OPEN</t>
  </si>
  <si>
    <t>e026929</t>
  </si>
  <si>
    <t>2044-6055</t>
  </si>
  <si>
    <t>Introduction Surgical-site infection (SSI) is the second most frequent cause of healthcare-associated infection worldwide and is associated with increased morbidity, mortality and healthcare costs. Cardiac surgery is clean surgery with low incidence of SSI, ranging from 2% to 5%, but with potentially severe consequences. Perioperative skin antisepsis with an alcohol-based antiseptic solution is recommended to prevent SSI, but the superiority of chlorhexidine (CHG)-alcohol over povidone iodine (PVI)-alcohol, the two most common alcohol-based antiseptic solutions used worldwide, is controversial. We aim to evaluate whether 2% CHG-70% isopropanol is more effective than 5% PVI-69% ethanol in reducing the incidence of reoperation after cardiac surgery.Methods and analysis The CLEAN 2 study is a multicentre, open-label, randomised, controlled clinical trial of 4100 patients undergoing cardiac surgery. Patients will be randomised in 1:1 ratio to receive either 2% CHG-70% isopropanol or 5% PVI-69% ethanol for perioperative skin preparation. The primary endpoint is the proportion of patients undergoing any re-sternotomy between day 0 and day 90 after initial surgery and/or any reoperation on saphenous vein/radial artery surgical site between day 0 and day 30 after initial surgery. Data will be analysed on the intention-to-treat principle.Ethics and dissemination This protocol has been approved by an independent ethics committee and will be carried out according to the principles of the Declaration of Helsinki and the Good Clinical Practice guidelines. The results of this study will be disseminated through presentation at scientific conferences and publication in peer-reviewed journals.</t>
  </si>
  <si>
    <t>STARTOR-109</t>
  </si>
  <si>
    <t>ADP-TQ-02471</t>
  </si>
  <si>
    <t>10.1177/1757177417722045</t>
  </si>
  <si>
    <t>Impact of choice of skin preparation solution in cardiac surgery on rate of surgical site infection: a propensity score matched analysis.</t>
  </si>
  <si>
    <t>Raja, Shahzad G; Rochon, Melissa; Mullins, Clair; Morais, Carlos; Kourliouros, Antonios; Wishart, Ellie; De Souza, Anthony; Bhudia, Sunil</t>
  </si>
  <si>
    <t>Journal of infection prevention</t>
  </si>
  <si>
    <t>1757-1774</t>
  </si>
  <si>
    <t>BACKGROUND: Antiseptic skin preparations containing chlorhexidine gluconate and povidone iodine are routinely used to reduce the risk of surgical site infection (SSI). This study assesses the efficacy of two alcohol-based solutions, 2% chlorhexidine-alcohol and 10% povidone iodine-alcohol, on the incidence of cardiac SSI.METHODS: A total of 738 consecutive patients undergoing cardiac surgery had skin preparation with 2% chlorhexidine gluconate in 70% isopropanol (ChloraPrep, BD Ltd, UK) were propensity matched to 738 patients with skin prepared with 10% povidone-iodine in 30% industrial methylated spirit (Videne Alcoholic Tincture, Ecolab Ltd, UK). Continuous, prospective SSI surveillance data were collected for all these patients. A retrospective analysis of prospectively collected perioperative data was performed.RESULTS: The overall rate of SSI was similar in the chlorhexidine-alcohol and povidone-iodine-alcohol groups (3.3% versus 3.8%; P = 0.14; relative risk [RR] = 0.98; 95% confidence interval [CI] = 0.52-1.78). Superficial (1.2% versus 1.8%; P = 0.18; RR = 0.97; 95% CI = 0.48-1.80) and deep incisional (1.2% versus 1.6%; P = 0.24) SSI rates were also similar with 10% povidone-iodine-alcohol being marginally more effective against organ-space infections (0.8% versus 0.4%; P = 0.05; RR = 0.38; 95% CI = 0.20-1.01).CONCLUSION: Our analysis confirms that alcohol-based skin preparation in cardiac surgery with povidone-iodine reduces the incidence of organ-space infections with no significant superiority in preventing incisional SSI compared with chlorhexidine-alcohol.</t>
  </si>
  <si>
    <t>STARTOR-110</t>
  </si>
  <si>
    <t>ADP-TQ-02522</t>
  </si>
  <si>
    <t>10.3171/2017.5.spine17158</t>
  </si>
  <si>
    <t>Preoperative skin antisepsis with chlorhexidine gluconate versus povidone-iodine: a prospective analysis of 6959 consecutive spinal surgery patients</t>
  </si>
  <si>
    <t>Ghobrial, George M.; Wang, Michael Y.; Green, Barth A.; Levene, Howard B.; Manzano, Glen; Vanni, Steven; Starke, Robert M.; Jimsheleishvili, George; Crandall, Kenneth M.; Dididze, Marina; Levi, Allan D.</t>
  </si>
  <si>
    <t>JOURNAL OF NEUROSURGERY-SPINE</t>
  </si>
  <si>
    <t>214</t>
  </si>
  <si>
    <t>1547-5654</t>
  </si>
  <si>
    <t>OBJECTIVE The aim of this study was to determine the efficacy of 2 common preoperative surgical skin antiseptic agents, ChloraPrep and Betadine, in the reduction of postoperative surgical site infection (SSI) in spinal surgery procedures.METHODS Two preoperative surgical skin antiseptic agents-ChloraPrep (2% chlorhexidine gluconate and 70% isopropyl alcohol) and Betadine (7.5% povidone-iodine solution)-were prospectively compared across 2 consecutive time periods for all consecutive adult neurosurgical spine patients. The primary end point was the incidence of SSI.RESULTS A total of 6959 consecutive spinal surgery patients were identified from July 1, 2011, through August 31, 2015, with 4495 (64.6%) and 2464 (35.4%) patients treated at facilities 1 and 2, respectively. Sixty-nine (0.992%) SSIs were observed. There was no significant difference in the incidence of infection between patients prepared with Betadine (33 [1.036%] of 3185) and those prepared with ChloraPrep (36 [0.954%] of 3774; p = 0.728). Neither was there a significant difference in the incidence of infection in the patients treated at facility 1 (52 [1.157%] of 4495) versus facility 2 (17 [0.690%] of 2464; p = 0.06). Among the patients with SSI, the most common indication was degenerative disease (48 [69.6%] of 69). Fifty-one (74%) patients with SSI had undergone instrumented fusions in the index operation, and 38 (55%) patients with SSI had undergone revision surgeries. The incidence of SSI for minimally invasive and open surgery was 0.226% (2 of 885 cases) and 1.103% (67 of 6074 cases), respectively.CONCLUSIONS The choice of either ChloraPrep or Betadine for preoperative skin antisepsis in spinal surgery had no significant impact on the incidence of postoperative SSI.</t>
  </si>
  <si>
    <t>STARTOR-111</t>
  </si>
  <si>
    <t>ADP-TQ-02629</t>
  </si>
  <si>
    <t>10.13181/mji.v26i1.1388</t>
  </si>
  <si>
    <t>Chlorhexidine-alcohol versus povidone-iodine as preoperative skin preparation to prevent surgical site infection: a meta-analysis</t>
  </si>
  <si>
    <t>Anggrahita, Tasya; Wardhana, Aditya; Sudjatmiko, Gentur</t>
  </si>
  <si>
    <t>MEDICAL JOURNAL OF INDONESIA</t>
  </si>
  <si>
    <t>54</t>
  </si>
  <si>
    <t>0853-1773</t>
  </si>
  <si>
    <t>Background: Surgical site infection remains substantial problems to surgeons and patients as it increases the morbidity, mortality, length of stay, hospital cost, rate of re-admission, and rate of re-surgery. This study aims to compare the use of chlorhexidine-alcohol versus povidone-iodine for preoperative skin preparation to prevent surgical site infection.Methods: The literature search was conducted through the PubMed database on November 2015. Included studies were RCTs with the year of publication up to 2015 which compared the use of chlorhexidine-alcohol versus povidone-iodine in its effectiveness reducing surgical site infection in adult patients. The quality of the study was assessed using Jadad Score. A meta-analysis was conducted in the included study to obtain a pooled estimate of the effect size. The evidence of heterogeneity and publication bias was also assessed.Results: Six RCTs with a total of 2,080 patients were included in the meta-analysis. It showed that the use of chlorhexidinealcohol was associated significantly with fewer SSIs (pooled risk ratio=0.60 (95% CI= 0.45-0.79)) and fewer positive skin culture results (pooled risk ratio, RR= 0.38 (95% CI= 0.280.51)) compared with povidone iodine.Conclusion: Preoperative skin antisepsis with chlorhexidine is more effective than povidone-iodine in preventing surgical site infection.</t>
  </si>
  <si>
    <t>STARTOR-112</t>
  </si>
  <si>
    <t>ADP-TQ-02749</t>
  </si>
  <si>
    <t>10.1002/bjs.10395</t>
  </si>
  <si>
    <t>Randomized clinical trial of preoperative skin antisepsis with chlorhexidine gluconate or povidone-iodine</t>
  </si>
  <si>
    <t>Park, H. M.; Han, S. -S.; Lee, E. C.; Lee, S. D.; Yoon, H. M.; Eom, B. W.; Kim, S. H.; Ryu, K. W.; Park, S. -J.; Kim, Y. W.; Park, B.</t>
  </si>
  <si>
    <t>104</t>
  </si>
  <si>
    <t>E145</t>
  </si>
  <si>
    <t>E150</t>
  </si>
  <si>
    <t>BackgroundSkin antiseptic agents are used to prevent surgical-site infection (SSI); few trials have reported the superiority of any specific agent in clean-contaminated abdominal surgery. This RCT was designed to compare the effectiveness of chlorhexidine gluconate and povidone-iodine.MethodsConsecutive patients who underwent clean-contaminated upper gastrointestinal or hepatobiliary-pancreatic open surgery between 2011 and 2014 were assigned randomly to either chlorhexidine gluconate or povidone-iodine. The primary endpoint was the occurrence of SSI within 30 days of surgery. Secondary endpoints included causative organisms and risk factors for SSI.ResultsA total of 534 patients were randomized; 31 (58 per cent) developed an SSI. There was no difference in the overall SSI rate in the chlorhexidine gluconate and povidone-iodine groups: 15 of 267 (56 per cent) and 16 of 267 (60 per cent) respectively (P = 0853). The most common causative organism was Enterococcus faecalis. In subgroup analysis, biliary-pancreatic surgery had a higher SSI rate (26 of 127, 205 per cent) than upper gastrointestinal (2 of 204, 10 per cent) and hepatic (3 of 203, 15 per cent) resection. Both age (60 years and over) and type of incision were associated with the risk of SSI.ConclusionNo difference was detected between chlorhexidine gluconate and povidone-iodine antiseptics for prevention of SSI. Registration number: NCT01495117 (http://www.clinicaltrials.gov).</t>
  </si>
  <si>
    <t>STARTOR-113</t>
  </si>
  <si>
    <t>ADP-TQ-02953</t>
  </si>
  <si>
    <t>10.1016/j.arth.2015.12.009</t>
  </si>
  <si>
    <t>Single vs Repeat Surgical Skin Preparations for Reducing Surgical Site Infection After Total Joint Arthroplasty: A Prospective, Randomized, Double-Blinded Study</t>
  </si>
  <si>
    <t>Morrison, Tiffany N.; Chen, Antonia F.; Taneja, Mayank; Kucukdurmaz, Fatih; Rothman, Richard H.; Parvizi, Javad</t>
  </si>
  <si>
    <t>JOURNAL OF ARTHROPLASTY</t>
  </si>
  <si>
    <t>1294</t>
  </si>
  <si>
    <t>0883-5403</t>
  </si>
  <si>
    <t>Background: Preventing surgical site infection (SSI) after total joint arthroplasty (TJA) is a high priority and is partly linked to the efficacy of surgical site preparation solutions (SPSs) in reducing the number of pathogens on the skin before incision. The aim of this study is to investigate the effectiveness of SRS reapplication after draping to reduce the incidence of SSI after TJA.Methods: Six hundred patients undergoing primary TJA between 2010 and 2011 at a single institution were recruited and randomly assigned to one of 2 groups. The patients in the intervention group(n = 300) received SPS that included alcohol and povidone-iodine before draping and an additional SPS by iodine povacrylex and isopropyl alcohol before application of the final adhesive drape, whereas the patients in the control group (n = 300) received a single SPS with alcohol and povidone-iodine before draping. Randomization was performed by an opaque envelope, and the rates of SSI and blistering were compared between groups.Results: Five seventy-seven patients completed the study and were included in the final analysis. There was a significant reduction in the incidence of superficial SSI for the intervention group (1.8%, 5 of 283) compared to the control group (6.5%, 19 of 294, P = .02). There were 2 (0.7%, 2 of 294) deep incisional SSIs in the control group, and 2 (0.7%, 2 of 283) organ-space SSIs in the intervention group (P = 1.00). In addition, skin blistering was lower in the intervention group (3.5%, 10 of 283) vs the control group (6.5%, 19 of 294), but this difference also did not reach statistical significance (P = .13).Conclusion: Reapplication of an SPS after draping and before the application of iodophor-impregnated incisive draping resulted in a significant reduction in the rate of SSI in patients undergoing elective TJA. (C) 2015 Elsevier Inc. All rights reserved.</t>
  </si>
  <si>
    <t>STARTOR-114</t>
  </si>
  <si>
    <t>ADP-TQ-03053</t>
  </si>
  <si>
    <t>10.1007/s00595-014-1078-y</t>
  </si>
  <si>
    <t>Comparison of the efficacy of chlorhexidine gluconate versus povidone iodine as preoperative skin preparation for the prevention of surgical site infections in clean-contaminated upper abdominal surgeries</t>
  </si>
  <si>
    <t>Srinivas, Anirudh; Kaman, Lileswar; Raj, Prithivi; Gautam, Vikas; Dahiya, Divya; Singh, Gurpreet; Singh, Rajinder; Medhi, Bikash</t>
  </si>
  <si>
    <t>SURGERY TODAY</t>
  </si>
  <si>
    <t>1378</t>
  </si>
  <si>
    <t>1384</t>
  </si>
  <si>
    <t>0941-1291</t>
  </si>
  <si>
    <t>To compare the efficacy of chlorhexidine-gluconate versus povidone iodine in preoperative skin preparation in the prevention of surgical site infections (SSIs) in clean-contaminated upper abdominal surgeries.This was a prospective randomized controlled trial conducted on patients undergoing clean-contaminated upper abdominal surgeries. A total of 351 patients 18-70 years old were randomized into two groups; chlorhexidine and povidone iodine skin preparation before surgery.The incidence of SSIs in the chlorhexidine group was 10.8 %, in comparison to 17.9 % in the povidone iodine group. The odds ratio was 0.6 in favor of chlorhexidine use, but the results were not statistically significant (P = 0.06). In the first postoperative week, SSIs developed in 7 % of patients in the chlorhexidine group and 14.1 % in the povidone iodine group (P = 0.03), and in the second postoperative week, SSIs were present in 4.1 % of the patients in the chlorhexidine group and 4.4 % in the povidone iodine group, which was not statistically significant (P = 0.88).The incidence of SSIs after clean-contaminated upper abdominal surgeries was lower with the use of chlorhexidine skin preparation than with povidone iodine preparation, although the results were not statistically significant. However, the odds ratio between the two groups favored the use of chlorhexidine over povidone iodine for preventing SSIs.</t>
  </si>
  <si>
    <t>STARTOR-115</t>
  </si>
  <si>
    <t>ADP-TQ-03125</t>
  </si>
  <si>
    <t>10.4184/asj.2015.9.3.423</t>
  </si>
  <si>
    <t>Optimal Timing of Preoperative Skin Preparation with Povidone-Iodine for Spine Surgery: A Prospective, Randomized Controlled Study</t>
  </si>
  <si>
    <t>Yasuda, Tatsuya; Hasegawa, Tomohiko; Yamato, Yu; Kobayashi, Sho; Togawa, Daisuke; Arima, Hideyuki; Matsuyama, Yukihiro</t>
  </si>
  <si>
    <t>ASIAN SPINE JOURNAL</t>
  </si>
  <si>
    <t>423</t>
  </si>
  <si>
    <t>426</t>
  </si>
  <si>
    <t>1976-1902</t>
  </si>
  <si>
    <t>Study Design: A prospective, randomized, controlled study.Purpose: The objective of this study was to evaluate the effectiveness of two techniques of skin preparation with povidone-iodine.Overview of Literature: Preoperative skin preparation is important for preventing surgical site infection by reducing the bacteria in the surgical area. Povidone-iodine is a commonly used agent for preoperative skin preparation, and further decrease in surgical site infections can be expected by understanding how to apply it more effectively.Methods: Eighty-nine spine surgery patients were randomly allocated to two groups. In group A, povidone-iodine was applied to the surgical site just before starting the operation; in group B, povidone-iodine was applied several minutes prior to starting the operation and was allowed to dry. We collected samples from the wound edge before suturing, and we compared the rates of positive culture between the two groups.Results: The rate of positive culture was 30.2% (13 out of 43 patients) in group A, and 6.5% (3 out of 46 patients) in group B. This indicates that there was a significant difference in postoperative infection rates between group A and group B.Conclusions: Because bacteria on the skin appeared significantly reduced by allowing povidone-iodine to dry for several minutes prior to surgery, we recommend this approach to reduce the incidence of postoperative infections.</t>
  </si>
  <si>
    <t>Korean Society of Spine Surgery</t>
  </si>
  <si>
    <t>https://www.scopus.com/pages/publications/84933530505?origin=resultslist</t>
  </si>
  <si>
    <t>STARTOR-116</t>
  </si>
  <si>
    <t>ADP-TQ-03152</t>
  </si>
  <si>
    <t>10.1089/sur.2015.010</t>
  </si>
  <si>
    <t>Skin Preparation Before Surgery: Options and Evidence</t>
  </si>
  <si>
    <t>Sidhwa, Feroze; Itani, Kamal M. F.</t>
  </si>
  <si>
    <t>SURGICAL INFECTIONS</t>
  </si>
  <si>
    <t>23</t>
  </si>
  <si>
    <t>1096-2964</t>
  </si>
  <si>
    <t>Background: Despite many advances in surgical asepsis, surgical site infection (SSI) remains a challenging and costly problem. Decontamination of the skin with an antiseptic agent is standard practice before any trans-cutaneous invasive procedure, but the antiseptic agent of choice to best reduce the risk of SSI remains controversial.Methods: Review of relevant literature.Results: Many randomized controlled trials (RCTs) have evaluated chlorhexidine-based and iodine-based preparation solutions, with and without an alcohol component. Most of these trials are underpowered to detect differences in SSI rates. The largest modern RCT showed that a chlorhexidine-isopropyl alcohol preparation reduced the risk of SSI substantially compared with a povidone-iodine preparation without alcohol in clean-contaminated surgery. Many smaller RCTs have shown that chlorhexidine-isopropyl alcohol is superior to povidone-iodine plus isopropyl alcohol or iodine povacrylex plus isopropyl alcohol in pre-operative skin decontamination; whether or not this translates into lower SSI rates is unknown. A mixed treatment comparison of 10 RCTs concluded that alcohol-based preparations have a 98% probability of reducing the risk of SSI more effectively than aqueous-based preparations. Non-randomized observational studies have generally found no difference in SSI rates among various skin antiseptic preparations.Conclusions: Alcohol-based agents are likely superior to aqueous agents. Chlorhexidine may decrease SSI rates compared with povidone-iodine, and chlorhexidine-isopropyl alcohol likely offers better skin decontamination before clean surgery than povidone-iodine plus isopropyl alcohol or iodine povacrylex plus isopropyl alcohol. The quality of the available data is moderate. Rigorous, well-powered RCTs with appropriate treatment comparisons are needed to establish the optimal and most cost-effective pre-operative skin preparation in various operations and wound classifications.</t>
  </si>
  <si>
    <t>STARTOR-117</t>
  </si>
  <si>
    <t>ADP-TQ-03153</t>
  </si>
  <si>
    <t>10.1097/aog.0000000000001118</t>
  </si>
  <si>
    <t>Skin Preparation for Prevention of Surgical Site Infection After Cesarean Delivery A Randomized Controlled Trial</t>
  </si>
  <si>
    <t>Ngai, Ivan M.; Van Arsdale, Anne; Govindappagari, Shravya; Judge, Nancy E.; Neto, Nicole K.; Bernstein, Jeffrey; Bernstein, Peter S.; Garry, David J.</t>
  </si>
  <si>
    <t>OBSTETRICS AND GYNECOLOGY</t>
  </si>
  <si>
    <t>126</t>
  </si>
  <si>
    <t>1251</t>
  </si>
  <si>
    <t>0029-7844</t>
  </si>
  <si>
    <t>OBJECTIVE:To compare chlorhexidine with alcohol, povidone-iodine with alcohol, and both applied sequentially to estimate their relative effectiveness in prevention of surgical site infections after cesarean delivery.METHODS:Women undergoing nonemergent cesarean birth at greater than 37 0/7 weeks of gestation were randomly allocated to one of three antiseptic skin preparations: povidone-iodine with alcohol, chlorhexidine with alcohol, or the sequential combination of both solutions. The primary outcome was surgical site infection reported within the first 30 days postpartum. Based on a surgical site infection rate of 12%, an anticipated 50% reduction for the combination group relative to either single skin preparation group, with a power of 0.90 and an of 0.05, 430 women per group were needed to detect a difference.RESULTS:From January 2013 to July 2014, 1,404 women were randomly assigned to one of three groups: povidone-iodine with alcohol (n=463), chlorhexidine with alcohol (n=474), or both (n=467). The groups were similar with respect to demographics, medical disorders, indication for cesarean delivery, operative time, and blood loss. The overall rate of surgical site infection4.3%was lower than anticipated. The skin preparation groups had similar surgical site infection rates: povidone-iodine 4.6%, chlorhexidine with alcohol 4.5%, and sequential 3.9% (P=.85).CONCLUSION:The skin preparation techniques resulted in similar rates of surgical site infections. Our study provides no support for any particular method of skin preparation before cesarean delivery.</t>
  </si>
  <si>
    <t>STARTOR-118</t>
  </si>
  <si>
    <t>ADP-TQ-03304</t>
  </si>
  <si>
    <t>10.1086/678601</t>
  </si>
  <si>
    <t>The effect of preoperative skin preparation products on surgical site infection</t>
  </si>
  <si>
    <t>Young H.L.; Reese S.; Knepper B.; Miller A.; Mauffrey C.; Price C.S.</t>
  </si>
  <si>
    <t>1535</t>
  </si>
  <si>
    <t>1538</t>
  </si>
  <si>
    <t>Skin preparation products contribute to surgical site infection (SSI) prevention. In a case-control study, diabetes was associated with increased SSI (adjusted odds ratio [OR], 5.74 [95% confidence interval (CI), 1.22–27.0]), while the use of chlorhexidine gluconate (CHG) plus isopropyl alcohol versus CHG alone was found to be protective (adjusted OR, 2.64 [95% CI, 1.12–6.20]). © 2014 by The Society for Healthcare Epidemiology of America. All rights reserved.</t>
  </si>
  <si>
    <t>University of Chicago Press</t>
  </si>
  <si>
    <t>https://www.scopus.com/pages/publications/84911926358?origin=resultslist</t>
  </si>
  <si>
    <t>STARTOR-119</t>
  </si>
  <si>
    <t>ADP-TQ-03415</t>
  </si>
  <si>
    <t>Observational study on preoperative surgical field disinfection: Povidone-iodine and Chlorhexidine-alcohol</t>
  </si>
  <si>
    <t>Magalini, S.; Pepe, G.; Panunzi, S.; De Gaetano, A.; Abatini, C.; Di Giorgio, A.; Foco, M.; Gui, D.</t>
  </si>
  <si>
    <t>EUROPEAN REVIEW FOR MEDICAL AND PHARMACOLOGICAL SCIENCES</t>
  </si>
  <si>
    <t>3367</t>
  </si>
  <si>
    <t>3375</t>
  </si>
  <si>
    <t>1128-3602</t>
  </si>
  <si>
    <t>BACKGROUND AND OBJECTIVES: Surgical site infection (SSI) rate is reported to range around 16%. Preoperative skin disinfection is keystone for SSI reduction. Chlorhexidine-alcohol has been reported to be more effective than Povidone-iodine (PVI). However, in many countries established habits and the inferior costs of PVI restrain the employment of chlorhexidine disinfection kits (ChloraPrep (R)) for the preparation of the surgical field.MATERIALS AND METHODS: The costs of surgical field preparation in clean-contaminated surgery utilizing PVI (Betadine) and chlorhexidine alcohol and the evaluation of surgeon compliance and satisfaction, were studied by a observational study on 50 surgical operations in which surgical field was prepared with PVI checking established guidelines, and on 50 surgical operations in which chlorhexidine-alcohol (ChloraPrep) was employed. The use of auxiliary material was tabulated as well as the timing of the phases of disinfection and the surgeon's opinions.RESULTS: The use of auxiliary material (gloves, gauzes, paper towels, surgical instruments, small swabs for umbilical cleaning) is associated with the type of disinfectant, with major use of auxiliary materials recorded in PVI disinfection. PVI disinfection does not follow stringent guidelines, in particular waiting for the disinfectant to dry. PVI guidelines are more demanding than those relative to ChloraPrep. The time necessary for the preparation of the field is significantly longer for PVI. Auxiliary material and guideline compliance must be taken into account when calculating costs; the former are direct costs (even though marginal) and the latter can determine major infective risk.CONCLUSIONS: Chlorhexidine in kits is easier and faster to use than PVI, requires less auxiliary material and has been shown previously to reduce SSI in clean contaminated surgery.</t>
  </si>
  <si>
    <t>STARTOR-120</t>
  </si>
  <si>
    <t>ADP-TQ-03444</t>
  </si>
  <si>
    <t>10.1016/j.otsr.2013.04.004</t>
  </si>
  <si>
    <t>Skin preparation before hip replacement in emergency setting versus elective scheduled arthroplasty: Bacteriological comparative analysis</t>
  </si>
  <si>
    <t>Bonnevialle N.; Geiss L.; Cavalié L.; Ibnoulkhatib A.; Verdeil X.; Bonnevialle P.</t>
  </si>
  <si>
    <t>99</t>
  </si>
  <si>
    <t>665</t>
  </si>
  <si>
    <t>Introduction: Hip arthroplasty needs to be performed in an emergency setting after intracapsular femur neck fracture, whereas pain makes preoperative skin preparation of the limb difficult and it may therefore be incomplete. To date no study has analyzed the patient's skin bacteriological status in these surgical conditions. Hypothesis: The skin's bacterial flora is quantitatively and qualitatively different in the trauma context compared to an elective scheduled arthroplasty for chronic hip disease. Materials and methods: Two groups of patients, undergoing hip arthroplasty and having the same preparation at the time of surgery but different skin preparation procedures the day before and the day of surgery, were prospectively compared: 30patients operated on in an emergency setting for fracture (groupA) had no skin preparation and 32patients operated on in scheduled surgery (groupB). GroupA had no skin disinfection before going into surgery, whereas groupB followed a predefined protocol the day before surgery. Skin samples were taken on gelose at three different stages of skin preparation at the time of surgery (before and after detersive cleaning, and at the end of the surgery) and on two sites (inguinal and greater trochanter). The bacteriological analysis took place after 48. hours of incubation. Results: Before detersive cleaning, groupA had 3.6. times more bacteria than groupB in the trochanter region and 2.7. times more in the inguinal area. After detersive cleaning, the contamination rate in the trochanter area was similar in both groups (groupA: 10%; groupB: 12.5%), but different in the inguinal region (groupA: 33%; group B: 3%; P= 0.002). At the end of the surgery, no difference was identified. Coagulase-negative Staphylococcus and Bacillus cereus accounted for 44% and 37%, respectively, of the bacteria isolated. In addition, the frequency of pathogenic non-saprotrophic bacteria was higher in groupA (38%) compared to groupB (6%). At a mean follow-up of 9.7. months (range: 8-11. months), no infection of the surgical site was identified. Conclusion: The dermal flora is more abundant and different when the patient is managed in an emergency context. Although effective in the trochanter area, cutaneous detersive cleaning in the operating room is insufficient in the inguinal area and the frequency of pathogenic bacteria warrants identical rigor in preoperative preparation in all situations. Level of evidence: III. Prospective case-control study. © 2013 Elsevier Masson SAS.</t>
  </si>
  <si>
    <t>https://www.scopus.com/pages/publications/84884938302?origin=resultslist</t>
  </si>
  <si>
    <t>STARTOR-121</t>
  </si>
  <si>
    <t>ADP-TQ-03518</t>
  </si>
  <si>
    <t>10.1097/brs.0b013e3182687d6c</t>
  </si>
  <si>
    <t>Efficacy of Integuseal for surgical skin preparation in children and adolescents undergoing scoliosis correction</t>
  </si>
  <si>
    <t>Dromzee E.; Tribot-Laspière Q.; Bachy M.; Zakine S.; Mary P.; Vialle R.</t>
  </si>
  <si>
    <t>Spine</t>
  </si>
  <si>
    <t>37</t>
  </si>
  <si>
    <t>E1331</t>
  </si>
  <si>
    <t>E1335</t>
  </si>
  <si>
    <t>15281159</t>
  </si>
  <si>
    <t>STUDY DESIGN. Prospective randomized trial. OBJECTIVE. To explore the use of a microbial sealant applied before the surgical incision to reduce surgical site infection in patients with scoliosis. SUMMARY OF BACKGROUND DATA.: The incidence of superficial or deep infections is reported in 2 groups of patients treated for neuromuscular or adolescent idiopathic scoliosis. Statistical analysis aimed to compare the effect of the use of a cyanoacrylate microbial sealant on infection rate. METHODS. From June 2010 to June 2011, 56 patients were prospectively enrolled in the study. Using a random number table, patients were assigned either to receive or not a sterile, film-forming cyanoacrylate liquid application (Integuseal). Epidemiological data and infection occurrence were compared in both groups. RESULTS. Statistical analysis comparing patients with neuromuscular scoliosis and adolescent idiopathic scoliosis showed that patients with neuromuscular scoliosis had more fused levels, increased intraoperative bleeding, and longer intraoperative time. Six patients had early postoperative infections of the posterior approach, which included 3 deep and 3 superficial infections. Five infections occurred in patients treated with Integuseal. Outcome was favorable in 6 cases after local wound debridement and antibiotics. Nonparametric statistical tests (Fisher exact test) showed no significant correlation (P = 0.096) between early postoperative infection occurrence and the use of Integuseal. CONCLUSION. Although microbial sealant may be a useful addition to a multimodal approach to minimize surgical site infection, there is currently insufficient evidence as to whether the use of microbial sealants reduces the risk of surgical site infection in patients undergoing scoliosis surgery. Copyright © 2012 Lippincott Williams &amp; Wilkins. Unauthorized reproduction of this article is prohibited..</t>
  </si>
  <si>
    <t>https://www.scopus.com/pages/publications/84867009696?origin=resultslist</t>
  </si>
  <si>
    <t>STARTOR-122</t>
  </si>
  <si>
    <t>ADP-TQ-03531</t>
  </si>
  <si>
    <t>10.1016/j.ajic.2012.04.323</t>
  </si>
  <si>
    <t>Evaluation with a focus on both the antimicrobial efficacy and cumulative skin irritation potential of chlorhexidine gluconate alcohol-containing preoperative skin preparations</t>
  </si>
  <si>
    <t>Nishihara Y.; Kajiura T.; Yokota K.; Kobayashi H.; Okubo T.</t>
  </si>
  <si>
    <t>973</t>
  </si>
  <si>
    <t>978</t>
  </si>
  <si>
    <t>Background: Important characteristics for ideal skin preparations include long-lasting antimicrobial efficacy and low potential for skin irritation. Methods: A total of 55 healthy adult subjects were enrolled to evaluate the antimicrobial effects of 3 test formulations applied to inguinal, abdominal, and antecubital sites at post-treatment time points of 30 seconds, 72 hours, and 7 days. To investigate skin irritation potential, the 3 formulations were tested in a 21-day repeat-insult patch test conducted on the skin of the backs of 23 healthy subjects. Results: The mean log10 reduction (MLR) at 7 days post-treatment produced by a 79% vol/vol ethanol containing 1% wt/vol chlorhexidine gluconate (1% CHG-EtOH) applied to abdominal sites was significantly superior to that produced by a 10% povidone-iodine solution (2.45 MLR vs 0.90 MLR; P &lt; .05). The 1% CHG-EtOH and a 70% vol/vol isopropanol containing 2% wt/vol CHG (2% CHG-IPA) provided statistically equivalent persistence at 72 hours and 7 days post-treatment. The 1% CHG-EtOH had less skin irritation poetntial than the 2% CHG-IPA and the 10% povidone-iodine solution, although the differences were not statistically significant (P &gt; .05). Conclusion: Considering its persistent effect and low skin irritation potential, the 1% CHG-EtOH preparation is expected to perform well in surgical site preparation to reduce the risk of surgery- and catheter-related bloodstream infection. Copyright © 2012 by the Association for Professionals in Infection Control and Epidemiology, Inc. Published by Elsevier Inc. All rights reserved.</t>
  </si>
  <si>
    <t>https://www.scopus.com/pages/publications/84870440337?origin=resultslist</t>
  </si>
  <si>
    <t>STARTOR-123</t>
  </si>
  <si>
    <t>ADP-TQ-03748</t>
  </si>
  <si>
    <t>10.1056/nejmoa0810988</t>
  </si>
  <si>
    <t>Chlorhexidine-alcohol versus povidone-iodine for surgical-site antisepsis</t>
  </si>
  <si>
    <t>Darouiche R.O.; Wall Jr. M.J.; Itani K.M.F.; Otterson M.F.; Webb A.L.; Carrick M.M.; Miller H.J.; Awad S.S.; Crosby C.T.; Mosier M.C.; Alsharif A.; Berger D.H.</t>
  </si>
  <si>
    <t>New England Journal of Medicine</t>
  </si>
  <si>
    <t>362</t>
  </si>
  <si>
    <t>00284793</t>
  </si>
  <si>
    <t>BACKGROUND: Since the patient's skin is a major source of pathogens that cause surgical-site infection, optimization of preoperative skin antisepsis may decrease postoperative infections. We hypothesized that preoperative skin cleansing with chlorhexidine-alcohol is more protective against infection than is povidone-iodine. METHODS: We randomly assigned adults undergoing clean-contaminated surgery in six hospitals to preoperative skin preparation with either chlorhexidine-alcohol scrub or povidone-iodine scrub and paint. The primary outcome was any surgical-site infection within 30 days after surgery. Secondary outcomes included individual types of surgical-site infections. RESULTS: A total of 849 subjects (409 in the chlorhexidine-alcohol group and 440 in the povidone-iodine group) qualified for the intention-to-treat analysis. The overall rate of surgical-site infection was significantly lower in the chlorhexidine-alcohol group than in the povidone-iodine group (9.5% vs. 16.1%; P = 0.004; relative risk, 0.59; 95% confidence interval, 0.41 to 0.85). Chlorhexidine-alcohol was significantly more protective than povidone-iodine against both superficial incisional infections (4.2% vs. 8.6%, P = 0.008) and deep incisional infections (1% vs. 3%, P = 0.05) but not against organ-space infections (4.4% vs. 4.5%). Similar results were observed in the per-protocol analysis of the 813 patients who remained in the study during the 30-day follow-up period. Adverse events were similar in the two study groups. CONCLUSIONS: Preoperative cleansing of the patient's skin with chlorhexidine-alcohol is superior to cleansing with povidone-iodine for preventing surgical-site infection after clean-contaminated surgery. (ClinicalTrials.gov number, NCT00290290.). Copyright © 2010 Massachusetts Medical Society.</t>
  </si>
  <si>
    <t>Massachussetts Medical Society</t>
  </si>
  <si>
    <t>https://www.scopus.com/pages/publications/74049114688?origin=resultslist</t>
  </si>
  <si>
    <t>STARTOR-124</t>
  </si>
  <si>
    <t>ADP-TQ-03826</t>
  </si>
  <si>
    <t>10.1086/657134</t>
  </si>
  <si>
    <t>Systematic Review and Cost Analysis Comparing Use of Chlorhexidine with Use of Iodine for Preoperative Skin Antisepsis to Prevent Surgical Site Infection</t>
  </si>
  <si>
    <t>Lee, Ingi; Agarwal, Rajender K.; Lee, Bruce Y.; Fishman, Neil O.; Umscheid, Craig A.</t>
  </si>
  <si>
    <t>1219</t>
  </si>
  <si>
    <t>1229</t>
  </si>
  <si>
    <t>OBJECTIVE. To compare use of chlorhexidine with use of iodine for preoperative skin antisepsis with respect to effectiveness in preventing surgical site infections (SSIs) and cost.METHODS. We searched the Agency for Healthcare Research and Quality website, the Cochrane Library, Medline, and EMBASE up to January 2010 for eligible studies. Included studies were systematic reviews, meta-analyses, or randomized controlled trials (RCTs) comparing preoperative skin antisepsis with chlorhexidine and with iodine and assessing for the outcomes of SSI or positive skin culture result after application. One reviewer extracted data and assessed individual study quality, quality of evidence for each outcome, and publication bias. Meta-analyses were performed using a fixed-effects model. Using results from the meta-analysis and cost data from the Hospital of the University of Pennsylvania, we developed a decision analytic cost-benefit model to compare the economic value, from the hospital perspective, of antisepsis with iodine versus antisepsis with 2 preparations of chlorhexidine (ie, 4% chlorhexidine bottle and single-use applicators of a 2% chlorhexidine gluconate [CHG] and 70% isopropyl alcohol [IPA] solution), and also performed sensitivity analyses.RESULTS. Nine RCTs with a total of 3,614 patients were included in the meta-analysis. Meta-analysis revealed that chlorhexidine antisepsis was associated with significantly fewer SSIs (adjusted risk ratio, 0.64 [95% confidence interval, [0.51-0.80]) and positive skin culture results (adjusted risk ratio, 0.44 [95% confidence interval, 0.35-0.56]) than was iodine antisepsis. In the cost-benefit model baseline scenario, switching from iodine to chlorhexidine resulted in a net cost savings of $16-$26 per surgical case and $349,904-$568,594 per year for the Hospital of the University of Pennsylvania. Sensitivity analyses showed that net cost savings persisted under most circumstances.CONCLUSIONS. Preoperative skin antisepsis with chlorhexidine is more effective than preoperative skin antisepsis with iodine for preventing SSI and results in cost savings.</t>
  </si>
  <si>
    <t>STARTOR-125</t>
  </si>
  <si>
    <t>ADP-TQ-03867</t>
  </si>
  <si>
    <t>Comparison of surgical wound infection after preoperative skin preparation with 4% chlorhexidine [correction of chlohexidine] and povidone iodine: a prospective randomized trial.</t>
  </si>
  <si>
    <t>Paocharoen, Veeraya; Mingmalairak, Chatchai; Apisarnthanarak, Anucha</t>
  </si>
  <si>
    <t>Journal of the Medical Association of Thailand = Chotmaihet thangphaet</t>
  </si>
  <si>
    <t>Comparative Study; Journal Article; Randomized Controlled Trial</t>
  </si>
  <si>
    <t>898</t>
  </si>
  <si>
    <t>902</t>
  </si>
  <si>
    <t>0125-2208</t>
  </si>
  <si>
    <t>BACKGROUND: Antiseptic scrub and paint can reduce bacterial colonization and postoperative wound infection. Two forms of antiseptics, povidone iodine and chlorhexidine, are commonly used in the operating theater.OBJECTIVE: To study the efficacy of the reduction of bacterial colonization and surgical wound infection among these antiseptic.MATERIAL AND METHOD: Five hundred surgical patients were randomly divided into two groups. Povidone Iodine and Chlorhexidine were used for skin preparation in group 1 and 2 respectively Bacterial colonization and postoperative wound infection were examined after skin preparation. Demographic data was analyzed by student's t test; the culture result and surgical wound infection were analyzed by Mantel-Haenszel method for relative risk and 95% CI.RESULTS: There was a significant reduction of bacterial colonization and wound infection after skin preparation in group 2 compared with group 1.CONCLUSION: Colonization of bacterial and postoperative surgical wound infection were significantly reduced in the chlorhexidine group. Chlorhexidine antiseptic should be the first consideration for preoperative skin preparation.</t>
  </si>
  <si>
    <t>STARTOR-126</t>
  </si>
  <si>
    <t>ADP-TQ-03879</t>
  </si>
  <si>
    <t>10.1086/605926</t>
  </si>
  <si>
    <t>Effects of Preoperative Skin Preparation on Postoperative Wound Infection Rates: A Prospective Study of 3 Skin Preparation Protocols</t>
  </si>
  <si>
    <t>Swenson, Brian R.; Hedrick, Traci L.; Metzger, Rosemarie; Bonatti, Hugo; Pruett, Timothy L.; Sawyer, Robert G.</t>
  </si>
  <si>
    <t>Article; Proceedings Paper</t>
  </si>
  <si>
    <t>30</t>
  </si>
  <si>
    <t>964</t>
  </si>
  <si>
    <t>971</t>
  </si>
  <si>
    <t>OBJECTIVE. To compare the effects of different skin preparation solutions on surgical-site infection rates.DESIGN. Three skin preparations were compared by means of a sequential implementation design. Each agent was adopted as the preferred modality for a 6-month period for all general surgery cases. Period 1 used a povidone-iodine scrub-paint combination (Betadine) with an isopropyl alcohol application between these steps, period 2 used 2% chlorhexidine and 70% isopropyl alcohol (ChloraPrep), and period 3 used iodine povacrylex in isopropyl alcohol (DuraPrep). Surgical-site infections were tracked for 30 days as part of ongoing data collection for the National Surgical Quality Improvement Project initiative. The primary outcome was the overall rate of surgical-site infection by 6-month period performed in an intent-to-treat manner.SETTING. Single large academic medical center.PATIENTS. All adult general surgery patients.RESULTS. The study comprised 3,209 operations. The lowest infection rate was seen in period 3, with iodine povacrylex in isopropyl alcohol as the preferred preparation method (3.9%, compared with 6.4% for period 1 and 7.1% for period 2; P = .002). In subgroup analysis, no difference in outcomes was seen between patients prepared with povidone-iodine scrub-paint and those prepared with iodine povacrylex in isopropyl alcohol, but patients in both these groups had significantly lower surgical-site infection rates, compared with rates for patients prepared with 2% chlorhexidine and 70% isopropyl alcohol (4.8% vs 8.2%; P = .001).CONCLUSIONS. Skin preparation solution is an important factor in the prevention of surgical-site infections. Iodophor-based compounds may be superior to chlorhexidine for this purpose in general surgery patients.</t>
  </si>
  <si>
    <t>STARTOR-127</t>
  </si>
  <si>
    <t>ADP-TQ-03916</t>
  </si>
  <si>
    <t>10.1097/nor.0b013e3181a469db</t>
  </si>
  <si>
    <t>Presurgical Skin Preparation With a Novel 2% Chlorhexidine Gluconate Cloth Reduces Rates of Surgical Site Infection in Orthopaedic Surgical Patients</t>
  </si>
  <si>
    <t>Eiselt, Debra</t>
  </si>
  <si>
    <t>ORTHOPAEDIC NURSING</t>
  </si>
  <si>
    <t>141</t>
  </si>
  <si>
    <t>145</t>
  </si>
  <si>
    <t>0744-6020</t>
  </si>
  <si>
    <t>BACKGROUND: Postoperative surgical site infections (SSIs) are a common complication of joint surgery. Prevention depends on adequate preoperative skin antisepsis. In previous studies, use of a 2% chlorhexidine gluconate (CHG) no-rinse cloth reduced SSI rates in general surgery patients.METHODS: Patients admitted for a total joint procedure used a skin antisepsis protocol incorporating 2% CHG no-rinse cloths to do a site-specific wash on the night before surgery and in the holding area just before surgery.RESULTS: In the 3 quarters before implementation of the protocol, the SSI rate was 3.19%. In the 3 quarters after the 2% CHG cloth was introduced, the SSI rate decreased to 1.59%, representing a 50.16% reduction in SSIs.CONCLUSIONS: The rate of SSI was cut in half after the introduction of 2% CHG no-rinse cloths in the place of a povidone-iodine (Betadine) skin antiseptic in orthopaedic patients undergoing total joint procedures. Further testing using randomization comparative protocols are required to conclude that the decreased SSI was in fact a direct result of the 2% CHG protocol.</t>
  </si>
  <si>
    <t>STARTOR-128</t>
  </si>
  <si>
    <t>ADP-TQ-03941</t>
  </si>
  <si>
    <t>10.1111/j.1365-2702.2009.02885.x</t>
  </si>
  <si>
    <t>The effect of nurse-performed preoperative skin preparation on postoperative surgical site infections in abdominal surgery</t>
  </si>
  <si>
    <t>Dizer B.; Hatipoglu S.; Kaymakcioglu N.; Tufan T.; Yava A.; Iyigun E.; Senses Z.</t>
  </si>
  <si>
    <t>Journal of Clinical Nursing</t>
  </si>
  <si>
    <t>3325</t>
  </si>
  <si>
    <t>3332</t>
  </si>
  <si>
    <t>13652702</t>
  </si>
  <si>
    <t>Aim. To determine the effect of preoperative skin preparation procedures performed by nurses on postoperative surgical site infection in abdominal surgery. Background. Despite all interventions, postoperative SSIs still greatly affect mortality and morbidity. Design. This is an experimental study. Methods. Procedures developed for nurse application of preoperative skin preparations were tested on a control group (n = 39) and study group (n = 43). Results. Only clinical routines for preoperative skin preparation were performed on the control group patients. Control group members' skins were mostly prepared by shaving with a razor blade (41%). For the study group members, the researchers used the preoperative skin preparation procedure. Clippers were used to prepare 55·8% of study group members while 44·2% of them were not treated with the clipper because their wounds were clean. As a requirement of the procedure, all members of the study group had a chlorhexidine bath at least twice after being hospitalised and at least once a night before the operation under controlled conditions. In the group where chlorhexidine bath was not applied, the infection risk was found to be 4·76 times (95%CI = 1·20-18·83) greater even after corrections for age and gender had been made. The difference between control group and study group with respect to surgical site infections was also statistically significant (p &lt; 0·05). Conclusion. Preoperative skin preparation using clipper on the nights before an operation and a 50 ml chlorhexidine bath excluding head area taken twice in the pre-operative period are useful to reduce SSI during postoperative period. Relevance to clinical practice. We find that preoperative skin preparation using the procedures developed as a result of findings of this study is useful in reducing surgical site infection during the postoperative period. © 2009 Blackwell Publishing Ltd.</t>
  </si>
  <si>
    <t>https://www.scopus.com/pages/publications/70449460869?origin=resultslist</t>
  </si>
  <si>
    <t>STARTOR-129</t>
  </si>
  <si>
    <t>ADP-TQ-04286</t>
  </si>
  <si>
    <t>10.2106/jbjs.d.02695</t>
  </si>
  <si>
    <t>Preoperative skin preparation of the foot and ankle: Bristles and alcohol are better</t>
  </si>
  <si>
    <t>Keblish, DJ; Zurakowski, D; Wilson, MG; Chiodo, CP</t>
  </si>
  <si>
    <t>JOURNAL OF BONE AND JOINT SURGERY-AMERICAN VOLUME</t>
  </si>
  <si>
    <t>87A</t>
  </si>
  <si>
    <t>986</t>
  </si>
  <si>
    <t>992</t>
  </si>
  <si>
    <t>0021-9355</t>
  </si>
  <si>
    <t>Background: The most efficient way to prepare the skin for foot and ankle surgery is unknown. In recent studies, &gt; 70% of aerobic bacterial cultures of specimens taken from the nail folds following skin preparation with povidone-iodine were positive. The goal of the current study was to determine the effect of isopropyl alcohol on the eradication of bacteria from the nails and skin of the normal foot and ankle. In addition, the effect of using a bristled brush rather than sponges to scrub the foot was investigated.Methods: Four skin-preparation techniques were studied in two sets of twenty-five volunteers. In phase I of the study, the right foot and ankle of each member of the first set of volunteers was prepared with method 1, which consisted of a two-stage povidone-iodine scrub and paint with use of soft sponges. The left foot and ankle was prepared with method 2, which consisted of method 1 as well as an additional prewash with 70% isopropyl alcohol. In phase 11, the right foot and ankle of each member of the second set of volunteers was prepared with method 3, which consisted of a povidone-iodine scrub and paint with use of a bristled brush to scrub the foot. The left side was prepared with method 4, which consisted of an alcohol scrub and paint with use of a bristled brush to scrub the foot. At the end of the preparation process, specimens for aerobic bacterial cultures were obtained from the hallucal nail fold, interdigital web spaces, and anterior aspect of the ankle. Cultures were interpreted as positive or negative, and the results were also assessed quantitatively.Results: The rates of positive cultures of the nail-fold specimens were 76% and 80% after methods 1 and 2 (soft sponges) and 76% and 12% after methods 3 and 4 (bristled brush). The reduction in the percentage of positive cultures with method 4 was highly significant (p &lt; 0.001). Cultures of the specimens from the web spaces showed a significant difference in the rates of positive results between methods 1 and 2 (36% and 8%, p &lt; 0.05) but no significant difference between methods 3 and 4 (12% and 0%, p = 0.25). The rates of positive cultures of specimens from the anterior aspect of the ankle were consistently low (&lt;= 4% for all methods). Quantitative analysis of positive cultures demonstrated significant reductions (p &lt; 0.01) in heavy growth when bristled brushes had been used, both with povidone-iodine and isopropyl alcohol.Conclusions: The use of isopropyl alcohol and the use of a bristled brush both have beneficial effects on the skin-preparation process before foot and ankle surgery. In the current investigation, the most effective technique was the use of isopropyl alcohol in conjunction with scrubbing with a bristled brush. Merely washing the foot with alcohol-soaked sponges provided limited benefit to the web spaces only.Level of Evidence: Therapeutic Level I. See Instructions to Authors for a complete description of levels of evidence.</t>
  </si>
  <si>
    <t>STARTOR-130</t>
  </si>
  <si>
    <t>ADP-TQ-04493</t>
  </si>
  <si>
    <t>10.1016/s0001-2092(06)61035-1</t>
  </si>
  <si>
    <t>Preoperative skin preparation of cardiac patients.</t>
  </si>
  <si>
    <t>Segal, Cynthia G; Anderson, Jacqueline J</t>
  </si>
  <si>
    <t>76</t>
  </si>
  <si>
    <t>821</t>
  </si>
  <si>
    <t>Nurses at a large southwestern hospital undertook an initiative to optimize the preoperative skin preparation of patients undergoing open heart surgery. After an extensive review of the literature, a proposal was submitted to and accepted by the surgeons and internal review board of the hospital. High-risk patients were identified before surgery and randomized into groups to receive one of four different skin preps. The incidence of infection was lower in the two groups of patients who were prepped with insoluble iodine, indicating that the type of surgical skin prep could affect whether patients develop surgical site infections. The clinical practice of skin preparation in this hospital changed based on the results.</t>
  </si>
  <si>
    <t>STARTOR-131</t>
  </si>
  <si>
    <t>ADP-TQ-04530</t>
  </si>
  <si>
    <t>10.1592/phco.21.3.345.34196</t>
  </si>
  <si>
    <t>Comparison of preoperative skin preparation products</t>
  </si>
  <si>
    <t>Armstrong E.P.; Patrick K.L.; Erstad B.L.</t>
  </si>
  <si>
    <t>Pharmacotherapy</t>
  </si>
  <si>
    <t>3 I</t>
  </si>
  <si>
    <t>345</t>
  </si>
  <si>
    <t>02770008</t>
  </si>
  <si>
    <t>We compared application, drying, and removal times as well as user satisfaction of four preoperative skin preparation products. All products were applied to 25 subjects, allowed to dry, and removed. Operating room personnel who applied the products were asked to complete a user-satisfaction survey. Application and drying times were longest with the povidone iodine paint and scrub product (p&lt;0.05). That product had the highest rating for overall user satisfaction. Cost-minimization analysis revealed that although alcohol-containing products had lower overall costs, savings may not outweigh associated safety risks.</t>
  </si>
  <si>
    <t>https://www.scopus.com/pages/publications/0035102562?origin=resultslist</t>
  </si>
  <si>
    <t>STARTOR-132</t>
  </si>
  <si>
    <t>ADP-TQ-04550</t>
  </si>
  <si>
    <t>10.1007/s002680020073</t>
  </si>
  <si>
    <t>Prospective randomized comparison of two preoperative skin preparation techniques in a developing world country</t>
  </si>
  <si>
    <t>Meier D.E.; Nkor S.K.; Aasa D.; Olaolorun D.A.; Tarpley J.L.</t>
  </si>
  <si>
    <t>World Journal of Surgery</t>
  </si>
  <si>
    <t>441</t>
  </si>
  <si>
    <t>443</t>
  </si>
  <si>
    <t>03642313</t>
  </si>
  <si>
    <t>Povidone-iodine (PI) is a scarce and expensive item for some hospitals in developing countries. This prospective, randomized study was performed at Baptist Medical Centre (BMCO) in Ogbomoso, Nigeria to determine if the use of PI for preoperative skin preparation would result in a lower postoperative wound infection rate and to identify other factors influencing the infection rate. Two hundred patients undergoing inguinal hernia repair were randomized to receive skin preparation with either: (1) locally available, inexpensive market soap and methylated spirit or (2) imported PI. The two groups were equally stratified. The overall postoperative wound infection rate was 5.5%, and there was no significant difference between the groups (5.1% vs. 5.9%). Factors that did not affect the infection rate included gender, age, type of anesthesia, type or duration of the operative procedure, and number of breaks in optimal technique. There were eight abscesses and three cases of cellulitis without suppuration diagnosed an average of 10 days postoperatively. Staphylococcus was the only bacterium identified on Gram stain or culture. The expense of procuring PI is not justified at BMCO. Available funds may better be used for preoperative antibiotics or for improvement in hospital infrastructure, which should result in fewer breaks in optimal operating room technique.</t>
  </si>
  <si>
    <t>https://www.scopus.com/pages/publications/0034998736?origin=resultslist</t>
  </si>
  <si>
    <t>STARTOR-133</t>
  </si>
  <si>
    <t>ADP-TQ-04840</t>
  </si>
  <si>
    <t>10.1016/0195-6701(93)90077-d</t>
  </si>
  <si>
    <t>Does the addition of pre-operative skin preparation with povidone-iodine reduce groin sepsis following arterial surgery?</t>
  </si>
  <si>
    <t>May, J; Brooks, S; Johnstone, D; Macfie, J</t>
  </si>
  <si>
    <t>153</t>
  </si>
  <si>
    <t>Sixty-four consecutive patients undergoing elective vascular surgery involving exposure of the femoral artery at the groin were randomized to one of two groups. Group A (N = 34) received twice-daily skin preparation with 10% aqueous povidone-iodine for 48 h preoperatively, while group B (N = 30) did not. Both groups were examined on a daily basis following surgery and any discharge from the wound was recorded and sent for bacteriological culture. The groups were well matched for age, sex and the type of vascular graft material used. In group A there were six (18.7%) groin wound infections and in group B there were five (17.2%). In this series of patients the addition of preoperative skin preparation with 10% povidone-iodine to standard peri-operative prophylaxis had no effect on the incidence of postoperative groin wound sepsis.</t>
  </si>
  <si>
    <t>STARTOR-134</t>
  </si>
  <si>
    <t>ADP-TQ-05188</t>
  </si>
  <si>
    <t>A clinical evaluation of chlorhexidine gluconate spray as compared with iodophor scrub for preoperative skin preparation</t>
  </si>
  <si>
    <t>Brown T.R.; Ehrlich C.E.; Stehman F.B.; Golichowski A.M.; Madura J.A.; Eitzen H.E.</t>
  </si>
  <si>
    <t>Surgery Gynecology and Obstetrics</t>
  </si>
  <si>
    <t>158</t>
  </si>
  <si>
    <t>363</t>
  </si>
  <si>
    <t>366</t>
  </si>
  <si>
    <t>00396087</t>
  </si>
  <si>
    <t>In a prospective, randomized study, 737 patients who were evluated had the operative site prepared preoperatively by either a 0.5% chlorhexidine gluconate spray or povidone-iodine scrub. The wound infection rate in these two comparable groups was not statistically different, although slightly favoring the spray technique (6.0 versus 8.1%). The spray technique challenges the conventional preoperative scrub and offers further advantages of increased effectiveness while also offering savings of time and expense.</t>
  </si>
  <si>
    <t>https://www.scopus.com/pages/publications/0021328439?origin=resultslist</t>
  </si>
  <si>
    <t>STARTOR-135</t>
  </si>
  <si>
    <t>ADP-TQ-05230</t>
  </si>
  <si>
    <t>A comparative study of surgical skin preparation method</t>
  </si>
  <si>
    <t>Geelhoed G.W.; Sharpe K.; Simon G.L.</t>
  </si>
  <si>
    <t>157</t>
  </si>
  <si>
    <t>265</t>
  </si>
  <si>
    <t>268</t>
  </si>
  <si>
    <t>Analysis of a randomized study of preoperative skin preparation techniques in thorace and general surgical patients revealed that the use of a one minute alcohol cleansing and application of an antimicrobial film provides equivalent bactericidal activity to a five minute iodophor scrub and paint. Initial bacterial kill is greater with a one minute alcohol cleansing than a five minute iodophor scrub. There were fewer patients with high bacterial counts at the time of closure in the groups treated with the antimicrobial film than in the traditional iodophor scrub group. Saving in preoperative operating room time can be achieved using a one minute alcohol cleansing plus application of an antimicrobial film with equal antibacterial efficacy to that of conventional methods.</t>
  </si>
  <si>
    <t>https://www.scopus.com/pages/publications/0020603888?origin=resultslist</t>
  </si>
  <si>
    <t>STARTOR-136</t>
  </si>
  <si>
    <t>ADP-TQ-00324</t>
  </si>
  <si>
    <t>10.1016/j.pcorm.2025.100495</t>
  </si>
  <si>
    <t>Covering sterile instrument tables to prevent airborne bacterial contamination and surgical wound infections: A narrative review of operating room nursing practices</t>
  </si>
  <si>
    <t>Zarei M.; Norouzi N.; Teymoori E.; Ghafarzadegan R.</t>
  </si>
  <si>
    <t>39</t>
  </si>
  <si>
    <t>100495</t>
  </si>
  <si>
    <t>Surgical wound infections (SWIs) present a major challenge in postoperative care. Covering prepared sterile instrument tables (PSITs) during both idle (inactive) and active surgical phases can significantly reduce contamination by airborne bacteria-carrying particles (ABCPs) that may reach surgical wounds. This narrative review aimed to investigate four key objectives: (1) exploring the role of ABCPs in contaminating PSITs and contributing to SWIs; (2) evaluating the effectiveness of table coverage by operating room nurses (ORNs) in mitigating ABCP during both idle and active surgical periods; (3) assessing the duration of sterility maintained by covered tables and the efficacy of different covering techniques; and (4) recommending optimal covering methods while emphasizing the critical role of ORNs in standardizing and implementing these practices to enhance infection prevention protocols. A comprehensive search was conducted in MEDLINE, CINAHL, Cochrane, Embase, PubMed, Scopus, Web of Science, and Google Scholar, with a focus on articles examining the role of ORNs in covering sterile instrument tables, preventing airborne contamination, and reducing the incidence of SWIs. Grey literature from the Association of perioperative Registered Nurses (AORN) and the Association of Surgical Technologists (AST) was also reviewed. The literature consistently shows that ORNs play a key role in reducing airborne contamination by covering PSITs during both idle and active phases. The single-drape cover method was effective for up to 60 min, while the double-layer covering provided longer protection, particularly useful during patient transfers in the operating room (OR). Covered PSITs demonstrated minimal contamination even after 24 h in controlled environments, supporting evidence that PSIT covering effectively reduces ABCP contamination and maintains sterility for up to 60 min. This is especially important in complex surgeries, where sterility is crucial for patient safety. Moreover, covering PSITs during both idle and active periods significantly lowers contamination levels compared to uncovered PSITs. © 2025 Elsevier Inc.</t>
  </si>
  <si>
    <t>https://www.scopus.com/pages/publications/105003579256?origin=resultslist</t>
  </si>
  <si>
    <t>Sterile field/table and environment</t>
  </si>
  <si>
    <t>STARTOR-137</t>
  </si>
  <si>
    <t>ADP-TQ-01005</t>
  </si>
  <si>
    <t>10.1016/j.pcorm.2023.100336</t>
  </si>
  <si>
    <t>Intraoperative airborne bacterial contamination and covered sterile instrument tables: Is the standard two-drape method better than the single-drape method? Experimental study</t>
  </si>
  <si>
    <t>Zarei M.; Teymoori E.; Norouzi N.; Galougahi M.H.K.; Ghorbani M.</t>
  </si>
  <si>
    <t>100336</t>
  </si>
  <si>
    <t>Background: We purposed to assess and compare the effectiveness and safety of covering with the single-drape method versus the standard two-drape method recommended by the Association of Perioperative Registered Nurses (AORN) in reducing contamination of the prepared sterile instrument tables (PSITs) with airborne bacteria-carrying particles (ABCPs). Methods: Six agar plates (n = 810) were used to measure the load of ABCPs on each PSIT both at rest (static period) and during a simulated surgical operation (dynamic period). At every time point, this arrangement was repeated two times during data collecting (81 PSITs were established in total). Experimental groups contained PSITs covered with the single-drape and the standard two-drape methods or no cover. We collected the plates after 60, 120, 180, 240 min, and 24 h. Results: At all-time points, covering the PSITs during static and dynamic operating theater (OT) conditions led to a meaningfully reduced load of ABCPs on the PSITs (P &lt; 0.05). Moreover, no differences were found between the recommended two-drape method by the AORN and the single-drape method (P &gt; 0.05). Conclusion: Covering the PSITs during nonuse and active surgeries helps prevent the PSITs from becoming contaminated and thus can help decrease the incidence of surgical wound infection (SWI). Covering the PSITs with a sterile drape helps protect them from ABCPs that may be shed from the hair and skin of OT nurses (OTNs). Our study showed no priority for using the standard two-drape method compared with the single-drape method. © 2023</t>
  </si>
  <si>
    <t>https://www.scopus.com/pages/publications/85164441872?origin=resultslist</t>
  </si>
  <si>
    <t>STARTOR-138</t>
  </si>
  <si>
    <t>ADP-TQ-01154</t>
  </si>
  <si>
    <t>10.1016/j.ajic.2021.09.020</t>
  </si>
  <si>
    <t>A back table ultraviolet light decreases environmental contamination during operative cases</t>
  </si>
  <si>
    <t>Jennings J.M.; Miner T.M.; Johnson R.M.; Pollet A.K.; Brady A.C.; Dennis D.A.</t>
  </si>
  <si>
    <t>686</t>
  </si>
  <si>
    <t>689</t>
  </si>
  <si>
    <t>Background: The purpose of this study is to assess the impact of a germicidal ultraviolet light-emitting diode (LED) on the contamination level of a back table in the operating room (OR) during total joint arthroplasty procedures. Methods: Eight Tryptic Soy Agar petri plates were placed on a table located near the operative field and exposed to air. One plate was removed on the hour over an 8-hour time span. The back table had either an UV-LED for disinfection or a sham UV-LED. This process was repeated in 12 different ORs (6 with UV light, 6 with sham device). The plates were then incubated for 48 hours at 36°C ± 1°C. Colony forming units (CFU) were recorded 24 and 48 hours after incubation. Results: There was a statistically significant difference in total CFUs between the intervention vs sham at 24-hours (27 vs 95, P = .0001) and 48-hours (38 vs 122, P &lt; .0001). The multivariate analysis revealed that the 24-hour and 48-hour count, the predictors UV light (P = .002) and hour of plate removal (P = .050) were statistically significantly associated with CFU counts. Together, the predictor variables explained 15.8% and 23.0% of the variance in CFU counts at 24- and 48-hours, respectively. Conclusions: A back table UV-LED may decrease environmental contamination near the operative field. This has potential to lead to a decrease in joint infection. © 2021 Association for Professionals in Infection Control and Epidemiology, Inc.</t>
  </si>
  <si>
    <t>https://www.scopus.com/pages/publications/85119288331?origin=resultslist</t>
  </si>
  <si>
    <t>STARTOR-139</t>
  </si>
  <si>
    <t>ADP-TQ-01322</t>
  </si>
  <si>
    <t>10.1016/j.infpip.2022.100222</t>
  </si>
  <si>
    <t>Instrument tables equipped with local unidirectional airflow units reduce bacterial contamination during orthopedic implant surgery in an operating room with a displacement ventilation system</t>
  </si>
  <si>
    <t>Seth Caous J.; Svensson Malchau K.; Petzold M.; Fridell Y.; Malchau H.; Ahlstrom L.; Grant P.; Erichsen Andersson A.</t>
  </si>
  <si>
    <t>Infection Prevention in Practice</t>
  </si>
  <si>
    <t>100222</t>
  </si>
  <si>
    <t>25900889</t>
  </si>
  <si>
    <t>Background: Airborne bacteria present in the operating room may be a cause of surgical site infection, either contaminating the surgical wound directly, or indirectly via e.g. surgical instruments. The aim of this study was to evaluate if instrument and assistant tables equipped with local unidirectional airflow reduce bacterial contamination of the instrument area to ultra clean levels, during orthopedic implant surgery in an operating room with displacement ventilation. Methods: Local airflow units of instrument and assistant tables were either active or inactive. Colony forming units were sampled intraoperatively from the air above the instruments and from instrument dummies. A minimum of three air samples and two-three samples from instrument dummies were taken during each surgery. Samples were incubated on agar for total aerobic bacterial count. The mean air and instrument contamination during each surgery was calculated and used to analyze the difference in contamination depending on use of local airflow or not. All procedures were performed in the same OR. Results: 188 air and 124 instrument samples were collected during 48 orthopedic implant procedures. Analysis showed that local unidirectional airflow above the surgical instruments significantly reduced the bacterial count in the air above assistant table (P&lt;0.001) and instrument table (P=0.002), as well as on the instrument dummies from the assistant table (P=0.001). Conclusions: Instrumentation tables equipped with local unidirectional airflow protect the surgical instruments from bacterial contamination during orthopedic implant surgery and may therefore reduce the risk of indirect wound contamination. © 2022 The Authors</t>
  </si>
  <si>
    <t>https://www.scopus.com/pages/publications/85131753480?origin=resultslist</t>
  </si>
  <si>
    <t>STARTOR-140</t>
  </si>
  <si>
    <t>ADP-TQ-01421</t>
  </si>
  <si>
    <t>10.1186/s13037-022-00330-z</t>
  </si>
  <si>
    <t>The safety of a novel single-drape cover for sterile back tables in the operating room compared to the standard two-drape method: an experimental study</t>
  </si>
  <si>
    <t>Zarei M.; Babajani-Vafsi S.; Kazemi-Galougahi M.H.; Bakhshi A.; Ajorpaz N.M.; Ghorbani M.</t>
  </si>
  <si>
    <t>Patient Safety in Surgery</t>
  </si>
  <si>
    <t>17549493</t>
  </si>
  <si>
    <t>Background: Covering the prepared sterile back tables (PSBTs) during periods of nonuse and during active surgeries may decrease contamination of sterile surgical instruments that have direct contact to surgical wound. The Association of periOperative Registered Nurses (AORN) declared that an easy method for covering and removing the drape will ultimately be most effective (e.g. standard two-drape method). Hence, this study was designed to test the hypothesis that using a novel single-drape cover had more efficiency and safety in decreasing airborne bacteria-carrying particles (ABCPs) settling on the PSBTs during static and dynamic periods than the standard two-drape method. Methods: This experimental study was conducted with using 918 agar plates to detect contamination of the PSBTs with ABCPs on two conditions (static and dynamic) at an academic medical center in Kashan, Iran, from September 25, 2021, to January 20, 2022. The contamination of PSBTs was evaluated by 6 agar settle plates (n = 918 in total) on each PSBT in static and dynamic operating room (OR) conditions. At each time-point, this set-up was repeated on two occasions else during data collection, establishing 81 PSBTs in total. Tested groups included the PSBTs covered with the standard two-drape method, the novel single-drape cover, or no cover. The plates were collected after 15, 30, 45, 60, 120, 180, 240 min and 24 h. The primary outcome measured was comparison of mean bioburden of ABCPs settling on covered PSBTs on two conditions by using agar settle plates. The secondary outcomes measured were to determine the role of covering in decreasing contamination of PSBTs and the estimation of time-dependent surgical instrument contamination in the uncovered PSBTs on two conditions by using agar settle plates. Results: Covering the PSBTs during static and dynamic OR conditions lead to a significantly decreased bioburden of ABCPs on them (P &lt; 0.05). No differences were seen between the standard two-drape method and the novel single-drape cover (P &gt; 0.05). Conclusions: We found that there is no preference for using the novel single-drape cover than the standard two-drape method. Our results showed a significant decrease in bioburden of ABCPs on the PSBTs when those were covered during static and dynamic OR conditions, indicating the efficiency for covering the PSBTs during periods of nonuse and during active surgery. © 2022, The Author(s).</t>
  </si>
  <si>
    <t>https://www.scopus.com/pages/publications/85131129156?origin=resultslist</t>
  </si>
  <si>
    <t>STARTOR-141</t>
  </si>
  <si>
    <t>ADP-TQ-02201</t>
  </si>
  <si>
    <t>10.1016/j.arth.2019.05.004</t>
  </si>
  <si>
    <t>Does the Method of Sterile Glove-Opening Influence Back Table Contamination? A Fluorescent Particle Study</t>
  </si>
  <si>
    <t>Holst D.C.; Angerame M.R.; Dennis D.A.; Jennings J.M.</t>
  </si>
  <si>
    <t>Journal of Arthroplasty</t>
  </si>
  <si>
    <t>2075</t>
  </si>
  <si>
    <t>2079</t>
  </si>
  <si>
    <t>08835403</t>
  </si>
  <si>
    <t>Background: Surgical site infections (SSI) may result from inadvertent intraoperative contamination events. This study investigated the method of opening surgical gloves onto the operative field (OF) and potential contamination rates. Methods: Twenty surgical glove packets were coated with a commercially available fluorescent particle powder. Two methods of glove openings (10 surgical glove packets in each cohort) were investigated: direct drop (DD) onto the OF vs opening and direct hand-off (DH) to a sterile intermediary (SI). Ultraviolet black light was used to quantify fluorescent particles for dispensed glove packets and the OF in both cohorts. The gloves of the SI were inspected in the DH cohort. A previously used contamination scale for fluorescent particle model contamination was employed: 0: no detectable fluorescent particle specks, 1: 1-5 specks, 2: 5-10 specks, 3: 11-100 specks, 4: &gt;100 specks. Results: The DD cohort had a median OF contamination of 4 (range, 3-4) vs 3 for the DH trials (range, 1-3; P =.001). Likewise, the median glove contamination was higher in the DD cohort, 3 (range, 2-4) vs 1 for DH (range, 0-3; P =.007). Minimal contamination was found on the hands of the SI. Total fluorescent contamination rates, including the gloves of SI in the DH cohort, revealed greater overall contamination in DD (median, 3.5; range, 2-4) vs DH cohort (median, 1; range, 0-3); (P &lt;.001). Conclusion: Using a fluorescent particle model, there is a greater burden of potential contamination from dispensed glove packets and OF with DD vs DH. The DH method did not show significant fluorescent particle contamination on the SI gloves. These data support the use of the opening of gloves via DH over the DD method in total joint arthroplasty to decrease the risk of potential contamination. © 2019 Elsevier Inc.</t>
  </si>
  <si>
    <t>Churchill Livingstone Inc.</t>
  </si>
  <si>
    <t>https://www.scopus.com/pages/publications/85067211148?origin=resultslist</t>
  </si>
  <si>
    <t>STARTOR-142</t>
  </si>
  <si>
    <t>ADP-TQ-04552</t>
  </si>
  <si>
    <t>10.1086/501910</t>
  </si>
  <si>
    <t>Routes and sources of Staphylococcus aureus transmitted to the surgical wound during cardiothoracic surgery: Possibility preventing wound contamination by use of special scrub suits</t>
  </si>
  <si>
    <t>Tammelin A.; Hambræus A.; Ståhle E.</t>
  </si>
  <si>
    <t>338</t>
  </si>
  <si>
    <t>OBJECTIVES: To trace the routes of transmission and sources of Staphylococcus aureus found in the surgical wound during cardiothoracic surgery and to investigate the possibility of reducing wound contamination, with regard to total counts of bacteria and S aureus, by wearing special scrub suits. METHODS: A total of 65 elective operations for coronary artery bypass graft with or without concomitant valve replacement were investigated. All staff present in the operating room wore conventional scrub suits during 33 operations and special scrub suits during 32 operations. Bacteriological samples were taken from the hands of the scrubbed team after surgical scrub but before putting on sterile gowns and gloves and from the patients' skin (incisional area of sternum and vein harvesting area of legs) after preoperative skin preparation with chlorhexidine gluconate. Air samples were taken during operations. Bacteriological samples also were taken from the subcutaneous walls of the surgical wound just before closing the wound. Total counts of bacteria on sternal skin and wound walls (colony-forming units [CFUs]/cm2) were calculated, as well as total counts of bacteria in the air (CFUs/m3). Strains of S aureus recovered from the different sampling sites were compared by pulsed-field gel electrophoresis (PFGE). RESULTS: Special scrub suits significantly reduced total counts of bacteria in air compared to conventional scrub suits (P=.002). The number of air samples in which S aureus was found was significantly reduced by special scrub suits compared with conventional scrub suits (P=.016; relative risk, 4.4; 95% confidence interval [CI95], 1.3-14.9]). By use of PFGE, it was possible to identify two cases of possible airborne transmission of S aureus when wearing conventional scrub suits, whereas no case was found when wearing special scrub suits. When exposed to airborne S aureus, the concomitant sternal carriage of S aureus was a risk factor for having S aureus in the wound. CONCLUSIONS: Use of tightly woven special scrub suits reduces the dispersal of total counts of bacteria and of S aureus from staff in the operating room, thus possibly reducing the risk of airborne contamination of surgical wounds. The importance of careful preoperative disinfection of the patient’s skin should be stressed. © 2001 Society for Healthcare Epidemiology of America.</t>
  </si>
  <si>
    <t>https://www.scopus.com/pages/publications/0034882977?origin=resultslist</t>
  </si>
  <si>
    <t>STARTOR-143</t>
  </si>
  <si>
    <t>ADP-TQ-04866</t>
  </si>
  <si>
    <t>Pre-preparation of the sterile instrument table for emergency cesarean section</t>
  </si>
  <si>
    <t>Campbell B.A.; Manos J.; Stubbs T.M.; Flynt N.C.</t>
  </si>
  <si>
    <t>176</t>
  </si>
  <si>
    <t>Cesarean section instrument tables are often not prepared in advance because of concern of contamination risk. The Association of Operating Room Nurses Standards decries the use of pre-preparation of surgical instrument tables because of this risk, although there are no scientific data to support this claim. We evaluated the contamination risk of pre-preparation of surgical instrument tables, prolonged table coverage and table uncovering using a specific technique referred to as the 'sardine can roll.' Colony counts were positive in only seven of 180 cultures (≤15 colonies per plate in each instance) from six tables evaluated after prolonged coverage or uncovering, or both. These data suggest that contamination risk is slight for the uncovering technique described herein and advance table preparation (24 hours or less, never recovered) is a reasonable clinical option in units in which table preparation reduces response time in emergent clinical situations, such as cesarean section for acute fetal distress.</t>
  </si>
  <si>
    <t>https://www.scopus.com/pages/publications/0027397888?origin=resultslist</t>
  </si>
  <si>
    <t>Full_text_confirmation</t>
  </si>
  <si>
    <t>Author_team_verification</t>
  </si>
  <si>
    <t>Analysis_status</t>
  </si>
  <si>
    <t>Confirmed</t>
  </si>
  <si>
    <t>Verified</t>
  </si>
  <si>
    <t>Analysed</t>
  </si>
  <si>
    <t>START-OR evidence map: final author-verified data set</t>
  </si>
  <si>
    <t>Indicator</t>
  </si>
  <si>
    <t>Value</t>
  </si>
  <si>
    <t>Included evidence sources</t>
  </si>
  <si>
    <t>Records with normalized DOI</t>
  </si>
  <si>
    <t>Publication-year range</t>
  </si>
  <si>
    <t>1979–2026</t>
  </si>
  <si>
    <t>Search date</t>
  </si>
  <si>
    <t>Primary domain</t>
  </si>
  <si>
    <t>n</t>
  </si>
  <si>
    <t>%</t>
  </si>
  <si>
    <t>Publication period</t>
  </si>
  <si>
    <t>Design group</t>
  </si>
  <si>
    <t>Specialty group</t>
  </si>
  <si>
    <t>Use and interpretation notes</t>
  </si>
  <si>
    <t>This workbook is the bibliographic and analytic evidence map supporting the rapid scoping review. Counts refer to evidence sources, not independent patient samples. All 143 included sources underwent full-text confirmation, author-team verification and analysis before closure of the author-review phase. Primary-domain, design, specialty and educational-outcome fields are charting classifications. The review used Web of Science Core Collection and Scopus only; the manuscript describes this deliberate scope and its limitations.</t>
  </si>
  <si>
    <t>START-OR final evidence-verification audit</t>
  </si>
  <si>
    <t>Final status</t>
  </si>
  <si>
    <t>Full texts confirmed</t>
  </si>
  <si>
    <t>Sources verified by author team</t>
  </si>
  <si>
    <t>Sources analysed</t>
  </si>
  <si>
    <t>Unresolved included sources</t>
  </si>
  <si>
    <t>Author-review phase</t>
  </si>
  <si>
    <t>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</si>
</sst>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font>
    <font>
      <sz val="11"/>
      <color theme="10"/>
      <name val="Calibri"/>
      <family val="2"/>
    </font>
    <font>
      <sz val="9"/>
      <color theme="1"/>
      <name val="Times New Roman"/>
      <family val="1"/>
    </font>
    <font>
      <sz val="9"/>
      <color theme="10"/>
      <name val="Times New Roman"/>
      <family val="1"/>
    </font>
    <font>
      <sz val="11"/>
      <color theme="1"/>
      <name val="Times New Roman"/>
      <family val="1"/>
    </font>
    <font>
      <b/>
      <sz val="9"/>
      <color rgb="FFFFFFFF"/>
      <name val="Times New Roman"/>
      <family val="1"/>
    </font>
    <font>
      <b/>
      <sz val="15"/>
      <color rgb="FFFFFFFF"/>
      <name val="Times New Roman"/>
      <family val="1"/>
    </font>
    <font>
      <b/>
      <sz val="16"/>
      <color rgb="FFFFFFFF"/>
      <name val="Times New Roman"/>
      <family val="1"/>
    </font>
    <font>
      <b/>
      <sz val="11"/>
      <color rgb="FF173A5E"/>
      <name val="Times New Roman"/>
      <family val="1"/>
    </font>
    <font>
      <b/>
      <sz val="11"/>
      <color rgb="FF163A5F"/>
      <name val="Times New Roman"/>
      <family val="1"/>
    </font>
    <font>
      <sz val="10"/>
      <color rgb="FF1F2937"/>
      <name val="Times New Roman"/>
      <family val="1"/>
    </font>
    <font>
      <sz val="10"/>
      <color theme="1"/>
      <name val="Times New Roman"/>
      <family val="1"/>
    </font>
    <font>
      <b/>
      <sz val="14"/>
      <color rgb="FFFFFFFF"/>
      <name val="Times New Roman"/>
      <family val="1"/>
    </font>
  </fonts>
  <fills count="8">
    <fill>
      <patternFill patternType="none"/>
    </fill>
    <fill>
      <patternFill patternType="gray125"/>
    </fill>
    <fill>
      <patternFill patternType="solid">
        <fgColor rgb="FF173A5E"/>
      </patternFill>
    </fill>
    <fill>
      <patternFill patternType="solid">
        <fgColor rgb="FFD9EAF7"/>
      </patternFill>
    </fill>
    <fill>
      <patternFill patternType="solid">
        <fgColor rgb="FFF5F8FA"/>
      </patternFill>
    </fill>
    <fill>
      <patternFill patternType="solid">
        <fgColor rgb="FF163A5F"/>
      </patternFill>
    </fill>
    <fill>
      <patternFill patternType="solid">
        <fgColor rgb="FFD9EAF7"/>
      </patternFill>
    </fill>
    <fill>
      <patternFill patternType="solid">
        <fgColor rgb="FFF4F8FB"/>
      </patternFill>
    </fill>
  </fills>
  <borders count="10">
    <border>
      <left/>
      <right/>
      <top/>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 fillId="0" borderId="0" applyNumberFormat="0" applyFill="0" applyBorder="0" applyAlignment="0" applyProtection="0">
      <alignment vertical="top"/>
    </xf>
  </cellStyleXfs>
  <cellXfs count="29">
    <xf numFmtId="0" fontId="0" fillId="0" borderId="0" xfId="0"/>
    <xf numFmtId="0" fontId="4" fillId="0" borderId="0" xfId="0" applyFont="1"/>
    <xf numFmtId="0" fontId="2" fillId="0" borderId="0" xfId="0" applyFont="1" applyAlignment="1">
      <alignment vertical="center" wrapText="1"/>
    </xf>
    <xf numFmtId="0" fontId="5"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5" borderId="0" xfId="0" applyNumberFormat="1" applyFont="1" applyFill="1" applyBorder="1" applyAlignment="1">
      <alignment horizontal="center"/>
    </xf>
    <xf numFmtId="0" fontId="7" fillId="2" borderId="0" xfId="0" applyNumberFormat="1" applyFont="1" applyFill="1" applyBorder="1" applyAlignment="1">
      <alignment horizontal="center"/>
    </xf>
    <xf numFmtId="0" fontId="8" fillId="3" borderId="2" xfId="0" applyNumberFormat="1" applyFont="1" applyFill="1" applyBorder="1" applyAlignment="1">
      <alignment horizontal="center" wrapText="1"/>
    </xf>
    <xf numFmtId="0" fontId="8" fillId="3" borderId="3" xfId="0" applyNumberFormat="1" applyFont="1" applyFill="1" applyBorder="1" applyAlignment="1">
      <alignment horizontal="center" wrapText="1"/>
    </xf>
    <xf numFmtId="0" fontId="8" fillId="3" borderId="8" xfId="0" applyNumberFormat="1" applyFont="1" applyFill="1" applyBorder="1" applyAlignment="1">
      <alignment horizontal="center" wrapText="1"/>
    </xf>
    <xf numFmtId="0" fontId="8" fillId="3" borderId="0" xfId="0" applyNumberFormat="1" applyFont="1" applyFill="1" applyBorder="1" applyAlignment="1">
      <alignment horizontal="center" wrapText="1"/>
    </xf>
    <xf numFmtId="0" fontId="4" fillId="0" borderId="0" xfId="0" applyFont="1" applyAlignment="1">
      <alignment horizontal="center"/>
    </xf>
    <xf numFmtId="0" fontId="4" fillId="0" borderId="4" xfId="0" applyNumberFormat="1" applyFont="1" applyFill="1" applyBorder="1" applyAlignment="1">
      <alignment horizontal="center"/>
    </xf>
    <xf numFmtId="0" fontId="4" fillId="0" borderId="5" xfId="0" applyNumberFormat="1" applyFont="1" applyFill="1" applyBorder="1" applyAlignment="1">
      <alignment horizontal="center"/>
    </xf>
    <xf numFmtId="0" fontId="4" fillId="0" borderId="6" xfId="0" applyNumberFormat="1" applyFont="1" applyFill="1" applyBorder="1" applyAlignment="1">
      <alignment horizontal="center"/>
    </xf>
    <xf numFmtId="164" fontId="4" fillId="0" borderId="7" xfId="0" applyNumberFormat="1" applyFont="1" applyFill="1" applyBorder="1" applyAlignment="1">
      <alignment horizontal="center"/>
    </xf>
    <xf numFmtId="0" fontId="4" fillId="0" borderId="0" xfId="0" applyNumberFormat="1" applyFont="1" applyFill="1" applyBorder="1" applyAlignment="1">
      <alignment horizontal="center"/>
    </xf>
    <xf numFmtId="165" fontId="4" fillId="0" borderId="5" xfId="0" applyNumberFormat="1" applyFont="1" applyFill="1" applyBorder="1" applyAlignment="1">
      <alignment horizontal="center"/>
    </xf>
    <xf numFmtId="0" fontId="4" fillId="0" borderId="9" xfId="0" applyNumberFormat="1" applyFont="1" applyFill="1" applyBorder="1" applyAlignment="1">
      <alignment horizontal="center"/>
    </xf>
    <xf numFmtId="165" fontId="4" fillId="0" borderId="7" xfId="0" applyNumberFormat="1" applyFont="1" applyFill="1" applyBorder="1" applyAlignment="1">
      <alignment horizontal="center"/>
    </xf>
    <xf numFmtId="0" fontId="9" fillId="6" borderId="0" xfId="0" applyNumberFormat="1" applyFont="1" applyFill="1" applyBorder="1" applyAlignment="1">
      <alignment horizontal="center" wrapText="1"/>
    </xf>
    <xf numFmtId="0" fontId="10" fillId="7" borderId="0" xfId="0" applyNumberFormat="1" applyFont="1" applyFill="1" applyBorder="1" applyAlignment="1">
      <alignment horizontal="center" vertical="center" wrapText="1"/>
    </xf>
    <xf numFmtId="0" fontId="11" fillId="4" borderId="0" xfId="0" applyNumberFormat="1" applyFont="1" applyFill="1" applyBorder="1" applyAlignment="1">
      <alignment horizontal="center" vertical="center" wrapText="1"/>
    </xf>
    <xf numFmtId="0" fontId="12" fillId="5" borderId="0" xfId="0" applyNumberFormat="1" applyFont="1" applyFill="1" applyBorder="1" applyAlignment="1">
      <alignment horizontal="center" vertical="center" wrapText="1"/>
    </xf>
    <xf numFmtId="0" fontId="9" fillId="6" borderId="0" xfId="0" applyNumberFormat="1" applyFont="1" applyFill="1" applyBorder="1" applyAlignment="1">
      <alignment horizontal="center" vertical="center" wrapText="1"/>
    </xf>
    <xf numFmtId="0" fontId="4" fillId="0" borderId="0" xfId="0" applyNumberFormat="1" applyFont="1" applyFill="1" applyAlignment="1">
      <alignment vertical="center" wrapText="1"/>
    </xf>
  </cellXfs>
  <cellStyles count="2">
    <cellStyle name="Hyperlink" xfId="1" xr:uid="{00000000-0005-0000-0000-000000000000}"/>
    <cellStyle name="Normal" xfId="0" builtinId="0"/>
  </cellStyles>
  <dxfs count="31">
    <dxf>
      <font>
        <strike val="0"/>
        <outline val="0"/>
        <shadow val="0"/>
        <u val="none"/>
        <vertAlign val="baseline"/>
        <sz val="9"/>
        <name val="Times New Roman"/>
        <family val="1"/>
        <scheme val="none"/>
      </font>
      <alignment horizontal="center" vertical="center" textRotation="0" wrapText="1" indent="0" justifyLastLine="0" shrinkToFit="0" readingOrder="0"/>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Times New Roman"/>
        <family val="1"/>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MapTable" displayName="EvidenceMapTable" ref="A1:AB144" headerRowDxfId="2" dataDxfId="0" totalsRowDxfId="1">
  <tableColumns count="28">
    <tableColumn id="1" xr3:uid="{00000000-0010-0000-0000-000001000000}" name="Evidence_ID" dataDxfId="30"/>
    <tableColumn id="2" xr3:uid="{00000000-0010-0000-0000-000002000000}" name="ID_unificado" dataDxfId="29"/>
    <tableColumn id="3" xr3:uid="{00000000-0010-0000-0000-000003000000}" name="DOI_normalizado" dataDxfId="28"/>
    <tableColumn id="4" xr3:uid="{00000000-0010-0000-0000-000004000000}" name="Titulo" dataDxfId="27"/>
    <tableColumn id="5" xr3:uid="{00000000-0010-0000-0000-000005000000}" name="Autores" dataDxfId="26"/>
    <tableColumn id="6" xr3:uid="{00000000-0010-0000-0000-000006000000}" name="Año" dataDxfId="25"/>
    <tableColumn id="7" xr3:uid="{00000000-0010-0000-0000-000007000000}" name="Revista_Fuente" dataDxfId="24"/>
    <tableColumn id="8" xr3:uid="{00000000-0010-0000-0000-000008000000}" name="Tipo_documento" dataDxfId="23"/>
    <tableColumn id="9" xr3:uid="{00000000-0010-0000-0000-000009000000}" name="Tipo_publicacion" dataDxfId="22"/>
    <tableColumn id="10" xr3:uid="{00000000-0010-0000-0000-00000A000000}" name="Volumen" dataDxfId="21"/>
    <tableColumn id="11" xr3:uid="{00000000-0010-0000-0000-00000B000000}" name="Numero" dataDxfId="20"/>
    <tableColumn id="12" xr3:uid="{00000000-0010-0000-0000-00000C000000}" name="Pagina_inicio" dataDxfId="19"/>
    <tableColumn id="13" xr3:uid="{00000000-0010-0000-0000-00000D000000}" name="Pagina_fin" dataDxfId="18"/>
    <tableColumn id="14" xr3:uid="{00000000-0010-0000-0000-00000E000000}" name="Articulo_No" dataDxfId="17"/>
    <tableColumn id="15" xr3:uid="{00000000-0010-0000-0000-00000F000000}" name="Citas" dataDxfId="16"/>
    <tableColumn id="16" xr3:uid="{00000000-0010-0000-0000-000010000000}" name="PMID" dataDxfId="15"/>
    <tableColumn id="17" xr3:uid="{00000000-0010-0000-0000-000011000000}" name="ISSN" dataDxfId="14"/>
    <tableColumn id="18" xr3:uid="{00000000-0010-0000-0000-000012000000}" name="Idioma" dataDxfId="13"/>
    <tableColumn id="19" xr3:uid="{00000000-0010-0000-0000-000013000000}" name="Resumen" dataDxfId="12"/>
    <tableColumn id="20" xr3:uid="{00000000-0010-0000-0000-000014000000}" name="Editorial" dataDxfId="11"/>
    <tableColumn id="21" xr3:uid="{00000000-0010-0000-0000-000015000000}" name="Enlace" dataDxfId="10"/>
    <tableColumn id="22" xr3:uid="{00000000-0010-0000-0000-000016000000}" name="Base_datos" dataDxfId="9"/>
    <tableColumn id="23" xr3:uid="{00000000-0010-0000-0000-000017000000}" name="Fuentes_combinadas" dataDxfId="8"/>
    <tableColumn id="24" xr3:uid="{00000000-0010-0000-0000-000018000000}" name="Primary_domain" dataDxfId="7"/>
    <tableColumn id="25" xr3:uid="{00000000-0010-0000-0000-000019000000}" name="Design_group" dataDxfId="6"/>
    <tableColumn id="26" xr3:uid="{00000000-0010-0000-0000-00001A000000}" name="Specialty_group" dataDxfId="5"/>
    <tableColumn id="27" xr3:uid="{00000000-0010-0000-0000-00001B000000}" name="Educational_outcome_level" dataDxfId="4"/>
    <tableColumn id="28" xr3:uid="{00000000-0010-0000-0000-00001C000000}" name="Publication_period" dataDxfId="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4"/>
  <sheetViews>
    <sheetView tabSelected="1" topLeftCell="K1" workbookViewId="0">
      <selection activeCell="S7" sqref="S7"/>
    </sheetView>
  </sheetViews>
  <sheetFormatPr baseColWidth="10" defaultColWidth="9.140625" defaultRowHeight="59.25" customHeight="1" x14ac:dyDescent="0.25"/>
  <cols>
    <col min="1" max="1" width="16" style="2" customWidth="1"/>
    <col min="2" max="2" width="17" style="2" customWidth="1"/>
    <col min="3" max="3" width="29" style="2" customWidth="1"/>
    <col min="4" max="4" width="46" style="2" customWidth="1"/>
    <col min="5" max="5" width="38" style="2" customWidth="1"/>
    <col min="6" max="6" width="9" style="2" customWidth="1"/>
    <col min="7" max="7" width="28" style="2" customWidth="1"/>
    <col min="8" max="8" width="18" style="2" customWidth="1"/>
    <col min="9" max="9" width="16" style="2" customWidth="1"/>
    <col min="10" max="10" width="10" style="2" customWidth="1"/>
    <col min="11" max="11" width="9" style="2" customWidth="1"/>
    <col min="12" max="13" width="12" style="2" customWidth="1"/>
    <col min="14" max="14" width="14" style="2" customWidth="1"/>
    <col min="15" max="15" width="9" style="2" customWidth="1"/>
    <col min="16" max="16" width="13" style="2" customWidth="1"/>
    <col min="17" max="17" width="15" style="2" customWidth="1"/>
    <col min="18" max="18" width="12" style="2" customWidth="1"/>
    <col min="19" max="19" width="89.5703125" style="2" customWidth="1"/>
    <col min="20" max="20" width="24" style="2" customWidth="1"/>
    <col min="21" max="21" width="34" style="2" customWidth="1"/>
    <col min="22" max="22" width="17" style="2" customWidth="1"/>
    <col min="23" max="23" width="22" style="2" customWidth="1"/>
    <col min="24" max="25" width="32" style="2" customWidth="1"/>
    <col min="26" max="26" width="30" style="2" customWidth="1"/>
    <col min="27" max="27" width="32" style="2" customWidth="1"/>
    <col min="28" max="28" width="19" style="2" customWidth="1"/>
    <col min="29" max="31" width="22" style="2" customWidth="1"/>
    <col min="32" max="16384" width="9.140625" style="2"/>
  </cols>
  <sheetData>
    <row r="1" spans="1:31" ht="59.2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4" t="s">
        <v>1516</v>
      </c>
      <c r="AD1" s="4" t="s">
        <v>1517</v>
      </c>
      <c r="AE1" s="4" t="s">
        <v>1518</v>
      </c>
    </row>
    <row r="2" spans="1:31" ht="59.25" customHeight="1" x14ac:dyDescent="0.25">
      <c r="A2" s="4" t="s">
        <v>28</v>
      </c>
      <c r="B2" s="4" t="s">
        <v>29</v>
      </c>
      <c r="C2" s="4" t="s">
        <v>30</v>
      </c>
      <c r="D2" s="4" t="s">
        <v>31</v>
      </c>
      <c r="E2" s="4" t="s">
        <v>32</v>
      </c>
      <c r="F2" s="5">
        <v>2026</v>
      </c>
      <c r="G2" s="4" t="s">
        <v>33</v>
      </c>
      <c r="H2" s="4" t="s">
        <v>34</v>
      </c>
      <c r="I2" s="4"/>
      <c r="J2" s="4" t="s">
        <v>35</v>
      </c>
      <c r="K2" s="4" t="s">
        <v>36</v>
      </c>
      <c r="L2" s="4"/>
      <c r="M2" s="4"/>
      <c r="N2" s="4" t="s">
        <v>37</v>
      </c>
      <c r="O2" s="5">
        <v>0</v>
      </c>
      <c r="P2" s="5">
        <v>41973177</v>
      </c>
      <c r="Q2" s="6" t="s">
        <v>38</v>
      </c>
      <c r="R2" s="4" t="s">
        <v>39</v>
      </c>
      <c r="S2" s="4" t="s">
        <v>40</v>
      </c>
      <c r="T2" s="4" t="s">
        <v>41</v>
      </c>
      <c r="U2" s="7" t="s">
        <v>42</v>
      </c>
      <c r="V2" s="4" t="s">
        <v>43</v>
      </c>
      <c r="W2" s="4" t="s">
        <v>43</v>
      </c>
      <c r="X2" s="4" t="s">
        <v>44</v>
      </c>
      <c r="Y2" s="4" t="s">
        <v>45</v>
      </c>
      <c r="Z2" s="4" t="s">
        <v>46</v>
      </c>
      <c r="AA2" s="4" t="s">
        <v>47</v>
      </c>
      <c r="AB2" s="4" t="s">
        <v>48</v>
      </c>
      <c r="AC2" s="4" t="s">
        <v>1519</v>
      </c>
      <c r="AD2" s="4" t="s">
        <v>1520</v>
      </c>
      <c r="AE2" s="4" t="s">
        <v>1521</v>
      </c>
    </row>
    <row r="3" spans="1:31" ht="59.25" customHeight="1" x14ac:dyDescent="0.25">
      <c r="A3" s="4" t="s">
        <v>49</v>
      </c>
      <c r="B3" s="4" t="s">
        <v>50</v>
      </c>
      <c r="C3" s="4" t="s">
        <v>51</v>
      </c>
      <c r="D3" s="4" t="s">
        <v>52</v>
      </c>
      <c r="E3" s="4" t="s">
        <v>53</v>
      </c>
      <c r="F3" s="5">
        <v>2026</v>
      </c>
      <c r="G3" s="4" t="s">
        <v>54</v>
      </c>
      <c r="H3" s="4" t="s">
        <v>34</v>
      </c>
      <c r="I3" s="4"/>
      <c r="J3" s="4" t="s">
        <v>55</v>
      </c>
      <c r="K3" s="4" t="s">
        <v>36</v>
      </c>
      <c r="L3" s="4" t="s">
        <v>56</v>
      </c>
      <c r="M3" s="4" t="s">
        <v>57</v>
      </c>
      <c r="N3" s="4"/>
      <c r="O3" s="5">
        <v>0</v>
      </c>
      <c r="P3" s="5"/>
      <c r="Q3" s="6" t="s">
        <v>58</v>
      </c>
      <c r="R3" s="4" t="s">
        <v>59</v>
      </c>
      <c r="S3" s="4" t="s">
        <v>60</v>
      </c>
      <c r="T3" s="4" t="s">
        <v>61</v>
      </c>
      <c r="U3" s="7" t="s">
        <v>62</v>
      </c>
      <c r="V3" s="4" t="s">
        <v>43</v>
      </c>
      <c r="W3" s="4" t="s">
        <v>43</v>
      </c>
      <c r="X3" s="4" t="s">
        <v>44</v>
      </c>
      <c r="Y3" s="4" t="s">
        <v>63</v>
      </c>
      <c r="Z3" s="4" t="s">
        <v>46</v>
      </c>
      <c r="AA3" s="4" t="s">
        <v>47</v>
      </c>
      <c r="AB3" s="4" t="s">
        <v>48</v>
      </c>
      <c r="AC3" s="4" t="s">
        <v>1519</v>
      </c>
      <c r="AD3" s="4" t="s">
        <v>1520</v>
      </c>
      <c r="AE3" s="4" t="s">
        <v>1521</v>
      </c>
    </row>
    <row r="4" spans="1:31" ht="59.25" customHeight="1" x14ac:dyDescent="0.25">
      <c r="A4" s="4" t="s">
        <v>64</v>
      </c>
      <c r="B4" s="4" t="s">
        <v>65</v>
      </c>
      <c r="C4" s="4" t="s">
        <v>66</v>
      </c>
      <c r="D4" s="4" t="s">
        <v>67</v>
      </c>
      <c r="E4" s="4" t="s">
        <v>68</v>
      </c>
      <c r="F4" s="5">
        <v>2026</v>
      </c>
      <c r="G4" s="4" t="s">
        <v>69</v>
      </c>
      <c r="H4" s="4" t="s">
        <v>34</v>
      </c>
      <c r="I4" s="4"/>
      <c r="J4" s="4" t="s">
        <v>70</v>
      </c>
      <c r="K4" s="4"/>
      <c r="L4" s="4"/>
      <c r="M4" s="4"/>
      <c r="N4" s="4" t="s">
        <v>71</v>
      </c>
      <c r="O4" s="5">
        <v>0</v>
      </c>
      <c r="P4" s="5">
        <v>41259936</v>
      </c>
      <c r="Q4" s="6" t="s">
        <v>72</v>
      </c>
      <c r="R4" s="4" t="s">
        <v>39</v>
      </c>
      <c r="S4" s="4" t="s">
        <v>73</v>
      </c>
      <c r="T4" s="4" t="s">
        <v>74</v>
      </c>
      <c r="U4" s="7" t="s">
        <v>75</v>
      </c>
      <c r="V4" s="4" t="s">
        <v>43</v>
      </c>
      <c r="W4" s="4" t="s">
        <v>43</v>
      </c>
      <c r="X4" s="4" t="s">
        <v>44</v>
      </c>
      <c r="Y4" s="4" t="s">
        <v>63</v>
      </c>
      <c r="Z4" s="4" t="s">
        <v>76</v>
      </c>
      <c r="AA4" s="4" t="s">
        <v>77</v>
      </c>
      <c r="AB4" s="4" t="s">
        <v>48</v>
      </c>
      <c r="AC4" s="4" t="s">
        <v>1519</v>
      </c>
      <c r="AD4" s="4" t="s">
        <v>1520</v>
      </c>
      <c r="AE4" s="4" t="s">
        <v>1521</v>
      </c>
    </row>
    <row r="5" spans="1:31" ht="59.25" customHeight="1" x14ac:dyDescent="0.25">
      <c r="A5" s="4" t="s">
        <v>78</v>
      </c>
      <c r="B5" s="4" t="s">
        <v>79</v>
      </c>
      <c r="C5" s="4" t="s">
        <v>80</v>
      </c>
      <c r="D5" s="4" t="s">
        <v>81</v>
      </c>
      <c r="E5" s="4" t="s">
        <v>82</v>
      </c>
      <c r="F5" s="5">
        <v>2025</v>
      </c>
      <c r="G5" s="4" t="s">
        <v>83</v>
      </c>
      <c r="H5" s="4" t="s">
        <v>84</v>
      </c>
      <c r="I5" s="4" t="s">
        <v>85</v>
      </c>
      <c r="J5" s="4" t="s">
        <v>86</v>
      </c>
      <c r="K5" s="4"/>
      <c r="L5" s="4"/>
      <c r="M5" s="4"/>
      <c r="N5" s="4" t="s">
        <v>87</v>
      </c>
      <c r="O5" s="5">
        <v>0</v>
      </c>
      <c r="P5" s="5"/>
      <c r="Q5" s="6" t="s">
        <v>88</v>
      </c>
      <c r="R5" s="4"/>
      <c r="S5" s="4" t="s">
        <v>89</v>
      </c>
      <c r="T5" s="4"/>
      <c r="U5" s="4"/>
      <c r="V5" s="4" t="s">
        <v>90</v>
      </c>
      <c r="W5" s="4" t="s">
        <v>90</v>
      </c>
      <c r="X5" s="4" t="s">
        <v>44</v>
      </c>
      <c r="Y5" s="4" t="s">
        <v>91</v>
      </c>
      <c r="Z5" s="4" t="s">
        <v>46</v>
      </c>
      <c r="AA5" s="4" t="s">
        <v>47</v>
      </c>
      <c r="AB5" s="4" t="s">
        <v>48</v>
      </c>
      <c r="AC5" s="4" t="s">
        <v>1519</v>
      </c>
      <c r="AD5" s="4" t="s">
        <v>1520</v>
      </c>
      <c r="AE5" s="4" t="s">
        <v>1521</v>
      </c>
    </row>
    <row r="6" spans="1:31" ht="59.25" customHeight="1" x14ac:dyDescent="0.25">
      <c r="A6" s="4" t="s">
        <v>92</v>
      </c>
      <c r="B6" s="4" t="s">
        <v>93</v>
      </c>
      <c r="C6" s="4" t="s">
        <v>94</v>
      </c>
      <c r="D6" s="4" t="s">
        <v>95</v>
      </c>
      <c r="E6" s="4" t="s">
        <v>96</v>
      </c>
      <c r="F6" s="5">
        <v>2025</v>
      </c>
      <c r="G6" s="4" t="s">
        <v>97</v>
      </c>
      <c r="H6" s="4" t="s">
        <v>34</v>
      </c>
      <c r="I6" s="4" t="s">
        <v>85</v>
      </c>
      <c r="J6" s="4" t="s">
        <v>98</v>
      </c>
      <c r="K6" s="4" t="s">
        <v>99</v>
      </c>
      <c r="L6" s="4" t="s">
        <v>100</v>
      </c>
      <c r="M6" s="4" t="s">
        <v>101</v>
      </c>
      <c r="N6" s="4"/>
      <c r="O6" s="5">
        <v>0</v>
      </c>
      <c r="P6" s="5">
        <v>40145717</v>
      </c>
      <c r="Q6" s="6" t="s">
        <v>102</v>
      </c>
      <c r="R6" s="4"/>
      <c r="S6" s="4" t="s">
        <v>103</v>
      </c>
      <c r="T6" s="4"/>
      <c r="U6" s="4"/>
      <c r="V6" s="4" t="s">
        <v>90</v>
      </c>
      <c r="W6" s="4" t="s">
        <v>90</v>
      </c>
      <c r="X6" s="4" t="s">
        <v>44</v>
      </c>
      <c r="Y6" s="4" t="s">
        <v>45</v>
      </c>
      <c r="Z6" s="4" t="s">
        <v>46</v>
      </c>
      <c r="AA6" s="4" t="s">
        <v>104</v>
      </c>
      <c r="AB6" s="4" t="s">
        <v>48</v>
      </c>
      <c r="AC6" s="4" t="s">
        <v>1519</v>
      </c>
      <c r="AD6" s="4" t="s">
        <v>1520</v>
      </c>
      <c r="AE6" s="4" t="s">
        <v>1521</v>
      </c>
    </row>
    <row r="7" spans="1:31" ht="59.25" customHeight="1" x14ac:dyDescent="0.25">
      <c r="A7" s="4" t="s">
        <v>105</v>
      </c>
      <c r="B7" s="4" t="s">
        <v>106</v>
      </c>
      <c r="C7" s="4" t="s">
        <v>107</v>
      </c>
      <c r="D7" s="4" t="s">
        <v>108</v>
      </c>
      <c r="E7" s="4" t="s">
        <v>109</v>
      </c>
      <c r="F7" s="5">
        <v>2025</v>
      </c>
      <c r="G7" s="4" t="s">
        <v>110</v>
      </c>
      <c r="H7" s="4" t="s">
        <v>111</v>
      </c>
      <c r="I7" s="4" t="s">
        <v>85</v>
      </c>
      <c r="J7" s="4" t="s">
        <v>112</v>
      </c>
      <c r="K7" s="4" t="s">
        <v>113</v>
      </c>
      <c r="L7" s="4" t="s">
        <v>114</v>
      </c>
      <c r="M7" s="4" t="s">
        <v>114</v>
      </c>
      <c r="N7" s="4"/>
      <c r="O7" s="5">
        <v>1</v>
      </c>
      <c r="P7" s="5">
        <v>40255805</v>
      </c>
      <c r="Q7" s="6" t="s">
        <v>115</v>
      </c>
      <c r="R7" s="4"/>
      <c r="S7" s="4" t="s">
        <v>116</v>
      </c>
      <c r="T7" s="4"/>
      <c r="U7" s="4"/>
      <c r="V7" s="4" t="s">
        <v>90</v>
      </c>
      <c r="W7" s="4" t="s">
        <v>90</v>
      </c>
      <c r="X7" s="4" t="s">
        <v>44</v>
      </c>
      <c r="Y7" s="4" t="s">
        <v>63</v>
      </c>
      <c r="Z7" s="4" t="s">
        <v>46</v>
      </c>
      <c r="AA7" s="4" t="s">
        <v>77</v>
      </c>
      <c r="AB7" s="4" t="s">
        <v>48</v>
      </c>
      <c r="AC7" s="4" t="s">
        <v>1519</v>
      </c>
      <c r="AD7" s="4" t="s">
        <v>1520</v>
      </c>
      <c r="AE7" s="4" t="s">
        <v>1521</v>
      </c>
    </row>
    <row r="8" spans="1:31" ht="59.25" customHeight="1" x14ac:dyDescent="0.25">
      <c r="A8" s="4" t="s">
        <v>117</v>
      </c>
      <c r="B8" s="4" t="s">
        <v>118</v>
      </c>
      <c r="C8" s="4" t="s">
        <v>119</v>
      </c>
      <c r="D8" s="4" t="s">
        <v>120</v>
      </c>
      <c r="E8" s="4" t="s">
        <v>121</v>
      </c>
      <c r="F8" s="5">
        <v>2025</v>
      </c>
      <c r="G8" s="4" t="s">
        <v>110</v>
      </c>
      <c r="H8" s="4" t="s">
        <v>111</v>
      </c>
      <c r="I8" s="4" t="s">
        <v>85</v>
      </c>
      <c r="J8" s="4" t="s">
        <v>112</v>
      </c>
      <c r="K8" s="4" t="s">
        <v>122</v>
      </c>
      <c r="L8" s="4" t="s">
        <v>123</v>
      </c>
      <c r="M8" s="4" t="s">
        <v>123</v>
      </c>
      <c r="N8" s="4"/>
      <c r="O8" s="5">
        <v>0</v>
      </c>
      <c r="P8" s="5">
        <v>41393543</v>
      </c>
      <c r="Q8" s="6" t="s">
        <v>115</v>
      </c>
      <c r="R8" s="4"/>
      <c r="S8" s="4" t="s">
        <v>124</v>
      </c>
      <c r="T8" s="4"/>
      <c r="U8" s="4"/>
      <c r="V8" s="4" t="s">
        <v>90</v>
      </c>
      <c r="W8" s="4" t="s">
        <v>90</v>
      </c>
      <c r="X8" s="4" t="s">
        <v>44</v>
      </c>
      <c r="Y8" s="4" t="s">
        <v>91</v>
      </c>
      <c r="Z8" s="4" t="s">
        <v>46</v>
      </c>
      <c r="AA8" s="4" t="s">
        <v>77</v>
      </c>
      <c r="AB8" s="4" t="s">
        <v>48</v>
      </c>
      <c r="AC8" s="4" t="s">
        <v>1519</v>
      </c>
      <c r="AD8" s="4" t="s">
        <v>1520</v>
      </c>
      <c r="AE8" s="4" t="s">
        <v>1521</v>
      </c>
    </row>
    <row r="9" spans="1:31" ht="59.25" customHeight="1" x14ac:dyDescent="0.25">
      <c r="A9" s="4" t="s">
        <v>125</v>
      </c>
      <c r="B9" s="4" t="s">
        <v>126</v>
      </c>
      <c r="C9" s="4" t="s">
        <v>127</v>
      </c>
      <c r="D9" s="4" t="s">
        <v>128</v>
      </c>
      <c r="E9" s="4" t="s">
        <v>129</v>
      </c>
      <c r="F9" s="5">
        <v>2025</v>
      </c>
      <c r="G9" s="4" t="s">
        <v>130</v>
      </c>
      <c r="H9" s="4" t="s">
        <v>34</v>
      </c>
      <c r="I9" s="4" t="s">
        <v>85</v>
      </c>
      <c r="J9" s="4" t="s">
        <v>131</v>
      </c>
      <c r="K9" s="4"/>
      <c r="L9" s="4"/>
      <c r="M9" s="4"/>
      <c r="N9" s="4" t="s">
        <v>132</v>
      </c>
      <c r="O9" s="5">
        <v>0</v>
      </c>
      <c r="P9" s="5">
        <v>40987080</v>
      </c>
      <c r="Q9" s="6" t="s">
        <v>133</v>
      </c>
      <c r="R9" s="4" t="s">
        <v>39</v>
      </c>
      <c r="S9" s="4" t="s">
        <v>134</v>
      </c>
      <c r="T9" s="4" t="s">
        <v>135</v>
      </c>
      <c r="U9" s="7" t="s">
        <v>136</v>
      </c>
      <c r="V9" s="4" t="s">
        <v>43</v>
      </c>
      <c r="W9" s="4" t="s">
        <v>137</v>
      </c>
      <c r="X9" s="4" t="s">
        <v>44</v>
      </c>
      <c r="Y9" s="4" t="s">
        <v>138</v>
      </c>
      <c r="Z9" s="4" t="s">
        <v>46</v>
      </c>
      <c r="AA9" s="4" t="s">
        <v>47</v>
      </c>
      <c r="AB9" s="4" t="s">
        <v>48</v>
      </c>
      <c r="AC9" s="4" t="s">
        <v>1519</v>
      </c>
      <c r="AD9" s="4" t="s">
        <v>1520</v>
      </c>
      <c r="AE9" s="4" t="s">
        <v>1521</v>
      </c>
    </row>
    <row r="10" spans="1:31" ht="59.25" customHeight="1" x14ac:dyDescent="0.25">
      <c r="A10" s="4" t="s">
        <v>139</v>
      </c>
      <c r="B10" s="4" t="s">
        <v>140</v>
      </c>
      <c r="C10" s="4" t="s">
        <v>141</v>
      </c>
      <c r="D10" s="4" t="s">
        <v>142</v>
      </c>
      <c r="E10" s="4" t="s">
        <v>143</v>
      </c>
      <c r="F10" s="5">
        <v>2024</v>
      </c>
      <c r="G10" s="4" t="s">
        <v>144</v>
      </c>
      <c r="H10" s="4" t="s">
        <v>34</v>
      </c>
      <c r="I10" s="4" t="s">
        <v>85</v>
      </c>
      <c r="J10" s="4" t="s">
        <v>145</v>
      </c>
      <c r="K10" s="4" t="s">
        <v>146</v>
      </c>
      <c r="L10" s="4"/>
      <c r="M10" s="4"/>
      <c r="N10" s="4" t="s">
        <v>147</v>
      </c>
      <c r="O10" s="5">
        <v>1</v>
      </c>
      <c r="P10" s="5">
        <v>39437650</v>
      </c>
      <c r="Q10" s="6" t="s">
        <v>148</v>
      </c>
      <c r="R10" s="4"/>
      <c r="S10" s="4" t="s">
        <v>149</v>
      </c>
      <c r="T10" s="4"/>
      <c r="U10" s="4"/>
      <c r="V10" s="4" t="s">
        <v>90</v>
      </c>
      <c r="W10" s="4" t="s">
        <v>90</v>
      </c>
      <c r="X10" s="4" t="s">
        <v>44</v>
      </c>
      <c r="Y10" s="4" t="s">
        <v>150</v>
      </c>
      <c r="Z10" s="4" t="s">
        <v>46</v>
      </c>
      <c r="AA10" s="4" t="s">
        <v>47</v>
      </c>
      <c r="AB10" s="4" t="s">
        <v>48</v>
      </c>
      <c r="AC10" s="4" t="s">
        <v>1519</v>
      </c>
      <c r="AD10" s="4" t="s">
        <v>1520</v>
      </c>
      <c r="AE10" s="4" t="s">
        <v>1521</v>
      </c>
    </row>
    <row r="11" spans="1:31" ht="59.25" customHeight="1" x14ac:dyDescent="0.25">
      <c r="A11" s="4" t="s">
        <v>151</v>
      </c>
      <c r="B11" s="4" t="s">
        <v>152</v>
      </c>
      <c r="C11" s="4" t="s">
        <v>153</v>
      </c>
      <c r="D11" s="4" t="s">
        <v>154</v>
      </c>
      <c r="E11" s="4" t="s">
        <v>155</v>
      </c>
      <c r="F11" s="5">
        <v>2024</v>
      </c>
      <c r="G11" s="4" t="s">
        <v>156</v>
      </c>
      <c r="H11" s="4" t="s">
        <v>34</v>
      </c>
      <c r="I11" s="4" t="s">
        <v>85</v>
      </c>
      <c r="J11" s="4" t="s">
        <v>122</v>
      </c>
      <c r="K11" s="4"/>
      <c r="L11" s="4"/>
      <c r="M11" s="4"/>
      <c r="N11" s="4" t="s">
        <v>157</v>
      </c>
      <c r="O11" s="5">
        <v>4</v>
      </c>
      <c r="P11" s="5">
        <v>38933115</v>
      </c>
      <c r="Q11" s="6"/>
      <c r="R11" s="4"/>
      <c r="S11" s="4" t="s">
        <v>158</v>
      </c>
      <c r="T11" s="4"/>
      <c r="U11" s="4"/>
      <c r="V11" s="4" t="s">
        <v>90</v>
      </c>
      <c r="W11" s="4" t="s">
        <v>90</v>
      </c>
      <c r="X11" s="4" t="s">
        <v>44</v>
      </c>
      <c r="Y11" s="4" t="s">
        <v>63</v>
      </c>
      <c r="Z11" s="4" t="s">
        <v>46</v>
      </c>
      <c r="AA11" s="4" t="s">
        <v>159</v>
      </c>
      <c r="AB11" s="4" t="s">
        <v>48</v>
      </c>
      <c r="AC11" s="4" t="s">
        <v>1519</v>
      </c>
      <c r="AD11" s="4" t="s">
        <v>1520</v>
      </c>
      <c r="AE11" s="4" t="s">
        <v>1521</v>
      </c>
    </row>
    <row r="12" spans="1:31" ht="59.25" customHeight="1" x14ac:dyDescent="0.25">
      <c r="A12" s="4" t="s">
        <v>160</v>
      </c>
      <c r="B12" s="4" t="s">
        <v>161</v>
      </c>
      <c r="C12" s="4" t="s">
        <v>162</v>
      </c>
      <c r="D12" s="4" t="s">
        <v>163</v>
      </c>
      <c r="E12" s="4" t="s">
        <v>164</v>
      </c>
      <c r="F12" s="5">
        <v>2023</v>
      </c>
      <c r="G12" s="4" t="s">
        <v>165</v>
      </c>
      <c r="H12" s="4" t="s">
        <v>84</v>
      </c>
      <c r="I12" s="4" t="s">
        <v>85</v>
      </c>
      <c r="J12" s="4" t="s">
        <v>166</v>
      </c>
      <c r="K12" s="4" t="s">
        <v>122</v>
      </c>
      <c r="L12" s="4" t="s">
        <v>167</v>
      </c>
      <c r="M12" s="4" t="s">
        <v>168</v>
      </c>
      <c r="N12" s="4"/>
      <c r="O12" s="5">
        <v>45</v>
      </c>
      <c r="P12" s="5">
        <v>37890951</v>
      </c>
      <c r="Q12" s="6" t="s">
        <v>169</v>
      </c>
      <c r="R12" s="4" t="s">
        <v>39</v>
      </c>
      <c r="S12" s="4" t="s">
        <v>170</v>
      </c>
      <c r="T12" s="4" t="s">
        <v>74</v>
      </c>
      <c r="U12" s="7" t="s">
        <v>171</v>
      </c>
      <c r="V12" s="4" t="s">
        <v>43</v>
      </c>
      <c r="W12" s="4" t="s">
        <v>137</v>
      </c>
      <c r="X12" s="4" t="s">
        <v>44</v>
      </c>
      <c r="Y12" s="4" t="s">
        <v>91</v>
      </c>
      <c r="Z12" s="4" t="s">
        <v>46</v>
      </c>
      <c r="AA12" s="4" t="s">
        <v>47</v>
      </c>
      <c r="AB12" s="4" t="s">
        <v>48</v>
      </c>
      <c r="AC12" s="4" t="s">
        <v>1519</v>
      </c>
      <c r="AD12" s="4" t="s">
        <v>1520</v>
      </c>
      <c r="AE12" s="4" t="s">
        <v>1521</v>
      </c>
    </row>
    <row r="13" spans="1:31" ht="59.25" customHeight="1" x14ac:dyDescent="0.25">
      <c r="A13" s="4" t="s">
        <v>172</v>
      </c>
      <c r="B13" s="4" t="s">
        <v>173</v>
      </c>
      <c r="C13" s="4" t="s">
        <v>174</v>
      </c>
      <c r="D13" s="4" t="s">
        <v>175</v>
      </c>
      <c r="E13" s="4" t="s">
        <v>176</v>
      </c>
      <c r="F13" s="5">
        <v>2022</v>
      </c>
      <c r="G13" s="4" t="s">
        <v>177</v>
      </c>
      <c r="H13" s="4" t="s">
        <v>34</v>
      </c>
      <c r="I13" s="4" t="s">
        <v>85</v>
      </c>
      <c r="J13" s="4" t="s">
        <v>178</v>
      </c>
      <c r="K13" s="4" t="s">
        <v>99</v>
      </c>
      <c r="L13" s="4" t="s">
        <v>179</v>
      </c>
      <c r="M13" s="4" t="s">
        <v>180</v>
      </c>
      <c r="N13" s="4"/>
      <c r="O13" s="5">
        <v>14</v>
      </c>
      <c r="P13" s="5">
        <v>33876848</v>
      </c>
      <c r="Q13" s="6" t="s">
        <v>181</v>
      </c>
      <c r="R13" s="4"/>
      <c r="S13" s="4" t="s">
        <v>182</v>
      </c>
      <c r="T13" s="4"/>
      <c r="U13" s="4"/>
      <c r="V13" s="4" t="s">
        <v>90</v>
      </c>
      <c r="W13" s="4" t="s">
        <v>90</v>
      </c>
      <c r="X13" s="4" t="s">
        <v>44</v>
      </c>
      <c r="Y13" s="4" t="s">
        <v>91</v>
      </c>
      <c r="Z13" s="4" t="s">
        <v>46</v>
      </c>
      <c r="AA13" s="4" t="s">
        <v>47</v>
      </c>
      <c r="AB13" s="4" t="s">
        <v>48</v>
      </c>
      <c r="AC13" s="4" t="s">
        <v>1519</v>
      </c>
      <c r="AD13" s="4" t="s">
        <v>1520</v>
      </c>
      <c r="AE13" s="4" t="s">
        <v>1521</v>
      </c>
    </row>
    <row r="14" spans="1:31" ht="59.25" customHeight="1" x14ac:dyDescent="0.25">
      <c r="A14" s="4" t="s">
        <v>183</v>
      </c>
      <c r="B14" s="4" t="s">
        <v>184</v>
      </c>
      <c r="C14" s="4" t="s">
        <v>185</v>
      </c>
      <c r="D14" s="4" t="s">
        <v>186</v>
      </c>
      <c r="E14" s="4" t="s">
        <v>187</v>
      </c>
      <c r="F14" s="5">
        <v>2021</v>
      </c>
      <c r="G14" s="4" t="s">
        <v>188</v>
      </c>
      <c r="H14" s="4" t="s">
        <v>34</v>
      </c>
      <c r="I14" s="4" t="s">
        <v>85</v>
      </c>
      <c r="J14" s="4" t="s">
        <v>189</v>
      </c>
      <c r="K14" s="4" t="s">
        <v>190</v>
      </c>
      <c r="L14" s="4" t="s">
        <v>191</v>
      </c>
      <c r="M14" s="4" t="s">
        <v>192</v>
      </c>
      <c r="N14" s="4"/>
      <c r="O14" s="5">
        <v>14</v>
      </c>
      <c r="P14" s="5">
        <v>33041566</v>
      </c>
      <c r="Q14" s="6" t="s">
        <v>193</v>
      </c>
      <c r="R14" s="4"/>
      <c r="S14" s="4" t="s">
        <v>194</v>
      </c>
      <c r="T14" s="4"/>
      <c r="U14" s="4"/>
      <c r="V14" s="4" t="s">
        <v>90</v>
      </c>
      <c r="W14" s="4" t="s">
        <v>90</v>
      </c>
      <c r="X14" s="4" t="s">
        <v>44</v>
      </c>
      <c r="Y14" s="4" t="s">
        <v>91</v>
      </c>
      <c r="Z14" s="4" t="s">
        <v>46</v>
      </c>
      <c r="AA14" s="4" t="s">
        <v>47</v>
      </c>
      <c r="AB14" s="4" t="s">
        <v>48</v>
      </c>
      <c r="AC14" s="4" t="s">
        <v>1519</v>
      </c>
      <c r="AD14" s="4" t="s">
        <v>1520</v>
      </c>
      <c r="AE14" s="4" t="s">
        <v>1521</v>
      </c>
    </row>
    <row r="15" spans="1:31" ht="59.25" customHeight="1" x14ac:dyDescent="0.25">
      <c r="A15" s="4" t="s">
        <v>195</v>
      </c>
      <c r="B15" s="4" t="s">
        <v>196</v>
      </c>
      <c r="C15" s="4" t="s">
        <v>197</v>
      </c>
      <c r="D15" s="4" t="s">
        <v>198</v>
      </c>
      <c r="E15" s="4" t="s">
        <v>199</v>
      </c>
      <c r="F15" s="5">
        <v>2021</v>
      </c>
      <c r="G15" s="4" t="s">
        <v>200</v>
      </c>
      <c r="H15" s="4" t="s">
        <v>34</v>
      </c>
      <c r="I15" s="4"/>
      <c r="J15" s="4" t="s">
        <v>201</v>
      </c>
      <c r="K15" s="4"/>
      <c r="L15" s="4"/>
      <c r="M15" s="4"/>
      <c r="N15" s="4" t="s">
        <v>202</v>
      </c>
      <c r="O15" s="5">
        <v>11</v>
      </c>
      <c r="P15" s="5">
        <v>34242904</v>
      </c>
      <c r="Q15" s="6" t="s">
        <v>203</v>
      </c>
      <c r="R15" s="4" t="s">
        <v>39</v>
      </c>
      <c r="S15" s="4" t="s">
        <v>204</v>
      </c>
      <c r="T15" s="4" t="s">
        <v>205</v>
      </c>
      <c r="U15" s="7" t="s">
        <v>206</v>
      </c>
      <c r="V15" s="4" t="s">
        <v>43</v>
      </c>
      <c r="W15" s="4" t="s">
        <v>43</v>
      </c>
      <c r="X15" s="4" t="s">
        <v>44</v>
      </c>
      <c r="Y15" s="4" t="s">
        <v>63</v>
      </c>
      <c r="Z15" s="4" t="s">
        <v>46</v>
      </c>
      <c r="AA15" s="4" t="s">
        <v>47</v>
      </c>
      <c r="AB15" s="4" t="s">
        <v>48</v>
      </c>
      <c r="AC15" s="4" t="s">
        <v>1519</v>
      </c>
      <c r="AD15" s="4" t="s">
        <v>1520</v>
      </c>
      <c r="AE15" s="4" t="s">
        <v>1521</v>
      </c>
    </row>
    <row r="16" spans="1:31" ht="59.25" customHeight="1" x14ac:dyDescent="0.25">
      <c r="A16" s="4" t="s">
        <v>207</v>
      </c>
      <c r="B16" s="4" t="s">
        <v>208</v>
      </c>
      <c r="C16" s="4" t="s">
        <v>209</v>
      </c>
      <c r="D16" s="4" t="s">
        <v>210</v>
      </c>
      <c r="E16" s="4" t="s">
        <v>211</v>
      </c>
      <c r="F16" s="5">
        <v>2020</v>
      </c>
      <c r="G16" s="4" t="s">
        <v>212</v>
      </c>
      <c r="H16" s="4" t="s">
        <v>34</v>
      </c>
      <c r="I16" s="4"/>
      <c r="J16" s="4" t="s">
        <v>86</v>
      </c>
      <c r="K16" s="4" t="s">
        <v>190</v>
      </c>
      <c r="L16" s="4"/>
      <c r="M16" s="4"/>
      <c r="N16" s="4" t="s">
        <v>213</v>
      </c>
      <c r="O16" s="5">
        <v>6</v>
      </c>
      <c r="P16" s="5">
        <v>32608560</v>
      </c>
      <c r="Q16" s="6" t="s">
        <v>214</v>
      </c>
      <c r="R16" s="4" t="s">
        <v>39</v>
      </c>
      <c r="S16" s="4" t="s">
        <v>215</v>
      </c>
      <c r="T16" s="4" t="s">
        <v>216</v>
      </c>
      <c r="U16" s="7" t="s">
        <v>217</v>
      </c>
      <c r="V16" s="4" t="s">
        <v>43</v>
      </c>
      <c r="W16" s="4" t="s">
        <v>43</v>
      </c>
      <c r="X16" s="4" t="s">
        <v>44</v>
      </c>
      <c r="Y16" s="4" t="s">
        <v>91</v>
      </c>
      <c r="Z16" s="4" t="s">
        <v>218</v>
      </c>
      <c r="AA16" s="4" t="s">
        <v>159</v>
      </c>
      <c r="AB16" s="4" t="s">
        <v>48</v>
      </c>
      <c r="AC16" s="4" t="s">
        <v>1519</v>
      </c>
      <c r="AD16" s="4" t="s">
        <v>1520</v>
      </c>
      <c r="AE16" s="4" t="s">
        <v>1521</v>
      </c>
    </row>
    <row r="17" spans="1:31" ht="59.25" customHeight="1" x14ac:dyDescent="0.25">
      <c r="A17" s="4" t="s">
        <v>219</v>
      </c>
      <c r="B17" s="4" t="s">
        <v>220</v>
      </c>
      <c r="C17" s="4" t="s">
        <v>221</v>
      </c>
      <c r="D17" s="4" t="s">
        <v>222</v>
      </c>
      <c r="E17" s="4" t="s">
        <v>223</v>
      </c>
      <c r="F17" s="5">
        <v>2018</v>
      </c>
      <c r="G17" s="4" t="s">
        <v>224</v>
      </c>
      <c r="H17" s="4" t="s">
        <v>34</v>
      </c>
      <c r="I17" s="4" t="s">
        <v>85</v>
      </c>
      <c r="J17" s="4" t="s">
        <v>225</v>
      </c>
      <c r="K17" s="4" t="s">
        <v>226</v>
      </c>
      <c r="L17" s="4" t="s">
        <v>227</v>
      </c>
      <c r="M17" s="4" t="s">
        <v>228</v>
      </c>
      <c r="N17" s="4"/>
      <c r="O17" s="5">
        <v>8</v>
      </c>
      <c r="P17" s="5">
        <v>29478759</v>
      </c>
      <c r="Q17" s="6" t="s">
        <v>229</v>
      </c>
      <c r="R17" s="4"/>
      <c r="S17" s="4" t="s">
        <v>230</v>
      </c>
      <c r="T17" s="4"/>
      <c r="U17" s="4"/>
      <c r="V17" s="4" t="s">
        <v>90</v>
      </c>
      <c r="W17" s="4" t="s">
        <v>90</v>
      </c>
      <c r="X17" s="4" t="s">
        <v>44</v>
      </c>
      <c r="Y17" s="4" t="s">
        <v>63</v>
      </c>
      <c r="Z17" s="4" t="s">
        <v>46</v>
      </c>
      <c r="AA17" s="4" t="s">
        <v>47</v>
      </c>
      <c r="AB17" s="4" t="s">
        <v>231</v>
      </c>
      <c r="AC17" s="4" t="s">
        <v>1519</v>
      </c>
      <c r="AD17" s="4" t="s">
        <v>1520</v>
      </c>
      <c r="AE17" s="4" t="s">
        <v>1521</v>
      </c>
    </row>
    <row r="18" spans="1:31" ht="59.25" customHeight="1" x14ac:dyDescent="0.25">
      <c r="A18" s="4" t="s">
        <v>232</v>
      </c>
      <c r="B18" s="4" t="s">
        <v>233</v>
      </c>
      <c r="C18" s="4" t="s">
        <v>234</v>
      </c>
      <c r="D18" s="4" t="s">
        <v>235</v>
      </c>
      <c r="E18" s="4" t="s">
        <v>236</v>
      </c>
      <c r="F18" s="5">
        <v>2018</v>
      </c>
      <c r="G18" s="4" t="s">
        <v>237</v>
      </c>
      <c r="H18" s="4" t="s">
        <v>34</v>
      </c>
      <c r="I18" s="4" t="s">
        <v>85</v>
      </c>
      <c r="J18" s="4" t="s">
        <v>238</v>
      </c>
      <c r="K18" s="4" t="s">
        <v>239</v>
      </c>
      <c r="L18" s="4"/>
      <c r="M18" s="4"/>
      <c r="N18" s="4" t="s">
        <v>240</v>
      </c>
      <c r="O18" s="5">
        <v>24</v>
      </c>
      <c r="P18" s="5">
        <v>30002820</v>
      </c>
      <c r="Q18" s="6" t="s">
        <v>241</v>
      </c>
      <c r="R18" s="4" t="s">
        <v>39</v>
      </c>
      <c r="S18" s="4" t="s">
        <v>242</v>
      </c>
      <c r="T18" s="4" t="s">
        <v>243</v>
      </c>
      <c r="U18" s="7" t="s">
        <v>244</v>
      </c>
      <c r="V18" s="4" t="s">
        <v>43</v>
      </c>
      <c r="W18" s="4" t="s">
        <v>137</v>
      </c>
      <c r="X18" s="4" t="s">
        <v>44</v>
      </c>
      <c r="Y18" s="4" t="s">
        <v>91</v>
      </c>
      <c r="Z18" s="4" t="s">
        <v>218</v>
      </c>
      <c r="AA18" s="4" t="s">
        <v>77</v>
      </c>
      <c r="AB18" s="4" t="s">
        <v>231</v>
      </c>
      <c r="AC18" s="4" t="s">
        <v>1519</v>
      </c>
      <c r="AD18" s="4" t="s">
        <v>1520</v>
      </c>
      <c r="AE18" s="4" t="s">
        <v>1521</v>
      </c>
    </row>
    <row r="19" spans="1:31" ht="59.25" customHeight="1" x14ac:dyDescent="0.25">
      <c r="A19" s="4" t="s">
        <v>245</v>
      </c>
      <c r="B19" s="4" t="s">
        <v>246</v>
      </c>
      <c r="C19" s="4" t="s">
        <v>247</v>
      </c>
      <c r="D19" s="4" t="s">
        <v>248</v>
      </c>
      <c r="E19" s="4" t="s">
        <v>249</v>
      </c>
      <c r="F19" s="5">
        <v>2018</v>
      </c>
      <c r="G19" s="4" t="s">
        <v>250</v>
      </c>
      <c r="H19" s="4" t="s">
        <v>34</v>
      </c>
      <c r="I19" s="4"/>
      <c r="J19" s="4" t="s">
        <v>146</v>
      </c>
      <c r="K19" s="4"/>
      <c r="L19" s="4" t="s">
        <v>251</v>
      </c>
      <c r="M19" s="4" t="s">
        <v>252</v>
      </c>
      <c r="N19" s="4"/>
      <c r="O19" s="5">
        <v>7</v>
      </c>
      <c r="P19" s="5"/>
      <c r="Q19" s="6" t="s">
        <v>253</v>
      </c>
      <c r="R19" s="4" t="s">
        <v>39</v>
      </c>
      <c r="S19" s="4" t="s">
        <v>254</v>
      </c>
      <c r="T19" s="4" t="s">
        <v>255</v>
      </c>
      <c r="U19" s="7" t="s">
        <v>256</v>
      </c>
      <c r="V19" s="4" t="s">
        <v>43</v>
      </c>
      <c r="W19" s="4" t="s">
        <v>43</v>
      </c>
      <c r="X19" s="4" t="s">
        <v>44</v>
      </c>
      <c r="Y19" s="4" t="s">
        <v>91</v>
      </c>
      <c r="Z19" s="4" t="s">
        <v>46</v>
      </c>
      <c r="AA19" s="4" t="s">
        <v>77</v>
      </c>
      <c r="AB19" s="4" t="s">
        <v>231</v>
      </c>
      <c r="AC19" s="4" t="s">
        <v>1519</v>
      </c>
      <c r="AD19" s="4" t="s">
        <v>1520</v>
      </c>
      <c r="AE19" s="4" t="s">
        <v>1521</v>
      </c>
    </row>
    <row r="20" spans="1:31" ht="59.25" customHeight="1" x14ac:dyDescent="0.25">
      <c r="A20" s="4" t="s">
        <v>257</v>
      </c>
      <c r="B20" s="4" t="s">
        <v>258</v>
      </c>
      <c r="C20" s="4" t="s">
        <v>259</v>
      </c>
      <c r="D20" s="4" t="s">
        <v>260</v>
      </c>
      <c r="E20" s="4" t="s">
        <v>261</v>
      </c>
      <c r="F20" s="5">
        <v>2018</v>
      </c>
      <c r="G20" s="4" t="s">
        <v>262</v>
      </c>
      <c r="H20" s="4" t="s">
        <v>263</v>
      </c>
      <c r="I20" s="4" t="s">
        <v>85</v>
      </c>
      <c r="J20" s="4" t="s">
        <v>264</v>
      </c>
      <c r="K20" s="4" t="s">
        <v>36</v>
      </c>
      <c r="L20" s="4" t="s">
        <v>265</v>
      </c>
      <c r="M20" s="4" t="s">
        <v>266</v>
      </c>
      <c r="N20" s="4"/>
      <c r="O20" s="5">
        <v>2</v>
      </c>
      <c r="P20" s="5">
        <v>29481831</v>
      </c>
      <c r="Q20" s="6" t="s">
        <v>267</v>
      </c>
      <c r="R20" s="4"/>
      <c r="S20" s="4"/>
      <c r="T20" s="4"/>
      <c r="U20" s="4"/>
      <c r="V20" s="4" t="s">
        <v>90</v>
      </c>
      <c r="W20" s="4" t="s">
        <v>90</v>
      </c>
      <c r="X20" s="4" t="s">
        <v>44</v>
      </c>
      <c r="Y20" s="4" t="s">
        <v>91</v>
      </c>
      <c r="Z20" s="4" t="s">
        <v>268</v>
      </c>
      <c r="AA20" s="4" t="s">
        <v>47</v>
      </c>
      <c r="AB20" s="4" t="s">
        <v>231</v>
      </c>
      <c r="AC20" s="4" t="s">
        <v>1519</v>
      </c>
      <c r="AD20" s="4" t="s">
        <v>1520</v>
      </c>
      <c r="AE20" s="4" t="s">
        <v>1521</v>
      </c>
    </row>
    <row r="21" spans="1:31" ht="59.25" customHeight="1" x14ac:dyDescent="0.25">
      <c r="A21" s="4" t="s">
        <v>269</v>
      </c>
      <c r="B21" s="4" t="s">
        <v>270</v>
      </c>
      <c r="C21" s="4"/>
      <c r="D21" s="4" t="s">
        <v>271</v>
      </c>
      <c r="E21" s="4" t="s">
        <v>272</v>
      </c>
      <c r="F21" s="5">
        <v>2018</v>
      </c>
      <c r="G21" s="4" t="s">
        <v>273</v>
      </c>
      <c r="H21" s="4" t="s">
        <v>34</v>
      </c>
      <c r="I21" s="4"/>
      <c r="J21" s="4" t="s">
        <v>274</v>
      </c>
      <c r="K21" s="4" t="s">
        <v>275</v>
      </c>
      <c r="L21" s="4" t="s">
        <v>274</v>
      </c>
      <c r="M21" s="4" t="s">
        <v>252</v>
      </c>
      <c r="N21" s="4"/>
      <c r="O21" s="5">
        <v>0</v>
      </c>
      <c r="P21" s="5"/>
      <c r="Q21" s="6" t="s">
        <v>276</v>
      </c>
      <c r="R21" s="4" t="s">
        <v>277</v>
      </c>
      <c r="S21" s="4" t="s">
        <v>278</v>
      </c>
      <c r="T21" s="4" t="s">
        <v>279</v>
      </c>
      <c r="U21" s="7" t="s">
        <v>280</v>
      </c>
      <c r="V21" s="4" t="s">
        <v>43</v>
      </c>
      <c r="W21" s="4" t="s">
        <v>43</v>
      </c>
      <c r="X21" s="4" t="s">
        <v>44</v>
      </c>
      <c r="Y21" s="4" t="s">
        <v>91</v>
      </c>
      <c r="Z21" s="4" t="s">
        <v>46</v>
      </c>
      <c r="AA21" s="4" t="s">
        <v>77</v>
      </c>
      <c r="AB21" s="4" t="s">
        <v>231</v>
      </c>
      <c r="AC21" s="4" t="s">
        <v>1519</v>
      </c>
      <c r="AD21" s="4" t="s">
        <v>1520</v>
      </c>
      <c r="AE21" s="4" t="s">
        <v>1521</v>
      </c>
    </row>
    <row r="22" spans="1:31" ht="59.25" customHeight="1" x14ac:dyDescent="0.25">
      <c r="A22" s="4" t="s">
        <v>281</v>
      </c>
      <c r="B22" s="4" t="s">
        <v>282</v>
      </c>
      <c r="C22" s="4"/>
      <c r="D22" s="4" t="s">
        <v>283</v>
      </c>
      <c r="E22" s="4" t="s">
        <v>284</v>
      </c>
      <c r="F22" s="5">
        <v>2017</v>
      </c>
      <c r="G22" s="4" t="s">
        <v>285</v>
      </c>
      <c r="H22" s="4" t="s">
        <v>34</v>
      </c>
      <c r="I22" s="4" t="s">
        <v>85</v>
      </c>
      <c r="J22" s="4" t="s">
        <v>286</v>
      </c>
      <c r="K22" s="4" t="s">
        <v>239</v>
      </c>
      <c r="L22" s="4" t="s">
        <v>287</v>
      </c>
      <c r="M22" s="4" t="s">
        <v>288</v>
      </c>
      <c r="N22" s="4"/>
      <c r="O22" s="5">
        <v>19</v>
      </c>
      <c r="P22" s="5">
        <v>28065962</v>
      </c>
      <c r="Q22" s="6" t="s">
        <v>289</v>
      </c>
      <c r="R22" s="4"/>
      <c r="S22" s="4" t="s">
        <v>290</v>
      </c>
      <c r="T22" s="4"/>
      <c r="U22" s="4"/>
      <c r="V22" s="4" t="s">
        <v>90</v>
      </c>
      <c r="W22" s="4" t="s">
        <v>90</v>
      </c>
      <c r="X22" s="4" t="s">
        <v>44</v>
      </c>
      <c r="Y22" s="4" t="s">
        <v>91</v>
      </c>
      <c r="Z22" s="4" t="s">
        <v>291</v>
      </c>
      <c r="AA22" s="4" t="s">
        <v>47</v>
      </c>
      <c r="AB22" s="4" t="s">
        <v>231</v>
      </c>
      <c r="AC22" s="4" t="s">
        <v>1519</v>
      </c>
      <c r="AD22" s="4" t="s">
        <v>1520</v>
      </c>
      <c r="AE22" s="4" t="s">
        <v>1521</v>
      </c>
    </row>
    <row r="23" spans="1:31" ht="59.25" customHeight="1" x14ac:dyDescent="0.25">
      <c r="A23" s="4" t="s">
        <v>292</v>
      </c>
      <c r="B23" s="4" t="s">
        <v>293</v>
      </c>
      <c r="C23" s="4" t="s">
        <v>294</v>
      </c>
      <c r="D23" s="4" t="s">
        <v>295</v>
      </c>
      <c r="E23" s="4" t="s">
        <v>296</v>
      </c>
      <c r="F23" s="5">
        <v>2017</v>
      </c>
      <c r="G23" s="4" t="s">
        <v>97</v>
      </c>
      <c r="H23" s="4" t="s">
        <v>34</v>
      </c>
      <c r="I23" s="4" t="s">
        <v>85</v>
      </c>
      <c r="J23" s="4" t="s">
        <v>201</v>
      </c>
      <c r="K23" s="4" t="s">
        <v>36</v>
      </c>
      <c r="L23" s="4" t="s">
        <v>297</v>
      </c>
      <c r="M23" s="4" t="s">
        <v>298</v>
      </c>
      <c r="N23" s="4"/>
      <c r="O23" s="5">
        <v>20</v>
      </c>
      <c r="P23" s="5">
        <v>28159079</v>
      </c>
      <c r="Q23" s="6" t="s">
        <v>102</v>
      </c>
      <c r="R23" s="4"/>
      <c r="S23" s="4" t="s">
        <v>299</v>
      </c>
      <c r="T23" s="4"/>
      <c r="U23" s="4"/>
      <c r="V23" s="4" t="s">
        <v>90</v>
      </c>
      <c r="W23" s="4" t="s">
        <v>90</v>
      </c>
      <c r="X23" s="4" t="s">
        <v>44</v>
      </c>
      <c r="Y23" s="4" t="s">
        <v>300</v>
      </c>
      <c r="Z23" s="4" t="s">
        <v>46</v>
      </c>
      <c r="AA23" s="4" t="s">
        <v>77</v>
      </c>
      <c r="AB23" s="4" t="s">
        <v>231</v>
      </c>
      <c r="AC23" s="4" t="s">
        <v>1519</v>
      </c>
      <c r="AD23" s="4" t="s">
        <v>1520</v>
      </c>
      <c r="AE23" s="4" t="s">
        <v>1521</v>
      </c>
    </row>
    <row r="24" spans="1:31" ht="59.25" customHeight="1" x14ac:dyDescent="0.25">
      <c r="A24" s="4" t="s">
        <v>301</v>
      </c>
      <c r="B24" s="4" t="s">
        <v>302</v>
      </c>
      <c r="C24" s="4" t="s">
        <v>303</v>
      </c>
      <c r="D24" s="4" t="s">
        <v>304</v>
      </c>
      <c r="E24" s="4" t="s">
        <v>305</v>
      </c>
      <c r="F24" s="5">
        <v>2016</v>
      </c>
      <c r="G24" s="4" t="s">
        <v>306</v>
      </c>
      <c r="H24" s="4" t="s">
        <v>34</v>
      </c>
      <c r="I24" s="4" t="s">
        <v>85</v>
      </c>
      <c r="J24" s="4" t="s">
        <v>307</v>
      </c>
      <c r="K24" s="4" t="s">
        <v>36</v>
      </c>
      <c r="L24" s="4" t="s">
        <v>308</v>
      </c>
      <c r="M24" s="4" t="s">
        <v>98</v>
      </c>
      <c r="N24" s="4"/>
      <c r="O24" s="5">
        <v>11</v>
      </c>
      <c r="P24" s="5">
        <v>26416015</v>
      </c>
      <c r="Q24" s="6" t="s">
        <v>309</v>
      </c>
      <c r="R24" s="4"/>
      <c r="S24" s="4" t="s">
        <v>310</v>
      </c>
      <c r="T24" s="4"/>
      <c r="U24" s="4"/>
      <c r="V24" s="4" t="s">
        <v>90</v>
      </c>
      <c r="W24" s="4" t="s">
        <v>90</v>
      </c>
      <c r="X24" s="4" t="s">
        <v>44</v>
      </c>
      <c r="Y24" s="4" t="s">
        <v>91</v>
      </c>
      <c r="Z24" s="4" t="s">
        <v>46</v>
      </c>
      <c r="AA24" s="4" t="s">
        <v>47</v>
      </c>
      <c r="AB24" s="4" t="s">
        <v>231</v>
      </c>
      <c r="AC24" s="4" t="s">
        <v>1519</v>
      </c>
      <c r="AD24" s="4" t="s">
        <v>1520</v>
      </c>
      <c r="AE24" s="4" t="s">
        <v>1521</v>
      </c>
    </row>
    <row r="25" spans="1:31" ht="59.25" customHeight="1" x14ac:dyDescent="0.25">
      <c r="A25" s="4" t="s">
        <v>311</v>
      </c>
      <c r="B25" s="4" t="s">
        <v>312</v>
      </c>
      <c r="C25" s="4" t="s">
        <v>313</v>
      </c>
      <c r="D25" s="4" t="s">
        <v>314</v>
      </c>
      <c r="E25" s="4" t="s">
        <v>315</v>
      </c>
      <c r="F25" s="5">
        <v>2015</v>
      </c>
      <c r="G25" s="4" t="s">
        <v>316</v>
      </c>
      <c r="H25" s="4" t="s">
        <v>34</v>
      </c>
      <c r="I25" s="4" t="s">
        <v>85</v>
      </c>
      <c r="J25" s="4" t="s">
        <v>317</v>
      </c>
      <c r="K25" s="4" t="s">
        <v>113</v>
      </c>
      <c r="L25" s="4" t="s">
        <v>318</v>
      </c>
      <c r="M25" s="4" t="s">
        <v>319</v>
      </c>
      <c r="N25" s="4"/>
      <c r="O25" s="5">
        <v>23</v>
      </c>
      <c r="P25" s="5">
        <v>25656633</v>
      </c>
      <c r="Q25" s="6" t="s">
        <v>320</v>
      </c>
      <c r="R25" s="4" t="s">
        <v>39</v>
      </c>
      <c r="S25" s="4" t="s">
        <v>321</v>
      </c>
      <c r="T25" s="4" t="s">
        <v>74</v>
      </c>
      <c r="U25" s="7" t="s">
        <v>322</v>
      </c>
      <c r="V25" s="4" t="s">
        <v>43</v>
      </c>
      <c r="W25" s="4" t="s">
        <v>137</v>
      </c>
      <c r="X25" s="4" t="s">
        <v>44</v>
      </c>
      <c r="Y25" s="4" t="s">
        <v>91</v>
      </c>
      <c r="Z25" s="4" t="s">
        <v>46</v>
      </c>
      <c r="AA25" s="4" t="s">
        <v>47</v>
      </c>
      <c r="AB25" s="4" t="s">
        <v>231</v>
      </c>
      <c r="AC25" s="4" t="s">
        <v>1519</v>
      </c>
      <c r="AD25" s="4" t="s">
        <v>1520</v>
      </c>
      <c r="AE25" s="4" t="s">
        <v>1521</v>
      </c>
    </row>
    <row r="26" spans="1:31" ht="59.25" customHeight="1" x14ac:dyDescent="0.25">
      <c r="A26" s="4" t="s">
        <v>323</v>
      </c>
      <c r="B26" s="4" t="s">
        <v>324</v>
      </c>
      <c r="C26" s="4" t="s">
        <v>325</v>
      </c>
      <c r="D26" s="4" t="s">
        <v>326</v>
      </c>
      <c r="E26" s="4" t="s">
        <v>327</v>
      </c>
      <c r="F26" s="5">
        <v>2014</v>
      </c>
      <c r="G26" s="4" t="s">
        <v>328</v>
      </c>
      <c r="H26" s="4" t="s">
        <v>34</v>
      </c>
      <c r="I26" s="4" t="s">
        <v>85</v>
      </c>
      <c r="J26" s="4" t="s">
        <v>329</v>
      </c>
      <c r="K26" s="4" t="s">
        <v>239</v>
      </c>
      <c r="L26" s="4"/>
      <c r="M26" s="4"/>
      <c r="N26" s="4" t="s">
        <v>330</v>
      </c>
      <c r="O26" s="5">
        <v>14</v>
      </c>
      <c r="P26" s="5">
        <v>24912541</v>
      </c>
      <c r="Q26" s="6" t="s">
        <v>331</v>
      </c>
      <c r="R26" s="4" t="s">
        <v>39</v>
      </c>
      <c r="S26" s="4" t="s">
        <v>332</v>
      </c>
      <c r="T26" s="4" t="s">
        <v>243</v>
      </c>
      <c r="U26" s="7" t="s">
        <v>333</v>
      </c>
      <c r="V26" s="4" t="s">
        <v>43</v>
      </c>
      <c r="W26" s="4" t="s">
        <v>137</v>
      </c>
      <c r="X26" s="4" t="s">
        <v>44</v>
      </c>
      <c r="Y26" s="4" t="s">
        <v>150</v>
      </c>
      <c r="Z26" s="4" t="s">
        <v>46</v>
      </c>
      <c r="AA26" s="4" t="s">
        <v>77</v>
      </c>
      <c r="AB26" s="4" t="s">
        <v>231</v>
      </c>
      <c r="AC26" s="4" t="s">
        <v>1519</v>
      </c>
      <c r="AD26" s="4" t="s">
        <v>1520</v>
      </c>
      <c r="AE26" s="4" t="s">
        <v>1521</v>
      </c>
    </row>
    <row r="27" spans="1:31" ht="59.25" customHeight="1" x14ac:dyDescent="0.25">
      <c r="A27" s="4" t="s">
        <v>334</v>
      </c>
      <c r="B27" s="4" t="s">
        <v>335</v>
      </c>
      <c r="C27" s="4" t="s">
        <v>336</v>
      </c>
      <c r="D27" s="4" t="s">
        <v>337</v>
      </c>
      <c r="E27" s="4" t="s">
        <v>338</v>
      </c>
      <c r="F27" s="5">
        <v>2013</v>
      </c>
      <c r="G27" s="4" t="s">
        <v>97</v>
      </c>
      <c r="H27" s="4" t="s">
        <v>34</v>
      </c>
      <c r="I27" s="4" t="s">
        <v>85</v>
      </c>
      <c r="J27" s="4" t="s">
        <v>339</v>
      </c>
      <c r="K27" s="4" t="s">
        <v>190</v>
      </c>
      <c r="L27" s="4" t="s">
        <v>340</v>
      </c>
      <c r="M27" s="4" t="s">
        <v>341</v>
      </c>
      <c r="N27" s="4"/>
      <c r="O27" s="5">
        <v>14</v>
      </c>
      <c r="P27" s="5">
        <v>24209795</v>
      </c>
      <c r="Q27" s="6" t="s">
        <v>102</v>
      </c>
      <c r="R27" s="4"/>
      <c r="S27" s="4" t="s">
        <v>342</v>
      </c>
      <c r="T27" s="4"/>
      <c r="U27" s="4"/>
      <c r="V27" s="4" t="s">
        <v>90</v>
      </c>
      <c r="W27" s="4" t="s">
        <v>90</v>
      </c>
      <c r="X27" s="4" t="s">
        <v>44</v>
      </c>
      <c r="Y27" s="4" t="s">
        <v>300</v>
      </c>
      <c r="Z27" s="4" t="s">
        <v>46</v>
      </c>
      <c r="AA27" s="4" t="s">
        <v>47</v>
      </c>
      <c r="AB27" s="4" t="s">
        <v>231</v>
      </c>
      <c r="AC27" s="4" t="s">
        <v>1519</v>
      </c>
      <c r="AD27" s="4" t="s">
        <v>1520</v>
      </c>
      <c r="AE27" s="4" t="s">
        <v>1521</v>
      </c>
    </row>
    <row r="28" spans="1:31" ht="59.25" customHeight="1" x14ac:dyDescent="0.25">
      <c r="A28" s="4" t="s">
        <v>343</v>
      </c>
      <c r="B28" s="4" t="s">
        <v>344</v>
      </c>
      <c r="C28" s="4" t="s">
        <v>345</v>
      </c>
      <c r="D28" s="4" t="s">
        <v>346</v>
      </c>
      <c r="E28" s="4" t="s">
        <v>347</v>
      </c>
      <c r="F28" s="5">
        <v>2012</v>
      </c>
      <c r="G28" s="4" t="s">
        <v>348</v>
      </c>
      <c r="H28" s="4" t="s">
        <v>34</v>
      </c>
      <c r="I28" s="4"/>
      <c r="J28" s="4" t="s">
        <v>349</v>
      </c>
      <c r="K28" s="4" t="s">
        <v>350</v>
      </c>
      <c r="L28" s="4" t="s">
        <v>351</v>
      </c>
      <c r="M28" s="4" t="s">
        <v>352</v>
      </c>
      <c r="N28" s="4"/>
      <c r="O28" s="5">
        <v>24</v>
      </c>
      <c r="P28" s="5">
        <v>21852411</v>
      </c>
      <c r="Q28" s="6" t="s">
        <v>353</v>
      </c>
      <c r="R28" s="4" t="s">
        <v>39</v>
      </c>
      <c r="S28" s="4" t="s">
        <v>354</v>
      </c>
      <c r="T28" s="4"/>
      <c r="U28" s="7" t="s">
        <v>355</v>
      </c>
      <c r="V28" s="4" t="s">
        <v>43</v>
      </c>
      <c r="W28" s="4" t="s">
        <v>43</v>
      </c>
      <c r="X28" s="4" t="s">
        <v>44</v>
      </c>
      <c r="Y28" s="4" t="s">
        <v>91</v>
      </c>
      <c r="Z28" s="4" t="s">
        <v>46</v>
      </c>
      <c r="AA28" s="4" t="s">
        <v>47</v>
      </c>
      <c r="AB28" s="4" t="s">
        <v>231</v>
      </c>
      <c r="AC28" s="4" t="s">
        <v>1519</v>
      </c>
      <c r="AD28" s="4" t="s">
        <v>1520</v>
      </c>
      <c r="AE28" s="4" t="s">
        <v>1521</v>
      </c>
    </row>
    <row r="29" spans="1:31" ht="59.25" customHeight="1" x14ac:dyDescent="0.25">
      <c r="A29" s="4" t="s">
        <v>356</v>
      </c>
      <c r="B29" s="4" t="s">
        <v>357</v>
      </c>
      <c r="C29" s="4"/>
      <c r="D29" s="4" t="s">
        <v>358</v>
      </c>
      <c r="E29" s="4" t="s">
        <v>359</v>
      </c>
      <c r="F29" s="5">
        <v>2009</v>
      </c>
      <c r="G29" s="4" t="s">
        <v>360</v>
      </c>
      <c r="H29" s="4" t="s">
        <v>84</v>
      </c>
      <c r="I29" s="4"/>
      <c r="J29" s="4" t="s">
        <v>361</v>
      </c>
      <c r="K29" s="4" t="s">
        <v>275</v>
      </c>
      <c r="L29" s="4" t="s">
        <v>362</v>
      </c>
      <c r="M29" s="4" t="s">
        <v>363</v>
      </c>
      <c r="N29" s="4"/>
      <c r="O29" s="5">
        <v>2</v>
      </c>
      <c r="P29" s="5"/>
      <c r="Q29" s="6" t="s">
        <v>364</v>
      </c>
      <c r="R29" s="4" t="s">
        <v>365</v>
      </c>
      <c r="S29" s="4" t="s">
        <v>366</v>
      </c>
      <c r="T29" s="4"/>
      <c r="U29" s="7" t="s">
        <v>367</v>
      </c>
      <c r="V29" s="4" t="s">
        <v>43</v>
      </c>
      <c r="W29" s="4" t="s">
        <v>43</v>
      </c>
      <c r="X29" s="4" t="s">
        <v>44</v>
      </c>
      <c r="Y29" s="4" t="s">
        <v>150</v>
      </c>
      <c r="Z29" s="4" t="s">
        <v>46</v>
      </c>
      <c r="AA29" s="4" t="s">
        <v>77</v>
      </c>
      <c r="AB29" s="4" t="s">
        <v>368</v>
      </c>
      <c r="AC29" s="4" t="s">
        <v>1519</v>
      </c>
      <c r="AD29" s="4" t="s">
        <v>1520</v>
      </c>
      <c r="AE29" s="4" t="s">
        <v>1521</v>
      </c>
    </row>
    <row r="30" spans="1:31" ht="59.25" customHeight="1" x14ac:dyDescent="0.25">
      <c r="A30" s="4" t="s">
        <v>369</v>
      </c>
      <c r="B30" s="4" t="s">
        <v>370</v>
      </c>
      <c r="C30" s="4" t="s">
        <v>371</v>
      </c>
      <c r="D30" s="4" t="s">
        <v>372</v>
      </c>
      <c r="E30" s="4" t="s">
        <v>373</v>
      </c>
      <c r="F30" s="5">
        <v>2008</v>
      </c>
      <c r="G30" s="4" t="s">
        <v>374</v>
      </c>
      <c r="H30" s="4" t="s">
        <v>34</v>
      </c>
      <c r="I30" s="4" t="s">
        <v>85</v>
      </c>
      <c r="J30" s="4" t="s">
        <v>375</v>
      </c>
      <c r="K30" s="4" t="s">
        <v>376</v>
      </c>
      <c r="L30" s="4" t="s">
        <v>377</v>
      </c>
      <c r="M30" s="4" t="s">
        <v>378</v>
      </c>
      <c r="N30" s="4"/>
      <c r="O30" s="5">
        <v>22</v>
      </c>
      <c r="P30" s="5">
        <v>18994680</v>
      </c>
      <c r="Q30" s="6" t="s">
        <v>379</v>
      </c>
      <c r="R30" s="4" t="s">
        <v>39</v>
      </c>
      <c r="S30" s="4" t="s">
        <v>380</v>
      </c>
      <c r="T30" s="4" t="s">
        <v>381</v>
      </c>
      <c r="U30" s="7" t="s">
        <v>382</v>
      </c>
      <c r="V30" s="4" t="s">
        <v>43</v>
      </c>
      <c r="W30" s="4" t="s">
        <v>137</v>
      </c>
      <c r="X30" s="4" t="s">
        <v>44</v>
      </c>
      <c r="Y30" s="4" t="s">
        <v>91</v>
      </c>
      <c r="Z30" s="4" t="s">
        <v>46</v>
      </c>
      <c r="AA30" s="4" t="s">
        <v>77</v>
      </c>
      <c r="AB30" s="4" t="s">
        <v>368</v>
      </c>
      <c r="AC30" s="4" t="s">
        <v>1519</v>
      </c>
      <c r="AD30" s="4" t="s">
        <v>1520</v>
      </c>
      <c r="AE30" s="4" t="s">
        <v>1521</v>
      </c>
    </row>
    <row r="31" spans="1:31" ht="59.25" customHeight="1" x14ac:dyDescent="0.25">
      <c r="A31" s="4" t="s">
        <v>383</v>
      </c>
      <c r="B31" s="4" t="s">
        <v>384</v>
      </c>
      <c r="C31" s="4" t="s">
        <v>385</v>
      </c>
      <c r="D31" s="4" t="s">
        <v>386</v>
      </c>
      <c r="E31" s="4" t="s">
        <v>387</v>
      </c>
      <c r="F31" s="5">
        <v>2003</v>
      </c>
      <c r="G31" s="4" t="s">
        <v>388</v>
      </c>
      <c r="H31" s="4" t="s">
        <v>389</v>
      </c>
      <c r="I31" s="4"/>
      <c r="J31" s="4" t="s">
        <v>390</v>
      </c>
      <c r="K31" s="4"/>
      <c r="L31" s="4" t="s">
        <v>391</v>
      </c>
      <c r="M31" s="4" t="s">
        <v>392</v>
      </c>
      <c r="N31" s="4"/>
      <c r="O31" s="5">
        <v>8</v>
      </c>
      <c r="P31" s="5">
        <v>12966279</v>
      </c>
      <c r="Q31" s="6" t="s">
        <v>393</v>
      </c>
      <c r="R31" s="4" t="s">
        <v>39</v>
      </c>
      <c r="S31" s="4" t="s">
        <v>394</v>
      </c>
      <c r="T31" s="4" t="s">
        <v>395</v>
      </c>
      <c r="U31" s="7" t="s">
        <v>396</v>
      </c>
      <c r="V31" s="4" t="s">
        <v>43</v>
      </c>
      <c r="W31" s="4" t="s">
        <v>43</v>
      </c>
      <c r="X31" s="4" t="s">
        <v>44</v>
      </c>
      <c r="Y31" s="4" t="s">
        <v>45</v>
      </c>
      <c r="Z31" s="4" t="s">
        <v>218</v>
      </c>
      <c r="AA31" s="4" t="s">
        <v>47</v>
      </c>
      <c r="AB31" s="4" t="s">
        <v>368</v>
      </c>
      <c r="AC31" s="4" t="s">
        <v>1519</v>
      </c>
      <c r="AD31" s="4" t="s">
        <v>1520</v>
      </c>
      <c r="AE31" s="4" t="s">
        <v>1521</v>
      </c>
    </row>
    <row r="32" spans="1:31" ht="59.25" customHeight="1" x14ac:dyDescent="0.25">
      <c r="A32" s="4" t="s">
        <v>397</v>
      </c>
      <c r="B32" s="4" t="s">
        <v>398</v>
      </c>
      <c r="C32" s="4" t="s">
        <v>399</v>
      </c>
      <c r="D32" s="4" t="s">
        <v>400</v>
      </c>
      <c r="E32" s="4" t="s">
        <v>401</v>
      </c>
      <c r="F32" s="5">
        <v>2025</v>
      </c>
      <c r="G32" s="4" t="s">
        <v>402</v>
      </c>
      <c r="H32" s="4" t="s">
        <v>34</v>
      </c>
      <c r="I32" s="4" t="s">
        <v>85</v>
      </c>
      <c r="J32" s="4" t="s">
        <v>403</v>
      </c>
      <c r="K32" s="4"/>
      <c r="L32" s="4"/>
      <c r="M32" s="4"/>
      <c r="N32" s="4" t="s">
        <v>404</v>
      </c>
      <c r="O32" s="5">
        <v>0</v>
      </c>
      <c r="P32" s="5">
        <v>41018791</v>
      </c>
      <c r="Q32" s="6" t="s">
        <v>405</v>
      </c>
      <c r="R32" s="4" t="s">
        <v>39</v>
      </c>
      <c r="S32" s="4" t="s">
        <v>406</v>
      </c>
      <c r="T32" s="4" t="s">
        <v>407</v>
      </c>
      <c r="U32" s="7" t="s">
        <v>408</v>
      </c>
      <c r="V32" s="4" t="s">
        <v>43</v>
      </c>
      <c r="W32" s="4" t="s">
        <v>137</v>
      </c>
      <c r="X32" s="4" t="s">
        <v>409</v>
      </c>
      <c r="Y32" s="4" t="s">
        <v>45</v>
      </c>
      <c r="Z32" s="4" t="s">
        <v>218</v>
      </c>
      <c r="AA32" s="4" t="s">
        <v>77</v>
      </c>
      <c r="AB32" s="4" t="s">
        <v>48</v>
      </c>
      <c r="AC32" s="4" t="s">
        <v>1519</v>
      </c>
      <c r="AD32" s="4" t="s">
        <v>1520</v>
      </c>
      <c r="AE32" s="4" t="s">
        <v>1521</v>
      </c>
    </row>
    <row r="33" spans="1:31" ht="59.25" customHeight="1" x14ac:dyDescent="0.25">
      <c r="A33" s="4" t="s">
        <v>410</v>
      </c>
      <c r="B33" s="4" t="s">
        <v>411</v>
      </c>
      <c r="C33" s="4" t="s">
        <v>412</v>
      </c>
      <c r="D33" s="4" t="s">
        <v>413</v>
      </c>
      <c r="E33" s="4" t="s">
        <v>414</v>
      </c>
      <c r="F33" s="5">
        <v>2022</v>
      </c>
      <c r="G33" s="4" t="s">
        <v>224</v>
      </c>
      <c r="H33" s="4" t="s">
        <v>34</v>
      </c>
      <c r="I33" s="4" t="s">
        <v>85</v>
      </c>
      <c r="J33" s="4" t="s">
        <v>415</v>
      </c>
      <c r="K33" s="4" t="s">
        <v>416</v>
      </c>
      <c r="L33" s="4" t="s">
        <v>417</v>
      </c>
      <c r="M33" s="4" t="s">
        <v>418</v>
      </c>
      <c r="N33" s="4"/>
      <c r="O33" s="5">
        <v>8</v>
      </c>
      <c r="P33" s="5">
        <v>35150804</v>
      </c>
      <c r="Q33" s="6" t="s">
        <v>229</v>
      </c>
      <c r="R33" s="4"/>
      <c r="S33" s="4" t="s">
        <v>419</v>
      </c>
      <c r="T33" s="4"/>
      <c r="U33" s="4"/>
      <c r="V33" s="4" t="s">
        <v>90</v>
      </c>
      <c r="W33" s="4" t="s">
        <v>90</v>
      </c>
      <c r="X33" s="4" t="s">
        <v>409</v>
      </c>
      <c r="Y33" s="4" t="s">
        <v>150</v>
      </c>
      <c r="Z33" s="4" t="s">
        <v>218</v>
      </c>
      <c r="AA33" s="4" t="s">
        <v>420</v>
      </c>
      <c r="AB33" s="4" t="s">
        <v>48</v>
      </c>
      <c r="AC33" s="4" t="s">
        <v>1519</v>
      </c>
      <c r="AD33" s="4" t="s">
        <v>1520</v>
      </c>
      <c r="AE33" s="4" t="s">
        <v>1521</v>
      </c>
    </row>
    <row r="34" spans="1:31" ht="59.25" customHeight="1" x14ac:dyDescent="0.25">
      <c r="A34" s="4" t="s">
        <v>421</v>
      </c>
      <c r="B34" s="4" t="s">
        <v>422</v>
      </c>
      <c r="C34" s="4" t="s">
        <v>423</v>
      </c>
      <c r="D34" s="4" t="s">
        <v>424</v>
      </c>
      <c r="E34" s="4" t="s">
        <v>425</v>
      </c>
      <c r="F34" s="5">
        <v>2021</v>
      </c>
      <c r="G34" s="4" t="s">
        <v>165</v>
      </c>
      <c r="H34" s="4" t="s">
        <v>34</v>
      </c>
      <c r="I34" s="4" t="s">
        <v>85</v>
      </c>
      <c r="J34" s="4" t="s">
        <v>363</v>
      </c>
      <c r="K34" s="4" t="s">
        <v>122</v>
      </c>
      <c r="L34" s="4" t="s">
        <v>426</v>
      </c>
      <c r="M34" s="4" t="s">
        <v>427</v>
      </c>
      <c r="N34" s="4"/>
      <c r="O34" s="5">
        <v>8</v>
      </c>
      <c r="P34" s="5">
        <v>34029650</v>
      </c>
      <c r="Q34" s="6" t="s">
        <v>169</v>
      </c>
      <c r="R34" s="4" t="s">
        <v>39</v>
      </c>
      <c r="S34" s="4" t="s">
        <v>428</v>
      </c>
      <c r="T34" s="4" t="s">
        <v>74</v>
      </c>
      <c r="U34" s="7" t="s">
        <v>429</v>
      </c>
      <c r="V34" s="4" t="s">
        <v>43</v>
      </c>
      <c r="W34" s="4" t="s">
        <v>137</v>
      </c>
      <c r="X34" s="4" t="s">
        <v>409</v>
      </c>
      <c r="Y34" s="4" t="s">
        <v>138</v>
      </c>
      <c r="Z34" s="4" t="s">
        <v>46</v>
      </c>
      <c r="AA34" s="4" t="s">
        <v>159</v>
      </c>
      <c r="AB34" s="4" t="s">
        <v>48</v>
      </c>
      <c r="AC34" s="4" t="s">
        <v>1519</v>
      </c>
      <c r="AD34" s="4" t="s">
        <v>1520</v>
      </c>
      <c r="AE34" s="4" t="s">
        <v>1521</v>
      </c>
    </row>
    <row r="35" spans="1:31" ht="59.25" customHeight="1" x14ac:dyDescent="0.25">
      <c r="A35" s="4" t="s">
        <v>430</v>
      </c>
      <c r="B35" s="4" t="s">
        <v>431</v>
      </c>
      <c r="C35" s="4" t="s">
        <v>432</v>
      </c>
      <c r="D35" s="4" t="s">
        <v>433</v>
      </c>
      <c r="E35" s="4" t="s">
        <v>434</v>
      </c>
      <c r="F35" s="5">
        <v>2020</v>
      </c>
      <c r="G35" s="4" t="s">
        <v>435</v>
      </c>
      <c r="H35" s="4" t="s">
        <v>34</v>
      </c>
      <c r="I35" s="4" t="s">
        <v>85</v>
      </c>
      <c r="J35" s="4" t="s">
        <v>436</v>
      </c>
      <c r="K35" s="4" t="s">
        <v>99</v>
      </c>
      <c r="L35" s="4" t="s">
        <v>437</v>
      </c>
      <c r="M35" s="4" t="s">
        <v>438</v>
      </c>
      <c r="N35" s="4"/>
      <c r="O35" s="5">
        <v>29</v>
      </c>
      <c r="P35" s="5">
        <v>32105297</v>
      </c>
      <c r="Q35" s="6" t="s">
        <v>439</v>
      </c>
      <c r="R35" s="4" t="s">
        <v>39</v>
      </c>
      <c r="S35" s="4" t="s">
        <v>440</v>
      </c>
      <c r="T35" s="4" t="s">
        <v>441</v>
      </c>
      <c r="U35" s="7" t="s">
        <v>442</v>
      </c>
      <c r="V35" s="4" t="s">
        <v>43</v>
      </c>
      <c r="W35" s="4" t="s">
        <v>137</v>
      </c>
      <c r="X35" s="4" t="s">
        <v>409</v>
      </c>
      <c r="Y35" s="4" t="s">
        <v>300</v>
      </c>
      <c r="Z35" s="4" t="s">
        <v>443</v>
      </c>
      <c r="AA35" s="4" t="s">
        <v>77</v>
      </c>
      <c r="AB35" s="4" t="s">
        <v>48</v>
      </c>
      <c r="AC35" s="4" t="s">
        <v>1519</v>
      </c>
      <c r="AD35" s="4" t="s">
        <v>1520</v>
      </c>
      <c r="AE35" s="4" t="s">
        <v>1521</v>
      </c>
    </row>
    <row r="36" spans="1:31" ht="59.25" customHeight="1" x14ac:dyDescent="0.25">
      <c r="A36" s="4" t="s">
        <v>444</v>
      </c>
      <c r="B36" s="4" t="s">
        <v>445</v>
      </c>
      <c r="C36" s="4" t="s">
        <v>446</v>
      </c>
      <c r="D36" s="4" t="s">
        <v>447</v>
      </c>
      <c r="E36" s="4" t="s">
        <v>448</v>
      </c>
      <c r="F36" s="5">
        <v>2020</v>
      </c>
      <c r="G36" s="4" t="s">
        <v>449</v>
      </c>
      <c r="H36" s="4" t="s">
        <v>34</v>
      </c>
      <c r="I36" s="4" t="s">
        <v>85</v>
      </c>
      <c r="J36" s="4" t="s">
        <v>450</v>
      </c>
      <c r="K36" s="4"/>
      <c r="L36" s="4"/>
      <c r="M36" s="4"/>
      <c r="N36" s="4" t="s">
        <v>451</v>
      </c>
      <c r="O36" s="5">
        <v>4</v>
      </c>
      <c r="P36" s="5">
        <v>33029446</v>
      </c>
      <c r="Q36" s="6" t="s">
        <v>452</v>
      </c>
      <c r="R36" s="4"/>
      <c r="S36" s="4" t="s">
        <v>453</v>
      </c>
      <c r="T36" s="4"/>
      <c r="U36" s="4"/>
      <c r="V36" s="4" t="s">
        <v>90</v>
      </c>
      <c r="W36" s="4" t="s">
        <v>90</v>
      </c>
      <c r="X36" s="4" t="s">
        <v>409</v>
      </c>
      <c r="Y36" s="4" t="s">
        <v>150</v>
      </c>
      <c r="Z36" s="4" t="s">
        <v>46</v>
      </c>
      <c r="AA36" s="4" t="s">
        <v>104</v>
      </c>
      <c r="AB36" s="4" t="s">
        <v>48</v>
      </c>
      <c r="AC36" s="4" t="s">
        <v>1519</v>
      </c>
      <c r="AD36" s="4" t="s">
        <v>1520</v>
      </c>
      <c r="AE36" s="4" t="s">
        <v>1521</v>
      </c>
    </row>
    <row r="37" spans="1:31" ht="59.25" customHeight="1" x14ac:dyDescent="0.25">
      <c r="A37" s="4" t="s">
        <v>454</v>
      </c>
      <c r="B37" s="4" t="s">
        <v>455</v>
      </c>
      <c r="C37" s="4" t="s">
        <v>456</v>
      </c>
      <c r="D37" s="4" t="s">
        <v>457</v>
      </c>
      <c r="E37" s="4" t="s">
        <v>458</v>
      </c>
      <c r="F37" s="5">
        <v>2020</v>
      </c>
      <c r="G37" s="4" t="s">
        <v>459</v>
      </c>
      <c r="H37" s="4" t="s">
        <v>84</v>
      </c>
      <c r="I37" s="4" t="s">
        <v>85</v>
      </c>
      <c r="J37" s="4" t="s">
        <v>166</v>
      </c>
      <c r="K37" s="4" t="s">
        <v>226</v>
      </c>
      <c r="L37" s="4" t="s">
        <v>460</v>
      </c>
      <c r="M37" s="4" t="s">
        <v>461</v>
      </c>
      <c r="N37" s="4"/>
      <c r="O37" s="5">
        <v>12</v>
      </c>
      <c r="P37" s="5">
        <v>32331847</v>
      </c>
      <c r="Q37" s="6" t="s">
        <v>462</v>
      </c>
      <c r="R37" s="4"/>
      <c r="S37" s="4" t="s">
        <v>463</v>
      </c>
      <c r="T37" s="4"/>
      <c r="U37" s="4"/>
      <c r="V37" s="4" t="s">
        <v>90</v>
      </c>
      <c r="W37" s="4" t="s">
        <v>90</v>
      </c>
      <c r="X37" s="4" t="s">
        <v>409</v>
      </c>
      <c r="Y37" s="4" t="s">
        <v>464</v>
      </c>
      <c r="Z37" s="4" t="s">
        <v>46</v>
      </c>
      <c r="AA37" s="4" t="s">
        <v>77</v>
      </c>
      <c r="AB37" s="4" t="s">
        <v>48</v>
      </c>
      <c r="AC37" s="4" t="s">
        <v>1519</v>
      </c>
      <c r="AD37" s="4" t="s">
        <v>1520</v>
      </c>
      <c r="AE37" s="4" t="s">
        <v>1521</v>
      </c>
    </row>
    <row r="38" spans="1:31" ht="59.25" customHeight="1" x14ac:dyDescent="0.25">
      <c r="A38" s="4" t="s">
        <v>465</v>
      </c>
      <c r="B38" s="4" t="s">
        <v>466</v>
      </c>
      <c r="C38" s="4" t="s">
        <v>467</v>
      </c>
      <c r="D38" s="4" t="s">
        <v>468</v>
      </c>
      <c r="E38" s="4" t="s">
        <v>469</v>
      </c>
      <c r="F38" s="5">
        <v>2019</v>
      </c>
      <c r="G38" s="4" t="s">
        <v>374</v>
      </c>
      <c r="H38" s="4" t="s">
        <v>84</v>
      </c>
      <c r="I38" s="4" t="s">
        <v>85</v>
      </c>
      <c r="J38" s="4" t="s">
        <v>470</v>
      </c>
      <c r="K38" s="4" t="s">
        <v>99</v>
      </c>
      <c r="L38" s="4" t="s">
        <v>471</v>
      </c>
      <c r="M38" s="4" t="s">
        <v>472</v>
      </c>
      <c r="N38" s="4"/>
      <c r="O38" s="5">
        <v>29</v>
      </c>
      <c r="P38" s="5">
        <v>30500384</v>
      </c>
      <c r="Q38" s="6" t="s">
        <v>379</v>
      </c>
      <c r="R38" s="4" t="s">
        <v>39</v>
      </c>
      <c r="S38" s="4" t="s">
        <v>473</v>
      </c>
      <c r="T38" s="4" t="s">
        <v>381</v>
      </c>
      <c r="U38" s="7" t="s">
        <v>474</v>
      </c>
      <c r="V38" s="4" t="s">
        <v>43</v>
      </c>
      <c r="W38" s="4" t="s">
        <v>137</v>
      </c>
      <c r="X38" s="4" t="s">
        <v>409</v>
      </c>
      <c r="Y38" s="4" t="s">
        <v>464</v>
      </c>
      <c r="Z38" s="4" t="s">
        <v>46</v>
      </c>
      <c r="AA38" s="4" t="s">
        <v>77</v>
      </c>
      <c r="AB38" s="4" t="s">
        <v>231</v>
      </c>
      <c r="AC38" s="4" t="s">
        <v>1519</v>
      </c>
      <c r="AD38" s="4" t="s">
        <v>1520</v>
      </c>
      <c r="AE38" s="4" t="s">
        <v>1521</v>
      </c>
    </row>
    <row r="39" spans="1:31" ht="59.25" customHeight="1" x14ac:dyDescent="0.25">
      <c r="A39" s="4" t="s">
        <v>475</v>
      </c>
      <c r="B39" s="4" t="s">
        <v>476</v>
      </c>
      <c r="C39" s="4" t="s">
        <v>477</v>
      </c>
      <c r="D39" s="4" t="s">
        <v>478</v>
      </c>
      <c r="E39" s="4" t="s">
        <v>479</v>
      </c>
      <c r="F39" s="5">
        <v>2018</v>
      </c>
      <c r="G39" s="4" t="s">
        <v>480</v>
      </c>
      <c r="H39" s="4" t="s">
        <v>34</v>
      </c>
      <c r="I39" s="4" t="s">
        <v>85</v>
      </c>
      <c r="J39" s="4" t="s">
        <v>481</v>
      </c>
      <c r="K39" s="4" t="s">
        <v>482</v>
      </c>
      <c r="L39" s="4"/>
      <c r="M39" s="4"/>
      <c r="N39" s="4" t="s">
        <v>483</v>
      </c>
      <c r="O39" s="5">
        <v>9</v>
      </c>
      <c r="P39" s="5">
        <v>30334981</v>
      </c>
      <c r="Q39" s="6" t="s">
        <v>484</v>
      </c>
      <c r="R39" s="4" t="s">
        <v>39</v>
      </c>
      <c r="S39" s="4" t="s">
        <v>485</v>
      </c>
      <c r="T39" s="4" t="s">
        <v>395</v>
      </c>
      <c r="U39" s="7" t="s">
        <v>486</v>
      </c>
      <c r="V39" s="4" t="s">
        <v>43</v>
      </c>
      <c r="W39" s="4" t="s">
        <v>137</v>
      </c>
      <c r="X39" s="4" t="s">
        <v>409</v>
      </c>
      <c r="Y39" s="4" t="s">
        <v>138</v>
      </c>
      <c r="Z39" s="4" t="s">
        <v>46</v>
      </c>
      <c r="AA39" s="4" t="s">
        <v>47</v>
      </c>
      <c r="AB39" s="4" t="s">
        <v>231</v>
      </c>
      <c r="AC39" s="4" t="s">
        <v>1519</v>
      </c>
      <c r="AD39" s="4" t="s">
        <v>1520</v>
      </c>
      <c r="AE39" s="4" t="s">
        <v>1521</v>
      </c>
    </row>
    <row r="40" spans="1:31" ht="59.25" customHeight="1" x14ac:dyDescent="0.25">
      <c r="A40" s="4" t="s">
        <v>487</v>
      </c>
      <c r="B40" s="4" t="s">
        <v>488</v>
      </c>
      <c r="C40" s="4" t="s">
        <v>489</v>
      </c>
      <c r="D40" s="4" t="s">
        <v>490</v>
      </c>
      <c r="E40" s="4" t="s">
        <v>491</v>
      </c>
      <c r="F40" s="5">
        <v>2017</v>
      </c>
      <c r="G40" s="4" t="s">
        <v>237</v>
      </c>
      <c r="H40" s="4" t="s">
        <v>34</v>
      </c>
      <c r="I40" s="4" t="s">
        <v>85</v>
      </c>
      <c r="J40" s="4" t="s">
        <v>226</v>
      </c>
      <c r="K40" s="4" t="s">
        <v>239</v>
      </c>
      <c r="L40" s="4"/>
      <c r="M40" s="4"/>
      <c r="N40" s="4" t="s">
        <v>288</v>
      </c>
      <c r="O40" s="5">
        <v>13</v>
      </c>
      <c r="P40" s="5">
        <v>28924473</v>
      </c>
      <c r="Q40" s="6" t="s">
        <v>241</v>
      </c>
      <c r="R40" s="4" t="s">
        <v>39</v>
      </c>
      <c r="S40" s="4" t="s">
        <v>492</v>
      </c>
      <c r="T40" s="4" t="s">
        <v>243</v>
      </c>
      <c r="U40" s="7" t="s">
        <v>493</v>
      </c>
      <c r="V40" s="4" t="s">
        <v>43</v>
      </c>
      <c r="W40" s="4" t="s">
        <v>137</v>
      </c>
      <c r="X40" s="4" t="s">
        <v>409</v>
      </c>
      <c r="Y40" s="4" t="s">
        <v>494</v>
      </c>
      <c r="Z40" s="4" t="s">
        <v>46</v>
      </c>
      <c r="AA40" s="4" t="s">
        <v>47</v>
      </c>
      <c r="AB40" s="4" t="s">
        <v>231</v>
      </c>
      <c r="AC40" s="4" t="s">
        <v>1519</v>
      </c>
      <c r="AD40" s="4" t="s">
        <v>1520</v>
      </c>
      <c r="AE40" s="4" t="s">
        <v>1521</v>
      </c>
    </row>
    <row r="41" spans="1:31" ht="59.25" customHeight="1" x14ac:dyDescent="0.25">
      <c r="A41" s="4" t="s">
        <v>495</v>
      </c>
      <c r="B41" s="4" t="s">
        <v>496</v>
      </c>
      <c r="C41" s="4" t="s">
        <v>497</v>
      </c>
      <c r="D41" s="4" t="s">
        <v>498</v>
      </c>
      <c r="E41" s="4" t="s">
        <v>499</v>
      </c>
      <c r="F41" s="5">
        <v>2017</v>
      </c>
      <c r="G41" s="4" t="s">
        <v>374</v>
      </c>
      <c r="H41" s="4" t="s">
        <v>84</v>
      </c>
      <c r="I41" s="4" t="s">
        <v>85</v>
      </c>
      <c r="J41" s="4" t="s">
        <v>500</v>
      </c>
      <c r="K41" s="4" t="s">
        <v>36</v>
      </c>
      <c r="L41" s="4" t="s">
        <v>501</v>
      </c>
      <c r="M41" s="4" t="s">
        <v>502</v>
      </c>
      <c r="N41" s="4"/>
      <c r="O41" s="5">
        <v>30</v>
      </c>
      <c r="P41" s="5">
        <v>27912980</v>
      </c>
      <c r="Q41" s="6" t="s">
        <v>379</v>
      </c>
      <c r="R41" s="4" t="s">
        <v>39</v>
      </c>
      <c r="S41" s="4" t="s">
        <v>503</v>
      </c>
      <c r="T41" s="4" t="s">
        <v>381</v>
      </c>
      <c r="U41" s="7" t="s">
        <v>504</v>
      </c>
      <c r="V41" s="4" t="s">
        <v>43</v>
      </c>
      <c r="W41" s="4" t="s">
        <v>137</v>
      </c>
      <c r="X41" s="4" t="s">
        <v>409</v>
      </c>
      <c r="Y41" s="4" t="s">
        <v>300</v>
      </c>
      <c r="Z41" s="4" t="s">
        <v>46</v>
      </c>
      <c r="AA41" s="4" t="s">
        <v>159</v>
      </c>
      <c r="AB41" s="4" t="s">
        <v>231</v>
      </c>
      <c r="AC41" s="4" t="s">
        <v>1519</v>
      </c>
      <c r="AD41" s="4" t="s">
        <v>1520</v>
      </c>
      <c r="AE41" s="4" t="s">
        <v>1521</v>
      </c>
    </row>
    <row r="42" spans="1:31" ht="59.25" customHeight="1" x14ac:dyDescent="0.25">
      <c r="A42" s="4" t="s">
        <v>505</v>
      </c>
      <c r="B42" s="4" t="s">
        <v>506</v>
      </c>
      <c r="C42" s="4" t="s">
        <v>507</v>
      </c>
      <c r="D42" s="4" t="s">
        <v>508</v>
      </c>
      <c r="E42" s="4" t="s">
        <v>509</v>
      </c>
      <c r="F42" s="5">
        <v>2017</v>
      </c>
      <c r="G42" s="4" t="s">
        <v>69</v>
      </c>
      <c r="H42" s="4" t="s">
        <v>34</v>
      </c>
      <c r="I42" s="4" t="s">
        <v>85</v>
      </c>
      <c r="J42" s="4" t="s">
        <v>510</v>
      </c>
      <c r="K42" s="4" t="s">
        <v>239</v>
      </c>
      <c r="L42" s="4" t="s">
        <v>511</v>
      </c>
      <c r="M42" s="4" t="s">
        <v>35</v>
      </c>
      <c r="N42" s="4"/>
      <c r="O42" s="5">
        <v>8</v>
      </c>
      <c r="P42" s="5">
        <v>27817826</v>
      </c>
      <c r="Q42" s="6" t="s">
        <v>72</v>
      </c>
      <c r="R42" s="4" t="s">
        <v>39</v>
      </c>
      <c r="S42" s="4" t="s">
        <v>512</v>
      </c>
      <c r="T42" s="4" t="s">
        <v>74</v>
      </c>
      <c r="U42" s="7" t="s">
        <v>513</v>
      </c>
      <c r="V42" s="4" t="s">
        <v>43</v>
      </c>
      <c r="W42" s="4" t="s">
        <v>137</v>
      </c>
      <c r="X42" s="4" t="s">
        <v>409</v>
      </c>
      <c r="Y42" s="4" t="s">
        <v>91</v>
      </c>
      <c r="Z42" s="4" t="s">
        <v>76</v>
      </c>
      <c r="AA42" s="4" t="s">
        <v>77</v>
      </c>
      <c r="AB42" s="4" t="s">
        <v>231</v>
      </c>
      <c r="AC42" s="4" t="s">
        <v>1519</v>
      </c>
      <c r="AD42" s="4" t="s">
        <v>1520</v>
      </c>
      <c r="AE42" s="4" t="s">
        <v>1521</v>
      </c>
    </row>
    <row r="43" spans="1:31" ht="59.25" customHeight="1" x14ac:dyDescent="0.25">
      <c r="A43" s="4" t="s">
        <v>514</v>
      </c>
      <c r="B43" s="4" t="s">
        <v>515</v>
      </c>
      <c r="C43" s="4" t="s">
        <v>516</v>
      </c>
      <c r="D43" s="4" t="s">
        <v>517</v>
      </c>
      <c r="E43" s="4" t="s">
        <v>518</v>
      </c>
      <c r="F43" s="5">
        <v>2016</v>
      </c>
      <c r="G43" s="4" t="s">
        <v>519</v>
      </c>
      <c r="H43" s="4" t="s">
        <v>84</v>
      </c>
      <c r="I43" s="4" t="s">
        <v>85</v>
      </c>
      <c r="J43" s="4" t="s">
        <v>520</v>
      </c>
      <c r="K43" s="4" t="s">
        <v>239</v>
      </c>
      <c r="L43" s="4"/>
      <c r="M43" s="4"/>
      <c r="N43" s="4" t="s">
        <v>521</v>
      </c>
      <c r="O43" s="5">
        <v>96</v>
      </c>
      <c r="P43" s="5">
        <v>26799160</v>
      </c>
      <c r="Q43" s="6" t="s">
        <v>522</v>
      </c>
      <c r="R43" s="4" t="s">
        <v>39</v>
      </c>
      <c r="S43" s="4" t="s">
        <v>523</v>
      </c>
      <c r="T43" s="4" t="s">
        <v>524</v>
      </c>
      <c r="U43" s="7" t="s">
        <v>525</v>
      </c>
      <c r="V43" s="4" t="s">
        <v>43</v>
      </c>
      <c r="W43" s="4" t="s">
        <v>137</v>
      </c>
      <c r="X43" s="4" t="s">
        <v>409</v>
      </c>
      <c r="Y43" s="4" t="s">
        <v>138</v>
      </c>
      <c r="Z43" s="4" t="s">
        <v>46</v>
      </c>
      <c r="AA43" s="4" t="s">
        <v>77</v>
      </c>
      <c r="AB43" s="4" t="s">
        <v>231</v>
      </c>
      <c r="AC43" s="4" t="s">
        <v>1519</v>
      </c>
      <c r="AD43" s="4" t="s">
        <v>1520</v>
      </c>
      <c r="AE43" s="4" t="s">
        <v>1521</v>
      </c>
    </row>
    <row r="44" spans="1:31" ht="59.25" customHeight="1" x14ac:dyDescent="0.25">
      <c r="A44" s="4" t="s">
        <v>526</v>
      </c>
      <c r="B44" s="4" t="s">
        <v>527</v>
      </c>
      <c r="C44" s="4" t="s">
        <v>528</v>
      </c>
      <c r="D44" s="4" t="s">
        <v>529</v>
      </c>
      <c r="E44" s="4" t="s">
        <v>530</v>
      </c>
      <c r="F44" s="5">
        <v>2016</v>
      </c>
      <c r="G44" s="4" t="s">
        <v>97</v>
      </c>
      <c r="H44" s="4" t="s">
        <v>34</v>
      </c>
      <c r="I44" s="4" t="s">
        <v>85</v>
      </c>
      <c r="J44" s="4" t="s">
        <v>531</v>
      </c>
      <c r="K44" s="4" t="s">
        <v>190</v>
      </c>
      <c r="L44" s="4" t="s">
        <v>532</v>
      </c>
      <c r="M44" s="4" t="s">
        <v>533</v>
      </c>
      <c r="N44" s="4"/>
      <c r="O44" s="5">
        <v>16</v>
      </c>
      <c r="P44" s="5">
        <v>27129749</v>
      </c>
      <c r="Q44" s="6" t="s">
        <v>102</v>
      </c>
      <c r="R44" s="4"/>
      <c r="S44" s="4" t="s">
        <v>534</v>
      </c>
      <c r="T44" s="4"/>
      <c r="U44" s="4"/>
      <c r="V44" s="4" t="s">
        <v>90</v>
      </c>
      <c r="W44" s="4" t="s">
        <v>90</v>
      </c>
      <c r="X44" s="4" t="s">
        <v>409</v>
      </c>
      <c r="Y44" s="4" t="s">
        <v>464</v>
      </c>
      <c r="Z44" s="4" t="s">
        <v>46</v>
      </c>
      <c r="AA44" s="4" t="s">
        <v>77</v>
      </c>
      <c r="AB44" s="4" t="s">
        <v>231</v>
      </c>
      <c r="AC44" s="4" t="s">
        <v>1519</v>
      </c>
      <c r="AD44" s="4" t="s">
        <v>1520</v>
      </c>
      <c r="AE44" s="4" t="s">
        <v>1521</v>
      </c>
    </row>
    <row r="45" spans="1:31" ht="59.25" customHeight="1" x14ac:dyDescent="0.25">
      <c r="A45" s="4" t="s">
        <v>535</v>
      </c>
      <c r="B45" s="4" t="s">
        <v>536</v>
      </c>
      <c r="C45" s="4" t="s">
        <v>537</v>
      </c>
      <c r="D45" s="4" t="s">
        <v>538</v>
      </c>
      <c r="E45" s="4" t="s">
        <v>539</v>
      </c>
      <c r="F45" s="5">
        <v>2013</v>
      </c>
      <c r="G45" s="4" t="s">
        <v>374</v>
      </c>
      <c r="H45" s="4" t="s">
        <v>34</v>
      </c>
      <c r="I45" s="4" t="s">
        <v>85</v>
      </c>
      <c r="J45" s="4" t="s">
        <v>189</v>
      </c>
      <c r="K45" s="4" t="s">
        <v>99</v>
      </c>
      <c r="L45" s="4" t="s">
        <v>540</v>
      </c>
      <c r="M45" s="4" t="s">
        <v>541</v>
      </c>
      <c r="N45" s="4"/>
      <c r="O45" s="5">
        <v>38</v>
      </c>
      <c r="P45" s="5">
        <v>23433581</v>
      </c>
      <c r="Q45" s="6" t="s">
        <v>542</v>
      </c>
      <c r="R45" s="4" t="s">
        <v>39</v>
      </c>
      <c r="S45" s="4" t="s">
        <v>543</v>
      </c>
      <c r="T45" s="4"/>
      <c r="U45" s="7" t="s">
        <v>544</v>
      </c>
      <c r="V45" s="4" t="s">
        <v>43</v>
      </c>
      <c r="W45" s="4" t="s">
        <v>137</v>
      </c>
      <c r="X45" s="4" t="s">
        <v>409</v>
      </c>
      <c r="Y45" s="4" t="s">
        <v>150</v>
      </c>
      <c r="Z45" s="4" t="s">
        <v>46</v>
      </c>
      <c r="AA45" s="4" t="s">
        <v>159</v>
      </c>
      <c r="AB45" s="4" t="s">
        <v>231</v>
      </c>
      <c r="AC45" s="4" t="s">
        <v>1519</v>
      </c>
      <c r="AD45" s="4" t="s">
        <v>1520</v>
      </c>
      <c r="AE45" s="4" t="s">
        <v>1521</v>
      </c>
    </row>
    <row r="46" spans="1:31" ht="59.25" customHeight="1" x14ac:dyDescent="0.25">
      <c r="A46" s="4" t="s">
        <v>545</v>
      </c>
      <c r="B46" s="4" t="s">
        <v>546</v>
      </c>
      <c r="C46" s="4" t="s">
        <v>547</v>
      </c>
      <c r="D46" s="4" t="s">
        <v>548</v>
      </c>
      <c r="E46" s="4" t="s">
        <v>549</v>
      </c>
      <c r="F46" s="5">
        <v>2013</v>
      </c>
      <c r="G46" s="4" t="s">
        <v>550</v>
      </c>
      <c r="H46" s="4" t="s">
        <v>34</v>
      </c>
      <c r="I46" s="4" t="s">
        <v>85</v>
      </c>
      <c r="J46" s="4" t="s">
        <v>361</v>
      </c>
      <c r="K46" s="4" t="s">
        <v>113</v>
      </c>
      <c r="L46" s="4" t="s">
        <v>551</v>
      </c>
      <c r="M46" s="4" t="s">
        <v>552</v>
      </c>
      <c r="N46" s="4"/>
      <c r="O46" s="5">
        <v>23</v>
      </c>
      <c r="P46" s="5">
        <v>23388358</v>
      </c>
      <c r="Q46" s="6" t="s">
        <v>553</v>
      </c>
      <c r="R46" s="4" t="s">
        <v>39</v>
      </c>
      <c r="S46" s="4" t="s">
        <v>554</v>
      </c>
      <c r="T46" s="4"/>
      <c r="U46" s="7" t="s">
        <v>555</v>
      </c>
      <c r="V46" s="4" t="s">
        <v>43</v>
      </c>
      <c r="W46" s="4" t="s">
        <v>137</v>
      </c>
      <c r="X46" s="4" t="s">
        <v>409</v>
      </c>
      <c r="Y46" s="4" t="s">
        <v>138</v>
      </c>
      <c r="Z46" s="4" t="s">
        <v>46</v>
      </c>
      <c r="AA46" s="4" t="s">
        <v>159</v>
      </c>
      <c r="AB46" s="4" t="s">
        <v>231</v>
      </c>
      <c r="AC46" s="4" t="s">
        <v>1519</v>
      </c>
      <c r="AD46" s="4" t="s">
        <v>1520</v>
      </c>
      <c r="AE46" s="4" t="s">
        <v>1521</v>
      </c>
    </row>
    <row r="47" spans="1:31" ht="59.25" customHeight="1" x14ac:dyDescent="0.25">
      <c r="A47" s="4" t="s">
        <v>556</v>
      </c>
      <c r="B47" s="4" t="s">
        <v>557</v>
      </c>
      <c r="C47" s="4" t="s">
        <v>558</v>
      </c>
      <c r="D47" s="4" t="s">
        <v>559</v>
      </c>
      <c r="E47" s="4" t="s">
        <v>560</v>
      </c>
      <c r="F47" s="5">
        <v>2013</v>
      </c>
      <c r="G47" s="4" t="s">
        <v>374</v>
      </c>
      <c r="H47" s="4" t="s">
        <v>34</v>
      </c>
      <c r="I47" s="4" t="s">
        <v>85</v>
      </c>
      <c r="J47" s="4" t="s">
        <v>189</v>
      </c>
      <c r="K47" s="4" t="s">
        <v>376</v>
      </c>
      <c r="L47" s="4" t="s">
        <v>561</v>
      </c>
      <c r="M47" s="4" t="s">
        <v>562</v>
      </c>
      <c r="N47" s="4"/>
      <c r="O47" s="5">
        <v>44</v>
      </c>
      <c r="P47" s="5">
        <v>23453175</v>
      </c>
      <c r="Q47" s="6" t="s">
        <v>542</v>
      </c>
      <c r="R47" s="4" t="s">
        <v>39</v>
      </c>
      <c r="S47" s="4" t="s">
        <v>563</v>
      </c>
      <c r="T47" s="4"/>
      <c r="U47" s="7" t="s">
        <v>564</v>
      </c>
      <c r="V47" s="4" t="s">
        <v>43</v>
      </c>
      <c r="W47" s="4" t="s">
        <v>137</v>
      </c>
      <c r="X47" s="4" t="s">
        <v>409</v>
      </c>
      <c r="Y47" s="4" t="s">
        <v>45</v>
      </c>
      <c r="Z47" s="4" t="s">
        <v>46</v>
      </c>
      <c r="AA47" s="4" t="s">
        <v>47</v>
      </c>
      <c r="AB47" s="4" t="s">
        <v>231</v>
      </c>
      <c r="AC47" s="4" t="s">
        <v>1519</v>
      </c>
      <c r="AD47" s="4" t="s">
        <v>1520</v>
      </c>
      <c r="AE47" s="4" t="s">
        <v>1521</v>
      </c>
    </row>
    <row r="48" spans="1:31" ht="59.25" customHeight="1" x14ac:dyDescent="0.25">
      <c r="A48" s="4" t="s">
        <v>565</v>
      </c>
      <c r="B48" s="4" t="s">
        <v>566</v>
      </c>
      <c r="C48" s="4" t="s">
        <v>567</v>
      </c>
      <c r="D48" s="4" t="s">
        <v>568</v>
      </c>
      <c r="E48" s="4" t="s">
        <v>569</v>
      </c>
      <c r="F48" s="5">
        <v>2012</v>
      </c>
      <c r="G48" s="4" t="s">
        <v>570</v>
      </c>
      <c r="H48" s="4" t="s">
        <v>84</v>
      </c>
      <c r="I48" s="4"/>
      <c r="J48" s="4" t="s">
        <v>225</v>
      </c>
      <c r="K48" s="4" t="s">
        <v>226</v>
      </c>
      <c r="L48" s="4" t="s">
        <v>571</v>
      </c>
      <c r="M48" s="4" t="s">
        <v>572</v>
      </c>
      <c r="N48" s="4"/>
      <c r="O48" s="5">
        <v>19</v>
      </c>
      <c r="P48" s="5">
        <v>23380795</v>
      </c>
      <c r="Q48" s="6" t="s">
        <v>573</v>
      </c>
      <c r="R48" s="4" t="s">
        <v>39</v>
      </c>
      <c r="S48" s="4" t="s">
        <v>574</v>
      </c>
      <c r="T48" s="4" t="s">
        <v>575</v>
      </c>
      <c r="U48" s="7" t="s">
        <v>576</v>
      </c>
      <c r="V48" s="4" t="s">
        <v>43</v>
      </c>
      <c r="W48" s="4" t="s">
        <v>43</v>
      </c>
      <c r="X48" s="4" t="s">
        <v>409</v>
      </c>
      <c r="Y48" s="4" t="s">
        <v>464</v>
      </c>
      <c r="Z48" s="4" t="s">
        <v>46</v>
      </c>
      <c r="AA48" s="4" t="s">
        <v>77</v>
      </c>
      <c r="AB48" s="4" t="s">
        <v>231</v>
      </c>
      <c r="AC48" s="4" t="s">
        <v>1519</v>
      </c>
      <c r="AD48" s="4" t="s">
        <v>1520</v>
      </c>
      <c r="AE48" s="4" t="s">
        <v>1521</v>
      </c>
    </row>
    <row r="49" spans="1:31" ht="59.25" customHeight="1" x14ac:dyDescent="0.25">
      <c r="A49" s="4" t="s">
        <v>577</v>
      </c>
      <c r="B49" s="4" t="s">
        <v>578</v>
      </c>
      <c r="C49" s="4" t="s">
        <v>579</v>
      </c>
      <c r="D49" s="4" t="s">
        <v>580</v>
      </c>
      <c r="E49" s="4" t="s">
        <v>581</v>
      </c>
      <c r="F49" s="5">
        <v>2012</v>
      </c>
      <c r="G49" s="4" t="s">
        <v>224</v>
      </c>
      <c r="H49" s="4" t="s">
        <v>34</v>
      </c>
      <c r="I49" s="4" t="s">
        <v>85</v>
      </c>
      <c r="J49" s="4" t="s">
        <v>582</v>
      </c>
      <c r="K49" s="4" t="s">
        <v>99</v>
      </c>
      <c r="L49" s="4" t="s">
        <v>583</v>
      </c>
      <c r="M49" s="4" t="s">
        <v>584</v>
      </c>
      <c r="N49" s="4"/>
      <c r="O49" s="5">
        <v>20</v>
      </c>
      <c r="P49" s="5">
        <v>22305412</v>
      </c>
      <c r="Q49" s="6" t="s">
        <v>229</v>
      </c>
      <c r="R49" s="4"/>
      <c r="S49" s="4" t="s">
        <v>585</v>
      </c>
      <c r="T49" s="4"/>
      <c r="U49" s="4"/>
      <c r="V49" s="4" t="s">
        <v>90</v>
      </c>
      <c r="W49" s="4" t="s">
        <v>90</v>
      </c>
      <c r="X49" s="4" t="s">
        <v>409</v>
      </c>
      <c r="Y49" s="4" t="s">
        <v>494</v>
      </c>
      <c r="Z49" s="4" t="s">
        <v>46</v>
      </c>
      <c r="AA49" s="4" t="s">
        <v>77</v>
      </c>
      <c r="AB49" s="4" t="s">
        <v>231</v>
      </c>
      <c r="AC49" s="4" t="s">
        <v>1519</v>
      </c>
      <c r="AD49" s="4" t="s">
        <v>1520</v>
      </c>
      <c r="AE49" s="4" t="s">
        <v>1521</v>
      </c>
    </row>
    <row r="50" spans="1:31" ht="59.25" customHeight="1" x14ac:dyDescent="0.25">
      <c r="A50" s="4" t="s">
        <v>586</v>
      </c>
      <c r="B50" s="4" t="s">
        <v>587</v>
      </c>
      <c r="C50" s="4" t="s">
        <v>588</v>
      </c>
      <c r="D50" s="4" t="s">
        <v>589</v>
      </c>
      <c r="E50" s="4" t="s">
        <v>590</v>
      </c>
      <c r="F50" s="5">
        <v>2012</v>
      </c>
      <c r="G50" s="4" t="s">
        <v>165</v>
      </c>
      <c r="H50" s="4" t="s">
        <v>34</v>
      </c>
      <c r="I50" s="4" t="s">
        <v>85</v>
      </c>
      <c r="J50" s="4" t="s">
        <v>582</v>
      </c>
      <c r="K50" s="4" t="s">
        <v>36</v>
      </c>
      <c r="L50" s="4" t="s">
        <v>591</v>
      </c>
      <c r="M50" s="4" t="s">
        <v>592</v>
      </c>
      <c r="N50" s="4"/>
      <c r="O50" s="5">
        <v>30</v>
      </c>
      <c r="P50" s="5">
        <v>22381223</v>
      </c>
      <c r="Q50" s="6" t="s">
        <v>593</v>
      </c>
      <c r="R50" s="4" t="s">
        <v>39</v>
      </c>
      <c r="S50" s="4" t="s">
        <v>594</v>
      </c>
      <c r="T50" s="4"/>
      <c r="U50" s="7" t="s">
        <v>595</v>
      </c>
      <c r="V50" s="4" t="s">
        <v>43</v>
      </c>
      <c r="W50" s="4" t="s">
        <v>137</v>
      </c>
      <c r="X50" s="4" t="s">
        <v>409</v>
      </c>
      <c r="Y50" s="4" t="s">
        <v>138</v>
      </c>
      <c r="Z50" s="4" t="s">
        <v>46</v>
      </c>
      <c r="AA50" s="4" t="s">
        <v>47</v>
      </c>
      <c r="AB50" s="4" t="s">
        <v>231</v>
      </c>
      <c r="AC50" s="4" t="s">
        <v>1519</v>
      </c>
      <c r="AD50" s="4" t="s">
        <v>1520</v>
      </c>
      <c r="AE50" s="4" t="s">
        <v>1521</v>
      </c>
    </row>
    <row r="51" spans="1:31" ht="59.25" customHeight="1" x14ac:dyDescent="0.25">
      <c r="A51" s="4" t="s">
        <v>596</v>
      </c>
      <c r="B51" s="4" t="s">
        <v>597</v>
      </c>
      <c r="C51" s="4" t="s">
        <v>598</v>
      </c>
      <c r="D51" s="4" t="s">
        <v>599</v>
      </c>
      <c r="E51" s="4" t="s">
        <v>600</v>
      </c>
      <c r="F51" s="5">
        <v>2012</v>
      </c>
      <c r="G51" s="4" t="s">
        <v>601</v>
      </c>
      <c r="H51" s="4" t="s">
        <v>34</v>
      </c>
      <c r="I51" s="4"/>
      <c r="J51" s="4" t="s">
        <v>362</v>
      </c>
      <c r="K51" s="4" t="s">
        <v>239</v>
      </c>
      <c r="L51" s="4" t="s">
        <v>146</v>
      </c>
      <c r="M51" s="4" t="s">
        <v>251</v>
      </c>
      <c r="N51" s="4"/>
      <c r="O51" s="5">
        <v>26</v>
      </c>
      <c r="P51" s="5">
        <v>22499475</v>
      </c>
      <c r="Q51" s="6" t="s">
        <v>602</v>
      </c>
      <c r="R51" s="4" t="s">
        <v>39</v>
      </c>
      <c r="S51" s="4" t="s">
        <v>603</v>
      </c>
      <c r="T51" s="4" t="s">
        <v>604</v>
      </c>
      <c r="U51" s="7" t="s">
        <v>605</v>
      </c>
      <c r="V51" s="4" t="s">
        <v>43</v>
      </c>
      <c r="W51" s="4" t="s">
        <v>43</v>
      </c>
      <c r="X51" s="4" t="s">
        <v>409</v>
      </c>
      <c r="Y51" s="4" t="s">
        <v>494</v>
      </c>
      <c r="Z51" s="4" t="s">
        <v>46</v>
      </c>
      <c r="AA51" s="4" t="s">
        <v>77</v>
      </c>
      <c r="AB51" s="4" t="s">
        <v>231</v>
      </c>
      <c r="AC51" s="4" t="s">
        <v>1519</v>
      </c>
      <c r="AD51" s="4" t="s">
        <v>1520</v>
      </c>
      <c r="AE51" s="4" t="s">
        <v>1521</v>
      </c>
    </row>
    <row r="52" spans="1:31" ht="59.25" customHeight="1" x14ac:dyDescent="0.25">
      <c r="A52" s="4" t="s">
        <v>606</v>
      </c>
      <c r="B52" s="4" t="s">
        <v>607</v>
      </c>
      <c r="C52" s="4" t="s">
        <v>608</v>
      </c>
      <c r="D52" s="4" t="s">
        <v>609</v>
      </c>
      <c r="E52" s="4" t="s">
        <v>610</v>
      </c>
      <c r="F52" s="5">
        <v>2011</v>
      </c>
      <c r="G52" s="4" t="s">
        <v>262</v>
      </c>
      <c r="H52" s="4" t="s">
        <v>34</v>
      </c>
      <c r="I52" s="4" t="s">
        <v>85</v>
      </c>
      <c r="J52" s="4" t="s">
        <v>611</v>
      </c>
      <c r="K52" s="4" t="s">
        <v>239</v>
      </c>
      <c r="L52" s="4" t="s">
        <v>122</v>
      </c>
      <c r="M52" s="4" t="s">
        <v>612</v>
      </c>
      <c r="N52" s="4"/>
      <c r="O52" s="5">
        <v>13</v>
      </c>
      <c r="P52" s="5">
        <v>21444127</v>
      </c>
      <c r="Q52" s="6" t="s">
        <v>267</v>
      </c>
      <c r="R52" s="4"/>
      <c r="S52" s="4" t="s">
        <v>613</v>
      </c>
      <c r="T52" s="4"/>
      <c r="U52" s="4"/>
      <c r="V52" s="4" t="s">
        <v>90</v>
      </c>
      <c r="W52" s="4" t="s">
        <v>90</v>
      </c>
      <c r="X52" s="4" t="s">
        <v>409</v>
      </c>
      <c r="Y52" s="4" t="s">
        <v>150</v>
      </c>
      <c r="Z52" s="4" t="s">
        <v>46</v>
      </c>
      <c r="AA52" s="4" t="s">
        <v>159</v>
      </c>
      <c r="AB52" s="4" t="s">
        <v>231</v>
      </c>
      <c r="AC52" s="4" t="s">
        <v>1519</v>
      </c>
      <c r="AD52" s="4" t="s">
        <v>1520</v>
      </c>
      <c r="AE52" s="4" t="s">
        <v>1521</v>
      </c>
    </row>
    <row r="53" spans="1:31" ht="59.25" customHeight="1" x14ac:dyDescent="0.25">
      <c r="A53" s="4" t="s">
        <v>614</v>
      </c>
      <c r="B53" s="4" t="s">
        <v>615</v>
      </c>
      <c r="C53" s="4" t="s">
        <v>616</v>
      </c>
      <c r="D53" s="4" t="s">
        <v>617</v>
      </c>
      <c r="E53" s="4" t="s">
        <v>618</v>
      </c>
      <c r="F53" s="5">
        <v>2011</v>
      </c>
      <c r="G53" s="4" t="s">
        <v>374</v>
      </c>
      <c r="H53" s="4" t="s">
        <v>34</v>
      </c>
      <c r="I53" s="4" t="s">
        <v>85</v>
      </c>
      <c r="J53" s="4" t="s">
        <v>619</v>
      </c>
      <c r="K53" s="4" t="s">
        <v>36</v>
      </c>
      <c r="L53" s="4" t="s">
        <v>620</v>
      </c>
      <c r="M53" s="4" t="s">
        <v>621</v>
      </c>
      <c r="N53" s="4"/>
      <c r="O53" s="5">
        <v>22</v>
      </c>
      <c r="P53" s="5">
        <v>21741115</v>
      </c>
      <c r="Q53" s="6" t="s">
        <v>542</v>
      </c>
      <c r="R53" s="4" t="s">
        <v>39</v>
      </c>
      <c r="S53" s="4" t="s">
        <v>622</v>
      </c>
      <c r="T53" s="4"/>
      <c r="U53" s="7" t="s">
        <v>623</v>
      </c>
      <c r="V53" s="4" t="s">
        <v>43</v>
      </c>
      <c r="W53" s="4" t="s">
        <v>137</v>
      </c>
      <c r="X53" s="4" t="s">
        <v>409</v>
      </c>
      <c r="Y53" s="4" t="s">
        <v>45</v>
      </c>
      <c r="Z53" s="4" t="s">
        <v>46</v>
      </c>
      <c r="AA53" s="4" t="s">
        <v>159</v>
      </c>
      <c r="AB53" s="4" t="s">
        <v>231</v>
      </c>
      <c r="AC53" s="4" t="s">
        <v>1519</v>
      </c>
      <c r="AD53" s="4" t="s">
        <v>1520</v>
      </c>
      <c r="AE53" s="4" t="s">
        <v>1521</v>
      </c>
    </row>
    <row r="54" spans="1:31" ht="59.25" customHeight="1" x14ac:dyDescent="0.25">
      <c r="A54" s="4" t="s">
        <v>624</v>
      </c>
      <c r="B54" s="4" t="s">
        <v>625</v>
      </c>
      <c r="C54" s="4" t="s">
        <v>626</v>
      </c>
      <c r="D54" s="4" t="s">
        <v>627</v>
      </c>
      <c r="E54" s="4" t="s">
        <v>628</v>
      </c>
      <c r="F54" s="5">
        <v>2010</v>
      </c>
      <c r="G54" s="4" t="s">
        <v>629</v>
      </c>
      <c r="H54" s="4" t="s">
        <v>34</v>
      </c>
      <c r="I54" s="4" t="s">
        <v>85</v>
      </c>
      <c r="J54" s="4" t="s">
        <v>481</v>
      </c>
      <c r="K54" s="4" t="s">
        <v>122</v>
      </c>
      <c r="L54" s="4" t="s">
        <v>630</v>
      </c>
      <c r="M54" s="4" t="s">
        <v>631</v>
      </c>
      <c r="N54" s="4"/>
      <c r="O54" s="5">
        <v>49</v>
      </c>
      <c r="P54" s="5">
        <v>20878941</v>
      </c>
      <c r="Q54" s="6" t="s">
        <v>632</v>
      </c>
      <c r="R54" s="4" t="s">
        <v>39</v>
      </c>
      <c r="S54" s="4" t="s">
        <v>633</v>
      </c>
      <c r="T54" s="4"/>
      <c r="U54" s="7" t="s">
        <v>634</v>
      </c>
      <c r="V54" s="4" t="s">
        <v>90</v>
      </c>
      <c r="W54" s="4" t="s">
        <v>137</v>
      </c>
      <c r="X54" s="4" t="s">
        <v>409</v>
      </c>
      <c r="Y54" s="4" t="s">
        <v>138</v>
      </c>
      <c r="Z54" s="4" t="s">
        <v>76</v>
      </c>
      <c r="AA54" s="4" t="s">
        <v>77</v>
      </c>
      <c r="AB54" s="4" t="s">
        <v>231</v>
      </c>
      <c r="AC54" s="4" t="s">
        <v>1519</v>
      </c>
      <c r="AD54" s="4" t="s">
        <v>1520</v>
      </c>
      <c r="AE54" s="4" t="s">
        <v>1521</v>
      </c>
    </row>
    <row r="55" spans="1:31" ht="59.25" customHeight="1" x14ac:dyDescent="0.25">
      <c r="A55" s="4" t="s">
        <v>635</v>
      </c>
      <c r="B55" s="4" t="s">
        <v>636</v>
      </c>
      <c r="C55" s="4" t="s">
        <v>637</v>
      </c>
      <c r="D55" s="4" t="s">
        <v>638</v>
      </c>
      <c r="E55" s="4" t="s">
        <v>639</v>
      </c>
      <c r="F55" s="5">
        <v>2010</v>
      </c>
      <c r="G55" s="4" t="s">
        <v>374</v>
      </c>
      <c r="H55" s="4" t="s">
        <v>84</v>
      </c>
      <c r="I55" s="4" t="s">
        <v>85</v>
      </c>
      <c r="J55" s="4" t="s">
        <v>640</v>
      </c>
      <c r="K55" s="4" t="s">
        <v>36</v>
      </c>
      <c r="L55" s="4" t="s">
        <v>641</v>
      </c>
      <c r="M55" s="4" t="s">
        <v>642</v>
      </c>
      <c r="N55" s="4"/>
      <c r="O55" s="5">
        <v>73</v>
      </c>
      <c r="P55" s="5">
        <v>19716627</v>
      </c>
      <c r="Q55" s="6" t="s">
        <v>379</v>
      </c>
      <c r="R55" s="4" t="s">
        <v>39</v>
      </c>
      <c r="S55" s="4" t="s">
        <v>643</v>
      </c>
      <c r="T55" s="4"/>
      <c r="U55" s="7" t="s">
        <v>644</v>
      </c>
      <c r="V55" s="4" t="s">
        <v>43</v>
      </c>
      <c r="W55" s="4" t="s">
        <v>137</v>
      </c>
      <c r="X55" s="4" t="s">
        <v>409</v>
      </c>
      <c r="Y55" s="4" t="s">
        <v>150</v>
      </c>
      <c r="Z55" s="4" t="s">
        <v>46</v>
      </c>
      <c r="AA55" s="4" t="s">
        <v>104</v>
      </c>
      <c r="AB55" s="4" t="s">
        <v>231</v>
      </c>
      <c r="AC55" s="4" t="s">
        <v>1519</v>
      </c>
      <c r="AD55" s="4" t="s">
        <v>1520</v>
      </c>
      <c r="AE55" s="4" t="s">
        <v>1521</v>
      </c>
    </row>
    <row r="56" spans="1:31" ht="59.25" customHeight="1" x14ac:dyDescent="0.25">
      <c r="A56" s="4" t="s">
        <v>645</v>
      </c>
      <c r="B56" s="4" t="s">
        <v>646</v>
      </c>
      <c r="C56" s="4" t="s">
        <v>647</v>
      </c>
      <c r="D56" s="4" t="s">
        <v>648</v>
      </c>
      <c r="E56" s="4" t="s">
        <v>649</v>
      </c>
      <c r="F56" s="5">
        <v>2007</v>
      </c>
      <c r="G56" s="4" t="s">
        <v>374</v>
      </c>
      <c r="H56" s="4" t="s">
        <v>263</v>
      </c>
      <c r="I56" s="4" t="s">
        <v>85</v>
      </c>
      <c r="J56" s="4" t="s">
        <v>650</v>
      </c>
      <c r="K56" s="4" t="s">
        <v>239</v>
      </c>
      <c r="L56" s="4" t="s">
        <v>651</v>
      </c>
      <c r="M56" s="4" t="s">
        <v>652</v>
      </c>
      <c r="N56" s="4"/>
      <c r="O56" s="5">
        <v>14</v>
      </c>
      <c r="P56" s="5">
        <v>17428577</v>
      </c>
      <c r="Q56" s="6" t="s">
        <v>379</v>
      </c>
      <c r="R56" s="4" t="s">
        <v>39</v>
      </c>
      <c r="S56" s="4" t="s">
        <v>653</v>
      </c>
      <c r="T56" s="4"/>
      <c r="U56" s="7" t="s">
        <v>654</v>
      </c>
      <c r="V56" s="4" t="s">
        <v>43</v>
      </c>
      <c r="W56" s="4" t="s">
        <v>137</v>
      </c>
      <c r="X56" s="4" t="s">
        <v>409</v>
      </c>
      <c r="Y56" s="4" t="s">
        <v>45</v>
      </c>
      <c r="Z56" s="4" t="s">
        <v>46</v>
      </c>
      <c r="AA56" s="4" t="s">
        <v>104</v>
      </c>
      <c r="AB56" s="4" t="s">
        <v>368</v>
      </c>
      <c r="AC56" s="4" t="s">
        <v>1519</v>
      </c>
      <c r="AD56" s="4" t="s">
        <v>1520</v>
      </c>
      <c r="AE56" s="4" t="s">
        <v>1521</v>
      </c>
    </row>
    <row r="57" spans="1:31" ht="59.25" customHeight="1" x14ac:dyDescent="0.25">
      <c r="A57" s="4" t="s">
        <v>655</v>
      </c>
      <c r="B57" s="4" t="s">
        <v>656</v>
      </c>
      <c r="C57" s="4" t="s">
        <v>657</v>
      </c>
      <c r="D57" s="4" t="s">
        <v>658</v>
      </c>
      <c r="E57" s="4" t="s">
        <v>649</v>
      </c>
      <c r="F57" s="5">
        <v>2007</v>
      </c>
      <c r="G57" s="4" t="s">
        <v>550</v>
      </c>
      <c r="H57" s="4" t="s">
        <v>34</v>
      </c>
      <c r="I57" s="4"/>
      <c r="J57" s="4" t="s">
        <v>659</v>
      </c>
      <c r="K57" s="4" t="s">
        <v>113</v>
      </c>
      <c r="L57" s="4" t="s">
        <v>660</v>
      </c>
      <c r="M57" s="4" t="s">
        <v>661</v>
      </c>
      <c r="N57" s="4"/>
      <c r="O57" s="5">
        <v>49</v>
      </c>
      <c r="P57" s="5">
        <v>17326028</v>
      </c>
      <c r="Q57" s="6" t="s">
        <v>553</v>
      </c>
      <c r="R57" s="4" t="s">
        <v>39</v>
      </c>
      <c r="S57" s="4" t="s">
        <v>662</v>
      </c>
      <c r="T57" s="4"/>
      <c r="U57" s="7" t="s">
        <v>663</v>
      </c>
      <c r="V57" s="4" t="s">
        <v>43</v>
      </c>
      <c r="W57" s="4" t="s">
        <v>43</v>
      </c>
      <c r="X57" s="4" t="s">
        <v>409</v>
      </c>
      <c r="Y57" s="4" t="s">
        <v>138</v>
      </c>
      <c r="Z57" s="4" t="s">
        <v>46</v>
      </c>
      <c r="AA57" s="4" t="s">
        <v>159</v>
      </c>
      <c r="AB57" s="4" t="s">
        <v>368</v>
      </c>
      <c r="AC57" s="4" t="s">
        <v>1519</v>
      </c>
      <c r="AD57" s="4" t="s">
        <v>1520</v>
      </c>
      <c r="AE57" s="4" t="s">
        <v>1521</v>
      </c>
    </row>
    <row r="58" spans="1:31" ht="59.25" customHeight="1" x14ac:dyDescent="0.25">
      <c r="A58" s="4" t="s">
        <v>664</v>
      </c>
      <c r="B58" s="4" t="s">
        <v>665</v>
      </c>
      <c r="C58" s="4" t="s">
        <v>666</v>
      </c>
      <c r="D58" s="4" t="s">
        <v>667</v>
      </c>
      <c r="E58" s="4" t="s">
        <v>668</v>
      </c>
      <c r="F58" s="5">
        <v>2007</v>
      </c>
      <c r="G58" s="4" t="s">
        <v>669</v>
      </c>
      <c r="H58" s="4" t="s">
        <v>34</v>
      </c>
      <c r="I58" s="4" t="s">
        <v>85</v>
      </c>
      <c r="J58" s="4" t="s">
        <v>226</v>
      </c>
      <c r="K58" s="4" t="s">
        <v>239</v>
      </c>
      <c r="L58" s="4" t="s">
        <v>670</v>
      </c>
      <c r="M58" s="4" t="s">
        <v>671</v>
      </c>
      <c r="N58" s="4"/>
      <c r="O58" s="5">
        <v>18</v>
      </c>
      <c r="P58" s="5">
        <v>18240489</v>
      </c>
      <c r="Q58" s="6" t="s">
        <v>672</v>
      </c>
      <c r="R58" s="4" t="s">
        <v>39</v>
      </c>
      <c r="S58" s="4" t="s">
        <v>673</v>
      </c>
      <c r="T58" s="4" t="s">
        <v>674</v>
      </c>
      <c r="U58" s="7" t="s">
        <v>675</v>
      </c>
      <c r="V58" s="4" t="s">
        <v>43</v>
      </c>
      <c r="W58" s="4" t="s">
        <v>137</v>
      </c>
      <c r="X58" s="4" t="s">
        <v>409</v>
      </c>
      <c r="Y58" s="4" t="s">
        <v>150</v>
      </c>
      <c r="Z58" s="4" t="s">
        <v>46</v>
      </c>
      <c r="AA58" s="4" t="s">
        <v>77</v>
      </c>
      <c r="AB58" s="4" t="s">
        <v>368</v>
      </c>
      <c r="AC58" s="4" t="s">
        <v>1519</v>
      </c>
      <c r="AD58" s="4" t="s">
        <v>1520</v>
      </c>
      <c r="AE58" s="4" t="s">
        <v>1521</v>
      </c>
    </row>
    <row r="59" spans="1:31" ht="59.25" customHeight="1" x14ac:dyDescent="0.25">
      <c r="A59" s="4" t="s">
        <v>676</v>
      </c>
      <c r="B59" s="4" t="s">
        <v>677</v>
      </c>
      <c r="C59" s="4" t="s">
        <v>678</v>
      </c>
      <c r="D59" s="4" t="s">
        <v>679</v>
      </c>
      <c r="E59" s="4" t="s">
        <v>680</v>
      </c>
      <c r="F59" s="5">
        <v>2006</v>
      </c>
      <c r="G59" s="4" t="s">
        <v>681</v>
      </c>
      <c r="H59" s="4" t="s">
        <v>34</v>
      </c>
      <c r="I59" s="4" t="s">
        <v>85</v>
      </c>
      <c r="J59" s="4" t="s">
        <v>682</v>
      </c>
      <c r="K59" s="4" t="s">
        <v>113</v>
      </c>
      <c r="L59" s="4" t="s">
        <v>683</v>
      </c>
      <c r="M59" s="4" t="s">
        <v>684</v>
      </c>
      <c r="N59" s="4"/>
      <c r="O59" s="5">
        <v>40</v>
      </c>
      <c r="P59" s="5">
        <v>16488665</v>
      </c>
      <c r="Q59" s="6" t="s">
        <v>685</v>
      </c>
      <c r="R59" s="4"/>
      <c r="S59" s="4" t="s">
        <v>686</v>
      </c>
      <c r="T59" s="4"/>
      <c r="U59" s="4"/>
      <c r="V59" s="4" t="s">
        <v>90</v>
      </c>
      <c r="W59" s="4" t="s">
        <v>90</v>
      </c>
      <c r="X59" s="4" t="s">
        <v>409</v>
      </c>
      <c r="Y59" s="4" t="s">
        <v>150</v>
      </c>
      <c r="Z59" s="4" t="s">
        <v>46</v>
      </c>
      <c r="AA59" s="4" t="s">
        <v>159</v>
      </c>
      <c r="AB59" s="4" t="s">
        <v>368</v>
      </c>
      <c r="AC59" s="4" t="s">
        <v>1519</v>
      </c>
      <c r="AD59" s="4" t="s">
        <v>1520</v>
      </c>
      <c r="AE59" s="4" t="s">
        <v>1521</v>
      </c>
    </row>
    <row r="60" spans="1:31" ht="59.25" customHeight="1" x14ac:dyDescent="0.25">
      <c r="A60" s="4" t="s">
        <v>687</v>
      </c>
      <c r="B60" s="4" t="s">
        <v>688</v>
      </c>
      <c r="C60" s="4" t="s">
        <v>689</v>
      </c>
      <c r="D60" s="4" t="s">
        <v>690</v>
      </c>
      <c r="E60" s="4" t="s">
        <v>691</v>
      </c>
      <c r="F60" s="5">
        <v>2006</v>
      </c>
      <c r="G60" s="4" t="s">
        <v>692</v>
      </c>
      <c r="H60" s="4" t="s">
        <v>34</v>
      </c>
      <c r="I60" s="4" t="s">
        <v>85</v>
      </c>
      <c r="J60" s="4" t="s">
        <v>317</v>
      </c>
      <c r="K60" s="4" t="s">
        <v>226</v>
      </c>
      <c r="L60" s="4" t="s">
        <v>693</v>
      </c>
      <c r="M60" s="4" t="s">
        <v>694</v>
      </c>
      <c r="N60" s="4"/>
      <c r="O60" s="5">
        <v>48</v>
      </c>
      <c r="P60" s="5">
        <v>16751489</v>
      </c>
      <c r="Q60" s="6" t="s">
        <v>695</v>
      </c>
      <c r="R60" s="4" t="s">
        <v>39</v>
      </c>
      <c r="S60" s="4" t="s">
        <v>696</v>
      </c>
      <c r="T60" s="4"/>
      <c r="U60" s="7" t="s">
        <v>697</v>
      </c>
      <c r="V60" s="4" t="s">
        <v>90</v>
      </c>
      <c r="W60" s="4" t="s">
        <v>137</v>
      </c>
      <c r="X60" s="4" t="s">
        <v>409</v>
      </c>
      <c r="Y60" s="4" t="s">
        <v>150</v>
      </c>
      <c r="Z60" s="4" t="s">
        <v>46</v>
      </c>
      <c r="AA60" s="4" t="s">
        <v>159</v>
      </c>
      <c r="AB60" s="4" t="s">
        <v>368</v>
      </c>
      <c r="AC60" s="4" t="s">
        <v>1519</v>
      </c>
      <c r="AD60" s="4" t="s">
        <v>1520</v>
      </c>
      <c r="AE60" s="4" t="s">
        <v>1521</v>
      </c>
    </row>
    <row r="61" spans="1:31" ht="59.25" customHeight="1" x14ac:dyDescent="0.25">
      <c r="A61" s="4" t="s">
        <v>698</v>
      </c>
      <c r="B61" s="4" t="s">
        <v>699</v>
      </c>
      <c r="C61" s="4" t="s">
        <v>700</v>
      </c>
      <c r="D61" s="4" t="s">
        <v>701</v>
      </c>
      <c r="E61" s="4" t="s">
        <v>702</v>
      </c>
      <c r="F61" s="5">
        <v>2006</v>
      </c>
      <c r="G61" s="4" t="s">
        <v>262</v>
      </c>
      <c r="H61" s="4" t="s">
        <v>34</v>
      </c>
      <c r="I61" s="4" t="s">
        <v>85</v>
      </c>
      <c r="J61" s="4" t="s">
        <v>703</v>
      </c>
      <c r="K61" s="4" t="s">
        <v>99</v>
      </c>
      <c r="L61" s="4" t="s">
        <v>704</v>
      </c>
      <c r="M61" s="4" t="s">
        <v>705</v>
      </c>
      <c r="N61" s="4"/>
      <c r="O61" s="5">
        <v>31</v>
      </c>
      <c r="P61" s="5">
        <v>16759740</v>
      </c>
      <c r="Q61" s="6" t="s">
        <v>267</v>
      </c>
      <c r="R61" s="4"/>
      <c r="S61" s="4" t="s">
        <v>706</v>
      </c>
      <c r="T61" s="4"/>
      <c r="U61" s="4"/>
      <c r="V61" s="4" t="s">
        <v>90</v>
      </c>
      <c r="W61" s="4" t="s">
        <v>90</v>
      </c>
      <c r="X61" s="4" t="s">
        <v>409</v>
      </c>
      <c r="Y61" s="4" t="s">
        <v>150</v>
      </c>
      <c r="Z61" s="4" t="s">
        <v>46</v>
      </c>
      <c r="AA61" s="4" t="s">
        <v>159</v>
      </c>
      <c r="AB61" s="4" t="s">
        <v>368</v>
      </c>
      <c r="AC61" s="4" t="s">
        <v>1519</v>
      </c>
      <c r="AD61" s="4" t="s">
        <v>1520</v>
      </c>
      <c r="AE61" s="4" t="s">
        <v>1521</v>
      </c>
    </row>
    <row r="62" spans="1:31" ht="59.25" customHeight="1" x14ac:dyDescent="0.25">
      <c r="A62" s="4" t="s">
        <v>707</v>
      </c>
      <c r="B62" s="4" t="s">
        <v>708</v>
      </c>
      <c r="C62" s="4" t="s">
        <v>709</v>
      </c>
      <c r="D62" s="4" t="s">
        <v>710</v>
      </c>
      <c r="E62" s="4" t="s">
        <v>711</v>
      </c>
      <c r="F62" s="5">
        <v>2006</v>
      </c>
      <c r="G62" s="4" t="s">
        <v>712</v>
      </c>
      <c r="H62" s="4" t="s">
        <v>34</v>
      </c>
      <c r="I62" s="4" t="s">
        <v>85</v>
      </c>
      <c r="J62" s="4" t="s">
        <v>713</v>
      </c>
      <c r="K62" s="4" t="s">
        <v>99</v>
      </c>
      <c r="L62" s="4" t="s">
        <v>714</v>
      </c>
      <c r="M62" s="4" t="s">
        <v>715</v>
      </c>
      <c r="N62" s="4"/>
      <c r="O62" s="5">
        <v>5</v>
      </c>
      <c r="P62" s="5">
        <v>17004192</v>
      </c>
      <c r="Q62" s="6" t="s">
        <v>716</v>
      </c>
      <c r="R62" s="4"/>
      <c r="S62" s="4" t="s">
        <v>717</v>
      </c>
      <c r="T62" s="4"/>
      <c r="U62" s="4"/>
      <c r="V62" s="4" t="s">
        <v>90</v>
      </c>
      <c r="W62" s="4" t="s">
        <v>90</v>
      </c>
      <c r="X62" s="4" t="s">
        <v>409</v>
      </c>
      <c r="Y62" s="4" t="s">
        <v>91</v>
      </c>
      <c r="Z62" s="4" t="s">
        <v>46</v>
      </c>
      <c r="AA62" s="4" t="s">
        <v>77</v>
      </c>
      <c r="AB62" s="4" t="s">
        <v>368</v>
      </c>
      <c r="AC62" s="4" t="s">
        <v>1519</v>
      </c>
      <c r="AD62" s="4" t="s">
        <v>1520</v>
      </c>
      <c r="AE62" s="4" t="s">
        <v>1521</v>
      </c>
    </row>
    <row r="63" spans="1:31" ht="59.25" customHeight="1" x14ac:dyDescent="0.25">
      <c r="A63" s="4" t="s">
        <v>718</v>
      </c>
      <c r="B63" s="4" t="s">
        <v>719</v>
      </c>
      <c r="C63" s="4" t="s">
        <v>720</v>
      </c>
      <c r="D63" s="4" t="s">
        <v>721</v>
      </c>
      <c r="E63" s="4" t="s">
        <v>722</v>
      </c>
      <c r="F63" s="5">
        <v>2006</v>
      </c>
      <c r="G63" s="4" t="s">
        <v>723</v>
      </c>
      <c r="H63" s="4" t="s">
        <v>34</v>
      </c>
      <c r="I63" s="4" t="s">
        <v>85</v>
      </c>
      <c r="J63" s="4" t="s">
        <v>724</v>
      </c>
      <c r="K63" s="4" t="s">
        <v>350</v>
      </c>
      <c r="L63" s="4" t="s">
        <v>725</v>
      </c>
      <c r="M63" s="4" t="s">
        <v>726</v>
      </c>
      <c r="N63" s="4"/>
      <c r="O63" s="5">
        <v>15</v>
      </c>
      <c r="P63" s="5">
        <v>16941319</v>
      </c>
      <c r="Q63" s="6" t="s">
        <v>727</v>
      </c>
      <c r="R63" s="4"/>
      <c r="S63" s="4" t="s">
        <v>728</v>
      </c>
      <c r="T63" s="4"/>
      <c r="U63" s="4"/>
      <c r="V63" s="4" t="s">
        <v>90</v>
      </c>
      <c r="W63" s="4" t="s">
        <v>90</v>
      </c>
      <c r="X63" s="4" t="s">
        <v>409</v>
      </c>
      <c r="Y63" s="4" t="s">
        <v>138</v>
      </c>
      <c r="Z63" s="4" t="s">
        <v>46</v>
      </c>
      <c r="AA63" s="4" t="s">
        <v>159</v>
      </c>
      <c r="AB63" s="4" t="s">
        <v>368</v>
      </c>
      <c r="AC63" s="4" t="s">
        <v>1519</v>
      </c>
      <c r="AD63" s="4" t="s">
        <v>1520</v>
      </c>
      <c r="AE63" s="4" t="s">
        <v>1521</v>
      </c>
    </row>
    <row r="64" spans="1:31" ht="59.25" customHeight="1" x14ac:dyDescent="0.25">
      <c r="A64" s="4" t="s">
        <v>729</v>
      </c>
      <c r="B64" s="4" t="s">
        <v>730</v>
      </c>
      <c r="C64" s="4" t="s">
        <v>731</v>
      </c>
      <c r="D64" s="4" t="s">
        <v>732</v>
      </c>
      <c r="E64" s="4" t="s">
        <v>733</v>
      </c>
      <c r="F64" s="5">
        <v>2006</v>
      </c>
      <c r="G64" s="4" t="s">
        <v>734</v>
      </c>
      <c r="H64" s="4" t="s">
        <v>84</v>
      </c>
      <c r="I64" s="4" t="s">
        <v>85</v>
      </c>
      <c r="J64" s="4" t="s">
        <v>735</v>
      </c>
      <c r="K64" s="4" t="s">
        <v>239</v>
      </c>
      <c r="L64" s="4" t="s">
        <v>392</v>
      </c>
      <c r="M64" s="4" t="s">
        <v>611</v>
      </c>
      <c r="N64" s="4"/>
      <c r="O64" s="5">
        <v>38</v>
      </c>
      <c r="P64" s="5">
        <v>16768741</v>
      </c>
      <c r="Q64" s="6" t="s">
        <v>736</v>
      </c>
      <c r="R64" s="4" t="s">
        <v>39</v>
      </c>
      <c r="S64" s="4" t="s">
        <v>737</v>
      </c>
      <c r="T64" s="4"/>
      <c r="U64" s="7" t="s">
        <v>738</v>
      </c>
      <c r="V64" s="4" t="s">
        <v>43</v>
      </c>
      <c r="W64" s="4" t="s">
        <v>137</v>
      </c>
      <c r="X64" s="4" t="s">
        <v>409</v>
      </c>
      <c r="Y64" s="4" t="s">
        <v>464</v>
      </c>
      <c r="Z64" s="4" t="s">
        <v>46</v>
      </c>
      <c r="AA64" s="4" t="s">
        <v>159</v>
      </c>
      <c r="AB64" s="4" t="s">
        <v>368</v>
      </c>
      <c r="AC64" s="4" t="s">
        <v>1519</v>
      </c>
      <c r="AD64" s="4" t="s">
        <v>1520</v>
      </c>
      <c r="AE64" s="4" t="s">
        <v>1521</v>
      </c>
    </row>
    <row r="65" spans="1:31" ht="59.25" customHeight="1" x14ac:dyDescent="0.25">
      <c r="A65" s="4" t="s">
        <v>739</v>
      </c>
      <c r="B65" s="4" t="s">
        <v>740</v>
      </c>
      <c r="C65" s="4"/>
      <c r="D65" s="4" t="s">
        <v>741</v>
      </c>
      <c r="E65" s="4" t="s">
        <v>742</v>
      </c>
      <c r="F65" s="5">
        <v>2006</v>
      </c>
      <c r="G65" s="4" t="s">
        <v>360</v>
      </c>
      <c r="H65" s="4" t="s">
        <v>84</v>
      </c>
      <c r="I65" s="4"/>
      <c r="J65" s="4" t="s">
        <v>670</v>
      </c>
      <c r="K65" s="4" t="s">
        <v>743</v>
      </c>
      <c r="L65" s="4" t="s">
        <v>744</v>
      </c>
      <c r="M65" s="4" t="s">
        <v>745</v>
      </c>
      <c r="N65" s="4"/>
      <c r="O65" s="5">
        <v>4</v>
      </c>
      <c r="P65" s="5"/>
      <c r="Q65" s="6" t="s">
        <v>364</v>
      </c>
      <c r="R65" s="4" t="s">
        <v>365</v>
      </c>
      <c r="S65" s="4" t="s">
        <v>746</v>
      </c>
      <c r="T65" s="4"/>
      <c r="U65" s="7" t="s">
        <v>747</v>
      </c>
      <c r="V65" s="4" t="s">
        <v>43</v>
      </c>
      <c r="W65" s="4" t="s">
        <v>43</v>
      </c>
      <c r="X65" s="4" t="s">
        <v>409</v>
      </c>
      <c r="Y65" s="4" t="s">
        <v>91</v>
      </c>
      <c r="Z65" s="4" t="s">
        <v>46</v>
      </c>
      <c r="AA65" s="4" t="s">
        <v>47</v>
      </c>
      <c r="AB65" s="4" t="s">
        <v>368</v>
      </c>
      <c r="AC65" s="4" t="s">
        <v>1519</v>
      </c>
      <c r="AD65" s="4" t="s">
        <v>1520</v>
      </c>
      <c r="AE65" s="4" t="s">
        <v>1521</v>
      </c>
    </row>
    <row r="66" spans="1:31" ht="59.25" customHeight="1" x14ac:dyDescent="0.25">
      <c r="A66" s="4" t="s">
        <v>748</v>
      </c>
      <c r="B66" s="4" t="s">
        <v>749</v>
      </c>
      <c r="C66" s="4" t="s">
        <v>750</v>
      </c>
      <c r="D66" s="4" t="s">
        <v>751</v>
      </c>
      <c r="E66" s="4" t="s">
        <v>752</v>
      </c>
      <c r="F66" s="5">
        <v>2004</v>
      </c>
      <c r="G66" s="4" t="s">
        <v>753</v>
      </c>
      <c r="H66" s="4" t="s">
        <v>34</v>
      </c>
      <c r="I66" s="4" t="s">
        <v>85</v>
      </c>
      <c r="J66" s="4" t="s">
        <v>754</v>
      </c>
      <c r="K66" s="4" t="s">
        <v>113</v>
      </c>
      <c r="L66" s="4" t="s">
        <v>755</v>
      </c>
      <c r="M66" s="4" t="s">
        <v>756</v>
      </c>
      <c r="N66" s="4"/>
      <c r="O66" s="5">
        <v>24</v>
      </c>
      <c r="P66" s="5">
        <v>15226610</v>
      </c>
      <c r="Q66" s="6" t="s">
        <v>757</v>
      </c>
      <c r="R66" s="4" t="s">
        <v>758</v>
      </c>
      <c r="S66" s="4" t="s">
        <v>759</v>
      </c>
      <c r="T66" s="4"/>
      <c r="U66" s="7" t="s">
        <v>760</v>
      </c>
      <c r="V66" s="4" t="s">
        <v>43</v>
      </c>
      <c r="W66" s="4" t="s">
        <v>137</v>
      </c>
      <c r="X66" s="4" t="s">
        <v>409</v>
      </c>
      <c r="Y66" s="4" t="s">
        <v>150</v>
      </c>
      <c r="Z66" s="4" t="s">
        <v>46</v>
      </c>
      <c r="AA66" s="4" t="s">
        <v>47</v>
      </c>
      <c r="AB66" s="4" t="s">
        <v>368</v>
      </c>
      <c r="AC66" s="4" t="s">
        <v>1519</v>
      </c>
      <c r="AD66" s="4" t="s">
        <v>1520</v>
      </c>
      <c r="AE66" s="4" t="s">
        <v>1521</v>
      </c>
    </row>
    <row r="67" spans="1:31" ht="59.25" customHeight="1" x14ac:dyDescent="0.25">
      <c r="A67" s="4" t="s">
        <v>761</v>
      </c>
      <c r="B67" s="4" t="s">
        <v>762</v>
      </c>
      <c r="C67" s="4" t="s">
        <v>763</v>
      </c>
      <c r="D67" s="4" t="s">
        <v>764</v>
      </c>
      <c r="E67" s="4" t="s">
        <v>765</v>
      </c>
      <c r="F67" s="5">
        <v>2002</v>
      </c>
      <c r="G67" s="4" t="s">
        <v>766</v>
      </c>
      <c r="H67" s="4" t="s">
        <v>34</v>
      </c>
      <c r="I67" s="4" t="s">
        <v>85</v>
      </c>
      <c r="J67" s="4" t="s">
        <v>767</v>
      </c>
      <c r="K67" s="4" t="s">
        <v>226</v>
      </c>
      <c r="L67" s="4" t="s">
        <v>768</v>
      </c>
      <c r="M67" s="4" t="s">
        <v>769</v>
      </c>
      <c r="N67" s="4"/>
      <c r="O67" s="5">
        <v>217</v>
      </c>
      <c r="P67" s="5">
        <v>12169076</v>
      </c>
      <c r="Q67" s="6" t="s">
        <v>770</v>
      </c>
      <c r="R67" s="4"/>
      <c r="S67" s="4" t="s">
        <v>771</v>
      </c>
      <c r="T67" s="4"/>
      <c r="U67" s="4"/>
      <c r="V67" s="4" t="s">
        <v>90</v>
      </c>
      <c r="W67" s="4" t="s">
        <v>90</v>
      </c>
      <c r="X67" s="4" t="s">
        <v>409</v>
      </c>
      <c r="Y67" s="4" t="s">
        <v>138</v>
      </c>
      <c r="Z67" s="4" t="s">
        <v>76</v>
      </c>
      <c r="AA67" s="4" t="s">
        <v>77</v>
      </c>
      <c r="AB67" s="4" t="s">
        <v>368</v>
      </c>
      <c r="AC67" s="4" t="s">
        <v>1519</v>
      </c>
      <c r="AD67" s="4" t="s">
        <v>1520</v>
      </c>
      <c r="AE67" s="4" t="s">
        <v>1521</v>
      </c>
    </row>
    <row r="68" spans="1:31" ht="59.25" customHeight="1" x14ac:dyDescent="0.25">
      <c r="A68" s="4" t="s">
        <v>772</v>
      </c>
      <c r="B68" s="4" t="s">
        <v>773</v>
      </c>
      <c r="C68" s="4" t="s">
        <v>774</v>
      </c>
      <c r="D68" s="4" t="s">
        <v>775</v>
      </c>
      <c r="E68" s="4" t="s">
        <v>776</v>
      </c>
      <c r="F68" s="5">
        <v>2001</v>
      </c>
      <c r="G68" s="4" t="s">
        <v>777</v>
      </c>
      <c r="H68" s="4" t="s">
        <v>778</v>
      </c>
      <c r="I68" s="4" t="s">
        <v>85</v>
      </c>
      <c r="J68" s="4" t="s">
        <v>779</v>
      </c>
      <c r="K68" s="4" t="s">
        <v>36</v>
      </c>
      <c r="L68" s="4" t="s">
        <v>704</v>
      </c>
      <c r="M68" s="4" t="s">
        <v>780</v>
      </c>
      <c r="N68" s="4"/>
      <c r="O68" s="5">
        <v>51</v>
      </c>
      <c r="P68" s="5">
        <v>11218929</v>
      </c>
      <c r="Q68" s="6" t="s">
        <v>102</v>
      </c>
      <c r="R68" s="4" t="s">
        <v>39</v>
      </c>
      <c r="S68" s="4" t="s">
        <v>781</v>
      </c>
      <c r="T68" s="4"/>
      <c r="U68" s="7" t="s">
        <v>782</v>
      </c>
      <c r="V68" s="4" t="s">
        <v>90</v>
      </c>
      <c r="W68" s="4" t="s">
        <v>137</v>
      </c>
      <c r="X68" s="4" t="s">
        <v>409</v>
      </c>
      <c r="Y68" s="4" t="s">
        <v>150</v>
      </c>
      <c r="Z68" s="4" t="s">
        <v>46</v>
      </c>
      <c r="AA68" s="4" t="s">
        <v>77</v>
      </c>
      <c r="AB68" s="4" t="s">
        <v>368</v>
      </c>
      <c r="AC68" s="4" t="s">
        <v>1519</v>
      </c>
      <c r="AD68" s="4" t="s">
        <v>1520</v>
      </c>
      <c r="AE68" s="4" t="s">
        <v>1521</v>
      </c>
    </row>
    <row r="69" spans="1:31" ht="59.25" customHeight="1" x14ac:dyDescent="0.25">
      <c r="A69" s="4" t="s">
        <v>783</v>
      </c>
      <c r="B69" s="4" t="s">
        <v>784</v>
      </c>
      <c r="C69" s="4" t="s">
        <v>785</v>
      </c>
      <c r="D69" s="4" t="s">
        <v>786</v>
      </c>
      <c r="E69" s="4" t="s">
        <v>787</v>
      </c>
      <c r="F69" s="5">
        <v>2000</v>
      </c>
      <c r="G69" s="4" t="s">
        <v>777</v>
      </c>
      <c r="H69" s="4" t="s">
        <v>111</v>
      </c>
      <c r="I69" s="4" t="s">
        <v>85</v>
      </c>
      <c r="J69" s="4" t="s">
        <v>754</v>
      </c>
      <c r="K69" s="4" t="s">
        <v>113</v>
      </c>
      <c r="L69" s="4" t="s">
        <v>788</v>
      </c>
      <c r="M69" s="4" t="s">
        <v>789</v>
      </c>
      <c r="N69" s="4"/>
      <c r="O69" s="5">
        <v>17</v>
      </c>
      <c r="P69" s="5">
        <v>10736642</v>
      </c>
      <c r="Q69" s="6" t="s">
        <v>102</v>
      </c>
      <c r="R69" s="4" t="s">
        <v>39</v>
      </c>
      <c r="S69" s="4" t="s">
        <v>790</v>
      </c>
      <c r="T69" s="4"/>
      <c r="U69" s="7" t="s">
        <v>791</v>
      </c>
      <c r="V69" s="4" t="s">
        <v>90</v>
      </c>
      <c r="W69" s="4" t="s">
        <v>137</v>
      </c>
      <c r="X69" s="4" t="s">
        <v>409</v>
      </c>
      <c r="Y69" s="4" t="s">
        <v>150</v>
      </c>
      <c r="Z69" s="4" t="s">
        <v>46</v>
      </c>
      <c r="AA69" s="4" t="s">
        <v>104</v>
      </c>
      <c r="AB69" s="4" t="s">
        <v>368</v>
      </c>
      <c r="AC69" s="4" t="s">
        <v>1519</v>
      </c>
      <c r="AD69" s="4" t="s">
        <v>1520</v>
      </c>
      <c r="AE69" s="4" t="s">
        <v>1521</v>
      </c>
    </row>
    <row r="70" spans="1:31" ht="59.25" customHeight="1" x14ac:dyDescent="0.25">
      <c r="A70" s="4" t="s">
        <v>792</v>
      </c>
      <c r="B70" s="4" t="s">
        <v>793</v>
      </c>
      <c r="C70" s="4" t="s">
        <v>794</v>
      </c>
      <c r="D70" s="4" t="s">
        <v>795</v>
      </c>
      <c r="E70" s="4" t="s">
        <v>796</v>
      </c>
      <c r="F70" s="5">
        <v>1997</v>
      </c>
      <c r="G70" s="4" t="s">
        <v>777</v>
      </c>
      <c r="H70" s="4" t="s">
        <v>797</v>
      </c>
      <c r="I70" s="4" t="s">
        <v>85</v>
      </c>
      <c r="J70" s="4" t="s">
        <v>391</v>
      </c>
      <c r="K70" s="4" t="s">
        <v>226</v>
      </c>
      <c r="L70" s="4" t="s">
        <v>798</v>
      </c>
      <c r="M70" s="4" t="s">
        <v>799</v>
      </c>
      <c r="N70" s="4"/>
      <c r="O70" s="5">
        <v>39</v>
      </c>
      <c r="P70" s="5">
        <v>9187454</v>
      </c>
      <c r="Q70" s="6" t="s">
        <v>102</v>
      </c>
      <c r="R70" s="4" t="s">
        <v>39</v>
      </c>
      <c r="S70" s="4" t="s">
        <v>800</v>
      </c>
      <c r="T70" s="4"/>
      <c r="U70" s="7" t="s">
        <v>801</v>
      </c>
      <c r="V70" s="4" t="s">
        <v>90</v>
      </c>
      <c r="W70" s="4" t="s">
        <v>137</v>
      </c>
      <c r="X70" s="4" t="s">
        <v>409</v>
      </c>
      <c r="Y70" s="4" t="s">
        <v>138</v>
      </c>
      <c r="Z70" s="4" t="s">
        <v>46</v>
      </c>
      <c r="AA70" s="4" t="s">
        <v>47</v>
      </c>
      <c r="AB70" s="4" t="s">
        <v>802</v>
      </c>
      <c r="AC70" s="4" t="s">
        <v>1519</v>
      </c>
      <c r="AD70" s="4" t="s">
        <v>1520</v>
      </c>
      <c r="AE70" s="4" t="s">
        <v>1521</v>
      </c>
    </row>
    <row r="71" spans="1:31" ht="59.25" customHeight="1" x14ac:dyDescent="0.25">
      <c r="A71" s="4" t="s">
        <v>803</v>
      </c>
      <c r="B71" s="4" t="s">
        <v>804</v>
      </c>
      <c r="C71" s="4" t="s">
        <v>805</v>
      </c>
      <c r="D71" s="4" t="s">
        <v>806</v>
      </c>
      <c r="E71" s="4" t="s">
        <v>807</v>
      </c>
      <c r="F71" s="5">
        <v>1994</v>
      </c>
      <c r="G71" s="4" t="s">
        <v>374</v>
      </c>
      <c r="H71" s="4" t="s">
        <v>34</v>
      </c>
      <c r="I71" s="4" t="s">
        <v>85</v>
      </c>
      <c r="J71" s="4" t="s">
        <v>86</v>
      </c>
      <c r="K71" s="4" t="s">
        <v>36</v>
      </c>
      <c r="L71" s="4" t="s">
        <v>808</v>
      </c>
      <c r="M71" s="4" t="s">
        <v>339</v>
      </c>
      <c r="N71" s="4"/>
      <c r="O71" s="5">
        <v>39</v>
      </c>
      <c r="P71" s="5">
        <v>7911153</v>
      </c>
      <c r="Q71" s="6" t="s">
        <v>379</v>
      </c>
      <c r="R71" s="4" t="s">
        <v>39</v>
      </c>
      <c r="S71" s="4" t="s">
        <v>809</v>
      </c>
      <c r="T71" s="4"/>
      <c r="U71" s="7" t="s">
        <v>810</v>
      </c>
      <c r="V71" s="4" t="s">
        <v>43</v>
      </c>
      <c r="W71" s="4" t="s">
        <v>137</v>
      </c>
      <c r="X71" s="4" t="s">
        <v>409</v>
      </c>
      <c r="Y71" s="4" t="s">
        <v>150</v>
      </c>
      <c r="Z71" s="4" t="s">
        <v>218</v>
      </c>
      <c r="AA71" s="4" t="s">
        <v>159</v>
      </c>
      <c r="AB71" s="4" t="s">
        <v>802</v>
      </c>
      <c r="AC71" s="4" t="s">
        <v>1519</v>
      </c>
      <c r="AD71" s="4" t="s">
        <v>1520</v>
      </c>
      <c r="AE71" s="4" t="s">
        <v>1521</v>
      </c>
    </row>
    <row r="72" spans="1:31" ht="59.25" customHeight="1" x14ac:dyDescent="0.25">
      <c r="A72" s="4" t="s">
        <v>811</v>
      </c>
      <c r="B72" s="4" t="s">
        <v>812</v>
      </c>
      <c r="C72" s="4" t="s">
        <v>813</v>
      </c>
      <c r="D72" s="4" t="s">
        <v>814</v>
      </c>
      <c r="E72" s="4" t="s">
        <v>815</v>
      </c>
      <c r="F72" s="5">
        <v>1991</v>
      </c>
      <c r="G72" s="4" t="s">
        <v>816</v>
      </c>
      <c r="H72" s="4" t="s">
        <v>817</v>
      </c>
      <c r="I72" s="4" t="s">
        <v>85</v>
      </c>
      <c r="J72" s="4" t="s">
        <v>818</v>
      </c>
      <c r="K72" s="4"/>
      <c r="L72" s="4" t="s">
        <v>362</v>
      </c>
      <c r="M72" s="4" t="s">
        <v>350</v>
      </c>
      <c r="N72" s="4"/>
      <c r="O72" s="5">
        <v>42</v>
      </c>
      <c r="P72" s="5">
        <v>1679446</v>
      </c>
      <c r="Q72" s="6" t="s">
        <v>267</v>
      </c>
      <c r="R72" s="4"/>
      <c r="S72" s="4" t="s">
        <v>819</v>
      </c>
      <c r="T72" s="4"/>
      <c r="U72" s="4"/>
      <c r="V72" s="4" t="s">
        <v>90</v>
      </c>
      <c r="W72" s="4" t="s">
        <v>90</v>
      </c>
      <c r="X72" s="4" t="s">
        <v>409</v>
      </c>
      <c r="Y72" s="4" t="s">
        <v>150</v>
      </c>
      <c r="Z72" s="4" t="s">
        <v>46</v>
      </c>
      <c r="AA72" s="4" t="s">
        <v>47</v>
      </c>
      <c r="AB72" s="4" t="s">
        <v>802</v>
      </c>
      <c r="AC72" s="4" t="s">
        <v>1519</v>
      </c>
      <c r="AD72" s="4" t="s">
        <v>1520</v>
      </c>
      <c r="AE72" s="4" t="s">
        <v>1521</v>
      </c>
    </row>
    <row r="73" spans="1:31" ht="59.25" customHeight="1" x14ac:dyDescent="0.25">
      <c r="A73" s="4" t="s">
        <v>820</v>
      </c>
      <c r="B73" s="4" t="s">
        <v>821</v>
      </c>
      <c r="C73" s="4" t="s">
        <v>822</v>
      </c>
      <c r="D73" s="4" t="s">
        <v>823</v>
      </c>
      <c r="E73" s="4" t="s">
        <v>824</v>
      </c>
      <c r="F73" s="5">
        <v>1991</v>
      </c>
      <c r="G73" s="4" t="s">
        <v>816</v>
      </c>
      <c r="H73" s="4" t="s">
        <v>797</v>
      </c>
      <c r="I73" s="4" t="s">
        <v>85</v>
      </c>
      <c r="J73" s="4" t="s">
        <v>37</v>
      </c>
      <c r="K73" s="4" t="s">
        <v>36</v>
      </c>
      <c r="L73" s="4" t="s">
        <v>620</v>
      </c>
      <c r="M73" s="4" t="s">
        <v>724</v>
      </c>
      <c r="N73" s="4"/>
      <c r="O73" s="5">
        <v>26</v>
      </c>
      <c r="P73" s="5">
        <v>1684604</v>
      </c>
      <c r="Q73" s="6" t="s">
        <v>267</v>
      </c>
      <c r="R73" s="4"/>
      <c r="S73" s="4" t="s">
        <v>825</v>
      </c>
      <c r="T73" s="4"/>
      <c r="U73" s="4"/>
      <c r="V73" s="4" t="s">
        <v>90</v>
      </c>
      <c r="W73" s="4" t="s">
        <v>90</v>
      </c>
      <c r="X73" s="4" t="s">
        <v>409</v>
      </c>
      <c r="Y73" s="4" t="s">
        <v>150</v>
      </c>
      <c r="Z73" s="4" t="s">
        <v>46</v>
      </c>
      <c r="AA73" s="4" t="s">
        <v>159</v>
      </c>
      <c r="AB73" s="4" t="s">
        <v>802</v>
      </c>
      <c r="AC73" s="4" t="s">
        <v>1519</v>
      </c>
      <c r="AD73" s="4" t="s">
        <v>1520</v>
      </c>
      <c r="AE73" s="4" t="s">
        <v>1521</v>
      </c>
    </row>
    <row r="74" spans="1:31" ht="59.25" customHeight="1" x14ac:dyDescent="0.25">
      <c r="A74" s="4" t="s">
        <v>826</v>
      </c>
      <c r="B74" s="4" t="s">
        <v>827</v>
      </c>
      <c r="C74" s="4" t="s">
        <v>828</v>
      </c>
      <c r="D74" s="4" t="s">
        <v>829</v>
      </c>
      <c r="E74" s="4" t="s">
        <v>830</v>
      </c>
      <c r="F74" s="5">
        <v>1990</v>
      </c>
      <c r="G74" s="4" t="s">
        <v>831</v>
      </c>
      <c r="H74" s="4" t="s">
        <v>832</v>
      </c>
      <c r="I74" s="4" t="s">
        <v>85</v>
      </c>
      <c r="J74" s="4" t="s">
        <v>833</v>
      </c>
      <c r="K74" s="4" t="s">
        <v>226</v>
      </c>
      <c r="L74" s="4" t="s">
        <v>834</v>
      </c>
      <c r="M74" s="4" t="s">
        <v>835</v>
      </c>
      <c r="N74" s="4"/>
      <c r="O74" s="5">
        <v>42</v>
      </c>
      <c r="P74" s="5">
        <v>2285173</v>
      </c>
      <c r="Q74" s="6" t="s">
        <v>229</v>
      </c>
      <c r="R74" s="4"/>
      <c r="S74" s="4" t="s">
        <v>836</v>
      </c>
      <c r="T74" s="4"/>
      <c r="U74" s="4"/>
      <c r="V74" s="4" t="s">
        <v>90</v>
      </c>
      <c r="W74" s="4" t="s">
        <v>90</v>
      </c>
      <c r="X74" s="4" t="s">
        <v>409</v>
      </c>
      <c r="Y74" s="4" t="s">
        <v>150</v>
      </c>
      <c r="Z74" s="4" t="s">
        <v>46</v>
      </c>
      <c r="AA74" s="4" t="s">
        <v>47</v>
      </c>
      <c r="AB74" s="4" t="s">
        <v>802</v>
      </c>
      <c r="AC74" s="4" t="s">
        <v>1519</v>
      </c>
      <c r="AD74" s="4" t="s">
        <v>1520</v>
      </c>
      <c r="AE74" s="4" t="s">
        <v>1521</v>
      </c>
    </row>
    <row r="75" spans="1:31" ht="59.25" customHeight="1" x14ac:dyDescent="0.25">
      <c r="A75" s="4" t="s">
        <v>837</v>
      </c>
      <c r="B75" s="4" t="s">
        <v>838</v>
      </c>
      <c r="C75" s="4" t="s">
        <v>839</v>
      </c>
      <c r="D75" s="4" t="s">
        <v>840</v>
      </c>
      <c r="E75" s="4" t="s">
        <v>841</v>
      </c>
      <c r="F75" s="5">
        <v>1979</v>
      </c>
      <c r="G75" s="4" t="s">
        <v>842</v>
      </c>
      <c r="H75" s="4" t="s">
        <v>34</v>
      </c>
      <c r="I75" s="4" t="s">
        <v>85</v>
      </c>
      <c r="J75" s="4" t="s">
        <v>843</v>
      </c>
      <c r="K75" s="4" t="s">
        <v>167</v>
      </c>
      <c r="L75" s="4" t="s">
        <v>844</v>
      </c>
      <c r="M75" s="4" t="s">
        <v>845</v>
      </c>
      <c r="N75" s="4"/>
      <c r="O75" s="5">
        <v>29</v>
      </c>
      <c r="P75" s="5">
        <v>429412</v>
      </c>
      <c r="Q75" s="6" t="s">
        <v>846</v>
      </c>
      <c r="R75" s="4" t="s">
        <v>39</v>
      </c>
      <c r="S75" s="4" t="s">
        <v>847</v>
      </c>
      <c r="T75" s="4"/>
      <c r="U75" s="7" t="s">
        <v>848</v>
      </c>
      <c r="V75" s="4" t="s">
        <v>43</v>
      </c>
      <c r="W75" s="4" t="s">
        <v>137</v>
      </c>
      <c r="X75" s="4" t="s">
        <v>409</v>
      </c>
      <c r="Y75" s="4" t="s">
        <v>45</v>
      </c>
      <c r="Z75" s="4" t="s">
        <v>218</v>
      </c>
      <c r="AA75" s="4" t="s">
        <v>159</v>
      </c>
      <c r="AB75" s="4" t="s">
        <v>802</v>
      </c>
      <c r="AC75" s="4" t="s">
        <v>1519</v>
      </c>
      <c r="AD75" s="4" t="s">
        <v>1520</v>
      </c>
      <c r="AE75" s="4" t="s">
        <v>1521</v>
      </c>
    </row>
    <row r="76" spans="1:31" ht="59.25" customHeight="1" x14ac:dyDescent="0.25">
      <c r="A76" s="4" t="s">
        <v>849</v>
      </c>
      <c r="B76" s="4" t="s">
        <v>850</v>
      </c>
      <c r="C76" s="4" t="s">
        <v>851</v>
      </c>
      <c r="D76" s="4" t="s">
        <v>852</v>
      </c>
      <c r="E76" s="4" t="s">
        <v>853</v>
      </c>
      <c r="F76" s="5">
        <v>2026</v>
      </c>
      <c r="G76" s="4" t="s">
        <v>854</v>
      </c>
      <c r="H76" s="4" t="s">
        <v>34</v>
      </c>
      <c r="I76" s="4" t="s">
        <v>85</v>
      </c>
      <c r="J76" s="4"/>
      <c r="K76" s="4"/>
      <c r="L76" s="4"/>
      <c r="M76" s="4"/>
      <c r="N76" s="4"/>
      <c r="O76" s="5">
        <v>0</v>
      </c>
      <c r="P76" s="5"/>
      <c r="Q76" s="6"/>
      <c r="R76" s="4"/>
      <c r="S76" s="4" t="s">
        <v>855</v>
      </c>
      <c r="T76" s="4"/>
      <c r="U76" s="4"/>
      <c r="V76" s="4" t="s">
        <v>90</v>
      </c>
      <c r="W76" s="4" t="s">
        <v>90</v>
      </c>
      <c r="X76" s="4" t="s">
        <v>856</v>
      </c>
      <c r="Y76" s="4" t="s">
        <v>45</v>
      </c>
      <c r="Z76" s="4" t="s">
        <v>76</v>
      </c>
      <c r="AA76" s="4" t="s">
        <v>77</v>
      </c>
      <c r="AB76" s="4" t="s">
        <v>48</v>
      </c>
      <c r="AC76" s="4" t="s">
        <v>1519</v>
      </c>
      <c r="AD76" s="4" t="s">
        <v>1520</v>
      </c>
      <c r="AE76" s="4" t="s">
        <v>1521</v>
      </c>
    </row>
    <row r="77" spans="1:31" ht="59.25" customHeight="1" x14ac:dyDescent="0.25">
      <c r="A77" s="4" t="s">
        <v>857</v>
      </c>
      <c r="B77" s="4" t="s">
        <v>858</v>
      </c>
      <c r="C77" s="4" t="s">
        <v>859</v>
      </c>
      <c r="D77" s="4" t="s">
        <v>860</v>
      </c>
      <c r="E77" s="4" t="s">
        <v>861</v>
      </c>
      <c r="F77" s="5">
        <v>2026</v>
      </c>
      <c r="G77" s="4" t="s">
        <v>862</v>
      </c>
      <c r="H77" s="4" t="s">
        <v>863</v>
      </c>
      <c r="I77" s="4" t="s">
        <v>85</v>
      </c>
      <c r="J77" s="4"/>
      <c r="K77" s="4"/>
      <c r="L77" s="4"/>
      <c r="M77" s="4"/>
      <c r="N77" s="4"/>
      <c r="O77" s="5">
        <v>0</v>
      </c>
      <c r="P77" s="5">
        <v>42298517</v>
      </c>
      <c r="Q77" s="6"/>
      <c r="R77" s="4"/>
      <c r="S77" s="4" t="s">
        <v>864</v>
      </c>
      <c r="T77" s="4"/>
      <c r="U77" s="4"/>
      <c r="V77" s="4" t="s">
        <v>90</v>
      </c>
      <c r="W77" s="4" t="s">
        <v>90</v>
      </c>
      <c r="X77" s="4" t="s">
        <v>856</v>
      </c>
      <c r="Y77" s="4" t="s">
        <v>464</v>
      </c>
      <c r="Z77" s="4" t="s">
        <v>76</v>
      </c>
      <c r="AA77" s="4" t="s">
        <v>77</v>
      </c>
      <c r="AB77" s="4" t="s">
        <v>48</v>
      </c>
      <c r="AC77" s="4" t="s">
        <v>1519</v>
      </c>
      <c r="AD77" s="4" t="s">
        <v>1520</v>
      </c>
      <c r="AE77" s="4" t="s">
        <v>1521</v>
      </c>
    </row>
    <row r="78" spans="1:31" ht="59.25" customHeight="1" x14ac:dyDescent="0.25">
      <c r="A78" s="4" t="s">
        <v>865</v>
      </c>
      <c r="B78" s="4" t="s">
        <v>866</v>
      </c>
      <c r="C78" s="4" t="s">
        <v>867</v>
      </c>
      <c r="D78" s="4" t="s">
        <v>868</v>
      </c>
      <c r="E78" s="4" t="s">
        <v>869</v>
      </c>
      <c r="F78" s="5">
        <v>2025</v>
      </c>
      <c r="G78" s="4" t="s">
        <v>870</v>
      </c>
      <c r="H78" s="4" t="s">
        <v>84</v>
      </c>
      <c r="I78" s="4" t="s">
        <v>85</v>
      </c>
      <c r="J78" s="4" t="s">
        <v>871</v>
      </c>
      <c r="K78" s="4"/>
      <c r="L78" s="4"/>
      <c r="M78" s="4"/>
      <c r="N78" s="4" t="s">
        <v>872</v>
      </c>
      <c r="O78" s="5">
        <v>5</v>
      </c>
      <c r="P78" s="5">
        <v>40188587</v>
      </c>
      <c r="Q78" s="6" t="s">
        <v>873</v>
      </c>
      <c r="R78" s="4"/>
      <c r="S78" s="4" t="s">
        <v>874</v>
      </c>
      <c r="T78" s="4"/>
      <c r="U78" s="4"/>
      <c r="V78" s="4" t="s">
        <v>90</v>
      </c>
      <c r="W78" s="4" t="s">
        <v>90</v>
      </c>
      <c r="X78" s="4" t="s">
        <v>856</v>
      </c>
      <c r="Y78" s="4" t="s">
        <v>464</v>
      </c>
      <c r="Z78" s="4" t="s">
        <v>268</v>
      </c>
      <c r="AA78" s="4" t="s">
        <v>77</v>
      </c>
      <c r="AB78" s="4" t="s">
        <v>48</v>
      </c>
      <c r="AC78" s="4" t="s">
        <v>1519</v>
      </c>
      <c r="AD78" s="4" t="s">
        <v>1520</v>
      </c>
      <c r="AE78" s="4" t="s">
        <v>1521</v>
      </c>
    </row>
    <row r="79" spans="1:31" ht="59.25" customHeight="1" x14ac:dyDescent="0.25">
      <c r="A79" s="4" t="s">
        <v>875</v>
      </c>
      <c r="B79" s="4" t="s">
        <v>876</v>
      </c>
      <c r="C79" s="4" t="s">
        <v>877</v>
      </c>
      <c r="D79" s="4" t="s">
        <v>878</v>
      </c>
      <c r="E79" s="4" t="s">
        <v>879</v>
      </c>
      <c r="F79" s="5">
        <v>2025</v>
      </c>
      <c r="G79" s="4" t="s">
        <v>880</v>
      </c>
      <c r="H79" s="4" t="s">
        <v>34</v>
      </c>
      <c r="I79" s="4" t="s">
        <v>85</v>
      </c>
      <c r="J79" s="4" t="s">
        <v>641</v>
      </c>
      <c r="K79" s="4" t="s">
        <v>99</v>
      </c>
      <c r="L79" s="4"/>
      <c r="M79" s="4"/>
      <c r="N79" s="4" t="s">
        <v>881</v>
      </c>
      <c r="O79" s="5">
        <v>2</v>
      </c>
      <c r="P79" s="5">
        <v>40156892</v>
      </c>
      <c r="Q79" s="6" t="s">
        <v>632</v>
      </c>
      <c r="R79" s="4"/>
      <c r="S79" s="4" t="s">
        <v>882</v>
      </c>
      <c r="T79" s="4"/>
      <c r="U79" s="4"/>
      <c r="V79" s="4" t="s">
        <v>90</v>
      </c>
      <c r="W79" s="4" t="s">
        <v>90</v>
      </c>
      <c r="X79" s="4" t="s">
        <v>856</v>
      </c>
      <c r="Y79" s="4" t="s">
        <v>138</v>
      </c>
      <c r="Z79" s="4" t="s">
        <v>76</v>
      </c>
      <c r="AA79" s="4" t="s">
        <v>159</v>
      </c>
      <c r="AB79" s="4" t="s">
        <v>48</v>
      </c>
      <c r="AC79" s="4" t="s">
        <v>1519</v>
      </c>
      <c r="AD79" s="4" t="s">
        <v>1520</v>
      </c>
      <c r="AE79" s="4" t="s">
        <v>1521</v>
      </c>
    </row>
    <row r="80" spans="1:31" ht="59.25" customHeight="1" x14ac:dyDescent="0.25">
      <c r="A80" s="4" t="s">
        <v>883</v>
      </c>
      <c r="B80" s="4" t="s">
        <v>884</v>
      </c>
      <c r="C80" s="4" t="s">
        <v>885</v>
      </c>
      <c r="D80" s="4" t="s">
        <v>886</v>
      </c>
      <c r="E80" s="4" t="s">
        <v>887</v>
      </c>
      <c r="F80" s="5">
        <v>2024</v>
      </c>
      <c r="G80" s="4" t="s">
        <v>766</v>
      </c>
      <c r="H80" s="4" t="s">
        <v>34</v>
      </c>
      <c r="I80" s="4" t="s">
        <v>85</v>
      </c>
      <c r="J80" s="4" t="s">
        <v>888</v>
      </c>
      <c r="K80" s="4" t="s">
        <v>238</v>
      </c>
      <c r="L80" s="4" t="s">
        <v>889</v>
      </c>
      <c r="M80" s="4" t="s">
        <v>890</v>
      </c>
      <c r="N80" s="4"/>
      <c r="O80" s="5">
        <v>42</v>
      </c>
      <c r="P80" s="5">
        <v>38884982</v>
      </c>
      <c r="Q80" s="6" t="s">
        <v>770</v>
      </c>
      <c r="R80" s="4"/>
      <c r="S80" s="4" t="s">
        <v>891</v>
      </c>
      <c r="T80" s="4"/>
      <c r="U80" s="4"/>
      <c r="V80" s="4" t="s">
        <v>90</v>
      </c>
      <c r="W80" s="4" t="s">
        <v>90</v>
      </c>
      <c r="X80" s="4" t="s">
        <v>856</v>
      </c>
      <c r="Y80" s="4" t="s">
        <v>138</v>
      </c>
      <c r="Z80" s="4" t="s">
        <v>892</v>
      </c>
      <c r="AA80" s="4" t="s">
        <v>77</v>
      </c>
      <c r="AB80" s="4" t="s">
        <v>48</v>
      </c>
      <c r="AC80" s="4" t="s">
        <v>1519</v>
      </c>
      <c r="AD80" s="4" t="s">
        <v>1520</v>
      </c>
      <c r="AE80" s="4" t="s">
        <v>1521</v>
      </c>
    </row>
    <row r="81" spans="1:31" ht="59.25" customHeight="1" x14ac:dyDescent="0.25">
      <c r="A81" s="4" t="s">
        <v>893</v>
      </c>
      <c r="B81" s="4" t="s">
        <v>894</v>
      </c>
      <c r="C81" s="4" t="s">
        <v>895</v>
      </c>
      <c r="D81" s="4" t="s">
        <v>896</v>
      </c>
      <c r="E81" s="4" t="s">
        <v>897</v>
      </c>
      <c r="F81" s="5">
        <v>2023</v>
      </c>
      <c r="G81" s="4" t="s">
        <v>898</v>
      </c>
      <c r="H81" s="4" t="s">
        <v>84</v>
      </c>
      <c r="I81" s="4" t="s">
        <v>85</v>
      </c>
      <c r="J81" s="4" t="s">
        <v>684</v>
      </c>
      <c r="K81" s="4"/>
      <c r="L81" s="4" t="s">
        <v>899</v>
      </c>
      <c r="M81" s="4" t="s">
        <v>900</v>
      </c>
      <c r="N81" s="4"/>
      <c r="O81" s="5">
        <v>9</v>
      </c>
      <c r="P81" s="5">
        <v>37573638</v>
      </c>
      <c r="Q81" s="6" t="s">
        <v>901</v>
      </c>
      <c r="R81" s="4"/>
      <c r="S81" s="4" t="s">
        <v>902</v>
      </c>
      <c r="T81" s="4"/>
      <c r="U81" s="4"/>
      <c r="V81" s="4" t="s">
        <v>90</v>
      </c>
      <c r="W81" s="4" t="s">
        <v>90</v>
      </c>
      <c r="X81" s="4" t="s">
        <v>856</v>
      </c>
      <c r="Y81" s="4" t="s">
        <v>464</v>
      </c>
      <c r="Z81" s="4" t="s">
        <v>76</v>
      </c>
      <c r="AA81" s="4" t="s">
        <v>77</v>
      </c>
      <c r="AB81" s="4" t="s">
        <v>48</v>
      </c>
      <c r="AC81" s="4" t="s">
        <v>1519</v>
      </c>
      <c r="AD81" s="4" t="s">
        <v>1520</v>
      </c>
      <c r="AE81" s="4" t="s">
        <v>1521</v>
      </c>
    </row>
    <row r="82" spans="1:31" ht="59.25" customHeight="1" x14ac:dyDescent="0.25">
      <c r="A82" s="4" t="s">
        <v>903</v>
      </c>
      <c r="B82" s="4" t="s">
        <v>904</v>
      </c>
      <c r="C82" s="4" t="s">
        <v>905</v>
      </c>
      <c r="D82" s="4" t="s">
        <v>906</v>
      </c>
      <c r="E82" s="4" t="s">
        <v>907</v>
      </c>
      <c r="F82" s="5">
        <v>2023</v>
      </c>
      <c r="G82" s="4" t="s">
        <v>165</v>
      </c>
      <c r="H82" s="4" t="s">
        <v>34</v>
      </c>
      <c r="I82" s="4" t="s">
        <v>85</v>
      </c>
      <c r="J82" s="4" t="s">
        <v>166</v>
      </c>
      <c r="K82" s="4" t="s">
        <v>122</v>
      </c>
      <c r="L82" s="4" t="s">
        <v>908</v>
      </c>
      <c r="M82" s="4" t="s">
        <v>909</v>
      </c>
      <c r="N82" s="4"/>
      <c r="O82" s="5">
        <v>15</v>
      </c>
      <c r="P82" s="5">
        <v>37890954</v>
      </c>
      <c r="Q82" s="6" t="s">
        <v>169</v>
      </c>
      <c r="R82" s="4" t="s">
        <v>39</v>
      </c>
      <c r="S82" s="4" t="s">
        <v>910</v>
      </c>
      <c r="T82" s="4" t="s">
        <v>74</v>
      </c>
      <c r="U82" s="7" t="s">
        <v>911</v>
      </c>
      <c r="V82" s="4" t="s">
        <v>43</v>
      </c>
      <c r="W82" s="4" t="s">
        <v>137</v>
      </c>
      <c r="X82" s="4" t="s">
        <v>856</v>
      </c>
      <c r="Y82" s="4" t="s">
        <v>138</v>
      </c>
      <c r="Z82" s="4" t="s">
        <v>46</v>
      </c>
      <c r="AA82" s="4" t="s">
        <v>77</v>
      </c>
      <c r="AB82" s="4" t="s">
        <v>48</v>
      </c>
      <c r="AC82" s="4" t="s">
        <v>1519</v>
      </c>
      <c r="AD82" s="4" t="s">
        <v>1520</v>
      </c>
      <c r="AE82" s="4" t="s">
        <v>1521</v>
      </c>
    </row>
    <row r="83" spans="1:31" ht="59.25" customHeight="1" x14ac:dyDescent="0.25">
      <c r="A83" s="4" t="s">
        <v>912</v>
      </c>
      <c r="B83" s="4" t="s">
        <v>913</v>
      </c>
      <c r="C83" s="4" t="s">
        <v>914</v>
      </c>
      <c r="D83" s="4" t="s">
        <v>915</v>
      </c>
      <c r="E83" s="4" t="s">
        <v>916</v>
      </c>
      <c r="F83" s="5">
        <v>2023</v>
      </c>
      <c r="G83" s="4" t="s">
        <v>917</v>
      </c>
      <c r="H83" s="4" t="s">
        <v>34</v>
      </c>
      <c r="I83" s="4" t="s">
        <v>85</v>
      </c>
      <c r="J83" s="4" t="s">
        <v>403</v>
      </c>
      <c r="K83" s="4" t="s">
        <v>918</v>
      </c>
      <c r="L83" s="4"/>
      <c r="M83" s="4"/>
      <c r="N83" s="4" t="s">
        <v>919</v>
      </c>
      <c r="O83" s="5">
        <v>2</v>
      </c>
      <c r="P83" s="5">
        <v>37604635</v>
      </c>
      <c r="Q83" s="6" t="s">
        <v>920</v>
      </c>
      <c r="R83" s="4" t="s">
        <v>39</v>
      </c>
      <c r="S83" s="4" t="s">
        <v>921</v>
      </c>
      <c r="T83" s="4" t="s">
        <v>922</v>
      </c>
      <c r="U83" s="7" t="s">
        <v>923</v>
      </c>
      <c r="V83" s="4" t="s">
        <v>43</v>
      </c>
      <c r="W83" s="4" t="s">
        <v>137</v>
      </c>
      <c r="X83" s="4" t="s">
        <v>856</v>
      </c>
      <c r="Y83" s="4" t="s">
        <v>138</v>
      </c>
      <c r="Z83" s="4" t="s">
        <v>76</v>
      </c>
      <c r="AA83" s="4" t="s">
        <v>77</v>
      </c>
      <c r="AB83" s="4" t="s">
        <v>48</v>
      </c>
      <c r="AC83" s="4" t="s">
        <v>1519</v>
      </c>
      <c r="AD83" s="4" t="s">
        <v>1520</v>
      </c>
      <c r="AE83" s="4" t="s">
        <v>1521</v>
      </c>
    </row>
    <row r="84" spans="1:31" ht="59.25" customHeight="1" x14ac:dyDescent="0.25">
      <c r="A84" s="4" t="s">
        <v>924</v>
      </c>
      <c r="B84" s="4" t="s">
        <v>925</v>
      </c>
      <c r="C84" s="4" t="s">
        <v>926</v>
      </c>
      <c r="D84" s="4" t="s">
        <v>927</v>
      </c>
      <c r="E84" s="4" t="s">
        <v>928</v>
      </c>
      <c r="F84" s="5">
        <v>2023</v>
      </c>
      <c r="G84" s="4" t="s">
        <v>929</v>
      </c>
      <c r="H84" s="4" t="s">
        <v>34</v>
      </c>
      <c r="I84" s="4" t="s">
        <v>85</v>
      </c>
      <c r="J84" s="4" t="s">
        <v>670</v>
      </c>
      <c r="K84" s="4" t="s">
        <v>239</v>
      </c>
      <c r="L84" s="4"/>
      <c r="M84" s="4"/>
      <c r="N84" s="4" t="s">
        <v>930</v>
      </c>
      <c r="O84" s="5">
        <v>4</v>
      </c>
      <c r="P84" s="5">
        <v>36932681</v>
      </c>
      <c r="Q84" s="6" t="s">
        <v>931</v>
      </c>
      <c r="R84" s="4" t="s">
        <v>39</v>
      </c>
      <c r="S84" s="4" t="s">
        <v>932</v>
      </c>
      <c r="T84" s="4" t="s">
        <v>933</v>
      </c>
      <c r="U84" s="7" t="s">
        <v>934</v>
      </c>
      <c r="V84" s="4" t="s">
        <v>43</v>
      </c>
      <c r="W84" s="4" t="s">
        <v>137</v>
      </c>
      <c r="X84" s="4" t="s">
        <v>856</v>
      </c>
      <c r="Y84" s="4" t="s">
        <v>138</v>
      </c>
      <c r="Z84" s="4" t="s">
        <v>218</v>
      </c>
      <c r="AA84" s="4" t="s">
        <v>77</v>
      </c>
      <c r="AB84" s="4" t="s">
        <v>48</v>
      </c>
      <c r="AC84" s="4" t="s">
        <v>1519</v>
      </c>
      <c r="AD84" s="4" t="s">
        <v>1520</v>
      </c>
      <c r="AE84" s="4" t="s">
        <v>1521</v>
      </c>
    </row>
    <row r="85" spans="1:31" ht="59.25" customHeight="1" x14ac:dyDescent="0.25">
      <c r="A85" s="4" t="s">
        <v>935</v>
      </c>
      <c r="B85" s="4" t="s">
        <v>936</v>
      </c>
      <c r="C85" s="4" t="s">
        <v>937</v>
      </c>
      <c r="D85" s="4" t="s">
        <v>938</v>
      </c>
      <c r="E85" s="4" t="s">
        <v>939</v>
      </c>
      <c r="F85" s="5">
        <v>2023</v>
      </c>
      <c r="G85" s="4" t="s">
        <v>940</v>
      </c>
      <c r="H85" s="4" t="s">
        <v>34</v>
      </c>
      <c r="I85" s="4"/>
      <c r="J85" s="4" t="s">
        <v>833</v>
      </c>
      <c r="K85" s="4" t="s">
        <v>941</v>
      </c>
      <c r="L85" s="4"/>
      <c r="M85" s="4"/>
      <c r="N85" s="4" t="s">
        <v>942</v>
      </c>
      <c r="O85" s="5">
        <v>2</v>
      </c>
      <c r="P85" s="5">
        <v>36862760</v>
      </c>
      <c r="Q85" s="6" t="s">
        <v>943</v>
      </c>
      <c r="R85" s="4" t="s">
        <v>39</v>
      </c>
      <c r="S85" s="4" t="s">
        <v>944</v>
      </c>
      <c r="T85" s="4" t="s">
        <v>945</v>
      </c>
      <c r="U85" s="7" t="s">
        <v>946</v>
      </c>
      <c r="V85" s="4" t="s">
        <v>43</v>
      </c>
      <c r="W85" s="4" t="s">
        <v>43</v>
      </c>
      <c r="X85" s="4" t="s">
        <v>856</v>
      </c>
      <c r="Y85" s="4" t="s">
        <v>138</v>
      </c>
      <c r="Z85" s="4" t="s">
        <v>218</v>
      </c>
      <c r="AA85" s="4" t="s">
        <v>77</v>
      </c>
      <c r="AB85" s="4" t="s">
        <v>48</v>
      </c>
      <c r="AC85" s="4" t="s">
        <v>1519</v>
      </c>
      <c r="AD85" s="4" t="s">
        <v>1520</v>
      </c>
      <c r="AE85" s="4" t="s">
        <v>1521</v>
      </c>
    </row>
    <row r="86" spans="1:31" ht="59.25" customHeight="1" x14ac:dyDescent="0.25">
      <c r="A86" s="4" t="s">
        <v>947</v>
      </c>
      <c r="B86" s="4" t="s">
        <v>948</v>
      </c>
      <c r="C86" s="4" t="s">
        <v>949</v>
      </c>
      <c r="D86" s="4" t="s">
        <v>950</v>
      </c>
      <c r="E86" s="4" t="s">
        <v>951</v>
      </c>
      <c r="F86" s="5">
        <v>2022</v>
      </c>
      <c r="G86" s="4" t="s">
        <v>165</v>
      </c>
      <c r="H86" s="4" t="s">
        <v>34</v>
      </c>
      <c r="I86" s="4" t="s">
        <v>85</v>
      </c>
      <c r="J86" s="4" t="s">
        <v>415</v>
      </c>
      <c r="K86" s="4" t="s">
        <v>238</v>
      </c>
      <c r="L86" s="4" t="s">
        <v>952</v>
      </c>
      <c r="M86" s="4" t="s">
        <v>953</v>
      </c>
      <c r="N86" s="4"/>
      <c r="O86" s="5">
        <v>12</v>
      </c>
      <c r="P86" s="5">
        <v>34742749</v>
      </c>
      <c r="Q86" s="6" t="s">
        <v>169</v>
      </c>
      <c r="R86" s="4" t="s">
        <v>39</v>
      </c>
      <c r="S86" s="4" t="s">
        <v>954</v>
      </c>
      <c r="T86" s="4" t="s">
        <v>74</v>
      </c>
      <c r="U86" s="7" t="s">
        <v>955</v>
      </c>
      <c r="V86" s="4" t="s">
        <v>43</v>
      </c>
      <c r="W86" s="4" t="s">
        <v>137</v>
      </c>
      <c r="X86" s="4" t="s">
        <v>856</v>
      </c>
      <c r="Y86" s="4" t="s">
        <v>138</v>
      </c>
      <c r="Z86" s="4" t="s">
        <v>46</v>
      </c>
      <c r="AA86" s="4" t="s">
        <v>47</v>
      </c>
      <c r="AB86" s="4" t="s">
        <v>48</v>
      </c>
      <c r="AC86" s="4" t="s">
        <v>1519</v>
      </c>
      <c r="AD86" s="4" t="s">
        <v>1520</v>
      </c>
      <c r="AE86" s="4" t="s">
        <v>1521</v>
      </c>
    </row>
    <row r="87" spans="1:31" ht="59.25" customHeight="1" x14ac:dyDescent="0.25">
      <c r="A87" s="4" t="s">
        <v>956</v>
      </c>
      <c r="B87" s="4" t="s">
        <v>957</v>
      </c>
      <c r="C87" s="4" t="s">
        <v>958</v>
      </c>
      <c r="D87" s="4" t="s">
        <v>959</v>
      </c>
      <c r="E87" s="4" t="s">
        <v>960</v>
      </c>
      <c r="F87" s="5">
        <v>2022</v>
      </c>
      <c r="G87" s="4" t="s">
        <v>374</v>
      </c>
      <c r="H87" s="4" t="s">
        <v>34</v>
      </c>
      <c r="I87" s="4" t="s">
        <v>85</v>
      </c>
      <c r="J87" s="4" t="s">
        <v>961</v>
      </c>
      <c r="K87" s="4"/>
      <c r="L87" s="4" t="s">
        <v>918</v>
      </c>
      <c r="M87" s="4" t="s">
        <v>251</v>
      </c>
      <c r="N87" s="4"/>
      <c r="O87" s="5">
        <v>6</v>
      </c>
      <c r="P87" s="5">
        <v>36049573</v>
      </c>
      <c r="Q87" s="6" t="s">
        <v>379</v>
      </c>
      <c r="R87" s="4" t="s">
        <v>39</v>
      </c>
      <c r="S87" s="4" t="s">
        <v>962</v>
      </c>
      <c r="T87" s="4" t="s">
        <v>381</v>
      </c>
      <c r="U87" s="7" t="s">
        <v>963</v>
      </c>
      <c r="V87" s="4" t="s">
        <v>43</v>
      </c>
      <c r="W87" s="4" t="s">
        <v>137</v>
      </c>
      <c r="X87" s="4" t="s">
        <v>856</v>
      </c>
      <c r="Y87" s="4" t="s">
        <v>138</v>
      </c>
      <c r="Z87" s="4" t="s">
        <v>46</v>
      </c>
      <c r="AA87" s="4" t="s">
        <v>104</v>
      </c>
      <c r="AB87" s="4" t="s">
        <v>48</v>
      </c>
      <c r="AC87" s="4" t="s">
        <v>1519</v>
      </c>
      <c r="AD87" s="4" t="s">
        <v>1520</v>
      </c>
      <c r="AE87" s="4" t="s">
        <v>1521</v>
      </c>
    </row>
    <row r="88" spans="1:31" ht="59.25" customHeight="1" x14ac:dyDescent="0.25">
      <c r="A88" s="4" t="s">
        <v>964</v>
      </c>
      <c r="B88" s="4" t="s">
        <v>965</v>
      </c>
      <c r="C88" s="4" t="s">
        <v>966</v>
      </c>
      <c r="D88" s="4" t="s">
        <v>967</v>
      </c>
      <c r="E88" s="4" t="s">
        <v>968</v>
      </c>
      <c r="F88" s="5">
        <v>2022</v>
      </c>
      <c r="G88" s="4" t="s">
        <v>969</v>
      </c>
      <c r="H88" s="4" t="s">
        <v>34</v>
      </c>
      <c r="I88" s="4" t="s">
        <v>85</v>
      </c>
      <c r="J88" s="4" t="s">
        <v>970</v>
      </c>
      <c r="K88" s="4" t="s">
        <v>971</v>
      </c>
      <c r="L88" s="4" t="s">
        <v>972</v>
      </c>
      <c r="M88" s="4" t="s">
        <v>973</v>
      </c>
      <c r="N88" s="4"/>
      <c r="O88" s="5">
        <v>19</v>
      </c>
      <c r="P88" s="5">
        <v>36244384</v>
      </c>
      <c r="Q88" s="6" t="s">
        <v>974</v>
      </c>
      <c r="R88" s="4"/>
      <c r="S88" s="4" t="s">
        <v>975</v>
      </c>
      <c r="T88" s="4"/>
      <c r="U88" s="4"/>
      <c r="V88" s="4" t="s">
        <v>90</v>
      </c>
      <c r="W88" s="4" t="s">
        <v>90</v>
      </c>
      <c r="X88" s="4" t="s">
        <v>856</v>
      </c>
      <c r="Y88" s="4" t="s">
        <v>138</v>
      </c>
      <c r="Z88" s="4" t="s">
        <v>218</v>
      </c>
      <c r="AA88" s="4" t="s">
        <v>77</v>
      </c>
      <c r="AB88" s="4" t="s">
        <v>48</v>
      </c>
      <c r="AC88" s="4" t="s">
        <v>1519</v>
      </c>
      <c r="AD88" s="4" t="s">
        <v>1520</v>
      </c>
      <c r="AE88" s="4" t="s">
        <v>1521</v>
      </c>
    </row>
    <row r="89" spans="1:31" ht="59.25" customHeight="1" x14ac:dyDescent="0.25">
      <c r="A89" s="4" t="s">
        <v>976</v>
      </c>
      <c r="B89" s="4" t="s">
        <v>977</v>
      </c>
      <c r="C89" s="4" t="s">
        <v>978</v>
      </c>
      <c r="D89" s="4" t="s">
        <v>979</v>
      </c>
      <c r="E89" s="4" t="s">
        <v>980</v>
      </c>
      <c r="F89" s="5">
        <v>2022</v>
      </c>
      <c r="G89" s="4" t="s">
        <v>981</v>
      </c>
      <c r="H89" s="4" t="s">
        <v>34</v>
      </c>
      <c r="I89" s="4"/>
      <c r="J89" s="4" t="s">
        <v>391</v>
      </c>
      <c r="K89" s="4" t="s">
        <v>226</v>
      </c>
      <c r="L89" s="4" t="s">
        <v>982</v>
      </c>
      <c r="M89" s="4" t="s">
        <v>983</v>
      </c>
      <c r="N89" s="4"/>
      <c r="O89" s="5">
        <v>6</v>
      </c>
      <c r="P89" s="5">
        <v>36384686</v>
      </c>
      <c r="Q89" s="6" t="s">
        <v>984</v>
      </c>
      <c r="R89" s="4" t="s">
        <v>39</v>
      </c>
      <c r="S89" s="4" t="s">
        <v>985</v>
      </c>
      <c r="T89" s="4" t="s">
        <v>986</v>
      </c>
      <c r="U89" s="7" t="s">
        <v>987</v>
      </c>
      <c r="V89" s="4" t="s">
        <v>43</v>
      </c>
      <c r="W89" s="4" t="s">
        <v>43</v>
      </c>
      <c r="X89" s="4" t="s">
        <v>856</v>
      </c>
      <c r="Y89" s="4" t="s">
        <v>138</v>
      </c>
      <c r="Z89" s="4" t="s">
        <v>218</v>
      </c>
      <c r="AA89" s="4" t="s">
        <v>159</v>
      </c>
      <c r="AB89" s="4" t="s">
        <v>48</v>
      </c>
      <c r="AC89" s="4" t="s">
        <v>1519</v>
      </c>
      <c r="AD89" s="4" t="s">
        <v>1520</v>
      </c>
      <c r="AE89" s="4" t="s">
        <v>1521</v>
      </c>
    </row>
    <row r="90" spans="1:31" ht="59.25" customHeight="1" x14ac:dyDescent="0.25">
      <c r="A90" s="4" t="s">
        <v>988</v>
      </c>
      <c r="B90" s="4" t="s">
        <v>989</v>
      </c>
      <c r="C90" s="4" t="s">
        <v>990</v>
      </c>
      <c r="D90" s="4" t="s">
        <v>991</v>
      </c>
      <c r="E90" s="4" t="s">
        <v>992</v>
      </c>
      <c r="F90" s="5">
        <v>2022</v>
      </c>
      <c r="G90" s="4" t="s">
        <v>993</v>
      </c>
      <c r="H90" s="4" t="s">
        <v>84</v>
      </c>
      <c r="I90" s="4" t="s">
        <v>85</v>
      </c>
      <c r="J90" s="4" t="s">
        <v>226</v>
      </c>
      <c r="K90" s="4" t="s">
        <v>190</v>
      </c>
      <c r="L90" s="4"/>
      <c r="M90" s="4"/>
      <c r="N90" s="4" t="s">
        <v>994</v>
      </c>
      <c r="O90" s="5">
        <v>19</v>
      </c>
      <c r="P90" s="5">
        <v>36124902</v>
      </c>
      <c r="Q90" s="6" t="s">
        <v>995</v>
      </c>
      <c r="R90" s="4" t="s">
        <v>39</v>
      </c>
      <c r="S90" s="4" t="s">
        <v>996</v>
      </c>
      <c r="T90" s="4" t="s">
        <v>997</v>
      </c>
      <c r="U90" s="7" t="s">
        <v>998</v>
      </c>
      <c r="V90" s="4" t="s">
        <v>43</v>
      </c>
      <c r="W90" s="4" t="s">
        <v>137</v>
      </c>
      <c r="X90" s="4" t="s">
        <v>856</v>
      </c>
      <c r="Y90" s="4" t="s">
        <v>464</v>
      </c>
      <c r="Z90" s="4" t="s">
        <v>46</v>
      </c>
      <c r="AA90" s="4" t="s">
        <v>77</v>
      </c>
      <c r="AB90" s="4" t="s">
        <v>48</v>
      </c>
      <c r="AC90" s="4" t="s">
        <v>1519</v>
      </c>
      <c r="AD90" s="4" t="s">
        <v>1520</v>
      </c>
      <c r="AE90" s="4" t="s">
        <v>1521</v>
      </c>
    </row>
    <row r="91" spans="1:31" ht="59.25" customHeight="1" x14ac:dyDescent="0.25">
      <c r="A91" s="4" t="s">
        <v>999</v>
      </c>
      <c r="B91" s="4" t="s">
        <v>1000</v>
      </c>
      <c r="C91" s="4" t="s">
        <v>1001</v>
      </c>
      <c r="D91" s="4" t="s">
        <v>1002</v>
      </c>
      <c r="E91" s="4" t="s">
        <v>1003</v>
      </c>
      <c r="F91" s="5">
        <v>2022</v>
      </c>
      <c r="G91" s="4" t="s">
        <v>1004</v>
      </c>
      <c r="H91" s="4" t="s">
        <v>34</v>
      </c>
      <c r="I91" s="4" t="s">
        <v>85</v>
      </c>
      <c r="J91" s="4" t="s">
        <v>1005</v>
      </c>
      <c r="K91" s="4" t="s">
        <v>226</v>
      </c>
      <c r="L91" s="4"/>
      <c r="M91" s="4"/>
      <c r="N91" s="4" t="s">
        <v>1006</v>
      </c>
      <c r="O91" s="5">
        <v>10</v>
      </c>
      <c r="P91" s="5">
        <v>35716984</v>
      </c>
      <c r="Q91" s="6" t="s">
        <v>1007</v>
      </c>
      <c r="R91" s="4" t="s">
        <v>39</v>
      </c>
      <c r="S91" s="4" t="s">
        <v>1008</v>
      </c>
      <c r="T91" s="4" t="s">
        <v>1009</v>
      </c>
      <c r="U91" s="7" t="s">
        <v>1010</v>
      </c>
      <c r="V91" s="4" t="s">
        <v>43</v>
      </c>
      <c r="W91" s="4" t="s">
        <v>137</v>
      </c>
      <c r="X91" s="4" t="s">
        <v>856</v>
      </c>
      <c r="Y91" s="4" t="s">
        <v>138</v>
      </c>
      <c r="Z91" s="4" t="s">
        <v>218</v>
      </c>
      <c r="AA91" s="4" t="s">
        <v>77</v>
      </c>
      <c r="AB91" s="4" t="s">
        <v>48</v>
      </c>
      <c r="AC91" s="4" t="s">
        <v>1519</v>
      </c>
      <c r="AD91" s="4" t="s">
        <v>1520</v>
      </c>
      <c r="AE91" s="4" t="s">
        <v>1521</v>
      </c>
    </row>
    <row r="92" spans="1:31" ht="59.25" customHeight="1" x14ac:dyDescent="0.25">
      <c r="A92" s="4" t="s">
        <v>1011</v>
      </c>
      <c r="B92" s="4" t="s">
        <v>1012</v>
      </c>
      <c r="C92" s="4" t="s">
        <v>1013</v>
      </c>
      <c r="D92" s="4" t="s">
        <v>1014</v>
      </c>
      <c r="E92" s="4" t="s">
        <v>1015</v>
      </c>
      <c r="F92" s="5">
        <v>2022</v>
      </c>
      <c r="G92" s="4" t="s">
        <v>1016</v>
      </c>
      <c r="H92" s="4" t="s">
        <v>84</v>
      </c>
      <c r="I92" s="4" t="s">
        <v>85</v>
      </c>
      <c r="J92" s="4" t="s">
        <v>287</v>
      </c>
      <c r="K92" s="4" t="s">
        <v>122</v>
      </c>
      <c r="L92" s="4" t="s">
        <v>1017</v>
      </c>
      <c r="M92" s="4" t="s">
        <v>1018</v>
      </c>
      <c r="N92" s="4"/>
      <c r="O92" s="5">
        <v>5</v>
      </c>
      <c r="P92" s="5">
        <v>35698832</v>
      </c>
      <c r="Q92" s="6" t="s">
        <v>1019</v>
      </c>
      <c r="R92" s="4"/>
      <c r="S92" s="4" t="s">
        <v>1020</v>
      </c>
      <c r="T92" s="4"/>
      <c r="U92" s="4"/>
      <c r="V92" s="4" t="s">
        <v>90</v>
      </c>
      <c r="W92" s="4" t="s">
        <v>90</v>
      </c>
      <c r="X92" s="4" t="s">
        <v>856</v>
      </c>
      <c r="Y92" s="4" t="s">
        <v>464</v>
      </c>
      <c r="Z92" s="4" t="s">
        <v>46</v>
      </c>
      <c r="AA92" s="4" t="s">
        <v>77</v>
      </c>
      <c r="AB92" s="4" t="s">
        <v>48</v>
      </c>
      <c r="AC92" s="4" t="s">
        <v>1519</v>
      </c>
      <c r="AD92" s="4" t="s">
        <v>1520</v>
      </c>
      <c r="AE92" s="4" t="s">
        <v>1521</v>
      </c>
    </row>
    <row r="93" spans="1:31" ht="59.25" customHeight="1" x14ac:dyDescent="0.25">
      <c r="A93" s="4" t="s">
        <v>1021</v>
      </c>
      <c r="B93" s="4" t="s">
        <v>1022</v>
      </c>
      <c r="C93" s="4" t="s">
        <v>1023</v>
      </c>
      <c r="D93" s="4" t="s">
        <v>1024</v>
      </c>
      <c r="E93" s="4" t="s">
        <v>1025</v>
      </c>
      <c r="F93" s="5">
        <v>2021</v>
      </c>
      <c r="G93" s="4" t="s">
        <v>1026</v>
      </c>
      <c r="H93" s="4" t="s">
        <v>34</v>
      </c>
      <c r="I93" s="4" t="s">
        <v>85</v>
      </c>
      <c r="J93" s="4" t="s">
        <v>190</v>
      </c>
      <c r="K93" s="4" t="s">
        <v>226</v>
      </c>
      <c r="L93" s="4"/>
      <c r="M93" s="4"/>
      <c r="N93" s="4" t="s">
        <v>1027</v>
      </c>
      <c r="O93" s="5">
        <v>11</v>
      </c>
      <c r="P93" s="5">
        <v>34915557</v>
      </c>
      <c r="Q93" s="6" t="s">
        <v>1028</v>
      </c>
      <c r="R93" s="4"/>
      <c r="S93" s="4" t="s">
        <v>1029</v>
      </c>
      <c r="T93" s="4"/>
      <c r="U93" s="4"/>
      <c r="V93" s="4" t="s">
        <v>90</v>
      </c>
      <c r="W93" s="4" t="s">
        <v>90</v>
      </c>
      <c r="X93" s="4" t="s">
        <v>856</v>
      </c>
      <c r="Y93" s="4" t="s">
        <v>91</v>
      </c>
      <c r="Z93" s="4" t="s">
        <v>218</v>
      </c>
      <c r="AA93" s="4" t="s">
        <v>77</v>
      </c>
      <c r="AB93" s="4" t="s">
        <v>48</v>
      </c>
      <c r="AC93" s="4" t="s">
        <v>1519</v>
      </c>
      <c r="AD93" s="4" t="s">
        <v>1520</v>
      </c>
      <c r="AE93" s="4" t="s">
        <v>1521</v>
      </c>
    </row>
    <row r="94" spans="1:31" ht="59.25" customHeight="1" x14ac:dyDescent="0.25">
      <c r="A94" s="4" t="s">
        <v>1030</v>
      </c>
      <c r="B94" s="4" t="s">
        <v>1031</v>
      </c>
      <c r="C94" s="4" t="s">
        <v>1032</v>
      </c>
      <c r="D94" s="4" t="s">
        <v>1033</v>
      </c>
      <c r="E94" s="4" t="s">
        <v>1034</v>
      </c>
      <c r="F94" s="5">
        <v>2021</v>
      </c>
      <c r="G94" s="4" t="s">
        <v>1035</v>
      </c>
      <c r="H94" s="4" t="s">
        <v>34</v>
      </c>
      <c r="I94" s="4" t="s">
        <v>85</v>
      </c>
      <c r="J94" s="4" t="s">
        <v>1036</v>
      </c>
      <c r="K94" s="4" t="s">
        <v>239</v>
      </c>
      <c r="L94" s="4"/>
      <c r="M94" s="4"/>
      <c r="N94" s="4" t="s">
        <v>1037</v>
      </c>
      <c r="O94" s="5">
        <v>16</v>
      </c>
      <c r="P94" s="5">
        <v>34404473</v>
      </c>
      <c r="Q94" s="6"/>
      <c r="R94" s="4"/>
      <c r="S94" s="4" t="s">
        <v>1038</v>
      </c>
      <c r="T94" s="4"/>
      <c r="U94" s="4"/>
      <c r="V94" s="4" t="s">
        <v>90</v>
      </c>
      <c r="W94" s="4" t="s">
        <v>90</v>
      </c>
      <c r="X94" s="4" t="s">
        <v>856</v>
      </c>
      <c r="Y94" s="4" t="s">
        <v>138</v>
      </c>
      <c r="Z94" s="4" t="s">
        <v>268</v>
      </c>
      <c r="AA94" s="4" t="s">
        <v>77</v>
      </c>
      <c r="AB94" s="4" t="s">
        <v>48</v>
      </c>
      <c r="AC94" s="4" t="s">
        <v>1519</v>
      </c>
      <c r="AD94" s="4" t="s">
        <v>1520</v>
      </c>
      <c r="AE94" s="4" t="s">
        <v>1521</v>
      </c>
    </row>
    <row r="95" spans="1:31" ht="59.25" customHeight="1" x14ac:dyDescent="0.25">
      <c r="A95" s="4" t="s">
        <v>1039</v>
      </c>
      <c r="B95" s="4" t="s">
        <v>1040</v>
      </c>
      <c r="C95" s="4" t="s">
        <v>1041</v>
      </c>
      <c r="D95" s="4" t="s">
        <v>1042</v>
      </c>
      <c r="E95" s="4" t="s">
        <v>1043</v>
      </c>
      <c r="F95" s="5">
        <v>2021</v>
      </c>
      <c r="G95" s="4" t="s">
        <v>237</v>
      </c>
      <c r="H95" s="4" t="s">
        <v>34</v>
      </c>
      <c r="I95" s="4" t="s">
        <v>85</v>
      </c>
      <c r="J95" s="4" t="s">
        <v>416</v>
      </c>
      <c r="K95" s="4" t="s">
        <v>239</v>
      </c>
      <c r="L95" s="4"/>
      <c r="M95" s="4"/>
      <c r="N95" s="4" t="s">
        <v>112</v>
      </c>
      <c r="O95" s="5">
        <v>37</v>
      </c>
      <c r="P95" s="5">
        <v>33482910</v>
      </c>
      <c r="Q95" s="6" t="s">
        <v>241</v>
      </c>
      <c r="R95" s="4" t="s">
        <v>39</v>
      </c>
      <c r="S95" s="4" t="s">
        <v>1044</v>
      </c>
      <c r="T95" s="4" t="s">
        <v>1045</v>
      </c>
      <c r="U95" s="7" t="s">
        <v>1046</v>
      </c>
      <c r="V95" s="4" t="s">
        <v>43</v>
      </c>
      <c r="W95" s="4" t="s">
        <v>137</v>
      </c>
      <c r="X95" s="4" t="s">
        <v>856</v>
      </c>
      <c r="Y95" s="4" t="s">
        <v>150</v>
      </c>
      <c r="Z95" s="4" t="s">
        <v>218</v>
      </c>
      <c r="AA95" s="4" t="s">
        <v>77</v>
      </c>
      <c r="AB95" s="4" t="s">
        <v>48</v>
      </c>
      <c r="AC95" s="4" t="s">
        <v>1519</v>
      </c>
      <c r="AD95" s="4" t="s">
        <v>1520</v>
      </c>
      <c r="AE95" s="4" t="s">
        <v>1521</v>
      </c>
    </row>
    <row r="96" spans="1:31" ht="59.25" customHeight="1" x14ac:dyDescent="0.25">
      <c r="A96" s="4" t="s">
        <v>1047</v>
      </c>
      <c r="B96" s="4" t="s">
        <v>1048</v>
      </c>
      <c r="C96" s="4" t="s">
        <v>1049</v>
      </c>
      <c r="D96" s="4" t="s">
        <v>1050</v>
      </c>
      <c r="E96" s="4" t="s">
        <v>1051</v>
      </c>
      <c r="F96" s="5">
        <v>2021</v>
      </c>
      <c r="G96" s="4" t="s">
        <v>1052</v>
      </c>
      <c r="H96" s="4" t="s">
        <v>34</v>
      </c>
      <c r="I96" s="4" t="s">
        <v>85</v>
      </c>
      <c r="J96" s="4" t="s">
        <v>122</v>
      </c>
      <c r="K96" s="4" t="s">
        <v>239</v>
      </c>
      <c r="L96" s="4"/>
      <c r="M96" s="4"/>
      <c r="N96" s="4" t="s">
        <v>1053</v>
      </c>
      <c r="O96" s="5">
        <v>23</v>
      </c>
      <c r="P96" s="5">
        <v>34545135</v>
      </c>
      <c r="Q96" s="6" t="s">
        <v>1054</v>
      </c>
      <c r="R96" s="4"/>
      <c r="S96" s="4" t="s">
        <v>1055</v>
      </c>
      <c r="T96" s="4"/>
      <c r="U96" s="4"/>
      <c r="V96" s="4" t="s">
        <v>90</v>
      </c>
      <c r="W96" s="4" t="s">
        <v>90</v>
      </c>
      <c r="X96" s="4" t="s">
        <v>856</v>
      </c>
      <c r="Y96" s="4" t="s">
        <v>464</v>
      </c>
      <c r="Z96" s="4" t="s">
        <v>218</v>
      </c>
      <c r="AA96" s="4" t="s">
        <v>77</v>
      </c>
      <c r="AB96" s="4" t="s">
        <v>48</v>
      </c>
      <c r="AC96" s="4" t="s">
        <v>1519</v>
      </c>
      <c r="AD96" s="4" t="s">
        <v>1520</v>
      </c>
      <c r="AE96" s="4" t="s">
        <v>1521</v>
      </c>
    </row>
    <row r="97" spans="1:31" ht="59.25" customHeight="1" x14ac:dyDescent="0.25">
      <c r="A97" s="4" t="s">
        <v>1056</v>
      </c>
      <c r="B97" s="4" t="s">
        <v>1057</v>
      </c>
      <c r="C97" s="4" t="s">
        <v>1058</v>
      </c>
      <c r="D97" s="4" t="s">
        <v>1059</v>
      </c>
      <c r="E97" s="4" t="s">
        <v>1060</v>
      </c>
      <c r="F97" s="5">
        <v>2021</v>
      </c>
      <c r="G97" s="4" t="s">
        <v>1061</v>
      </c>
      <c r="H97" s="4" t="s">
        <v>84</v>
      </c>
      <c r="I97" s="4" t="s">
        <v>85</v>
      </c>
      <c r="J97" s="4" t="s">
        <v>416</v>
      </c>
      <c r="K97" s="4" t="s">
        <v>99</v>
      </c>
      <c r="L97" s="4"/>
      <c r="M97" s="4"/>
      <c r="N97" s="4" t="s">
        <v>1062</v>
      </c>
      <c r="O97" s="5">
        <v>26</v>
      </c>
      <c r="P97" s="5">
        <v>33572218</v>
      </c>
      <c r="Q97" s="6"/>
      <c r="R97" s="4"/>
      <c r="S97" s="4" t="s">
        <v>1063</v>
      </c>
      <c r="T97" s="4"/>
      <c r="U97" s="4"/>
      <c r="V97" s="4" t="s">
        <v>90</v>
      </c>
      <c r="W97" s="4" t="s">
        <v>90</v>
      </c>
      <c r="X97" s="4" t="s">
        <v>856</v>
      </c>
      <c r="Y97" s="4" t="s">
        <v>464</v>
      </c>
      <c r="Z97" s="4" t="s">
        <v>268</v>
      </c>
      <c r="AA97" s="4" t="s">
        <v>77</v>
      </c>
      <c r="AB97" s="4" t="s">
        <v>48</v>
      </c>
      <c r="AC97" s="4" t="s">
        <v>1519</v>
      </c>
      <c r="AD97" s="4" t="s">
        <v>1520</v>
      </c>
      <c r="AE97" s="4" t="s">
        <v>1521</v>
      </c>
    </row>
    <row r="98" spans="1:31" ht="59.25" customHeight="1" x14ac:dyDescent="0.25">
      <c r="A98" s="4" t="s">
        <v>1064</v>
      </c>
      <c r="B98" s="4" t="s">
        <v>1065</v>
      </c>
      <c r="C98" s="4" t="s">
        <v>1066</v>
      </c>
      <c r="D98" s="4" t="s">
        <v>1067</v>
      </c>
      <c r="E98" s="4" t="s">
        <v>1068</v>
      </c>
      <c r="F98" s="5">
        <v>2020</v>
      </c>
      <c r="G98" s="4" t="s">
        <v>550</v>
      </c>
      <c r="H98" s="4" t="s">
        <v>34</v>
      </c>
      <c r="I98" s="4"/>
      <c r="J98" s="4" t="s">
        <v>362</v>
      </c>
      <c r="K98" s="4" t="s">
        <v>226</v>
      </c>
      <c r="L98" s="4" t="s">
        <v>1069</v>
      </c>
      <c r="M98" s="4" t="s">
        <v>1070</v>
      </c>
      <c r="N98" s="4"/>
      <c r="O98" s="5">
        <v>6</v>
      </c>
      <c r="P98" s="5">
        <v>32131912</v>
      </c>
      <c r="Q98" s="6" t="s">
        <v>553</v>
      </c>
      <c r="R98" s="4" t="s">
        <v>39</v>
      </c>
      <c r="S98" s="4" t="s">
        <v>1071</v>
      </c>
      <c r="T98" s="4" t="s">
        <v>1072</v>
      </c>
      <c r="U98" s="7" t="s">
        <v>1073</v>
      </c>
      <c r="V98" s="4" t="s">
        <v>43</v>
      </c>
      <c r="W98" s="4" t="s">
        <v>43</v>
      </c>
      <c r="X98" s="4" t="s">
        <v>856</v>
      </c>
      <c r="Y98" s="4" t="s">
        <v>150</v>
      </c>
      <c r="Z98" s="4" t="s">
        <v>76</v>
      </c>
      <c r="AA98" s="4" t="s">
        <v>159</v>
      </c>
      <c r="AB98" s="4" t="s">
        <v>48</v>
      </c>
      <c r="AC98" s="4" t="s">
        <v>1519</v>
      </c>
      <c r="AD98" s="4" t="s">
        <v>1520</v>
      </c>
      <c r="AE98" s="4" t="s">
        <v>1521</v>
      </c>
    </row>
    <row r="99" spans="1:31" ht="59.25" customHeight="1" x14ac:dyDescent="0.25">
      <c r="A99" s="4" t="s">
        <v>1074</v>
      </c>
      <c r="B99" s="4" t="s">
        <v>1075</v>
      </c>
      <c r="C99" s="4" t="s">
        <v>1076</v>
      </c>
      <c r="D99" s="4" t="s">
        <v>1077</v>
      </c>
      <c r="E99" s="4" t="s">
        <v>1078</v>
      </c>
      <c r="F99" s="5">
        <v>2020</v>
      </c>
      <c r="G99" s="4" t="s">
        <v>1079</v>
      </c>
      <c r="H99" s="4" t="s">
        <v>34</v>
      </c>
      <c r="I99" s="4" t="s">
        <v>85</v>
      </c>
      <c r="J99" s="4" t="s">
        <v>274</v>
      </c>
      <c r="K99" s="4" t="s">
        <v>122</v>
      </c>
      <c r="L99" s="4" t="s">
        <v>1080</v>
      </c>
      <c r="M99" s="4" t="s">
        <v>1081</v>
      </c>
      <c r="N99" s="4"/>
      <c r="O99" s="5">
        <v>35</v>
      </c>
      <c r="P99" s="5">
        <v>32553191</v>
      </c>
      <c r="Q99" s="6" t="s">
        <v>1082</v>
      </c>
      <c r="R99" s="4"/>
      <c r="S99" s="4" t="s">
        <v>1083</v>
      </c>
      <c r="T99" s="4"/>
      <c r="U99" s="4"/>
      <c r="V99" s="4" t="s">
        <v>90</v>
      </c>
      <c r="W99" s="4" t="s">
        <v>90</v>
      </c>
      <c r="X99" s="4" t="s">
        <v>856</v>
      </c>
      <c r="Y99" s="4" t="s">
        <v>138</v>
      </c>
      <c r="Z99" s="4" t="s">
        <v>76</v>
      </c>
      <c r="AA99" s="4" t="s">
        <v>77</v>
      </c>
      <c r="AB99" s="4" t="s">
        <v>48</v>
      </c>
      <c r="AC99" s="4" t="s">
        <v>1519</v>
      </c>
      <c r="AD99" s="4" t="s">
        <v>1520</v>
      </c>
      <c r="AE99" s="4" t="s">
        <v>1521</v>
      </c>
    </row>
    <row r="100" spans="1:31" ht="59.25" customHeight="1" x14ac:dyDescent="0.25">
      <c r="A100" s="4" t="s">
        <v>1084</v>
      </c>
      <c r="B100" s="4" t="s">
        <v>1085</v>
      </c>
      <c r="C100" s="4" t="s">
        <v>1086</v>
      </c>
      <c r="D100" s="4" t="s">
        <v>1087</v>
      </c>
      <c r="E100" s="4" t="s">
        <v>1088</v>
      </c>
      <c r="F100" s="5">
        <v>2020</v>
      </c>
      <c r="G100" s="4" t="s">
        <v>1089</v>
      </c>
      <c r="H100" s="4" t="s">
        <v>34</v>
      </c>
      <c r="I100" s="4" t="s">
        <v>85</v>
      </c>
      <c r="J100" s="4" t="s">
        <v>671</v>
      </c>
      <c r="K100" s="4" t="s">
        <v>36</v>
      </c>
      <c r="L100" s="4" t="s">
        <v>1090</v>
      </c>
      <c r="M100" s="4" t="s">
        <v>1091</v>
      </c>
      <c r="N100" s="4"/>
      <c r="O100" s="5">
        <v>10</v>
      </c>
      <c r="P100" s="5">
        <v>30021481</v>
      </c>
      <c r="Q100" s="6" t="s">
        <v>1092</v>
      </c>
      <c r="R100" s="4"/>
      <c r="S100" s="4" t="s">
        <v>1093</v>
      </c>
      <c r="T100" s="4"/>
      <c r="U100" s="4"/>
      <c r="V100" s="4" t="s">
        <v>90</v>
      </c>
      <c r="W100" s="4" t="s">
        <v>90</v>
      </c>
      <c r="X100" s="4" t="s">
        <v>856</v>
      </c>
      <c r="Y100" s="4" t="s">
        <v>91</v>
      </c>
      <c r="Z100" s="4" t="s">
        <v>268</v>
      </c>
      <c r="AA100" s="4" t="s">
        <v>77</v>
      </c>
      <c r="AB100" s="4" t="s">
        <v>48</v>
      </c>
      <c r="AC100" s="4" t="s">
        <v>1519</v>
      </c>
      <c r="AD100" s="4" t="s">
        <v>1520</v>
      </c>
      <c r="AE100" s="4" t="s">
        <v>1521</v>
      </c>
    </row>
    <row r="101" spans="1:31" ht="59.25" customHeight="1" x14ac:dyDescent="0.25">
      <c r="A101" s="4" t="s">
        <v>1094</v>
      </c>
      <c r="B101" s="4" t="s">
        <v>1095</v>
      </c>
      <c r="C101" s="4" t="s">
        <v>1096</v>
      </c>
      <c r="D101" s="4" t="s">
        <v>1097</v>
      </c>
      <c r="E101" s="4" t="s">
        <v>1098</v>
      </c>
      <c r="F101" s="5">
        <v>2020</v>
      </c>
      <c r="G101" s="4" t="s">
        <v>1099</v>
      </c>
      <c r="H101" s="4" t="s">
        <v>34</v>
      </c>
      <c r="I101" s="4" t="s">
        <v>85</v>
      </c>
      <c r="J101" s="4" t="s">
        <v>591</v>
      </c>
      <c r="K101" s="4" t="s">
        <v>350</v>
      </c>
      <c r="L101" s="4" t="s">
        <v>1100</v>
      </c>
      <c r="M101" s="4" t="s">
        <v>1101</v>
      </c>
      <c r="N101" s="4"/>
      <c r="O101" s="5">
        <v>32</v>
      </c>
      <c r="P101" s="5">
        <v>32639545</v>
      </c>
      <c r="Q101" s="6" t="s">
        <v>1102</v>
      </c>
      <c r="R101" s="4"/>
      <c r="S101" s="4" t="s">
        <v>1103</v>
      </c>
      <c r="T101" s="4"/>
      <c r="U101" s="4"/>
      <c r="V101" s="4" t="s">
        <v>90</v>
      </c>
      <c r="W101" s="4" t="s">
        <v>90</v>
      </c>
      <c r="X101" s="4" t="s">
        <v>856</v>
      </c>
      <c r="Y101" s="4" t="s">
        <v>138</v>
      </c>
      <c r="Z101" s="4" t="s">
        <v>268</v>
      </c>
      <c r="AA101" s="4" t="s">
        <v>77</v>
      </c>
      <c r="AB101" s="4" t="s">
        <v>48</v>
      </c>
      <c r="AC101" s="4" t="s">
        <v>1519</v>
      </c>
      <c r="AD101" s="4" t="s">
        <v>1520</v>
      </c>
      <c r="AE101" s="4" t="s">
        <v>1521</v>
      </c>
    </row>
    <row r="102" spans="1:31" ht="59.25" customHeight="1" x14ac:dyDescent="0.25">
      <c r="A102" s="4" t="s">
        <v>1104</v>
      </c>
      <c r="B102" s="4" t="s">
        <v>1105</v>
      </c>
      <c r="C102" s="4" t="s">
        <v>1106</v>
      </c>
      <c r="D102" s="4" t="s">
        <v>1107</v>
      </c>
      <c r="E102" s="4" t="s">
        <v>1108</v>
      </c>
      <c r="F102" s="5">
        <v>2020</v>
      </c>
      <c r="G102" s="4" t="s">
        <v>1109</v>
      </c>
      <c r="H102" s="4" t="s">
        <v>34</v>
      </c>
      <c r="I102" s="4" t="s">
        <v>85</v>
      </c>
      <c r="J102" s="4" t="s">
        <v>871</v>
      </c>
      <c r="K102" s="4"/>
      <c r="L102" s="4" t="s">
        <v>1110</v>
      </c>
      <c r="M102" s="4" t="s">
        <v>415</v>
      </c>
      <c r="N102" s="4"/>
      <c r="O102" s="5">
        <v>15</v>
      </c>
      <c r="P102" s="5">
        <v>31739120</v>
      </c>
      <c r="Q102" s="6" t="s">
        <v>1111</v>
      </c>
      <c r="R102" s="4" t="s">
        <v>39</v>
      </c>
      <c r="S102" s="4" t="s">
        <v>1112</v>
      </c>
      <c r="T102" s="4" t="s">
        <v>1113</v>
      </c>
      <c r="U102" s="7" t="s">
        <v>1114</v>
      </c>
      <c r="V102" s="4" t="s">
        <v>43</v>
      </c>
      <c r="W102" s="4" t="s">
        <v>137</v>
      </c>
      <c r="X102" s="4" t="s">
        <v>856</v>
      </c>
      <c r="Y102" s="4" t="s">
        <v>138</v>
      </c>
      <c r="Z102" s="4" t="s">
        <v>268</v>
      </c>
      <c r="AA102" s="4" t="s">
        <v>77</v>
      </c>
      <c r="AB102" s="4" t="s">
        <v>48</v>
      </c>
      <c r="AC102" s="4" t="s">
        <v>1519</v>
      </c>
      <c r="AD102" s="4" t="s">
        <v>1520</v>
      </c>
      <c r="AE102" s="4" t="s">
        <v>1521</v>
      </c>
    </row>
    <row r="103" spans="1:31" ht="59.25" customHeight="1" x14ac:dyDescent="0.25">
      <c r="A103" s="4" t="s">
        <v>1115</v>
      </c>
      <c r="B103" s="4" t="s">
        <v>1116</v>
      </c>
      <c r="C103" s="4" t="s">
        <v>1117</v>
      </c>
      <c r="D103" s="4" t="s">
        <v>1118</v>
      </c>
      <c r="E103" s="4" t="s">
        <v>1119</v>
      </c>
      <c r="F103" s="5">
        <v>2020</v>
      </c>
      <c r="G103" s="4" t="s">
        <v>165</v>
      </c>
      <c r="H103" s="4" t="s">
        <v>34</v>
      </c>
      <c r="I103" s="4" t="s">
        <v>85</v>
      </c>
      <c r="J103" s="4" t="s">
        <v>307</v>
      </c>
      <c r="K103" s="4" t="s">
        <v>36</v>
      </c>
      <c r="L103" s="4" t="s">
        <v>1120</v>
      </c>
      <c r="M103" s="4" t="s">
        <v>1121</v>
      </c>
      <c r="N103" s="4"/>
      <c r="O103" s="5">
        <v>32</v>
      </c>
      <c r="P103" s="5">
        <v>31604621</v>
      </c>
      <c r="Q103" s="6" t="s">
        <v>169</v>
      </c>
      <c r="R103" s="4" t="s">
        <v>39</v>
      </c>
      <c r="S103" s="4" t="s">
        <v>1122</v>
      </c>
      <c r="T103" s="4" t="s">
        <v>1123</v>
      </c>
      <c r="U103" s="7" t="s">
        <v>1124</v>
      </c>
      <c r="V103" s="4" t="s">
        <v>43</v>
      </c>
      <c r="W103" s="4" t="s">
        <v>137</v>
      </c>
      <c r="X103" s="4" t="s">
        <v>856</v>
      </c>
      <c r="Y103" s="4" t="s">
        <v>138</v>
      </c>
      <c r="Z103" s="4" t="s">
        <v>218</v>
      </c>
      <c r="AA103" s="4" t="s">
        <v>77</v>
      </c>
      <c r="AB103" s="4" t="s">
        <v>48</v>
      </c>
      <c r="AC103" s="4" t="s">
        <v>1519</v>
      </c>
      <c r="AD103" s="4" t="s">
        <v>1520</v>
      </c>
      <c r="AE103" s="4" t="s">
        <v>1521</v>
      </c>
    </row>
    <row r="104" spans="1:31" ht="59.25" customHeight="1" x14ac:dyDescent="0.25">
      <c r="A104" s="4" t="s">
        <v>1125</v>
      </c>
      <c r="B104" s="4" t="s">
        <v>1126</v>
      </c>
      <c r="C104" s="4" t="s">
        <v>1127</v>
      </c>
      <c r="D104" s="4" t="s">
        <v>1128</v>
      </c>
      <c r="E104" s="4" t="s">
        <v>1129</v>
      </c>
      <c r="F104" s="5">
        <v>2020</v>
      </c>
      <c r="G104" s="4" t="s">
        <v>519</v>
      </c>
      <c r="H104" s="4" t="s">
        <v>34</v>
      </c>
      <c r="I104" s="4" t="s">
        <v>85</v>
      </c>
      <c r="J104" s="4" t="s">
        <v>450</v>
      </c>
      <c r="K104" s="4" t="s">
        <v>226</v>
      </c>
      <c r="L104" s="4"/>
      <c r="M104" s="4"/>
      <c r="N104" s="4" t="s">
        <v>1130</v>
      </c>
      <c r="O104" s="5">
        <v>15</v>
      </c>
      <c r="P104" s="5">
        <v>32580252</v>
      </c>
      <c r="Q104" s="6" t="s">
        <v>1131</v>
      </c>
      <c r="R104" s="4" t="s">
        <v>39</v>
      </c>
      <c r="S104" s="4" t="s">
        <v>1132</v>
      </c>
      <c r="T104" s="4" t="s">
        <v>524</v>
      </c>
      <c r="U104" s="7" t="s">
        <v>1133</v>
      </c>
      <c r="V104" s="4" t="s">
        <v>43</v>
      </c>
      <c r="W104" s="4" t="s">
        <v>137</v>
      </c>
      <c r="X104" s="4" t="s">
        <v>856</v>
      </c>
      <c r="Y104" s="4" t="s">
        <v>138</v>
      </c>
      <c r="Z104" s="4" t="s">
        <v>268</v>
      </c>
      <c r="AA104" s="4" t="s">
        <v>77</v>
      </c>
      <c r="AB104" s="4" t="s">
        <v>48</v>
      </c>
      <c r="AC104" s="4" t="s">
        <v>1519</v>
      </c>
      <c r="AD104" s="4" t="s">
        <v>1520</v>
      </c>
      <c r="AE104" s="4" t="s">
        <v>1521</v>
      </c>
    </row>
    <row r="105" spans="1:31" ht="59.25" customHeight="1" x14ac:dyDescent="0.25">
      <c r="A105" s="4" t="s">
        <v>1134</v>
      </c>
      <c r="B105" s="4" t="s">
        <v>1135</v>
      </c>
      <c r="C105" s="4" t="s">
        <v>1136</v>
      </c>
      <c r="D105" s="4" t="s">
        <v>1137</v>
      </c>
      <c r="E105" s="4" t="s">
        <v>1138</v>
      </c>
      <c r="F105" s="5">
        <v>2019</v>
      </c>
      <c r="G105" s="4" t="s">
        <v>1139</v>
      </c>
      <c r="H105" s="4" t="s">
        <v>84</v>
      </c>
      <c r="I105" s="4" t="s">
        <v>85</v>
      </c>
      <c r="J105" s="4" t="s">
        <v>178</v>
      </c>
      <c r="K105" s="4" t="s">
        <v>36</v>
      </c>
      <c r="L105" s="4" t="s">
        <v>621</v>
      </c>
      <c r="M105" s="4" t="s">
        <v>1140</v>
      </c>
      <c r="N105" s="4"/>
      <c r="O105" s="5">
        <v>19</v>
      </c>
      <c r="P105" s="5">
        <v>30184558</v>
      </c>
      <c r="Q105" s="6" t="s">
        <v>1141</v>
      </c>
      <c r="R105" s="4"/>
      <c r="S105" s="4" t="s">
        <v>1142</v>
      </c>
      <c r="T105" s="4"/>
      <c r="U105" s="4"/>
      <c r="V105" s="4" t="s">
        <v>90</v>
      </c>
      <c r="W105" s="4" t="s">
        <v>90</v>
      </c>
      <c r="X105" s="4" t="s">
        <v>856</v>
      </c>
      <c r="Y105" s="4" t="s">
        <v>464</v>
      </c>
      <c r="Z105" s="4" t="s">
        <v>268</v>
      </c>
      <c r="AA105" s="4" t="s">
        <v>77</v>
      </c>
      <c r="AB105" s="4" t="s">
        <v>231</v>
      </c>
      <c r="AC105" s="4" t="s">
        <v>1519</v>
      </c>
      <c r="AD105" s="4" t="s">
        <v>1520</v>
      </c>
      <c r="AE105" s="4" t="s">
        <v>1521</v>
      </c>
    </row>
    <row r="106" spans="1:31" ht="59.25" customHeight="1" x14ac:dyDescent="0.25">
      <c r="A106" s="4" t="s">
        <v>1143</v>
      </c>
      <c r="B106" s="4" t="s">
        <v>1144</v>
      </c>
      <c r="C106" s="4" t="s">
        <v>1145</v>
      </c>
      <c r="D106" s="4" t="s">
        <v>1146</v>
      </c>
      <c r="E106" s="4" t="s">
        <v>1147</v>
      </c>
      <c r="F106" s="5">
        <v>2019</v>
      </c>
      <c r="G106" s="4" t="s">
        <v>1148</v>
      </c>
      <c r="H106" s="4" t="s">
        <v>34</v>
      </c>
      <c r="I106" s="4" t="s">
        <v>85</v>
      </c>
      <c r="J106" s="4" t="s">
        <v>252</v>
      </c>
      <c r="K106" s="4" t="s">
        <v>416</v>
      </c>
      <c r="L106" s="4" t="s">
        <v>1149</v>
      </c>
      <c r="M106" s="4" t="s">
        <v>1150</v>
      </c>
      <c r="N106" s="4"/>
      <c r="O106" s="5">
        <v>36</v>
      </c>
      <c r="P106" s="5">
        <v>31238121</v>
      </c>
      <c r="Q106" s="6" t="s">
        <v>1151</v>
      </c>
      <c r="R106" s="4"/>
      <c r="S106" s="4" t="s">
        <v>1152</v>
      </c>
      <c r="T106" s="4"/>
      <c r="U106" s="4"/>
      <c r="V106" s="4" t="s">
        <v>90</v>
      </c>
      <c r="W106" s="4" t="s">
        <v>90</v>
      </c>
      <c r="X106" s="4" t="s">
        <v>856</v>
      </c>
      <c r="Y106" s="4" t="s">
        <v>138</v>
      </c>
      <c r="Z106" s="4" t="s">
        <v>218</v>
      </c>
      <c r="AA106" s="4" t="s">
        <v>77</v>
      </c>
      <c r="AB106" s="4" t="s">
        <v>231</v>
      </c>
      <c r="AC106" s="4" t="s">
        <v>1519</v>
      </c>
      <c r="AD106" s="4" t="s">
        <v>1520</v>
      </c>
      <c r="AE106" s="4" t="s">
        <v>1521</v>
      </c>
    </row>
    <row r="107" spans="1:31" ht="59.25" customHeight="1" x14ac:dyDescent="0.25">
      <c r="A107" s="4" t="s">
        <v>1153</v>
      </c>
      <c r="B107" s="4" t="s">
        <v>1154</v>
      </c>
      <c r="C107" s="4" t="s">
        <v>1155</v>
      </c>
      <c r="D107" s="4" t="s">
        <v>1156</v>
      </c>
      <c r="E107" s="4" t="s">
        <v>1157</v>
      </c>
      <c r="F107" s="5">
        <v>2019</v>
      </c>
      <c r="G107" s="4" t="s">
        <v>550</v>
      </c>
      <c r="H107" s="4" t="s">
        <v>34</v>
      </c>
      <c r="I107" s="4" t="s">
        <v>85</v>
      </c>
      <c r="J107" s="4" t="s">
        <v>582</v>
      </c>
      <c r="K107" s="4" t="s">
        <v>416</v>
      </c>
      <c r="L107" s="4" t="s">
        <v>1158</v>
      </c>
      <c r="M107" s="4" t="s">
        <v>1159</v>
      </c>
      <c r="N107" s="4"/>
      <c r="O107" s="5">
        <v>5</v>
      </c>
      <c r="P107" s="5">
        <v>31385562</v>
      </c>
      <c r="Q107" s="6" t="s">
        <v>553</v>
      </c>
      <c r="R107" s="4" t="s">
        <v>39</v>
      </c>
      <c r="S107" s="4" t="s">
        <v>1160</v>
      </c>
      <c r="T107" s="4" t="s">
        <v>1072</v>
      </c>
      <c r="U107" s="7" t="s">
        <v>1161</v>
      </c>
      <c r="V107" s="4" t="s">
        <v>43</v>
      </c>
      <c r="W107" s="4" t="s">
        <v>137</v>
      </c>
      <c r="X107" s="4" t="s">
        <v>856</v>
      </c>
      <c r="Y107" s="4" t="s">
        <v>150</v>
      </c>
      <c r="Z107" s="4" t="s">
        <v>76</v>
      </c>
      <c r="AA107" s="4" t="s">
        <v>159</v>
      </c>
      <c r="AB107" s="4" t="s">
        <v>231</v>
      </c>
      <c r="AC107" s="4" t="s">
        <v>1519</v>
      </c>
      <c r="AD107" s="4" t="s">
        <v>1520</v>
      </c>
      <c r="AE107" s="4" t="s">
        <v>1521</v>
      </c>
    </row>
    <row r="108" spans="1:31" ht="59.25" customHeight="1" x14ac:dyDescent="0.25">
      <c r="A108" s="4" t="s">
        <v>1162</v>
      </c>
      <c r="B108" s="4" t="s">
        <v>1163</v>
      </c>
      <c r="C108" s="4" t="s">
        <v>1164</v>
      </c>
      <c r="D108" s="4" t="s">
        <v>1165</v>
      </c>
      <c r="E108" s="4" t="s">
        <v>1166</v>
      </c>
      <c r="F108" s="5">
        <v>2019</v>
      </c>
      <c r="G108" s="4" t="s">
        <v>1167</v>
      </c>
      <c r="H108" s="4" t="s">
        <v>34</v>
      </c>
      <c r="I108" s="4"/>
      <c r="J108" s="4" t="s">
        <v>112</v>
      </c>
      <c r="K108" s="4"/>
      <c r="L108" s="4" t="s">
        <v>1168</v>
      </c>
      <c r="M108" s="4" t="s">
        <v>1120</v>
      </c>
      <c r="N108" s="4"/>
      <c r="O108" s="5">
        <v>6</v>
      </c>
      <c r="P108" s="5">
        <v>30583012</v>
      </c>
      <c r="Q108" s="6" t="s">
        <v>1169</v>
      </c>
      <c r="R108" s="4" t="s">
        <v>39</v>
      </c>
      <c r="S108" s="4" t="s">
        <v>1170</v>
      </c>
      <c r="T108" s="4" t="s">
        <v>135</v>
      </c>
      <c r="U108" s="7" t="s">
        <v>1171</v>
      </c>
      <c r="V108" s="4" t="s">
        <v>43</v>
      </c>
      <c r="W108" s="4" t="s">
        <v>43</v>
      </c>
      <c r="X108" s="4" t="s">
        <v>856</v>
      </c>
      <c r="Y108" s="4" t="s">
        <v>150</v>
      </c>
      <c r="Z108" s="4" t="s">
        <v>46</v>
      </c>
      <c r="AA108" s="4" t="s">
        <v>159</v>
      </c>
      <c r="AB108" s="4" t="s">
        <v>231</v>
      </c>
      <c r="AC108" s="4" t="s">
        <v>1519</v>
      </c>
      <c r="AD108" s="4" t="s">
        <v>1520</v>
      </c>
      <c r="AE108" s="4" t="s">
        <v>1521</v>
      </c>
    </row>
    <row r="109" spans="1:31" ht="59.25" customHeight="1" x14ac:dyDescent="0.25">
      <c r="A109" s="4" t="s">
        <v>1172</v>
      </c>
      <c r="B109" s="4" t="s">
        <v>1173</v>
      </c>
      <c r="C109" s="4" t="s">
        <v>1174</v>
      </c>
      <c r="D109" s="4" t="s">
        <v>1175</v>
      </c>
      <c r="E109" s="4" t="s">
        <v>1176</v>
      </c>
      <c r="F109" s="5">
        <v>2019</v>
      </c>
      <c r="G109" s="4" t="s">
        <v>1177</v>
      </c>
      <c r="H109" s="4" t="s">
        <v>34</v>
      </c>
      <c r="I109" s="4" t="s">
        <v>85</v>
      </c>
      <c r="J109" s="4" t="s">
        <v>350</v>
      </c>
      <c r="K109" s="4" t="s">
        <v>226</v>
      </c>
      <c r="L109" s="4"/>
      <c r="M109" s="4"/>
      <c r="N109" s="4" t="s">
        <v>1178</v>
      </c>
      <c r="O109" s="5">
        <v>10</v>
      </c>
      <c r="P109" s="5">
        <v>31213447</v>
      </c>
      <c r="Q109" s="6" t="s">
        <v>1179</v>
      </c>
      <c r="R109" s="4"/>
      <c r="S109" s="4" t="s">
        <v>1180</v>
      </c>
      <c r="T109" s="4"/>
      <c r="U109" s="4"/>
      <c r="V109" s="4" t="s">
        <v>90</v>
      </c>
      <c r="W109" s="4" t="s">
        <v>90</v>
      </c>
      <c r="X109" s="4" t="s">
        <v>856</v>
      </c>
      <c r="Y109" s="4" t="s">
        <v>138</v>
      </c>
      <c r="Z109" s="4" t="s">
        <v>892</v>
      </c>
      <c r="AA109" s="4" t="s">
        <v>77</v>
      </c>
      <c r="AB109" s="4" t="s">
        <v>231</v>
      </c>
      <c r="AC109" s="4" t="s">
        <v>1519</v>
      </c>
      <c r="AD109" s="4" t="s">
        <v>1520</v>
      </c>
      <c r="AE109" s="4" t="s">
        <v>1521</v>
      </c>
    </row>
    <row r="110" spans="1:31" ht="59.25" customHeight="1" x14ac:dyDescent="0.25">
      <c r="A110" s="4" t="s">
        <v>1181</v>
      </c>
      <c r="B110" s="4" t="s">
        <v>1182</v>
      </c>
      <c r="C110" s="4" t="s">
        <v>1183</v>
      </c>
      <c r="D110" s="4" t="s">
        <v>1184</v>
      </c>
      <c r="E110" s="4" t="s">
        <v>1185</v>
      </c>
      <c r="F110" s="5">
        <v>2018</v>
      </c>
      <c r="G110" s="4" t="s">
        <v>1186</v>
      </c>
      <c r="H110" s="4" t="s">
        <v>111</v>
      </c>
      <c r="I110" s="4" t="s">
        <v>85</v>
      </c>
      <c r="J110" s="4" t="s">
        <v>37</v>
      </c>
      <c r="K110" s="4" t="s">
        <v>239</v>
      </c>
      <c r="L110" s="4" t="s">
        <v>251</v>
      </c>
      <c r="M110" s="4" t="s">
        <v>349</v>
      </c>
      <c r="N110" s="4"/>
      <c r="O110" s="5">
        <v>10</v>
      </c>
      <c r="P110" s="5">
        <v>29317910</v>
      </c>
      <c r="Q110" s="6" t="s">
        <v>1187</v>
      </c>
      <c r="R110" s="4"/>
      <c r="S110" s="4" t="s">
        <v>1188</v>
      </c>
      <c r="T110" s="4"/>
      <c r="U110" s="4"/>
      <c r="V110" s="4" t="s">
        <v>90</v>
      </c>
      <c r="W110" s="4" t="s">
        <v>90</v>
      </c>
      <c r="X110" s="4" t="s">
        <v>856</v>
      </c>
      <c r="Y110" s="4" t="s">
        <v>150</v>
      </c>
      <c r="Z110" s="4" t="s">
        <v>892</v>
      </c>
      <c r="AA110" s="4" t="s">
        <v>77</v>
      </c>
      <c r="AB110" s="4" t="s">
        <v>231</v>
      </c>
      <c r="AC110" s="4" t="s">
        <v>1519</v>
      </c>
      <c r="AD110" s="4" t="s">
        <v>1520</v>
      </c>
      <c r="AE110" s="4" t="s">
        <v>1521</v>
      </c>
    </row>
    <row r="111" spans="1:31" ht="59.25" customHeight="1" x14ac:dyDescent="0.25">
      <c r="A111" s="4" t="s">
        <v>1189</v>
      </c>
      <c r="B111" s="4" t="s">
        <v>1190</v>
      </c>
      <c r="C111" s="4" t="s">
        <v>1191</v>
      </c>
      <c r="D111" s="4" t="s">
        <v>1192</v>
      </c>
      <c r="E111" s="4" t="s">
        <v>1193</v>
      </c>
      <c r="F111" s="5">
        <v>2018</v>
      </c>
      <c r="G111" s="4" t="s">
        <v>1194</v>
      </c>
      <c r="H111" s="4" t="s">
        <v>34</v>
      </c>
      <c r="I111" s="4" t="s">
        <v>85</v>
      </c>
      <c r="J111" s="4" t="s">
        <v>659</v>
      </c>
      <c r="K111" s="4" t="s">
        <v>36</v>
      </c>
      <c r="L111" s="4" t="s">
        <v>682</v>
      </c>
      <c r="M111" s="4" t="s">
        <v>1195</v>
      </c>
      <c r="N111" s="4"/>
      <c r="O111" s="5">
        <v>34</v>
      </c>
      <c r="P111" s="5">
        <v>29171793</v>
      </c>
      <c r="Q111" s="6" t="s">
        <v>1196</v>
      </c>
      <c r="R111" s="4"/>
      <c r="S111" s="4" t="s">
        <v>1197</v>
      </c>
      <c r="T111" s="4"/>
      <c r="U111" s="4"/>
      <c r="V111" s="4" t="s">
        <v>90</v>
      </c>
      <c r="W111" s="4" t="s">
        <v>90</v>
      </c>
      <c r="X111" s="4" t="s">
        <v>856</v>
      </c>
      <c r="Y111" s="4" t="s">
        <v>150</v>
      </c>
      <c r="Z111" s="4" t="s">
        <v>218</v>
      </c>
      <c r="AA111" s="4" t="s">
        <v>77</v>
      </c>
      <c r="AB111" s="4" t="s">
        <v>231</v>
      </c>
      <c r="AC111" s="4" t="s">
        <v>1519</v>
      </c>
      <c r="AD111" s="4" t="s">
        <v>1520</v>
      </c>
      <c r="AE111" s="4" t="s">
        <v>1521</v>
      </c>
    </row>
    <row r="112" spans="1:31" ht="59.25" customHeight="1" x14ac:dyDescent="0.25">
      <c r="A112" s="4" t="s">
        <v>1198</v>
      </c>
      <c r="B112" s="4" t="s">
        <v>1199</v>
      </c>
      <c r="C112" s="4" t="s">
        <v>1200</v>
      </c>
      <c r="D112" s="4" t="s">
        <v>1201</v>
      </c>
      <c r="E112" s="4" t="s">
        <v>1202</v>
      </c>
      <c r="F112" s="5">
        <v>2017</v>
      </c>
      <c r="G112" s="4" t="s">
        <v>1203</v>
      </c>
      <c r="H112" s="4" t="s">
        <v>84</v>
      </c>
      <c r="I112" s="4" t="s">
        <v>85</v>
      </c>
      <c r="J112" s="4" t="s">
        <v>86</v>
      </c>
      <c r="K112" s="4" t="s">
        <v>239</v>
      </c>
      <c r="L112" s="4" t="s">
        <v>1204</v>
      </c>
      <c r="M112" s="4" t="s">
        <v>843</v>
      </c>
      <c r="N112" s="4"/>
      <c r="O112" s="5">
        <v>6</v>
      </c>
      <c r="P112" s="5"/>
      <c r="Q112" s="6" t="s">
        <v>1205</v>
      </c>
      <c r="R112" s="4"/>
      <c r="S112" s="4" t="s">
        <v>1206</v>
      </c>
      <c r="T112" s="4"/>
      <c r="U112" s="4"/>
      <c r="V112" s="4" t="s">
        <v>90</v>
      </c>
      <c r="W112" s="4" t="s">
        <v>90</v>
      </c>
      <c r="X112" s="4" t="s">
        <v>856</v>
      </c>
      <c r="Y112" s="4" t="s">
        <v>464</v>
      </c>
      <c r="Z112" s="4" t="s">
        <v>46</v>
      </c>
      <c r="AA112" s="4" t="s">
        <v>77</v>
      </c>
      <c r="AB112" s="4" t="s">
        <v>231</v>
      </c>
      <c r="AC112" s="4" t="s">
        <v>1519</v>
      </c>
      <c r="AD112" s="4" t="s">
        <v>1520</v>
      </c>
      <c r="AE112" s="4" t="s">
        <v>1521</v>
      </c>
    </row>
    <row r="113" spans="1:31" ht="59.25" customHeight="1" x14ac:dyDescent="0.25">
      <c r="A113" s="4" t="s">
        <v>1207</v>
      </c>
      <c r="B113" s="4" t="s">
        <v>1208</v>
      </c>
      <c r="C113" s="4" t="s">
        <v>1209</v>
      </c>
      <c r="D113" s="4" t="s">
        <v>1210</v>
      </c>
      <c r="E113" s="4" t="s">
        <v>1211</v>
      </c>
      <c r="F113" s="5">
        <v>2017</v>
      </c>
      <c r="G113" s="4" t="s">
        <v>629</v>
      </c>
      <c r="H113" s="4" t="s">
        <v>34</v>
      </c>
      <c r="I113" s="4" t="s">
        <v>85</v>
      </c>
      <c r="J113" s="4" t="s">
        <v>1212</v>
      </c>
      <c r="K113" s="4" t="s">
        <v>36</v>
      </c>
      <c r="L113" s="4" t="s">
        <v>1213</v>
      </c>
      <c r="M113" s="4" t="s">
        <v>1214</v>
      </c>
      <c r="N113" s="4"/>
      <c r="O113" s="5">
        <v>45</v>
      </c>
      <c r="P113" s="5">
        <v>27879993</v>
      </c>
      <c r="Q113" s="6" t="s">
        <v>632</v>
      </c>
      <c r="R113" s="4"/>
      <c r="S113" s="4" t="s">
        <v>1215</v>
      </c>
      <c r="T113" s="4"/>
      <c r="U113" s="4"/>
      <c r="V113" s="4" t="s">
        <v>90</v>
      </c>
      <c r="W113" s="4" t="s">
        <v>90</v>
      </c>
      <c r="X113" s="4" t="s">
        <v>856</v>
      </c>
      <c r="Y113" s="4" t="s">
        <v>138</v>
      </c>
      <c r="Z113" s="4" t="s">
        <v>76</v>
      </c>
      <c r="AA113" s="4" t="s">
        <v>104</v>
      </c>
      <c r="AB113" s="4" t="s">
        <v>231</v>
      </c>
      <c r="AC113" s="4" t="s">
        <v>1519</v>
      </c>
      <c r="AD113" s="4" t="s">
        <v>1520</v>
      </c>
      <c r="AE113" s="4" t="s">
        <v>1521</v>
      </c>
    </row>
    <row r="114" spans="1:31" ht="59.25" customHeight="1" x14ac:dyDescent="0.25">
      <c r="A114" s="4" t="s">
        <v>1216</v>
      </c>
      <c r="B114" s="4" t="s">
        <v>1217</v>
      </c>
      <c r="C114" s="4" t="s">
        <v>1218</v>
      </c>
      <c r="D114" s="4" t="s">
        <v>1219</v>
      </c>
      <c r="E114" s="4" t="s">
        <v>1220</v>
      </c>
      <c r="F114" s="5">
        <v>2016</v>
      </c>
      <c r="G114" s="4" t="s">
        <v>1221</v>
      </c>
      <c r="H114" s="4" t="s">
        <v>34</v>
      </c>
      <c r="I114" s="4" t="s">
        <v>85</v>
      </c>
      <c r="J114" s="4" t="s">
        <v>670</v>
      </c>
      <c r="K114" s="4" t="s">
        <v>226</v>
      </c>
      <c r="L114" s="4" t="s">
        <v>1081</v>
      </c>
      <c r="M114" s="4" t="s">
        <v>1222</v>
      </c>
      <c r="N114" s="4"/>
      <c r="O114" s="5">
        <v>42</v>
      </c>
      <c r="P114" s="5">
        <v>26781394</v>
      </c>
      <c r="Q114" s="6" t="s">
        <v>1223</v>
      </c>
      <c r="R114" s="4"/>
      <c r="S114" s="4" t="s">
        <v>1224</v>
      </c>
      <c r="T114" s="4"/>
      <c r="U114" s="4"/>
      <c r="V114" s="4" t="s">
        <v>90</v>
      </c>
      <c r="W114" s="4" t="s">
        <v>90</v>
      </c>
      <c r="X114" s="4" t="s">
        <v>856</v>
      </c>
      <c r="Y114" s="4" t="s">
        <v>138</v>
      </c>
      <c r="Z114" s="4" t="s">
        <v>218</v>
      </c>
      <c r="AA114" s="4" t="s">
        <v>77</v>
      </c>
      <c r="AB114" s="4" t="s">
        <v>231</v>
      </c>
      <c r="AC114" s="4" t="s">
        <v>1519</v>
      </c>
      <c r="AD114" s="4" t="s">
        <v>1520</v>
      </c>
      <c r="AE114" s="4" t="s">
        <v>1521</v>
      </c>
    </row>
    <row r="115" spans="1:31" ht="59.25" customHeight="1" x14ac:dyDescent="0.25">
      <c r="A115" s="4" t="s">
        <v>1225</v>
      </c>
      <c r="B115" s="4" t="s">
        <v>1226</v>
      </c>
      <c r="C115" s="4" t="s">
        <v>1227</v>
      </c>
      <c r="D115" s="4" t="s">
        <v>1228</v>
      </c>
      <c r="E115" s="4" t="s">
        <v>1229</v>
      </c>
      <c r="F115" s="5">
        <v>2015</v>
      </c>
      <c r="G115" s="4" t="s">
        <v>1230</v>
      </c>
      <c r="H115" s="4" t="s">
        <v>34</v>
      </c>
      <c r="I115" s="4" t="s">
        <v>85</v>
      </c>
      <c r="J115" s="4" t="s">
        <v>1110</v>
      </c>
      <c r="K115" s="4" t="s">
        <v>122</v>
      </c>
      <c r="L115" s="4" t="s">
        <v>1231</v>
      </c>
      <c r="M115" s="4" t="s">
        <v>1232</v>
      </c>
      <c r="N115" s="4"/>
      <c r="O115" s="5">
        <v>66</v>
      </c>
      <c r="P115" s="5">
        <v>25381486</v>
      </c>
      <c r="Q115" s="6" t="s">
        <v>1233</v>
      </c>
      <c r="R115" s="4"/>
      <c r="S115" s="4" t="s">
        <v>1234</v>
      </c>
      <c r="T115" s="4"/>
      <c r="U115" s="4"/>
      <c r="V115" s="4" t="s">
        <v>90</v>
      </c>
      <c r="W115" s="4" t="s">
        <v>90</v>
      </c>
      <c r="X115" s="4" t="s">
        <v>856</v>
      </c>
      <c r="Y115" s="4" t="s">
        <v>138</v>
      </c>
      <c r="Z115" s="4" t="s">
        <v>76</v>
      </c>
      <c r="AA115" s="4" t="s">
        <v>77</v>
      </c>
      <c r="AB115" s="4" t="s">
        <v>231</v>
      </c>
      <c r="AC115" s="4" t="s">
        <v>1519</v>
      </c>
      <c r="AD115" s="4" t="s">
        <v>1520</v>
      </c>
      <c r="AE115" s="4" t="s">
        <v>1521</v>
      </c>
    </row>
    <row r="116" spans="1:31" ht="59.25" customHeight="1" x14ac:dyDescent="0.25">
      <c r="A116" s="4" t="s">
        <v>1235</v>
      </c>
      <c r="B116" s="4" t="s">
        <v>1236</v>
      </c>
      <c r="C116" s="4" t="s">
        <v>1237</v>
      </c>
      <c r="D116" s="4" t="s">
        <v>1238</v>
      </c>
      <c r="E116" s="4" t="s">
        <v>1239</v>
      </c>
      <c r="F116" s="5">
        <v>2015</v>
      </c>
      <c r="G116" s="4" t="s">
        <v>1240</v>
      </c>
      <c r="H116" s="4" t="s">
        <v>34</v>
      </c>
      <c r="I116" s="4" t="s">
        <v>85</v>
      </c>
      <c r="J116" s="4" t="s">
        <v>350</v>
      </c>
      <c r="K116" s="4" t="s">
        <v>113</v>
      </c>
      <c r="L116" s="4" t="s">
        <v>1241</v>
      </c>
      <c r="M116" s="4" t="s">
        <v>1242</v>
      </c>
      <c r="N116" s="4"/>
      <c r="O116" s="5">
        <v>16</v>
      </c>
      <c r="P116" s="5">
        <v>26097658</v>
      </c>
      <c r="Q116" s="6" t="s">
        <v>1243</v>
      </c>
      <c r="R116" s="4" t="s">
        <v>39</v>
      </c>
      <c r="S116" s="4" t="s">
        <v>1244</v>
      </c>
      <c r="T116" s="4" t="s">
        <v>1245</v>
      </c>
      <c r="U116" s="7" t="s">
        <v>1246</v>
      </c>
      <c r="V116" s="4" t="s">
        <v>90</v>
      </c>
      <c r="W116" s="4" t="s">
        <v>137</v>
      </c>
      <c r="X116" s="4" t="s">
        <v>856</v>
      </c>
      <c r="Y116" s="4" t="s">
        <v>138</v>
      </c>
      <c r="Z116" s="4" t="s">
        <v>218</v>
      </c>
      <c r="AA116" s="4" t="s">
        <v>77</v>
      </c>
      <c r="AB116" s="4" t="s">
        <v>231</v>
      </c>
      <c r="AC116" s="4" t="s">
        <v>1519</v>
      </c>
      <c r="AD116" s="4" t="s">
        <v>1520</v>
      </c>
      <c r="AE116" s="4" t="s">
        <v>1521</v>
      </c>
    </row>
    <row r="117" spans="1:31" ht="59.25" customHeight="1" x14ac:dyDescent="0.25">
      <c r="A117" s="4" t="s">
        <v>1247</v>
      </c>
      <c r="B117" s="4" t="s">
        <v>1248</v>
      </c>
      <c r="C117" s="4" t="s">
        <v>1249</v>
      </c>
      <c r="D117" s="4" t="s">
        <v>1250</v>
      </c>
      <c r="E117" s="4" t="s">
        <v>1251</v>
      </c>
      <c r="F117" s="5">
        <v>2015</v>
      </c>
      <c r="G117" s="4" t="s">
        <v>1252</v>
      </c>
      <c r="H117" s="4" t="s">
        <v>84</v>
      </c>
      <c r="I117" s="4" t="s">
        <v>85</v>
      </c>
      <c r="J117" s="4" t="s">
        <v>251</v>
      </c>
      <c r="K117" s="4" t="s">
        <v>239</v>
      </c>
      <c r="L117" s="4" t="s">
        <v>329</v>
      </c>
      <c r="M117" s="4" t="s">
        <v>1253</v>
      </c>
      <c r="N117" s="4"/>
      <c r="O117" s="5">
        <v>62</v>
      </c>
      <c r="P117" s="5">
        <v>25761076</v>
      </c>
      <c r="Q117" s="6" t="s">
        <v>1254</v>
      </c>
      <c r="R117" s="4"/>
      <c r="S117" s="4" t="s">
        <v>1255</v>
      </c>
      <c r="T117" s="4"/>
      <c r="U117" s="4"/>
      <c r="V117" s="4" t="s">
        <v>90</v>
      </c>
      <c r="W117" s="4" t="s">
        <v>90</v>
      </c>
      <c r="X117" s="4" t="s">
        <v>856</v>
      </c>
      <c r="Y117" s="4" t="s">
        <v>138</v>
      </c>
      <c r="Z117" s="4" t="s">
        <v>76</v>
      </c>
      <c r="AA117" s="4" t="s">
        <v>77</v>
      </c>
      <c r="AB117" s="4" t="s">
        <v>231</v>
      </c>
      <c r="AC117" s="4" t="s">
        <v>1519</v>
      </c>
      <c r="AD117" s="4" t="s">
        <v>1520</v>
      </c>
      <c r="AE117" s="4" t="s">
        <v>1521</v>
      </c>
    </row>
    <row r="118" spans="1:31" ht="59.25" customHeight="1" x14ac:dyDescent="0.25">
      <c r="A118" s="4" t="s">
        <v>1256</v>
      </c>
      <c r="B118" s="4" t="s">
        <v>1257</v>
      </c>
      <c r="C118" s="4" t="s">
        <v>1258</v>
      </c>
      <c r="D118" s="4" t="s">
        <v>1259</v>
      </c>
      <c r="E118" s="4" t="s">
        <v>1260</v>
      </c>
      <c r="F118" s="5">
        <v>2015</v>
      </c>
      <c r="G118" s="4" t="s">
        <v>1261</v>
      </c>
      <c r="H118" s="4" t="s">
        <v>34</v>
      </c>
      <c r="I118" s="4" t="s">
        <v>85</v>
      </c>
      <c r="J118" s="4" t="s">
        <v>1262</v>
      </c>
      <c r="K118" s="4" t="s">
        <v>226</v>
      </c>
      <c r="L118" s="4" t="s">
        <v>1263</v>
      </c>
      <c r="M118" s="4" t="s">
        <v>461</v>
      </c>
      <c r="N118" s="4"/>
      <c r="O118" s="5">
        <v>75</v>
      </c>
      <c r="P118" s="5">
        <v>26551196</v>
      </c>
      <c r="Q118" s="6" t="s">
        <v>1264</v>
      </c>
      <c r="R118" s="4"/>
      <c r="S118" s="4" t="s">
        <v>1265</v>
      </c>
      <c r="T118" s="4"/>
      <c r="U118" s="4"/>
      <c r="V118" s="4" t="s">
        <v>90</v>
      </c>
      <c r="W118" s="4" t="s">
        <v>90</v>
      </c>
      <c r="X118" s="4" t="s">
        <v>856</v>
      </c>
      <c r="Y118" s="4" t="s">
        <v>138</v>
      </c>
      <c r="Z118" s="4" t="s">
        <v>268</v>
      </c>
      <c r="AA118" s="4" t="s">
        <v>77</v>
      </c>
      <c r="AB118" s="4" t="s">
        <v>231</v>
      </c>
      <c r="AC118" s="4" t="s">
        <v>1519</v>
      </c>
      <c r="AD118" s="4" t="s">
        <v>1520</v>
      </c>
      <c r="AE118" s="4" t="s">
        <v>1521</v>
      </c>
    </row>
    <row r="119" spans="1:31" ht="59.25" customHeight="1" x14ac:dyDescent="0.25">
      <c r="A119" s="4" t="s">
        <v>1266</v>
      </c>
      <c r="B119" s="4" t="s">
        <v>1267</v>
      </c>
      <c r="C119" s="4" t="s">
        <v>1268</v>
      </c>
      <c r="D119" s="4" t="s">
        <v>1269</v>
      </c>
      <c r="E119" s="4" t="s">
        <v>1270</v>
      </c>
      <c r="F119" s="5">
        <v>2014</v>
      </c>
      <c r="G119" s="4" t="s">
        <v>550</v>
      </c>
      <c r="H119" s="4" t="s">
        <v>34</v>
      </c>
      <c r="I119" s="4"/>
      <c r="J119" s="4" t="s">
        <v>377</v>
      </c>
      <c r="K119" s="4" t="s">
        <v>146</v>
      </c>
      <c r="L119" s="4" t="s">
        <v>1271</v>
      </c>
      <c r="M119" s="4" t="s">
        <v>1272</v>
      </c>
      <c r="N119" s="4"/>
      <c r="O119" s="5">
        <v>8</v>
      </c>
      <c r="P119" s="5">
        <v>25419777</v>
      </c>
      <c r="Q119" s="6" t="s">
        <v>553</v>
      </c>
      <c r="R119" s="4" t="s">
        <v>39</v>
      </c>
      <c r="S119" s="4" t="s">
        <v>1273</v>
      </c>
      <c r="T119" s="4" t="s">
        <v>1274</v>
      </c>
      <c r="U119" s="7" t="s">
        <v>1275</v>
      </c>
      <c r="V119" s="4" t="s">
        <v>43</v>
      </c>
      <c r="W119" s="4" t="s">
        <v>43</v>
      </c>
      <c r="X119" s="4" t="s">
        <v>856</v>
      </c>
      <c r="Y119" s="4" t="s">
        <v>45</v>
      </c>
      <c r="Z119" s="4" t="s">
        <v>46</v>
      </c>
      <c r="AA119" s="4" t="s">
        <v>77</v>
      </c>
      <c r="AB119" s="4" t="s">
        <v>231</v>
      </c>
      <c r="AC119" s="4" t="s">
        <v>1519</v>
      </c>
      <c r="AD119" s="4" t="s">
        <v>1520</v>
      </c>
      <c r="AE119" s="4" t="s">
        <v>1521</v>
      </c>
    </row>
    <row r="120" spans="1:31" ht="59.25" customHeight="1" x14ac:dyDescent="0.25">
      <c r="A120" s="4" t="s">
        <v>1276</v>
      </c>
      <c r="B120" s="4" t="s">
        <v>1277</v>
      </c>
      <c r="C120" s="4"/>
      <c r="D120" s="4" t="s">
        <v>1278</v>
      </c>
      <c r="E120" s="4" t="s">
        <v>1279</v>
      </c>
      <c r="F120" s="5">
        <v>2013</v>
      </c>
      <c r="G120" s="4" t="s">
        <v>1280</v>
      </c>
      <c r="H120" s="4" t="s">
        <v>34</v>
      </c>
      <c r="I120" s="4" t="s">
        <v>85</v>
      </c>
      <c r="J120" s="4" t="s">
        <v>112</v>
      </c>
      <c r="K120" s="4" t="s">
        <v>511</v>
      </c>
      <c r="L120" s="4" t="s">
        <v>1281</v>
      </c>
      <c r="M120" s="4" t="s">
        <v>1282</v>
      </c>
      <c r="N120" s="4"/>
      <c r="O120" s="5">
        <v>19</v>
      </c>
      <c r="P120" s="5">
        <v>24379069</v>
      </c>
      <c r="Q120" s="6" t="s">
        <v>1283</v>
      </c>
      <c r="R120" s="4"/>
      <c r="S120" s="4" t="s">
        <v>1284</v>
      </c>
      <c r="T120" s="4"/>
      <c r="U120" s="4"/>
      <c r="V120" s="4" t="s">
        <v>90</v>
      </c>
      <c r="W120" s="4" t="s">
        <v>90</v>
      </c>
      <c r="X120" s="4" t="s">
        <v>856</v>
      </c>
      <c r="Y120" s="4" t="s">
        <v>91</v>
      </c>
      <c r="Z120" s="4" t="s">
        <v>76</v>
      </c>
      <c r="AA120" s="4" t="s">
        <v>77</v>
      </c>
      <c r="AB120" s="4" t="s">
        <v>231</v>
      </c>
      <c r="AC120" s="4" t="s">
        <v>1519</v>
      </c>
      <c r="AD120" s="4" t="s">
        <v>1520</v>
      </c>
      <c r="AE120" s="4" t="s">
        <v>1521</v>
      </c>
    </row>
    <row r="121" spans="1:31" ht="59.25" customHeight="1" x14ac:dyDescent="0.25">
      <c r="A121" s="4" t="s">
        <v>1285</v>
      </c>
      <c r="B121" s="4" t="s">
        <v>1286</v>
      </c>
      <c r="C121" s="4" t="s">
        <v>1287</v>
      </c>
      <c r="D121" s="4" t="s">
        <v>1288</v>
      </c>
      <c r="E121" s="4" t="s">
        <v>1289</v>
      </c>
      <c r="F121" s="5">
        <v>2013</v>
      </c>
      <c r="G121" s="4" t="s">
        <v>1004</v>
      </c>
      <c r="H121" s="4" t="s">
        <v>34</v>
      </c>
      <c r="I121" s="4"/>
      <c r="J121" s="4" t="s">
        <v>1290</v>
      </c>
      <c r="K121" s="4" t="s">
        <v>226</v>
      </c>
      <c r="L121" s="4" t="s">
        <v>1070</v>
      </c>
      <c r="M121" s="4" t="s">
        <v>1291</v>
      </c>
      <c r="N121" s="4"/>
      <c r="O121" s="5">
        <v>7</v>
      </c>
      <c r="P121" s="5">
        <v>24029588</v>
      </c>
      <c r="Q121" s="6" t="s">
        <v>1007</v>
      </c>
      <c r="R121" s="4" t="s">
        <v>39</v>
      </c>
      <c r="S121" s="4" t="s">
        <v>1292</v>
      </c>
      <c r="T121" s="4"/>
      <c r="U121" s="7" t="s">
        <v>1293</v>
      </c>
      <c r="V121" s="4" t="s">
        <v>43</v>
      </c>
      <c r="W121" s="4" t="s">
        <v>43</v>
      </c>
      <c r="X121" s="4" t="s">
        <v>856</v>
      </c>
      <c r="Y121" s="4" t="s">
        <v>150</v>
      </c>
      <c r="Z121" s="4" t="s">
        <v>218</v>
      </c>
      <c r="AA121" s="4" t="s">
        <v>104</v>
      </c>
      <c r="AB121" s="4" t="s">
        <v>231</v>
      </c>
      <c r="AC121" s="4" t="s">
        <v>1519</v>
      </c>
      <c r="AD121" s="4" t="s">
        <v>1520</v>
      </c>
      <c r="AE121" s="4" t="s">
        <v>1521</v>
      </c>
    </row>
    <row r="122" spans="1:31" ht="59.25" customHeight="1" x14ac:dyDescent="0.25">
      <c r="A122" s="4" t="s">
        <v>1294</v>
      </c>
      <c r="B122" s="4" t="s">
        <v>1295</v>
      </c>
      <c r="C122" s="4" t="s">
        <v>1296</v>
      </c>
      <c r="D122" s="4" t="s">
        <v>1297</v>
      </c>
      <c r="E122" s="4" t="s">
        <v>1298</v>
      </c>
      <c r="F122" s="5">
        <v>2012</v>
      </c>
      <c r="G122" s="4" t="s">
        <v>1299</v>
      </c>
      <c r="H122" s="4" t="s">
        <v>34</v>
      </c>
      <c r="I122" s="4"/>
      <c r="J122" s="4" t="s">
        <v>1300</v>
      </c>
      <c r="K122" s="4" t="s">
        <v>349</v>
      </c>
      <c r="L122" s="4" t="s">
        <v>1301</v>
      </c>
      <c r="M122" s="4" t="s">
        <v>1302</v>
      </c>
      <c r="N122" s="4"/>
      <c r="O122" s="5">
        <v>18</v>
      </c>
      <c r="P122" s="5">
        <v>22814302</v>
      </c>
      <c r="Q122" s="6" t="s">
        <v>1303</v>
      </c>
      <c r="R122" s="4" t="s">
        <v>39</v>
      </c>
      <c r="S122" s="4" t="s">
        <v>1304</v>
      </c>
      <c r="T122" s="4"/>
      <c r="U122" s="7" t="s">
        <v>1305</v>
      </c>
      <c r="V122" s="4" t="s">
        <v>43</v>
      </c>
      <c r="W122" s="4" t="s">
        <v>43</v>
      </c>
      <c r="X122" s="4" t="s">
        <v>856</v>
      </c>
      <c r="Y122" s="4" t="s">
        <v>138</v>
      </c>
      <c r="Z122" s="4" t="s">
        <v>218</v>
      </c>
      <c r="AA122" s="4" t="s">
        <v>77</v>
      </c>
      <c r="AB122" s="4" t="s">
        <v>231</v>
      </c>
      <c r="AC122" s="4" t="s">
        <v>1519</v>
      </c>
      <c r="AD122" s="4" t="s">
        <v>1520</v>
      </c>
      <c r="AE122" s="4" t="s">
        <v>1521</v>
      </c>
    </row>
    <row r="123" spans="1:31" ht="59.25" customHeight="1" x14ac:dyDescent="0.25">
      <c r="A123" s="4" t="s">
        <v>1306</v>
      </c>
      <c r="B123" s="4" t="s">
        <v>1307</v>
      </c>
      <c r="C123" s="4" t="s">
        <v>1308</v>
      </c>
      <c r="D123" s="4" t="s">
        <v>1309</v>
      </c>
      <c r="E123" s="4" t="s">
        <v>1310</v>
      </c>
      <c r="F123" s="5">
        <v>2012</v>
      </c>
      <c r="G123" s="4" t="s">
        <v>165</v>
      </c>
      <c r="H123" s="4" t="s">
        <v>34</v>
      </c>
      <c r="I123" s="4" t="s">
        <v>85</v>
      </c>
      <c r="J123" s="4" t="s">
        <v>582</v>
      </c>
      <c r="K123" s="4" t="s">
        <v>416</v>
      </c>
      <c r="L123" s="4" t="s">
        <v>1311</v>
      </c>
      <c r="M123" s="4" t="s">
        <v>1312</v>
      </c>
      <c r="N123" s="4"/>
      <c r="O123" s="5">
        <v>13</v>
      </c>
      <c r="P123" s="5">
        <v>23017546</v>
      </c>
      <c r="Q123" s="6" t="s">
        <v>593</v>
      </c>
      <c r="R123" s="4" t="s">
        <v>39</v>
      </c>
      <c r="S123" s="4" t="s">
        <v>1313</v>
      </c>
      <c r="T123" s="4"/>
      <c r="U123" s="7" t="s">
        <v>1314</v>
      </c>
      <c r="V123" s="4" t="s">
        <v>43</v>
      </c>
      <c r="W123" s="4" t="s">
        <v>137</v>
      </c>
      <c r="X123" s="4" t="s">
        <v>856</v>
      </c>
      <c r="Y123" s="4" t="s">
        <v>45</v>
      </c>
      <c r="Z123" s="4" t="s">
        <v>76</v>
      </c>
      <c r="AA123" s="4" t="s">
        <v>159</v>
      </c>
      <c r="AB123" s="4" t="s">
        <v>231</v>
      </c>
      <c r="AC123" s="4" t="s">
        <v>1519</v>
      </c>
      <c r="AD123" s="4" t="s">
        <v>1520</v>
      </c>
      <c r="AE123" s="4" t="s">
        <v>1521</v>
      </c>
    </row>
    <row r="124" spans="1:31" ht="59.25" customHeight="1" x14ac:dyDescent="0.25">
      <c r="A124" s="4" t="s">
        <v>1315</v>
      </c>
      <c r="B124" s="4" t="s">
        <v>1316</v>
      </c>
      <c r="C124" s="4" t="s">
        <v>1317</v>
      </c>
      <c r="D124" s="4" t="s">
        <v>1318</v>
      </c>
      <c r="E124" s="4" t="s">
        <v>1319</v>
      </c>
      <c r="F124" s="5">
        <v>2010</v>
      </c>
      <c r="G124" s="4" t="s">
        <v>1320</v>
      </c>
      <c r="H124" s="4" t="s">
        <v>34</v>
      </c>
      <c r="I124" s="4" t="s">
        <v>85</v>
      </c>
      <c r="J124" s="4" t="s">
        <v>1321</v>
      </c>
      <c r="K124" s="4" t="s">
        <v>239</v>
      </c>
      <c r="L124" s="4" t="s">
        <v>833</v>
      </c>
      <c r="M124" s="4" t="s">
        <v>86</v>
      </c>
      <c r="N124" s="4"/>
      <c r="O124" s="5">
        <v>1256</v>
      </c>
      <c r="P124" s="5">
        <v>20054046</v>
      </c>
      <c r="Q124" s="6" t="s">
        <v>1322</v>
      </c>
      <c r="R124" s="4" t="s">
        <v>39</v>
      </c>
      <c r="S124" s="4" t="s">
        <v>1323</v>
      </c>
      <c r="T124" s="4" t="s">
        <v>1324</v>
      </c>
      <c r="U124" s="7" t="s">
        <v>1325</v>
      </c>
      <c r="V124" s="4" t="s">
        <v>43</v>
      </c>
      <c r="W124" s="4" t="s">
        <v>137</v>
      </c>
      <c r="X124" s="4" t="s">
        <v>856</v>
      </c>
      <c r="Y124" s="4" t="s">
        <v>138</v>
      </c>
      <c r="Z124" s="4" t="s">
        <v>76</v>
      </c>
      <c r="AA124" s="4" t="s">
        <v>104</v>
      </c>
      <c r="AB124" s="4" t="s">
        <v>231</v>
      </c>
      <c r="AC124" s="4" t="s">
        <v>1519</v>
      </c>
      <c r="AD124" s="4" t="s">
        <v>1520</v>
      </c>
      <c r="AE124" s="4" t="s">
        <v>1521</v>
      </c>
    </row>
    <row r="125" spans="1:31" ht="59.25" customHeight="1" x14ac:dyDescent="0.25">
      <c r="A125" s="4" t="s">
        <v>1326</v>
      </c>
      <c r="B125" s="4" t="s">
        <v>1327</v>
      </c>
      <c r="C125" s="4" t="s">
        <v>1328</v>
      </c>
      <c r="D125" s="4" t="s">
        <v>1329</v>
      </c>
      <c r="E125" s="4" t="s">
        <v>1330</v>
      </c>
      <c r="F125" s="5">
        <v>2010</v>
      </c>
      <c r="G125" s="4" t="s">
        <v>723</v>
      </c>
      <c r="H125" s="4" t="s">
        <v>84</v>
      </c>
      <c r="I125" s="4" t="s">
        <v>85</v>
      </c>
      <c r="J125" s="4" t="s">
        <v>670</v>
      </c>
      <c r="K125" s="4" t="s">
        <v>146</v>
      </c>
      <c r="L125" s="4" t="s">
        <v>1331</v>
      </c>
      <c r="M125" s="4" t="s">
        <v>1332</v>
      </c>
      <c r="N125" s="4"/>
      <c r="O125" s="5">
        <v>215</v>
      </c>
      <c r="P125" s="5">
        <v>20969449</v>
      </c>
      <c r="Q125" s="6" t="s">
        <v>727</v>
      </c>
      <c r="R125" s="4"/>
      <c r="S125" s="4" t="s">
        <v>1333</v>
      </c>
      <c r="T125" s="4"/>
      <c r="U125" s="4"/>
      <c r="V125" s="4" t="s">
        <v>90</v>
      </c>
      <c r="W125" s="4" t="s">
        <v>90</v>
      </c>
      <c r="X125" s="4" t="s">
        <v>856</v>
      </c>
      <c r="Y125" s="4" t="s">
        <v>464</v>
      </c>
      <c r="Z125" s="4" t="s">
        <v>46</v>
      </c>
      <c r="AA125" s="4" t="s">
        <v>77</v>
      </c>
      <c r="AB125" s="4" t="s">
        <v>231</v>
      </c>
      <c r="AC125" s="4" t="s">
        <v>1519</v>
      </c>
      <c r="AD125" s="4" t="s">
        <v>1520</v>
      </c>
      <c r="AE125" s="4" t="s">
        <v>1521</v>
      </c>
    </row>
    <row r="126" spans="1:31" ht="59.25" customHeight="1" x14ac:dyDescent="0.25">
      <c r="A126" s="4" t="s">
        <v>1334</v>
      </c>
      <c r="B126" s="4" t="s">
        <v>1335</v>
      </c>
      <c r="C126" s="4"/>
      <c r="D126" s="4" t="s">
        <v>1336</v>
      </c>
      <c r="E126" s="4" t="s">
        <v>1337</v>
      </c>
      <c r="F126" s="5">
        <v>2009</v>
      </c>
      <c r="G126" s="4" t="s">
        <v>1338</v>
      </c>
      <c r="H126" s="4" t="s">
        <v>1339</v>
      </c>
      <c r="I126" s="4" t="s">
        <v>85</v>
      </c>
      <c r="J126" s="4" t="s">
        <v>287</v>
      </c>
      <c r="K126" s="4" t="s">
        <v>238</v>
      </c>
      <c r="L126" s="4" t="s">
        <v>1340</v>
      </c>
      <c r="M126" s="4" t="s">
        <v>1341</v>
      </c>
      <c r="N126" s="4"/>
      <c r="O126" s="5">
        <v>86</v>
      </c>
      <c r="P126" s="5">
        <v>19626807</v>
      </c>
      <c r="Q126" s="6" t="s">
        <v>1342</v>
      </c>
      <c r="R126" s="4"/>
      <c r="S126" s="4" t="s">
        <v>1343</v>
      </c>
      <c r="T126" s="4"/>
      <c r="U126" s="4"/>
      <c r="V126" s="4" t="s">
        <v>90</v>
      </c>
      <c r="W126" s="4" t="s">
        <v>90</v>
      </c>
      <c r="X126" s="4" t="s">
        <v>856</v>
      </c>
      <c r="Y126" s="4" t="s">
        <v>138</v>
      </c>
      <c r="Z126" s="4" t="s">
        <v>46</v>
      </c>
      <c r="AA126" s="4" t="s">
        <v>77</v>
      </c>
      <c r="AB126" s="4" t="s">
        <v>368</v>
      </c>
      <c r="AC126" s="4" t="s">
        <v>1519</v>
      </c>
      <c r="AD126" s="4" t="s">
        <v>1520</v>
      </c>
      <c r="AE126" s="4" t="s">
        <v>1521</v>
      </c>
    </row>
    <row r="127" spans="1:31" ht="59.25" customHeight="1" x14ac:dyDescent="0.25">
      <c r="A127" s="4" t="s">
        <v>1344</v>
      </c>
      <c r="B127" s="4" t="s">
        <v>1345</v>
      </c>
      <c r="C127" s="4" t="s">
        <v>1346</v>
      </c>
      <c r="D127" s="4" t="s">
        <v>1347</v>
      </c>
      <c r="E127" s="4" t="s">
        <v>1348</v>
      </c>
      <c r="F127" s="5">
        <v>2009</v>
      </c>
      <c r="G127" s="4" t="s">
        <v>723</v>
      </c>
      <c r="H127" s="4" t="s">
        <v>1349</v>
      </c>
      <c r="I127" s="4" t="s">
        <v>85</v>
      </c>
      <c r="J127" s="4" t="s">
        <v>1350</v>
      </c>
      <c r="K127" s="4" t="s">
        <v>416</v>
      </c>
      <c r="L127" s="4" t="s">
        <v>1351</v>
      </c>
      <c r="M127" s="4" t="s">
        <v>1352</v>
      </c>
      <c r="N127" s="4"/>
      <c r="O127" s="5">
        <v>170</v>
      </c>
      <c r="P127" s="5">
        <v>19732018</v>
      </c>
      <c r="Q127" s="6" t="s">
        <v>727</v>
      </c>
      <c r="R127" s="4"/>
      <c r="S127" s="4" t="s">
        <v>1353</v>
      </c>
      <c r="T127" s="4"/>
      <c r="U127" s="4"/>
      <c r="V127" s="4" t="s">
        <v>90</v>
      </c>
      <c r="W127" s="4" t="s">
        <v>90</v>
      </c>
      <c r="X127" s="4" t="s">
        <v>856</v>
      </c>
      <c r="Y127" s="4" t="s">
        <v>494</v>
      </c>
      <c r="Z127" s="4" t="s">
        <v>76</v>
      </c>
      <c r="AA127" s="4" t="s">
        <v>77</v>
      </c>
      <c r="AB127" s="4" t="s">
        <v>368</v>
      </c>
      <c r="AC127" s="4" t="s">
        <v>1519</v>
      </c>
      <c r="AD127" s="4" t="s">
        <v>1520</v>
      </c>
      <c r="AE127" s="4" t="s">
        <v>1521</v>
      </c>
    </row>
    <row r="128" spans="1:31" ht="59.25" customHeight="1" x14ac:dyDescent="0.25">
      <c r="A128" s="4" t="s">
        <v>1354</v>
      </c>
      <c r="B128" s="4" t="s">
        <v>1355</v>
      </c>
      <c r="C128" s="4" t="s">
        <v>1356</v>
      </c>
      <c r="D128" s="4" t="s">
        <v>1357</v>
      </c>
      <c r="E128" s="4" t="s">
        <v>1358</v>
      </c>
      <c r="F128" s="5">
        <v>2009</v>
      </c>
      <c r="G128" s="4" t="s">
        <v>1359</v>
      </c>
      <c r="H128" s="4" t="s">
        <v>34</v>
      </c>
      <c r="I128" s="4" t="s">
        <v>85</v>
      </c>
      <c r="J128" s="4" t="s">
        <v>659</v>
      </c>
      <c r="K128" s="4" t="s">
        <v>113</v>
      </c>
      <c r="L128" s="4" t="s">
        <v>1360</v>
      </c>
      <c r="M128" s="4" t="s">
        <v>1361</v>
      </c>
      <c r="N128" s="4"/>
      <c r="O128" s="5">
        <v>82</v>
      </c>
      <c r="P128" s="5">
        <v>19494763</v>
      </c>
      <c r="Q128" s="6" t="s">
        <v>1362</v>
      </c>
      <c r="R128" s="4"/>
      <c r="S128" s="4" t="s">
        <v>1363</v>
      </c>
      <c r="T128" s="4"/>
      <c r="U128" s="4"/>
      <c r="V128" s="4" t="s">
        <v>90</v>
      </c>
      <c r="W128" s="4" t="s">
        <v>90</v>
      </c>
      <c r="X128" s="4" t="s">
        <v>856</v>
      </c>
      <c r="Y128" s="4" t="s">
        <v>494</v>
      </c>
      <c r="Z128" s="4" t="s">
        <v>218</v>
      </c>
      <c r="AA128" s="4" t="s">
        <v>77</v>
      </c>
      <c r="AB128" s="4" t="s">
        <v>368</v>
      </c>
      <c r="AC128" s="4" t="s">
        <v>1519</v>
      </c>
      <c r="AD128" s="4" t="s">
        <v>1520</v>
      </c>
      <c r="AE128" s="4" t="s">
        <v>1521</v>
      </c>
    </row>
    <row r="129" spans="1:31" ht="59.25" customHeight="1" x14ac:dyDescent="0.25">
      <c r="A129" s="4" t="s">
        <v>1364</v>
      </c>
      <c r="B129" s="4" t="s">
        <v>1365</v>
      </c>
      <c r="C129" s="4" t="s">
        <v>1366</v>
      </c>
      <c r="D129" s="4" t="s">
        <v>1367</v>
      </c>
      <c r="E129" s="4" t="s">
        <v>1368</v>
      </c>
      <c r="F129" s="5">
        <v>2009</v>
      </c>
      <c r="G129" s="4" t="s">
        <v>1369</v>
      </c>
      <c r="H129" s="4" t="s">
        <v>34</v>
      </c>
      <c r="I129" s="4"/>
      <c r="J129" s="4" t="s">
        <v>833</v>
      </c>
      <c r="K129" s="4" t="s">
        <v>1253</v>
      </c>
      <c r="L129" s="4" t="s">
        <v>1370</v>
      </c>
      <c r="M129" s="4" t="s">
        <v>1371</v>
      </c>
      <c r="N129" s="4"/>
      <c r="O129" s="5">
        <v>23</v>
      </c>
      <c r="P129" s="5">
        <v>19930089</v>
      </c>
      <c r="Q129" s="6" t="s">
        <v>1372</v>
      </c>
      <c r="R129" s="4" t="s">
        <v>39</v>
      </c>
      <c r="S129" s="4" t="s">
        <v>1373</v>
      </c>
      <c r="T129" s="4"/>
      <c r="U129" s="7" t="s">
        <v>1374</v>
      </c>
      <c r="V129" s="4" t="s">
        <v>43</v>
      </c>
      <c r="W129" s="4" t="s">
        <v>43</v>
      </c>
      <c r="X129" s="4" t="s">
        <v>856</v>
      </c>
      <c r="Y129" s="4" t="s">
        <v>150</v>
      </c>
      <c r="Z129" s="4" t="s">
        <v>76</v>
      </c>
      <c r="AA129" s="4" t="s">
        <v>77</v>
      </c>
      <c r="AB129" s="4" t="s">
        <v>368</v>
      </c>
      <c r="AC129" s="4" t="s">
        <v>1519</v>
      </c>
      <c r="AD129" s="4" t="s">
        <v>1520</v>
      </c>
      <c r="AE129" s="4" t="s">
        <v>1521</v>
      </c>
    </row>
    <row r="130" spans="1:31" ht="59.25" customHeight="1" x14ac:dyDescent="0.25">
      <c r="A130" s="4" t="s">
        <v>1375</v>
      </c>
      <c r="B130" s="4" t="s">
        <v>1376</v>
      </c>
      <c r="C130" s="4" t="s">
        <v>1377</v>
      </c>
      <c r="D130" s="4" t="s">
        <v>1378</v>
      </c>
      <c r="E130" s="4" t="s">
        <v>1379</v>
      </c>
      <c r="F130" s="5">
        <v>2005</v>
      </c>
      <c r="G130" s="4" t="s">
        <v>1380</v>
      </c>
      <c r="H130" s="4" t="s">
        <v>34</v>
      </c>
      <c r="I130" s="4" t="s">
        <v>85</v>
      </c>
      <c r="J130" s="4" t="s">
        <v>1381</v>
      </c>
      <c r="K130" s="4" t="s">
        <v>190</v>
      </c>
      <c r="L130" s="4" t="s">
        <v>1382</v>
      </c>
      <c r="M130" s="4" t="s">
        <v>1383</v>
      </c>
      <c r="N130" s="4"/>
      <c r="O130" s="5">
        <v>43</v>
      </c>
      <c r="P130" s="5">
        <v>15866960</v>
      </c>
      <c r="Q130" s="6" t="s">
        <v>1384</v>
      </c>
      <c r="R130" s="4"/>
      <c r="S130" s="4" t="s">
        <v>1385</v>
      </c>
      <c r="T130" s="4"/>
      <c r="U130" s="4"/>
      <c r="V130" s="4" t="s">
        <v>90</v>
      </c>
      <c r="W130" s="4" t="s">
        <v>90</v>
      </c>
      <c r="X130" s="4" t="s">
        <v>856</v>
      </c>
      <c r="Y130" s="4" t="s">
        <v>45</v>
      </c>
      <c r="Z130" s="4" t="s">
        <v>218</v>
      </c>
      <c r="AA130" s="4" t="s">
        <v>47</v>
      </c>
      <c r="AB130" s="4" t="s">
        <v>368</v>
      </c>
      <c r="AC130" s="4" t="s">
        <v>1519</v>
      </c>
      <c r="AD130" s="4" t="s">
        <v>1520</v>
      </c>
      <c r="AE130" s="4" t="s">
        <v>1521</v>
      </c>
    </row>
    <row r="131" spans="1:31" ht="59.25" customHeight="1" x14ac:dyDescent="0.25">
      <c r="A131" s="4" t="s">
        <v>1386</v>
      </c>
      <c r="B131" s="4" t="s">
        <v>1387</v>
      </c>
      <c r="C131" s="4" t="s">
        <v>1388</v>
      </c>
      <c r="D131" s="4" t="s">
        <v>1389</v>
      </c>
      <c r="E131" s="4" t="s">
        <v>1390</v>
      </c>
      <c r="F131" s="5">
        <v>2002</v>
      </c>
      <c r="G131" s="4" t="s">
        <v>777</v>
      </c>
      <c r="H131" s="4" t="s">
        <v>797</v>
      </c>
      <c r="I131" s="4" t="s">
        <v>85</v>
      </c>
      <c r="J131" s="4" t="s">
        <v>1391</v>
      </c>
      <c r="K131" s="4" t="s">
        <v>190</v>
      </c>
      <c r="L131" s="4" t="s">
        <v>1392</v>
      </c>
      <c r="M131" s="4" t="s">
        <v>918</v>
      </c>
      <c r="N131" s="4"/>
      <c r="O131" s="5">
        <v>50</v>
      </c>
      <c r="P131" s="5">
        <v>12463081</v>
      </c>
      <c r="Q131" s="6" t="s">
        <v>102</v>
      </c>
      <c r="R131" s="4"/>
      <c r="S131" s="4" t="s">
        <v>1393</v>
      </c>
      <c r="T131" s="4"/>
      <c r="U131" s="4"/>
      <c r="V131" s="4" t="s">
        <v>90</v>
      </c>
      <c r="W131" s="4" t="s">
        <v>90</v>
      </c>
      <c r="X131" s="4" t="s">
        <v>856</v>
      </c>
      <c r="Y131" s="4" t="s">
        <v>138</v>
      </c>
      <c r="Z131" s="4" t="s">
        <v>892</v>
      </c>
      <c r="AA131" s="4" t="s">
        <v>77</v>
      </c>
      <c r="AB131" s="4" t="s">
        <v>368</v>
      </c>
      <c r="AC131" s="4" t="s">
        <v>1519</v>
      </c>
      <c r="AD131" s="4" t="s">
        <v>1520</v>
      </c>
      <c r="AE131" s="4" t="s">
        <v>1521</v>
      </c>
    </row>
    <row r="132" spans="1:31" ht="59.25" customHeight="1" x14ac:dyDescent="0.25">
      <c r="A132" s="4" t="s">
        <v>1394</v>
      </c>
      <c r="B132" s="4" t="s">
        <v>1395</v>
      </c>
      <c r="C132" s="4" t="s">
        <v>1396</v>
      </c>
      <c r="D132" s="4" t="s">
        <v>1397</v>
      </c>
      <c r="E132" s="4" t="s">
        <v>1398</v>
      </c>
      <c r="F132" s="5">
        <v>2001</v>
      </c>
      <c r="G132" s="4" t="s">
        <v>1399</v>
      </c>
      <c r="H132" s="4" t="s">
        <v>34</v>
      </c>
      <c r="I132" s="4" t="s">
        <v>85</v>
      </c>
      <c r="J132" s="4" t="s">
        <v>349</v>
      </c>
      <c r="K132" s="4" t="s">
        <v>1400</v>
      </c>
      <c r="L132" s="4" t="s">
        <v>1401</v>
      </c>
      <c r="M132" s="4" t="s">
        <v>661</v>
      </c>
      <c r="N132" s="4"/>
      <c r="O132" s="5">
        <v>8</v>
      </c>
      <c r="P132" s="5">
        <v>11253858</v>
      </c>
      <c r="Q132" s="6" t="s">
        <v>1402</v>
      </c>
      <c r="R132" s="4" t="s">
        <v>39</v>
      </c>
      <c r="S132" s="4" t="s">
        <v>1403</v>
      </c>
      <c r="T132" s="4"/>
      <c r="U132" s="7" t="s">
        <v>1404</v>
      </c>
      <c r="V132" s="4" t="s">
        <v>43</v>
      </c>
      <c r="W132" s="4" t="s">
        <v>137</v>
      </c>
      <c r="X132" s="4" t="s">
        <v>856</v>
      </c>
      <c r="Y132" s="4" t="s">
        <v>45</v>
      </c>
      <c r="Z132" s="4" t="s">
        <v>46</v>
      </c>
      <c r="AA132" s="4" t="s">
        <v>77</v>
      </c>
      <c r="AB132" s="4" t="s">
        <v>368</v>
      </c>
      <c r="AC132" s="4" t="s">
        <v>1519</v>
      </c>
      <c r="AD132" s="4" t="s">
        <v>1520</v>
      </c>
      <c r="AE132" s="4" t="s">
        <v>1521</v>
      </c>
    </row>
    <row r="133" spans="1:31" ht="59.25" customHeight="1" x14ac:dyDescent="0.25">
      <c r="A133" s="4" t="s">
        <v>1405</v>
      </c>
      <c r="B133" s="4" t="s">
        <v>1406</v>
      </c>
      <c r="C133" s="4" t="s">
        <v>1407</v>
      </c>
      <c r="D133" s="4" t="s">
        <v>1408</v>
      </c>
      <c r="E133" s="4" t="s">
        <v>1409</v>
      </c>
      <c r="F133" s="5">
        <v>2001</v>
      </c>
      <c r="G133" s="4" t="s">
        <v>1410</v>
      </c>
      <c r="H133" s="4" t="s">
        <v>34</v>
      </c>
      <c r="I133" s="4" t="s">
        <v>85</v>
      </c>
      <c r="J133" s="4" t="s">
        <v>252</v>
      </c>
      <c r="K133" s="4" t="s">
        <v>99</v>
      </c>
      <c r="L133" s="4" t="s">
        <v>1411</v>
      </c>
      <c r="M133" s="4" t="s">
        <v>1412</v>
      </c>
      <c r="N133" s="4"/>
      <c r="O133" s="5">
        <v>23</v>
      </c>
      <c r="P133" s="5">
        <v>11344395</v>
      </c>
      <c r="Q133" s="6" t="s">
        <v>1413</v>
      </c>
      <c r="R133" s="4" t="s">
        <v>39</v>
      </c>
      <c r="S133" s="4" t="s">
        <v>1414</v>
      </c>
      <c r="T133" s="4"/>
      <c r="U133" s="7" t="s">
        <v>1415</v>
      </c>
      <c r="V133" s="4" t="s">
        <v>43</v>
      </c>
      <c r="W133" s="4" t="s">
        <v>137</v>
      </c>
      <c r="X133" s="4" t="s">
        <v>856</v>
      </c>
      <c r="Y133" s="4" t="s">
        <v>138</v>
      </c>
      <c r="Z133" s="4" t="s">
        <v>46</v>
      </c>
      <c r="AA133" s="4" t="s">
        <v>77</v>
      </c>
      <c r="AB133" s="4" t="s">
        <v>368</v>
      </c>
      <c r="AC133" s="4" t="s">
        <v>1519</v>
      </c>
      <c r="AD133" s="4" t="s">
        <v>1520</v>
      </c>
      <c r="AE133" s="4" t="s">
        <v>1521</v>
      </c>
    </row>
    <row r="134" spans="1:31" ht="59.25" customHeight="1" x14ac:dyDescent="0.25">
      <c r="A134" s="4" t="s">
        <v>1416</v>
      </c>
      <c r="B134" s="4" t="s">
        <v>1417</v>
      </c>
      <c r="C134" s="4" t="s">
        <v>1418</v>
      </c>
      <c r="D134" s="4" t="s">
        <v>1419</v>
      </c>
      <c r="E134" s="4" t="s">
        <v>1420</v>
      </c>
      <c r="F134" s="5">
        <v>1993</v>
      </c>
      <c r="G134" s="4" t="s">
        <v>816</v>
      </c>
      <c r="H134" s="4" t="s">
        <v>817</v>
      </c>
      <c r="I134" s="4" t="s">
        <v>85</v>
      </c>
      <c r="J134" s="4" t="s">
        <v>511</v>
      </c>
      <c r="K134" s="4" t="s">
        <v>36</v>
      </c>
      <c r="L134" s="4" t="s">
        <v>1421</v>
      </c>
      <c r="M134" s="4" t="s">
        <v>226</v>
      </c>
      <c r="N134" s="4"/>
      <c r="O134" s="5">
        <v>10</v>
      </c>
      <c r="P134" s="5">
        <v>8104978</v>
      </c>
      <c r="Q134" s="6" t="s">
        <v>267</v>
      </c>
      <c r="R134" s="4"/>
      <c r="S134" s="4" t="s">
        <v>1422</v>
      </c>
      <c r="T134" s="4"/>
      <c r="U134" s="4"/>
      <c r="V134" s="4" t="s">
        <v>90</v>
      </c>
      <c r="W134" s="4" t="s">
        <v>90</v>
      </c>
      <c r="X134" s="4" t="s">
        <v>856</v>
      </c>
      <c r="Y134" s="4" t="s">
        <v>138</v>
      </c>
      <c r="Z134" s="4" t="s">
        <v>892</v>
      </c>
      <c r="AA134" s="4" t="s">
        <v>77</v>
      </c>
      <c r="AB134" s="4" t="s">
        <v>802</v>
      </c>
      <c r="AC134" s="4" t="s">
        <v>1519</v>
      </c>
      <c r="AD134" s="4" t="s">
        <v>1520</v>
      </c>
      <c r="AE134" s="4" t="s">
        <v>1521</v>
      </c>
    </row>
    <row r="135" spans="1:31" ht="59.25" customHeight="1" x14ac:dyDescent="0.25">
      <c r="A135" s="4" t="s">
        <v>1423</v>
      </c>
      <c r="B135" s="4" t="s">
        <v>1424</v>
      </c>
      <c r="C135" s="4"/>
      <c r="D135" s="4" t="s">
        <v>1425</v>
      </c>
      <c r="E135" s="4" t="s">
        <v>1426</v>
      </c>
      <c r="F135" s="5">
        <v>1984</v>
      </c>
      <c r="G135" s="4" t="s">
        <v>1427</v>
      </c>
      <c r="H135" s="4" t="s">
        <v>34</v>
      </c>
      <c r="I135" s="4" t="s">
        <v>85</v>
      </c>
      <c r="J135" s="4" t="s">
        <v>1428</v>
      </c>
      <c r="K135" s="4" t="s">
        <v>99</v>
      </c>
      <c r="L135" s="4" t="s">
        <v>1429</v>
      </c>
      <c r="M135" s="4" t="s">
        <v>1430</v>
      </c>
      <c r="N135" s="4"/>
      <c r="O135" s="5">
        <v>56</v>
      </c>
      <c r="P135" s="5">
        <v>6710300</v>
      </c>
      <c r="Q135" s="6" t="s">
        <v>1431</v>
      </c>
      <c r="R135" s="4" t="s">
        <v>39</v>
      </c>
      <c r="S135" s="4" t="s">
        <v>1432</v>
      </c>
      <c r="T135" s="4"/>
      <c r="U135" s="7" t="s">
        <v>1433</v>
      </c>
      <c r="V135" s="4" t="s">
        <v>43</v>
      </c>
      <c r="W135" s="4" t="s">
        <v>137</v>
      </c>
      <c r="X135" s="4" t="s">
        <v>856</v>
      </c>
      <c r="Y135" s="4" t="s">
        <v>138</v>
      </c>
      <c r="Z135" s="4" t="s">
        <v>46</v>
      </c>
      <c r="AA135" s="4" t="s">
        <v>77</v>
      </c>
      <c r="AB135" s="4" t="s">
        <v>802</v>
      </c>
      <c r="AC135" s="4" t="s">
        <v>1519</v>
      </c>
      <c r="AD135" s="4" t="s">
        <v>1520</v>
      </c>
      <c r="AE135" s="4" t="s">
        <v>1521</v>
      </c>
    </row>
    <row r="136" spans="1:31" ht="59.25" customHeight="1" x14ac:dyDescent="0.25">
      <c r="A136" s="4" t="s">
        <v>1434</v>
      </c>
      <c r="B136" s="4" t="s">
        <v>1435</v>
      </c>
      <c r="C136" s="4"/>
      <c r="D136" s="4" t="s">
        <v>1436</v>
      </c>
      <c r="E136" s="4" t="s">
        <v>1437</v>
      </c>
      <c r="F136" s="5">
        <v>1983</v>
      </c>
      <c r="G136" s="4" t="s">
        <v>1427</v>
      </c>
      <c r="H136" s="4" t="s">
        <v>34</v>
      </c>
      <c r="I136" s="4"/>
      <c r="J136" s="4" t="s">
        <v>1438</v>
      </c>
      <c r="K136" s="4" t="s">
        <v>113</v>
      </c>
      <c r="L136" s="4" t="s">
        <v>1439</v>
      </c>
      <c r="M136" s="4" t="s">
        <v>1440</v>
      </c>
      <c r="N136" s="4"/>
      <c r="O136" s="5">
        <v>39</v>
      </c>
      <c r="P136" s="5">
        <v>6612574</v>
      </c>
      <c r="Q136" s="6" t="s">
        <v>1431</v>
      </c>
      <c r="R136" s="4" t="s">
        <v>39</v>
      </c>
      <c r="S136" s="4" t="s">
        <v>1441</v>
      </c>
      <c r="T136" s="4"/>
      <c r="U136" s="7" t="s">
        <v>1442</v>
      </c>
      <c r="V136" s="4" t="s">
        <v>43</v>
      </c>
      <c r="W136" s="4" t="s">
        <v>43</v>
      </c>
      <c r="X136" s="4" t="s">
        <v>856</v>
      </c>
      <c r="Y136" s="4" t="s">
        <v>138</v>
      </c>
      <c r="Z136" s="4" t="s">
        <v>46</v>
      </c>
      <c r="AA136" s="4" t="s">
        <v>47</v>
      </c>
      <c r="AB136" s="4" t="s">
        <v>802</v>
      </c>
      <c r="AC136" s="4" t="s">
        <v>1519</v>
      </c>
      <c r="AD136" s="4" t="s">
        <v>1520</v>
      </c>
      <c r="AE136" s="4" t="s">
        <v>1521</v>
      </c>
    </row>
    <row r="137" spans="1:31" ht="59.25" customHeight="1" x14ac:dyDescent="0.25">
      <c r="A137" s="4" t="s">
        <v>1443</v>
      </c>
      <c r="B137" s="4" t="s">
        <v>1444</v>
      </c>
      <c r="C137" s="4" t="s">
        <v>1445</v>
      </c>
      <c r="D137" s="4" t="s">
        <v>1446</v>
      </c>
      <c r="E137" s="4" t="s">
        <v>1447</v>
      </c>
      <c r="F137" s="5">
        <v>2025</v>
      </c>
      <c r="G137" s="4" t="s">
        <v>250</v>
      </c>
      <c r="H137" s="4" t="s">
        <v>84</v>
      </c>
      <c r="I137" s="4"/>
      <c r="J137" s="4" t="s">
        <v>1448</v>
      </c>
      <c r="K137" s="4"/>
      <c r="L137" s="4"/>
      <c r="M137" s="4"/>
      <c r="N137" s="4" t="s">
        <v>1449</v>
      </c>
      <c r="O137" s="5">
        <v>1</v>
      </c>
      <c r="P137" s="5"/>
      <c r="Q137" s="6" t="s">
        <v>253</v>
      </c>
      <c r="R137" s="4" t="s">
        <v>39</v>
      </c>
      <c r="S137" s="4" t="s">
        <v>1450</v>
      </c>
      <c r="T137" s="4" t="s">
        <v>74</v>
      </c>
      <c r="U137" s="7" t="s">
        <v>1451</v>
      </c>
      <c r="V137" s="4" t="s">
        <v>43</v>
      </c>
      <c r="W137" s="4" t="s">
        <v>43</v>
      </c>
      <c r="X137" s="4" t="s">
        <v>1452</v>
      </c>
      <c r="Y137" s="4" t="s">
        <v>150</v>
      </c>
      <c r="Z137" s="4" t="s">
        <v>46</v>
      </c>
      <c r="AA137" s="4" t="s">
        <v>77</v>
      </c>
      <c r="AB137" s="4" t="s">
        <v>48</v>
      </c>
      <c r="AC137" s="4" t="s">
        <v>1519</v>
      </c>
      <c r="AD137" s="4" t="s">
        <v>1520</v>
      </c>
      <c r="AE137" s="4" t="s">
        <v>1521</v>
      </c>
    </row>
    <row r="138" spans="1:31" ht="59.25" customHeight="1" x14ac:dyDescent="0.25">
      <c r="A138" s="4" t="s">
        <v>1453</v>
      </c>
      <c r="B138" s="4" t="s">
        <v>1454</v>
      </c>
      <c r="C138" s="4" t="s">
        <v>1455</v>
      </c>
      <c r="D138" s="4" t="s">
        <v>1456</v>
      </c>
      <c r="E138" s="4" t="s">
        <v>1457</v>
      </c>
      <c r="F138" s="5">
        <v>2023</v>
      </c>
      <c r="G138" s="4" t="s">
        <v>250</v>
      </c>
      <c r="H138" s="4" t="s">
        <v>34</v>
      </c>
      <c r="I138" s="4"/>
      <c r="J138" s="4" t="s">
        <v>55</v>
      </c>
      <c r="K138" s="4"/>
      <c r="L138" s="4"/>
      <c r="M138" s="4"/>
      <c r="N138" s="4" t="s">
        <v>1458</v>
      </c>
      <c r="O138" s="5">
        <v>2</v>
      </c>
      <c r="P138" s="5"/>
      <c r="Q138" s="6" t="s">
        <v>253</v>
      </c>
      <c r="R138" s="4" t="s">
        <v>39</v>
      </c>
      <c r="S138" s="4" t="s">
        <v>1459</v>
      </c>
      <c r="T138" s="4" t="s">
        <v>74</v>
      </c>
      <c r="U138" s="7" t="s">
        <v>1460</v>
      </c>
      <c r="V138" s="4" t="s">
        <v>43</v>
      </c>
      <c r="W138" s="4" t="s">
        <v>43</v>
      </c>
      <c r="X138" s="4" t="s">
        <v>1452</v>
      </c>
      <c r="Y138" s="4" t="s">
        <v>150</v>
      </c>
      <c r="Z138" s="4" t="s">
        <v>46</v>
      </c>
      <c r="AA138" s="4" t="s">
        <v>77</v>
      </c>
      <c r="AB138" s="4" t="s">
        <v>48</v>
      </c>
      <c r="AC138" s="4" t="s">
        <v>1519</v>
      </c>
      <c r="AD138" s="4" t="s">
        <v>1520</v>
      </c>
      <c r="AE138" s="4" t="s">
        <v>1521</v>
      </c>
    </row>
    <row r="139" spans="1:31" ht="59.25" customHeight="1" x14ac:dyDescent="0.25">
      <c r="A139" s="4" t="s">
        <v>1461</v>
      </c>
      <c r="B139" s="4" t="s">
        <v>1462</v>
      </c>
      <c r="C139" s="4" t="s">
        <v>1463</v>
      </c>
      <c r="D139" s="4" t="s">
        <v>1464</v>
      </c>
      <c r="E139" s="4" t="s">
        <v>1465</v>
      </c>
      <c r="F139" s="5">
        <v>2022</v>
      </c>
      <c r="G139" s="4" t="s">
        <v>165</v>
      </c>
      <c r="H139" s="4" t="s">
        <v>34</v>
      </c>
      <c r="I139" s="4"/>
      <c r="J139" s="4" t="s">
        <v>415</v>
      </c>
      <c r="K139" s="4" t="s">
        <v>226</v>
      </c>
      <c r="L139" s="4" t="s">
        <v>1466</v>
      </c>
      <c r="M139" s="4" t="s">
        <v>1467</v>
      </c>
      <c r="N139" s="4"/>
      <c r="O139" s="5">
        <v>5</v>
      </c>
      <c r="P139" s="5">
        <v>34610393</v>
      </c>
      <c r="Q139" s="6" t="s">
        <v>169</v>
      </c>
      <c r="R139" s="4" t="s">
        <v>39</v>
      </c>
      <c r="S139" s="4" t="s">
        <v>1468</v>
      </c>
      <c r="T139" s="4" t="s">
        <v>74</v>
      </c>
      <c r="U139" s="7" t="s">
        <v>1469</v>
      </c>
      <c r="V139" s="4" t="s">
        <v>43</v>
      </c>
      <c r="W139" s="4" t="s">
        <v>43</v>
      </c>
      <c r="X139" s="4" t="s">
        <v>1452</v>
      </c>
      <c r="Y139" s="4" t="s">
        <v>150</v>
      </c>
      <c r="Z139" s="4" t="s">
        <v>218</v>
      </c>
      <c r="AA139" s="4" t="s">
        <v>77</v>
      </c>
      <c r="AB139" s="4" t="s">
        <v>48</v>
      </c>
      <c r="AC139" s="4" t="s">
        <v>1519</v>
      </c>
      <c r="AD139" s="4" t="s">
        <v>1520</v>
      </c>
      <c r="AE139" s="4" t="s">
        <v>1521</v>
      </c>
    </row>
    <row r="140" spans="1:31" ht="59.25" customHeight="1" x14ac:dyDescent="0.25">
      <c r="A140" s="4" t="s">
        <v>1470</v>
      </c>
      <c r="B140" s="4" t="s">
        <v>1471</v>
      </c>
      <c r="C140" s="4" t="s">
        <v>1472</v>
      </c>
      <c r="D140" s="4" t="s">
        <v>1473</v>
      </c>
      <c r="E140" s="4" t="s">
        <v>1474</v>
      </c>
      <c r="F140" s="5">
        <v>2022</v>
      </c>
      <c r="G140" s="4" t="s">
        <v>1475</v>
      </c>
      <c r="H140" s="4" t="s">
        <v>34</v>
      </c>
      <c r="I140" s="4"/>
      <c r="J140" s="4" t="s">
        <v>99</v>
      </c>
      <c r="K140" s="4" t="s">
        <v>113</v>
      </c>
      <c r="L140" s="4"/>
      <c r="M140" s="4"/>
      <c r="N140" s="4" t="s">
        <v>1476</v>
      </c>
      <c r="O140" s="5">
        <v>5</v>
      </c>
      <c r="P140" s="5"/>
      <c r="Q140" s="6" t="s">
        <v>1477</v>
      </c>
      <c r="R140" s="4" t="s">
        <v>39</v>
      </c>
      <c r="S140" s="4" t="s">
        <v>1478</v>
      </c>
      <c r="T140" s="4" t="s">
        <v>135</v>
      </c>
      <c r="U140" s="7" t="s">
        <v>1479</v>
      </c>
      <c r="V140" s="4" t="s">
        <v>43</v>
      </c>
      <c r="W140" s="4" t="s">
        <v>43</v>
      </c>
      <c r="X140" s="4" t="s">
        <v>1452</v>
      </c>
      <c r="Y140" s="4" t="s">
        <v>150</v>
      </c>
      <c r="Z140" s="4" t="s">
        <v>218</v>
      </c>
      <c r="AA140" s="4" t="s">
        <v>77</v>
      </c>
      <c r="AB140" s="4" t="s">
        <v>48</v>
      </c>
      <c r="AC140" s="4" t="s">
        <v>1519</v>
      </c>
      <c r="AD140" s="4" t="s">
        <v>1520</v>
      </c>
      <c r="AE140" s="4" t="s">
        <v>1521</v>
      </c>
    </row>
    <row r="141" spans="1:31" ht="59.25" customHeight="1" x14ac:dyDescent="0.25">
      <c r="A141" s="4" t="s">
        <v>1480</v>
      </c>
      <c r="B141" s="4" t="s">
        <v>1481</v>
      </c>
      <c r="C141" s="4" t="s">
        <v>1482</v>
      </c>
      <c r="D141" s="4" t="s">
        <v>1483</v>
      </c>
      <c r="E141" s="4" t="s">
        <v>1484</v>
      </c>
      <c r="F141" s="5">
        <v>2022</v>
      </c>
      <c r="G141" s="4" t="s">
        <v>1485</v>
      </c>
      <c r="H141" s="4" t="s">
        <v>34</v>
      </c>
      <c r="I141" s="4"/>
      <c r="J141" s="4" t="s">
        <v>251</v>
      </c>
      <c r="K141" s="4" t="s">
        <v>239</v>
      </c>
      <c r="L141" s="4"/>
      <c r="M141" s="4"/>
      <c r="N141" s="4" t="s">
        <v>833</v>
      </c>
      <c r="O141" s="5">
        <v>7</v>
      </c>
      <c r="P141" s="5"/>
      <c r="Q141" s="6" t="s">
        <v>1486</v>
      </c>
      <c r="R141" s="4" t="s">
        <v>39</v>
      </c>
      <c r="S141" s="4" t="s">
        <v>1487</v>
      </c>
      <c r="T141" s="4" t="s">
        <v>1045</v>
      </c>
      <c r="U141" s="7" t="s">
        <v>1488</v>
      </c>
      <c r="V141" s="4" t="s">
        <v>43</v>
      </c>
      <c r="W141" s="4" t="s">
        <v>43</v>
      </c>
      <c r="X141" s="4" t="s">
        <v>1452</v>
      </c>
      <c r="Y141" s="4" t="s">
        <v>150</v>
      </c>
      <c r="Z141" s="4" t="s">
        <v>46</v>
      </c>
      <c r="AA141" s="4" t="s">
        <v>104</v>
      </c>
      <c r="AB141" s="4" t="s">
        <v>48</v>
      </c>
      <c r="AC141" s="4" t="s">
        <v>1519</v>
      </c>
      <c r="AD141" s="4" t="s">
        <v>1520</v>
      </c>
      <c r="AE141" s="4" t="s">
        <v>1521</v>
      </c>
    </row>
    <row r="142" spans="1:31" ht="59.25" customHeight="1" x14ac:dyDescent="0.25">
      <c r="A142" s="4" t="s">
        <v>1489</v>
      </c>
      <c r="B142" s="4" t="s">
        <v>1490</v>
      </c>
      <c r="C142" s="4" t="s">
        <v>1491</v>
      </c>
      <c r="D142" s="4" t="s">
        <v>1492</v>
      </c>
      <c r="E142" s="4" t="s">
        <v>1493</v>
      </c>
      <c r="F142" s="5">
        <v>2019</v>
      </c>
      <c r="G142" s="4" t="s">
        <v>1494</v>
      </c>
      <c r="H142" s="4" t="s">
        <v>34</v>
      </c>
      <c r="I142" s="4"/>
      <c r="J142" s="4" t="s">
        <v>361</v>
      </c>
      <c r="K142" s="4" t="s">
        <v>350</v>
      </c>
      <c r="L142" s="4" t="s">
        <v>1495</v>
      </c>
      <c r="M142" s="4" t="s">
        <v>1496</v>
      </c>
      <c r="N142" s="4"/>
      <c r="O142" s="5">
        <v>3</v>
      </c>
      <c r="P142" s="5">
        <v>31208911</v>
      </c>
      <c r="Q142" s="6" t="s">
        <v>1497</v>
      </c>
      <c r="R142" s="4" t="s">
        <v>39</v>
      </c>
      <c r="S142" s="4" t="s">
        <v>1498</v>
      </c>
      <c r="T142" s="4" t="s">
        <v>1499</v>
      </c>
      <c r="U142" s="7" t="s">
        <v>1500</v>
      </c>
      <c r="V142" s="4" t="s">
        <v>43</v>
      </c>
      <c r="W142" s="4" t="s">
        <v>43</v>
      </c>
      <c r="X142" s="4" t="s">
        <v>1452</v>
      </c>
      <c r="Y142" s="4" t="s">
        <v>91</v>
      </c>
      <c r="Z142" s="4" t="s">
        <v>218</v>
      </c>
      <c r="AA142" s="4" t="s">
        <v>77</v>
      </c>
      <c r="AB142" s="4" t="s">
        <v>231</v>
      </c>
      <c r="AC142" s="4" t="s">
        <v>1519</v>
      </c>
      <c r="AD142" s="4" t="s">
        <v>1520</v>
      </c>
      <c r="AE142" s="4" t="s">
        <v>1521</v>
      </c>
    </row>
    <row r="143" spans="1:31" ht="59.25" customHeight="1" x14ac:dyDescent="0.25">
      <c r="A143" s="4" t="s">
        <v>1501</v>
      </c>
      <c r="B143" s="4" t="s">
        <v>1502</v>
      </c>
      <c r="C143" s="4" t="s">
        <v>1503</v>
      </c>
      <c r="D143" s="4" t="s">
        <v>1504</v>
      </c>
      <c r="E143" s="4" t="s">
        <v>1505</v>
      </c>
      <c r="F143" s="5">
        <v>2001</v>
      </c>
      <c r="G143" s="4" t="s">
        <v>550</v>
      </c>
      <c r="H143" s="4" t="s">
        <v>34</v>
      </c>
      <c r="I143" s="4"/>
      <c r="J143" s="4" t="s">
        <v>1036</v>
      </c>
      <c r="K143" s="4" t="s">
        <v>226</v>
      </c>
      <c r="L143" s="4" t="s">
        <v>1506</v>
      </c>
      <c r="M143" s="4" t="s">
        <v>660</v>
      </c>
      <c r="N143" s="4"/>
      <c r="O143" s="5">
        <v>39</v>
      </c>
      <c r="P143" s="5">
        <v>11519910</v>
      </c>
      <c r="Q143" s="6" t="s">
        <v>553</v>
      </c>
      <c r="R143" s="4" t="s">
        <v>39</v>
      </c>
      <c r="S143" s="4" t="s">
        <v>1507</v>
      </c>
      <c r="T143" s="4"/>
      <c r="U143" s="7" t="s">
        <v>1508</v>
      </c>
      <c r="V143" s="4" t="s">
        <v>43</v>
      </c>
      <c r="W143" s="4" t="s">
        <v>43</v>
      </c>
      <c r="X143" s="4" t="s">
        <v>1452</v>
      </c>
      <c r="Y143" s="4" t="s">
        <v>150</v>
      </c>
      <c r="Z143" s="4" t="s">
        <v>892</v>
      </c>
      <c r="AA143" s="4" t="s">
        <v>104</v>
      </c>
      <c r="AB143" s="4" t="s">
        <v>368</v>
      </c>
      <c r="AC143" s="4" t="s">
        <v>1519</v>
      </c>
      <c r="AD143" s="4" t="s">
        <v>1520</v>
      </c>
      <c r="AE143" s="4" t="s">
        <v>1521</v>
      </c>
    </row>
    <row r="144" spans="1:31" ht="59.25" customHeight="1" x14ac:dyDescent="0.25">
      <c r="A144" s="4" t="s">
        <v>1509</v>
      </c>
      <c r="B144" s="4" t="s">
        <v>1510</v>
      </c>
      <c r="C144" s="4"/>
      <c r="D144" s="4" t="s">
        <v>1511</v>
      </c>
      <c r="E144" s="4" t="s">
        <v>1512</v>
      </c>
      <c r="F144" s="5">
        <v>1993</v>
      </c>
      <c r="G144" s="4" t="s">
        <v>1427</v>
      </c>
      <c r="H144" s="4" t="s">
        <v>34</v>
      </c>
      <c r="I144" s="4"/>
      <c r="J144" s="4" t="s">
        <v>1513</v>
      </c>
      <c r="K144" s="4" t="s">
        <v>239</v>
      </c>
      <c r="L144" s="4" t="s">
        <v>1350</v>
      </c>
      <c r="M144" s="4" t="s">
        <v>55</v>
      </c>
      <c r="N144" s="4"/>
      <c r="O144" s="5">
        <v>6</v>
      </c>
      <c r="P144" s="5">
        <v>8427002</v>
      </c>
      <c r="Q144" s="6" t="s">
        <v>1431</v>
      </c>
      <c r="R144" s="4" t="s">
        <v>39</v>
      </c>
      <c r="S144" s="4" t="s">
        <v>1514</v>
      </c>
      <c r="T144" s="4"/>
      <c r="U144" s="7" t="s">
        <v>1515</v>
      </c>
      <c r="V144" s="4" t="s">
        <v>43</v>
      </c>
      <c r="W144" s="4" t="s">
        <v>43</v>
      </c>
      <c r="X144" s="4" t="s">
        <v>1452</v>
      </c>
      <c r="Y144" s="4" t="s">
        <v>150</v>
      </c>
      <c r="Z144" s="4" t="s">
        <v>268</v>
      </c>
      <c r="AA144" s="4" t="s">
        <v>47</v>
      </c>
      <c r="AB144" s="4" t="s">
        <v>802</v>
      </c>
      <c r="AC144" s="4" t="s">
        <v>1519</v>
      </c>
      <c r="AD144" s="4" t="s">
        <v>1520</v>
      </c>
      <c r="AE144" s="4" t="s">
        <v>1521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workbookViewId="0">
      <selection activeCell="M30" sqref="M30"/>
    </sheetView>
  </sheetViews>
  <sheetFormatPr baseColWidth="10" defaultColWidth="9.140625" defaultRowHeight="15" x14ac:dyDescent="0.25"/>
  <cols>
    <col min="1" max="1" width="42" style="14" customWidth="1"/>
    <col min="2" max="2" width="14" style="14" customWidth="1"/>
    <col min="3" max="3" width="12" style="14" customWidth="1"/>
    <col min="4" max="4" width="3" style="14" customWidth="1"/>
    <col min="5" max="5" width="42" style="14" customWidth="1"/>
    <col min="6" max="6" width="14" style="14" customWidth="1"/>
    <col min="7" max="7" width="12" style="14" customWidth="1"/>
    <col min="8" max="8" width="3" style="14" customWidth="1"/>
    <col min="9" max="16384" width="9.140625" style="14"/>
  </cols>
  <sheetData>
    <row r="1" spans="1:8" ht="30" customHeight="1" x14ac:dyDescent="0.3">
      <c r="A1" s="8" t="s">
        <v>1522</v>
      </c>
      <c r="B1" s="8"/>
      <c r="C1" s="8"/>
      <c r="D1" s="8"/>
      <c r="E1" s="8"/>
      <c r="F1" s="8"/>
      <c r="G1" s="8"/>
      <c r="H1" s="9"/>
    </row>
    <row r="3" spans="1:8" x14ac:dyDescent="0.25">
      <c r="A3" s="10" t="s">
        <v>1523</v>
      </c>
      <c r="B3" s="11" t="s">
        <v>1524</v>
      </c>
    </row>
    <row r="4" spans="1:8" x14ac:dyDescent="0.25">
      <c r="A4" s="15" t="s">
        <v>1525</v>
      </c>
      <c r="B4" s="16">
        <f>COUNTA('Evidence map'!$A$2:$A$144)</f>
        <v>143</v>
      </c>
    </row>
    <row r="5" spans="1:8" x14ac:dyDescent="0.25">
      <c r="A5" s="15" t="s">
        <v>1526</v>
      </c>
      <c r="B5" s="16">
        <f>COUNTIF('Evidence map'!$C$2:$C$144,"&lt;&gt;")</f>
        <v>134</v>
      </c>
    </row>
    <row r="6" spans="1:8" x14ac:dyDescent="0.25">
      <c r="A6" s="15" t="s">
        <v>1527</v>
      </c>
      <c r="B6" s="16" t="s">
        <v>1528</v>
      </c>
    </row>
    <row r="7" spans="1:8" x14ac:dyDescent="0.25">
      <c r="A7" s="17" t="s">
        <v>1529</v>
      </c>
      <c r="B7" s="18">
        <v>46236</v>
      </c>
    </row>
    <row r="9" spans="1:8" x14ac:dyDescent="0.25">
      <c r="A9" s="10" t="s">
        <v>1530</v>
      </c>
      <c r="B9" s="12" t="s">
        <v>1531</v>
      </c>
      <c r="C9" s="11" t="s">
        <v>1532</v>
      </c>
      <c r="E9" s="10" t="s">
        <v>1533</v>
      </c>
      <c r="F9" s="12" t="s">
        <v>1531</v>
      </c>
      <c r="G9" s="11" t="s">
        <v>1532</v>
      </c>
    </row>
    <row r="10" spans="1:8" x14ac:dyDescent="0.25">
      <c r="A10" s="15" t="s">
        <v>44</v>
      </c>
      <c r="B10" s="19">
        <f>COUNTIF('Evidence map'!$X$2:$X$144,A10)</f>
        <v>30</v>
      </c>
      <c r="C10" s="20">
        <f>B10/$B$4</f>
        <v>0.20979020979020979</v>
      </c>
      <c r="E10" s="15" t="s">
        <v>802</v>
      </c>
      <c r="F10" s="19">
        <f>COUNTIF('Evidence map'!$AB$2:$AB$144,E10)</f>
        <v>10</v>
      </c>
      <c r="G10" s="20">
        <f>F10/$B$4</f>
        <v>6.9930069930069935E-2</v>
      </c>
    </row>
    <row r="11" spans="1:8" x14ac:dyDescent="0.25">
      <c r="A11" s="15" t="s">
        <v>409</v>
      </c>
      <c r="B11" s="19">
        <f>COUNTIF('Evidence map'!$X$2:$X$144,A11)</f>
        <v>44</v>
      </c>
      <c r="C11" s="20">
        <f>B11/$B$4</f>
        <v>0.30769230769230771</v>
      </c>
      <c r="E11" s="15" t="s">
        <v>368</v>
      </c>
      <c r="F11" s="19">
        <f>COUNTIF('Evidence map'!$AB$2:$AB$144,E11)</f>
        <v>26</v>
      </c>
      <c r="G11" s="20">
        <f>F11/$B$4</f>
        <v>0.18181818181818182</v>
      </c>
    </row>
    <row r="12" spans="1:8" x14ac:dyDescent="0.25">
      <c r="A12" s="15" t="s">
        <v>856</v>
      </c>
      <c r="B12" s="19">
        <f>COUNTIF('Evidence map'!$X$2:$X$144,A12)</f>
        <v>61</v>
      </c>
      <c r="C12" s="20">
        <f>B12/$B$4</f>
        <v>0.42657342657342656</v>
      </c>
      <c r="E12" s="15" t="s">
        <v>231</v>
      </c>
      <c r="F12" s="19">
        <f>COUNTIF('Evidence map'!$AB$2:$AB$144,E12)</f>
        <v>52</v>
      </c>
      <c r="G12" s="20">
        <f>F12/$B$4</f>
        <v>0.36363636363636365</v>
      </c>
    </row>
    <row r="13" spans="1:8" x14ac:dyDescent="0.25">
      <c r="A13" s="17" t="s">
        <v>1452</v>
      </c>
      <c r="B13" s="21">
        <f>COUNTIF('Evidence map'!$X$2:$X$144,A13)</f>
        <v>8</v>
      </c>
      <c r="C13" s="22">
        <f>B13/$B$4</f>
        <v>5.5944055944055944E-2</v>
      </c>
      <c r="E13" s="17" t="s">
        <v>48</v>
      </c>
      <c r="F13" s="21">
        <f>COUNTIF('Evidence map'!$AB$2:$AB$144,E13)</f>
        <v>55</v>
      </c>
      <c r="G13" s="22">
        <f>F13/$B$4</f>
        <v>0.38461538461538464</v>
      </c>
    </row>
    <row r="16" spans="1:8" x14ac:dyDescent="0.25">
      <c r="A16" s="10" t="s">
        <v>1534</v>
      </c>
      <c r="B16" s="12" t="s">
        <v>1531</v>
      </c>
      <c r="C16" s="11" t="s">
        <v>1532</v>
      </c>
      <c r="E16" s="10" t="s">
        <v>1535</v>
      </c>
      <c r="F16" s="12" t="s">
        <v>1531</v>
      </c>
      <c r="G16" s="11" t="s">
        <v>1532</v>
      </c>
    </row>
    <row r="17" spans="1:8" x14ac:dyDescent="0.25">
      <c r="A17" s="15" t="s">
        <v>138</v>
      </c>
      <c r="B17" s="19">
        <f>COUNTIF('Evidence map'!$Y$2:$Y$144,A17)</f>
        <v>44</v>
      </c>
      <c r="C17" s="20">
        <f t="shared" ref="C17:C24" si="0">B17/$B$4</f>
        <v>0.30769230769230771</v>
      </c>
      <c r="E17" s="15" t="s">
        <v>46</v>
      </c>
      <c r="F17" s="19">
        <f>COUNTIF('Evidence map'!$Z$2:$Z$144,E17)</f>
        <v>77</v>
      </c>
      <c r="G17" s="20">
        <f t="shared" ref="G17:G23" si="1">F17/$B$4</f>
        <v>0.53846153846153844</v>
      </c>
    </row>
    <row r="18" spans="1:8" x14ac:dyDescent="0.25">
      <c r="A18" s="15" t="s">
        <v>150</v>
      </c>
      <c r="B18" s="19">
        <f>COUNTIF('Evidence map'!$Y$2:$Y$144,A18)</f>
        <v>34</v>
      </c>
      <c r="C18" s="20">
        <f t="shared" si="0"/>
        <v>0.23776223776223776</v>
      </c>
      <c r="E18" s="15" t="s">
        <v>218</v>
      </c>
      <c r="F18" s="19">
        <f>COUNTIF('Evidence map'!$Z$2:$Z$144,E18)</f>
        <v>27</v>
      </c>
      <c r="G18" s="20">
        <f t="shared" si="1"/>
        <v>0.1888111888111888</v>
      </c>
    </row>
    <row r="19" spans="1:8" x14ac:dyDescent="0.25">
      <c r="A19" s="15" t="s">
        <v>91</v>
      </c>
      <c r="B19" s="19">
        <f>COUNTIF('Evidence map'!$Y$2:$Y$144,A19)</f>
        <v>22</v>
      </c>
      <c r="C19" s="20">
        <f t="shared" si="0"/>
        <v>0.15384615384615385</v>
      </c>
      <c r="E19" s="15" t="s">
        <v>76</v>
      </c>
      <c r="F19" s="19">
        <f>COUNTIF('Evidence map'!$Z$2:$Z$144,E19)</f>
        <v>20</v>
      </c>
      <c r="G19" s="20">
        <f t="shared" si="1"/>
        <v>0.13986013986013987</v>
      </c>
    </row>
    <row r="20" spans="1:8" x14ac:dyDescent="0.25">
      <c r="A20" s="15" t="s">
        <v>464</v>
      </c>
      <c r="B20" s="19">
        <f>COUNTIF('Evidence map'!$Y$2:$Y$144,A20)</f>
        <v>15</v>
      </c>
      <c r="C20" s="20">
        <f t="shared" si="0"/>
        <v>0.1048951048951049</v>
      </c>
      <c r="E20" s="15" t="s">
        <v>268</v>
      </c>
      <c r="F20" s="19">
        <f>COUNTIF('Evidence map'!$Z$2:$Z$144,E20)</f>
        <v>11</v>
      </c>
      <c r="G20" s="20">
        <f t="shared" si="1"/>
        <v>7.6923076923076927E-2</v>
      </c>
    </row>
    <row r="21" spans="1:8" x14ac:dyDescent="0.25">
      <c r="A21" s="15" t="s">
        <v>45</v>
      </c>
      <c r="B21" s="19">
        <f>COUNTIF('Evidence map'!$Y$2:$Y$144,A21)</f>
        <v>13</v>
      </c>
      <c r="C21" s="20">
        <f t="shared" si="0"/>
        <v>9.0909090909090912E-2</v>
      </c>
      <c r="E21" s="15" t="s">
        <v>892</v>
      </c>
      <c r="F21" s="19">
        <f>COUNTIF('Evidence map'!$Z$2:$Z$144,E21)</f>
        <v>6</v>
      </c>
      <c r="G21" s="20">
        <f t="shared" si="1"/>
        <v>4.195804195804196E-2</v>
      </c>
    </row>
    <row r="22" spans="1:8" x14ac:dyDescent="0.25">
      <c r="A22" s="15" t="s">
        <v>63</v>
      </c>
      <c r="B22" s="19">
        <f>COUNTIF('Evidence map'!$Y$2:$Y$144,A22)</f>
        <v>6</v>
      </c>
      <c r="C22" s="20">
        <f t="shared" si="0"/>
        <v>4.195804195804196E-2</v>
      </c>
      <c r="E22" s="15" t="s">
        <v>291</v>
      </c>
      <c r="F22" s="19">
        <f>COUNTIF('Evidence map'!$Z$2:$Z$144,E22)</f>
        <v>1</v>
      </c>
      <c r="G22" s="20">
        <f t="shared" si="1"/>
        <v>6.993006993006993E-3</v>
      </c>
    </row>
    <row r="23" spans="1:8" x14ac:dyDescent="0.25">
      <c r="A23" s="15" t="s">
        <v>494</v>
      </c>
      <c r="B23" s="19">
        <f>COUNTIF('Evidence map'!$Y$2:$Y$144,A23)</f>
        <v>5</v>
      </c>
      <c r="C23" s="20">
        <f t="shared" si="0"/>
        <v>3.4965034965034968E-2</v>
      </c>
      <c r="E23" s="17" t="s">
        <v>443</v>
      </c>
      <c r="F23" s="21">
        <f>COUNTIF('Evidence map'!$Z$2:$Z$144,E23)</f>
        <v>1</v>
      </c>
      <c r="G23" s="22">
        <f t="shared" si="1"/>
        <v>6.993006993006993E-3</v>
      </c>
    </row>
    <row r="24" spans="1:8" x14ac:dyDescent="0.25">
      <c r="A24" s="17" t="s">
        <v>300</v>
      </c>
      <c r="B24" s="21">
        <f>COUNTIF('Evidence map'!$Y$2:$Y$144,A24)</f>
        <v>4</v>
      </c>
      <c r="C24" s="22">
        <f t="shared" si="0"/>
        <v>2.7972027972027972E-2</v>
      </c>
    </row>
    <row r="27" spans="1:8" ht="21.95" customHeight="1" x14ac:dyDescent="0.25">
      <c r="A27" s="23" t="s">
        <v>1536</v>
      </c>
      <c r="B27" s="23"/>
      <c r="C27" s="23"/>
      <c r="D27" s="23"/>
      <c r="E27" s="23"/>
      <c r="F27" s="23"/>
      <c r="G27" s="23"/>
      <c r="H27" s="13"/>
    </row>
    <row r="28" spans="1:8" x14ac:dyDescent="0.25">
      <c r="A28" s="24" t="s">
        <v>1537</v>
      </c>
      <c r="B28" s="24"/>
      <c r="C28" s="24"/>
      <c r="D28" s="24"/>
      <c r="E28" s="24"/>
      <c r="F28" s="24"/>
      <c r="G28" s="24"/>
      <c r="H28" s="25"/>
    </row>
    <row r="29" spans="1:8" ht="27.95" customHeight="1" x14ac:dyDescent="0.25">
      <c r="A29" s="25"/>
      <c r="B29" s="25"/>
      <c r="C29" s="25"/>
      <c r="D29" s="25"/>
      <c r="E29" s="25"/>
      <c r="F29" s="25"/>
      <c r="G29" s="25"/>
      <c r="H29" s="25"/>
    </row>
    <row r="30" spans="1:8" ht="27.95" customHeight="1" x14ac:dyDescent="0.25">
      <c r="A30" s="25"/>
      <c r="B30" s="25"/>
      <c r="C30" s="25"/>
      <c r="D30" s="25"/>
      <c r="E30" s="25"/>
      <c r="F30" s="25"/>
      <c r="G30" s="25"/>
      <c r="H30" s="25"/>
    </row>
    <row r="31" spans="1:8" x14ac:dyDescent="0.25">
      <c r="A31" s="25"/>
      <c r="B31" s="25"/>
      <c r="C31" s="25"/>
      <c r="D31" s="25"/>
      <c r="E31" s="25"/>
      <c r="F31" s="25"/>
      <c r="G31" s="25"/>
      <c r="H31" s="25"/>
    </row>
  </sheetData>
  <mergeCells count="3">
    <mergeCell ref="A1:H1"/>
    <mergeCell ref="A27:H27"/>
    <mergeCell ref="A28:H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B12" sqref="B12"/>
    </sheetView>
  </sheetViews>
  <sheetFormatPr baseColWidth="10" defaultColWidth="9.140625" defaultRowHeight="15" x14ac:dyDescent="0.25"/>
  <cols>
    <col min="1" max="1" width="34" style="1" customWidth="1"/>
    <col min="2" max="2" width="22" style="1" customWidth="1"/>
    <col min="3" max="16384" width="9.140625" style="1"/>
  </cols>
  <sheetData>
    <row r="1" spans="1:2" ht="27.95" customHeight="1" x14ac:dyDescent="0.25">
      <c r="A1" s="26" t="s">
        <v>1538</v>
      </c>
      <c r="B1" s="26"/>
    </row>
    <row r="2" spans="1:2" x14ac:dyDescent="0.25">
      <c r="A2" s="27" t="s">
        <v>1523</v>
      </c>
      <c r="B2" s="27" t="s">
        <v>1539</v>
      </c>
    </row>
    <row r="3" spans="1:2" x14ac:dyDescent="0.25">
      <c r="A3" s="28" t="s">
        <v>1525</v>
      </c>
      <c r="B3" s="28">
        <v>143</v>
      </c>
    </row>
    <row r="4" spans="1:2" x14ac:dyDescent="0.25">
      <c r="A4" s="28" t="s">
        <v>1540</v>
      </c>
      <c r="B4" s="28">
        <v>143</v>
      </c>
    </row>
    <row r="5" spans="1:2" x14ac:dyDescent="0.25">
      <c r="A5" s="28" t="s">
        <v>1541</v>
      </c>
      <c r="B5" s="28">
        <v>143</v>
      </c>
    </row>
    <row r="6" spans="1:2" x14ac:dyDescent="0.25">
      <c r="A6" s="28" t="s">
        <v>1542</v>
      </c>
      <c r="B6" s="28">
        <v>143</v>
      </c>
    </row>
    <row r="7" spans="1:2" x14ac:dyDescent="0.25">
      <c r="A7" s="28" t="s">
        <v>1543</v>
      </c>
      <c r="B7" s="28">
        <v>0</v>
      </c>
    </row>
    <row r="8" spans="1:2" x14ac:dyDescent="0.25">
      <c r="A8" s="28" t="s">
        <v>1544</v>
      </c>
      <c r="B8" s="28" t="s">
        <v>1545</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Evidence map</vt:lpstr>
      <vt:lpstr>Summary</vt:lpstr>
      <vt:lpstr>Verification audit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2026-08-08T16:23:56Z</dcterms:created>
  <dcterms:modified xsi:type="dcterms:W3CDTF">2026-08-08T16:24:50Z</dcterms:modified>
</cp:coreProperties>
</file>