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aleria.marzano\Documents\OPBG\Trisomia21\Paper\Sottomesso_4Agosto2026\"/>
    </mc:Choice>
  </mc:AlternateContent>
  <xr:revisionPtr revIDLastSave="0" documentId="13_ncr:1_{58DBC117-2991-4E7E-A51E-DD310AEDF1F2}" xr6:coauthVersionLast="36" xr6:coauthVersionMax="36" xr10:uidLastSave="{00000000-0000-0000-0000-000000000000}"/>
  <bookViews>
    <workbookView xWindow="0" yWindow="0" windowWidth="28800" windowHeight="12225" tabRatio="855" xr2:uid="{F7519BCE-6C58-4BB2-A0FF-390755C669BC}"/>
  </bookViews>
  <sheets>
    <sheet name="Overview " sheetId="2" r:id="rId1"/>
    <sheet name="all 79 " sheetId="17" r:id="rId2"/>
    <sheet name="A_1 12 PGs AITDs" sheetId="3" r:id="rId3"/>
    <sheet name="A_2 21 PGs AITDs" sheetId="5" r:id="rId4"/>
    <sheet name="B_1 15 PGs Immunological" sheetId="6" r:id="rId5"/>
    <sheet name="B_2 18 PGs Immunological" sheetId="7" r:id="rId6"/>
    <sheet name="C_1 9 PGs Behavioral" sheetId="8" r:id="rId7"/>
    <sheet name="C_2 20 PGs Behavioral" sheetId="9" r:id="rId8"/>
    <sheet name="PANTHER" sheetId="18" r:id="rId9"/>
    <sheet name="FunRich" sheetId="19"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 i="2" l="1"/>
  <c r="F15" i="2"/>
  <c r="D15" i="2"/>
  <c r="E14" i="2"/>
  <c r="F14" i="2"/>
  <c r="D14" i="2"/>
  <c r="E8" i="2" l="1"/>
  <c r="F8" i="2"/>
  <c r="D8" i="2"/>
  <c r="E13" i="2"/>
  <c r="F13" i="2"/>
  <c r="D13" i="2"/>
  <c r="E12" i="2" l="1"/>
  <c r="F12" i="2"/>
  <c r="D12" i="2"/>
  <c r="E7" i="2"/>
  <c r="F7" i="2"/>
  <c r="D7"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1A43216-5D8D-4BCE-9FEF-C2A9B964A7E0}" keepAlive="1" name="Query - analysisGOBiologicalProcess79" description="Connessione alla query 'analysisGOBiologicalProcess79' nella cartella di lavoro." type="5" refreshedVersion="6" background="1">
    <dbPr connection="Provider=Microsoft.Mashup.OleDb.1;Data Source=$Workbook$;Location=analysisGOBiologicalProcess79;Extended Properties=&quot;&quot;" command="SELECT * FROM [analysisGOBiologicalProcess79]"/>
  </connection>
  <connection id="2" xr16:uid="{A384AD4A-3804-453B-9AE7-94F411A0866A}" keepAlive="1" name="Query - enrichment TISSUES" description="Connessione alla query 'enrichment TISSUES' nella cartella di lavoro." type="5" refreshedVersion="6" background="1">
    <dbPr connection="Provider=Microsoft.Mashup.OleDb.1;Data Source=$Workbook$;Location=enrichment TISSUES;Extended Properties=&quot;&quot;" command="SELECT * FROM [enrichment TISSUES]"/>
  </connection>
</connections>
</file>

<file path=xl/sharedStrings.xml><?xml version="1.0" encoding="utf-8"?>
<sst xmlns="http://schemas.openxmlformats.org/spreadsheetml/2006/main" count="3672" uniqueCount="1761">
  <si>
    <t>Age group</t>
  </si>
  <si>
    <t>Comparison</t>
  </si>
  <si>
    <t>A</t>
  </si>
  <si>
    <t>B</t>
  </si>
  <si>
    <r>
      <t xml:space="preserve">Behavioral  disorders                   yes </t>
    </r>
    <r>
      <rPr>
        <b/>
        <i/>
        <sz val="10"/>
        <color rgb="FF000000"/>
        <rFont val="Times New Roman"/>
        <family val="1"/>
      </rPr>
      <t>vs</t>
    </r>
    <r>
      <rPr>
        <b/>
        <sz val="10"/>
        <color rgb="FF000000"/>
        <rFont val="Times New Roman"/>
        <family val="1"/>
      </rPr>
      <t xml:space="preserve"> no </t>
    </r>
  </si>
  <si>
    <t>Age group 1            (6 ≤ years &lt; 13)</t>
  </si>
  <si>
    <t>Age group 2         (13 ≤ years ≤ 18)</t>
  </si>
  <si>
    <t xml:space="preserve">total </t>
  </si>
  <si>
    <t>Majority protein IDs</t>
  </si>
  <si>
    <t>Protein group IDs</t>
  </si>
  <si>
    <t>Peptide counts (all)</t>
  </si>
  <si>
    <t>Peptide counts (razor)</t>
  </si>
  <si>
    <t>Number of proteins</t>
  </si>
  <si>
    <t>Peptides</t>
  </si>
  <si>
    <t>Score</t>
  </si>
  <si>
    <t>Protein name</t>
  </si>
  <si>
    <t>CAZy</t>
  </si>
  <si>
    <t>11;</t>
  </si>
  <si>
    <t>8;</t>
  </si>
  <si>
    <t>4;</t>
  </si>
  <si>
    <t>10;</t>
  </si>
  <si>
    <t>17;</t>
  </si>
  <si>
    <t>21;</t>
  </si>
  <si>
    <t>19;</t>
  </si>
  <si>
    <t>6;</t>
  </si>
  <si>
    <t>12;</t>
  </si>
  <si>
    <t>13;</t>
  </si>
  <si>
    <t>9;</t>
  </si>
  <si>
    <t>7;</t>
  </si>
  <si>
    <t>47;</t>
  </si>
  <si>
    <t>14;</t>
  </si>
  <si>
    <t>18;</t>
  </si>
  <si>
    <t>5;</t>
  </si>
  <si>
    <t>3;</t>
  </si>
  <si>
    <t>23;</t>
  </si>
  <si>
    <t>52;</t>
  </si>
  <si>
    <t>40;</t>
  </si>
  <si>
    <t>6;4;</t>
  </si>
  <si>
    <t>PG_ 55933</t>
  </si>
  <si>
    <t>sp|Q14532|K1H2_HUMAN</t>
  </si>
  <si>
    <t>55933</t>
  </si>
  <si>
    <t>Keratin, type I cuticular Ha2 (Hair keratin, type I Ha2) (Keratin-32) (K32)</t>
  </si>
  <si>
    <t>28;</t>
  </si>
  <si>
    <t>72;</t>
  </si>
  <si>
    <t>22;</t>
  </si>
  <si>
    <t>33;</t>
  </si>
  <si>
    <t>31;</t>
  </si>
  <si>
    <t>3;3;</t>
  </si>
  <si>
    <t>75;</t>
  </si>
  <si>
    <t>16;</t>
  </si>
  <si>
    <t>20;</t>
  </si>
  <si>
    <t>PG_ 94880</t>
  </si>
  <si>
    <t>sp|O60229|KALRN_HUMAN</t>
  </si>
  <si>
    <t>94880</t>
  </si>
  <si>
    <t>Kalirin (EC 2.7.11.1) (Huntingtin-associated protein-interacting protein) (Protein Duo) (Serine/threonine-protein kinase with Dbl- and pleckstrin homology domain)</t>
  </si>
  <si>
    <t>30;</t>
  </si>
  <si>
    <t>PG_ 30767</t>
  </si>
  <si>
    <t>sp|P17931|LEG3_HUMAN</t>
  </si>
  <si>
    <t>30767</t>
  </si>
  <si>
    <t>36;</t>
  </si>
  <si>
    <t>Galectin-3 (Gal-3) (35 kDa lectin) (Carbohydrate-binding protein 35) (CBP 35) (Galactose-specific lectin 3) (Galactoside-binding protein) (GALBP) (IgE-binding protein) (L-31) (Laminin-binding protein) (Lectin L-29) (Mac-2 antigen)</t>
  </si>
  <si>
    <t>PG_ 69310</t>
  </si>
  <si>
    <t>sp|P63167|DYL1_HUMAN</t>
  </si>
  <si>
    <t>69310</t>
  </si>
  <si>
    <t>Dynein light chain 1, cytoplasmic (8 kDa dynein light chain) (DLC8) (Dynein light chain LC8-type 1) (Protein inhibitor of neuronal nitric oxide synthase) (PIN)</t>
  </si>
  <si>
    <t>PG_ 110026</t>
  </si>
  <si>
    <t>sp|P0DJD7|PEPA4_HUMAN;sp|P0DJD8|PEPA3_HUMAN;sp|P0DJD9|PEPA5_HUMAN</t>
  </si>
  <si>
    <t>110026</t>
  </si>
  <si>
    <t>4;4;4;</t>
  </si>
  <si>
    <t>Pepsin A-4 (EC 3.4.23.1) (Pepsinogen-4)</t>
  </si>
  <si>
    <t>6;3;</t>
  </si>
  <si>
    <t>PG_ 100279</t>
  </si>
  <si>
    <t>sp|Q9BQL6|FERM1_HUMAN</t>
  </si>
  <si>
    <t>100279</t>
  </si>
  <si>
    <t>Fermitin family homolog 1 (Kindlerin) (Kindlin syndrome protein) (Kindlin-1) (Unc-112-related protein 1)</t>
  </si>
  <si>
    <t>PG_ 103464</t>
  </si>
  <si>
    <t>sp|P07237|PDIA1_HUMAN</t>
  </si>
  <si>
    <t>103464</t>
  </si>
  <si>
    <t>Protein disulfide-isomerase (PDI) (EC 5.3.4.1) (Cellular thyroid hormone-binding protein) (Prolyl 4-hydroxylase subunit beta) (p55)</t>
  </si>
  <si>
    <t>PG_ 65639</t>
  </si>
  <si>
    <t>sp|Q5MY95|ENTP8_HUMAN</t>
  </si>
  <si>
    <t>65639</t>
  </si>
  <si>
    <t>Ectonucleoside triphosphate diphosphohydrolase 8 (E-NTPDase 8) (NTPDase 8) (NTPDase8) (EC 3.6.1.5)</t>
  </si>
  <si>
    <t>PG_ 5759</t>
  </si>
  <si>
    <t>sp|P02766|TTHY_HUMAN</t>
  </si>
  <si>
    <t>5759</t>
  </si>
  <si>
    <t>Transthyretin (ATTR) (Prealbumin) (TBPA)</t>
  </si>
  <si>
    <t>PG_ 42295</t>
  </si>
  <si>
    <t>sp|Q9BYF1|ACE2_HUMAN</t>
  </si>
  <si>
    <t>42295</t>
  </si>
  <si>
    <t>Angiotensin-converting enzyme 2 (EC 3.4.17.23) (Angiotensin-converting enzyme homolog) (ACEH) (Angiotensin-converting enzyme-related carboxypeptidase) (ACE-related carboxypeptidase) (EC 3.4.17.-) (Metalloprotease MPROT15) [Cleaved into: Processed angiotensin-converting enzyme 2]</t>
  </si>
  <si>
    <t>PG_ 27098</t>
  </si>
  <si>
    <t>sp|Q8NCR9|CLRN3_HUMAN</t>
  </si>
  <si>
    <t>27098</t>
  </si>
  <si>
    <t>Clarin-3 (Transmembrane protein 12) (Usher syndrome type-3A-like protein 1)</t>
  </si>
  <si>
    <t>PG_ 54504</t>
  </si>
  <si>
    <t>sp|Q9H1C7|CYTM1_HUMAN</t>
  </si>
  <si>
    <t>54504</t>
  </si>
  <si>
    <t>Cysteine-rich and transmembrane domain-containing protein 1</t>
  </si>
  <si>
    <t># PGs</t>
  </si>
  <si>
    <t>Protein IDs</t>
  </si>
  <si>
    <t>48;</t>
  </si>
  <si>
    <t>71;</t>
  </si>
  <si>
    <t>10;10;</t>
  </si>
  <si>
    <t>54;</t>
  </si>
  <si>
    <t>3;2;2;</t>
  </si>
  <si>
    <t>17;3;</t>
  </si>
  <si>
    <t>207;</t>
  </si>
  <si>
    <t>160;</t>
  </si>
  <si>
    <t>standard deviation (s.d.)</t>
  </si>
  <si>
    <r>
      <t xml:space="preserve">Immunological diseases                  yes </t>
    </r>
    <r>
      <rPr>
        <b/>
        <i/>
        <sz val="10"/>
        <color rgb="FF000000"/>
        <rFont val="Times New Roman"/>
        <family val="1"/>
      </rPr>
      <t>vs</t>
    </r>
    <r>
      <rPr>
        <b/>
        <sz val="10"/>
        <color rgb="FF000000"/>
        <rFont val="Times New Roman"/>
        <family val="1"/>
      </rPr>
      <t xml:space="preserve"> no </t>
    </r>
  </si>
  <si>
    <t>PGs ID</t>
  </si>
  <si>
    <r>
      <rPr>
        <b/>
        <i/>
        <sz val="11"/>
        <color theme="1"/>
        <rFont val="Times New Roman"/>
        <family val="1"/>
      </rPr>
      <t>p</t>
    </r>
    <r>
      <rPr>
        <b/>
        <sz val="11"/>
        <color theme="1"/>
        <rFont val="Times New Roman"/>
        <family val="1"/>
      </rPr>
      <t>-value</t>
    </r>
  </si>
  <si>
    <t>PG_ 81915</t>
  </si>
  <si>
    <t>Collagen alpha-1(III) chain</t>
  </si>
  <si>
    <t>sp|P02461|CO3A1_HUMAN</t>
  </si>
  <si>
    <t>81915</t>
  </si>
  <si>
    <t>PG_ 40350</t>
  </si>
  <si>
    <t>Cathepsin S (EC 3.4.22.27)</t>
  </si>
  <si>
    <t>sp|P25774|CATS_HUMAN</t>
  </si>
  <si>
    <t>40350</t>
  </si>
  <si>
    <t>PG_ 45658</t>
  </si>
  <si>
    <t>Gelsolin (AGEL) (Actin-depolymerizing factor) (ADF) (Brevin)</t>
  </si>
  <si>
    <t>sp|P06396|GELS_HUMAN</t>
  </si>
  <si>
    <t>45658</t>
  </si>
  <si>
    <t>PG_ 31255</t>
  </si>
  <si>
    <t>Myosin-3 (Muscle embryonic myosin heavy chain) (Myosin heavy chain 3) (Myosin heavy chain, fast skeletal muscle, embryonic) (SMHCE)</t>
  </si>
  <si>
    <t>sp|P11055|MYH3_HUMAN</t>
  </si>
  <si>
    <t>31255</t>
  </si>
  <si>
    <t>260;</t>
  </si>
  <si>
    <t>PG_ 7354</t>
  </si>
  <si>
    <t>Calcium and integrin-binding protein 1 (CIB) (Calcium- and integrin-binding protein) (CIBP) (Calmyrin) (DNA-PKcs-interacting protein) (Kinase-interacting protein) (KIP) (SNK-interacting protein 2-28) (SIP2-28)</t>
  </si>
  <si>
    <t>sp|Q99828|CIB1_HUMAN</t>
  </si>
  <si>
    <t>7354</t>
  </si>
  <si>
    <t>PG_ 5586</t>
  </si>
  <si>
    <t>Alpha/beta hydrolase domain-containing protein 17C (Abhydrolase domain-containing protein 17C) (EC 3.1.2.22)</t>
  </si>
  <si>
    <t>sp|Q6PCB6|AB17C_HUMAN</t>
  </si>
  <si>
    <t>5586</t>
  </si>
  <si>
    <t>PG_ 32532</t>
  </si>
  <si>
    <t>IST1 homolog (hIST1) (Charged multivesicular body protein 8) (CHMP8) (Putative MAPK-activating protein PM28)</t>
  </si>
  <si>
    <t>sp|P53990|IST1_HUMAN</t>
  </si>
  <si>
    <t>32532</t>
  </si>
  <si>
    <t>PG_ 45006</t>
  </si>
  <si>
    <t>Malate dehydrogenase, cytoplasmic (EC 1.1.1.37) (Aromatic alpha-keto acid reductase) (KAR) (EC 1.1.1.96) (Cytosolic malate dehydrogenase)</t>
  </si>
  <si>
    <t>sp|P40925|MDHC_HUMAN</t>
  </si>
  <si>
    <t>45006</t>
  </si>
  <si>
    <t>PG_ 11916</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</si>
  <si>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</si>
  <si>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sp|P27487|DPP4_HUMAN</t>
  </si>
  <si>
    <t>11916</t>
  </si>
  <si>
    <t>PG_ 58763</t>
  </si>
  <si>
    <t>Arginase-1 (EC 3.5.3.1) (Liver-type arginase) (Type I arginase)</t>
  </si>
  <si>
    <t>sp|P05089|ARGI1_HUMAN</t>
  </si>
  <si>
    <t>58763</t>
  </si>
  <si>
    <t>PG_ 82331</t>
  </si>
  <si>
    <t>Phospholipase B1, membrane-associated (Phospholipase B) (hPLB) (Lysophospholipase) (EC 3.1.1.5) (Phospholipase A2) (EC 3.1.1.4) (Phospholipase B/lipase) (PLB/LIP) (Triacylglycerol lipase) (EC 3.1.1.3)</t>
  </si>
  <si>
    <t>sp|Q6P1J6|PLB1_HUMAN</t>
  </si>
  <si>
    <t>82331</t>
  </si>
  <si>
    <t>PG_ 21634</t>
  </si>
  <si>
    <t>Granzyme A (EC 3.4.21.78) (CTL tryptase) (Cytotoxic T-lymphocyte proteinase 1) (Fragmentin-1) (Granzyme-1) (Hanukkah factor) (H factor) (HF)</t>
  </si>
  <si>
    <t>sp|P12544|GRAA_HUMAN</t>
  </si>
  <si>
    <t>21634</t>
  </si>
  <si>
    <t>PG_ 91605</t>
  </si>
  <si>
    <t>Malectin</t>
  </si>
  <si>
    <t>sp|Q14165|MLEC_HUMAN</t>
  </si>
  <si>
    <t>91605</t>
  </si>
  <si>
    <t>PG_ 103653</t>
  </si>
  <si>
    <t>Small COPII coat GTPase SAR1A (EC 3.6.5.2) (COPII-associated small GTPase) (Secretion-associated Ras-related GTPase 1A)</t>
  </si>
  <si>
    <t>sp|Q9NR31|SAR1A_HUMAN;sp|Q9Y6B6|SAR1B_HUMAN</t>
  </si>
  <si>
    <t>103653</t>
  </si>
  <si>
    <t>PG_ 69815</t>
  </si>
  <si>
    <t>Plakophilin-1 (Band 6 protein) (B6P)</t>
  </si>
  <si>
    <t>sp|Q13835|PKP1_HUMAN</t>
  </si>
  <si>
    <t>69815</t>
  </si>
  <si>
    <t>PG_ 76742</t>
  </si>
  <si>
    <t>Probable non-functional immunoglobulin heavy variable 3-38</t>
  </si>
  <si>
    <t>sp|A0A0C4DH36|HV338_HUMAN</t>
  </si>
  <si>
    <t>76742</t>
  </si>
  <si>
    <t>PG_ 45033</t>
  </si>
  <si>
    <t>Syntaxin-3</t>
  </si>
  <si>
    <t>sp|Q13277|STX3_HUMAN</t>
  </si>
  <si>
    <t>45033</t>
  </si>
  <si>
    <t>PG_ 98021</t>
  </si>
  <si>
    <t>Reticulon-2 (Neuroendocrine-specific protein-like 1) (NSP-like protein 1) (Neuroendocrine-specific protein-like I) (NSP-like protein I) (NSPLI)</t>
  </si>
  <si>
    <t>sp|O75298|RTN2_HUMAN</t>
  </si>
  <si>
    <t>98021</t>
  </si>
  <si>
    <t>PG_ 18721</t>
  </si>
  <si>
    <t>Adenosine deaminase (EC 3.5.4.4) (Adenosine aminohydrolase)</t>
  </si>
  <si>
    <t>sp|P00813|ADA_HUMAN</t>
  </si>
  <si>
    <t>18721</t>
  </si>
  <si>
    <t>PG_ 77915</t>
  </si>
  <si>
    <t>ATP-dependent 6-phosphofructokinase, liver type (ATP-PFK) (PFK-L) (EC 2.7.1.11) (6-phosphofructokinase type B) (Phosphofructo-1-kinase isozyme B) (PFK-B) (Phosphohexokinase)</t>
  </si>
  <si>
    <t>sp|P17858|PFKAL_HUMAN</t>
  </si>
  <si>
    <t>77915</t>
  </si>
  <si>
    <t>PG_ 50616</t>
  </si>
  <si>
    <t>Carboxypeptidase Q (EC 3.4.17.-) (Lysosomal dipeptidase) (Plasma glutamate carboxypeptidase)</t>
  </si>
  <si>
    <t>sp|Q9Y646|CBPQ_HUMAN</t>
  </si>
  <si>
    <t>50616</t>
  </si>
  <si>
    <t>PG_ 54597</t>
  </si>
  <si>
    <t>Cell cycle control protein 50B (P4-ATPase flippase complex beta subunit TMEM30B) (Transmembrane protein 30B)</t>
  </si>
  <si>
    <t>sp|Q3MIR4|CC50B_HUMAN</t>
  </si>
  <si>
    <t>54597</t>
  </si>
  <si>
    <t>PG_ 70410</t>
  </si>
  <si>
    <t>Peroxiredoxin-2 (EC 1.11.1.24) (Natural killer cell-enhancing factor B) (NKEF-B) (PRP) (Thiol-specific antioxidant protein) (TSA) (Thioredoxin peroxidase 1) (Thioredoxin-dependent peroxide reductase 1) (Thioredoxin-dependent peroxiredoxin 2)</t>
  </si>
  <si>
    <t>sp|P32119|PRDX2_HUMAN</t>
  </si>
  <si>
    <t>70410</t>
  </si>
  <si>
    <t>PG_ 25348</t>
  </si>
  <si>
    <t>Protein S100-A10 (Calpactin I light chain) (Calpactin-1 light chain) (Cellular ligand of annexin II) (S100 calcium-binding protein A10) (p10 protein) (p11)</t>
  </si>
  <si>
    <t>sp|P60903|S10AA_HUMAN</t>
  </si>
  <si>
    <t>25348</t>
  </si>
  <si>
    <t>PG_ 1258</t>
  </si>
  <si>
    <t>Chymotrypsinogen B2 (EC 3.4.21.1) [Cleaved into: Chymotrypsin B2 chain A; Chymotrypsin B2 chain B; Chymotrypsin B2 chain C]</t>
  </si>
  <si>
    <t>sp|Q6GPI1|CTRB2_HUMAN</t>
  </si>
  <si>
    <t>1127;1258</t>
  </si>
  <si>
    <t>PG_ 89913</t>
  </si>
  <si>
    <t>Programmed cell death protein 4 (Neoplastic transformation inhibitor protein) (Nuclear antigen H731-like) (Protein 197/15a)</t>
  </si>
  <si>
    <t>sp|Q53EL6|PDCD4_HUMAN</t>
  </si>
  <si>
    <t>89913</t>
  </si>
  <si>
    <t>PG_ 47915</t>
  </si>
  <si>
    <t>Persulfide dioxygenase ETHE1, mitochondrial (EC 1.13.11.18) (Ethylmalonic encephalopathy protein 1) (Hepatoma subtracted clone one protein) (Sulfur dioxygenase ETHE1)</t>
  </si>
  <si>
    <t>sp|O95571|ETHE1_HUMAN</t>
  </si>
  <si>
    <t>47915</t>
  </si>
  <si>
    <t>PG_ 104304</t>
  </si>
  <si>
    <t>Lysosomal alpha-glucosidase (EC 3.2.1.20) (Acid maltase) (Aglucosidase alfa) [Cleaved into: 76 kDa lysosomal alpha-glucosidase; 70 kDa lysosomal alpha-glucosidase]</t>
  </si>
  <si>
    <t>sp|P10253|LYAG_HUMAN</t>
  </si>
  <si>
    <t>104304</t>
  </si>
  <si>
    <t>PG_ 84705</t>
  </si>
  <si>
    <t>Protein kinase C zeta type (EC 2.7.11.13) (nPKC-zeta)</t>
  </si>
  <si>
    <t>sp|Q05513|KPCZ_HUMAN</t>
  </si>
  <si>
    <t>84705</t>
  </si>
  <si>
    <t>PG_ 52014</t>
  </si>
  <si>
    <t>Voltage-dependent anion-selective channel protein 3 (VDAC-3) (hVDAC3) (Outer mitochondrial membrane protein porin 3)</t>
  </si>
  <si>
    <t>sp|Q9Y277|VDAC3_HUMAN</t>
  </si>
  <si>
    <t>52014</t>
  </si>
  <si>
    <t>PG_ 92908</t>
  </si>
  <si>
    <t>Very-long-chain enoyl-CoA reductase (EC 1.3.1.93) (Synaptic glycoprotein SC2) (Trans-2,3-enoyl-CoA reductase) (TER)</t>
  </si>
  <si>
    <t>sp|Q9NZ01|TECR_HUMAN</t>
  </si>
  <si>
    <t>92908</t>
  </si>
  <si>
    <t>PG_ 58889</t>
  </si>
  <si>
    <t>Glycogen phosphorylase, brain form (EC 2.4.1.1)</t>
  </si>
  <si>
    <t>sp|P11216|PYGB_HUMAN</t>
  </si>
  <si>
    <t>58889</t>
  </si>
  <si>
    <t>PG_ 72996</t>
  </si>
  <si>
    <t>Myeloid-associated differentiation marker (Protein SB135)</t>
  </si>
  <si>
    <t>sp|Q96S97|MYADM_HUMAN</t>
  </si>
  <si>
    <t>72996</t>
  </si>
  <si>
    <t>PG_ 20876</t>
  </si>
  <si>
    <t>ADP/ATP translocase 1 (ADP,ATP carrier protein 1) (ADP,ATP carrier protein, heart/skeletal muscle isoform T1) (Adenine nucleotide translocator 1) (ANT 1) (Solute carrier family 25 member 4)</t>
  </si>
  <si>
    <t>sp|P12235|ADT1_HUMAN</t>
  </si>
  <si>
    <t>20876</t>
  </si>
  <si>
    <t>PG_ 100184</t>
  </si>
  <si>
    <t>Fructose-1,6-bisphosphatase isozyme 2 (FBPase 2) (EC 3.1.3.11) (D-fructose-1,6-bisphosphate 1-phosphohydrolase 2) (Muscle FBPase)</t>
  </si>
  <si>
    <t>sp|O00757|F16P2_HUMAN</t>
  </si>
  <si>
    <t>100184</t>
  </si>
  <si>
    <t>PG_ 64233</t>
  </si>
  <si>
    <t>F-actin-uncapping protein LRRC16A (CARMIL homolog) (Capping protein regulator and myosin 1 linker protein 1) (Capping protein, Arp2/3 and myosin-I linker homolog 1) (Capping protein, Arp2/3 and myosin-I linker protein 1) (Leucine-rich repeat-containing protein 16A)</t>
  </si>
  <si>
    <t>sp|Q5VZK9|CARL1_HUMAN</t>
  </si>
  <si>
    <t>64233</t>
  </si>
  <si>
    <t>PG_ 77921</t>
  </si>
  <si>
    <t>Small ribosomal subunit protein uS9 (40S ribosomal protein S16)</t>
  </si>
  <si>
    <t>sp|P62249|RS16_HUMAN</t>
  </si>
  <si>
    <t>77921</t>
  </si>
  <si>
    <t>PG_ 69563</t>
  </si>
  <si>
    <t>Protein crumbs homolog 3</t>
  </si>
  <si>
    <t>sp|Q9BUF7|CRUM3_HUMAN</t>
  </si>
  <si>
    <t>69563</t>
  </si>
  <si>
    <t>PG_ 34853</t>
  </si>
  <si>
    <t>PDZ domain-containing protein GIPC1 (GAIP C-terminus-interacting protein) (RGS-GAIP-interacting protein) (RGS19-interacting protein 1) (Synectin) (Tax interaction protein 2) (TIP-2)</t>
  </si>
  <si>
    <t>sp|O14908|GIPC1_HUMAN</t>
  </si>
  <si>
    <t>34853</t>
  </si>
  <si>
    <t>PG_ 81916</t>
  </si>
  <si>
    <t>Immunoglobulin lambda variable 7-46</t>
  </si>
  <si>
    <t>sp|A0A075B6I9|LV746_HUMAN</t>
  </si>
  <si>
    <t>101159;81916</t>
  </si>
  <si>
    <t>PG_ 72999</t>
  </si>
  <si>
    <t>Microfibril-associated glycoprotein 4</t>
  </si>
  <si>
    <t>sp|P55083|MFAP4_HUMAN</t>
  </si>
  <si>
    <t>72999</t>
  </si>
  <si>
    <t>PG_ 76804</t>
  </si>
  <si>
    <t>LIM and SH3 domain protein 1 (LASP-1) (Metastatic lymph node gene 50 protein) (MLN 50)</t>
  </si>
  <si>
    <t>sp|Q14847|LASP1_HUMAN</t>
  </si>
  <si>
    <t>76804</t>
  </si>
  <si>
    <t>PG_ 36165</t>
  </si>
  <si>
    <t>Troponin C, skeletal muscle</t>
  </si>
  <si>
    <t>sp|P02585|TNNC2_HUMAN</t>
  </si>
  <si>
    <t>36165</t>
  </si>
  <si>
    <t>PG_ 24968</t>
  </si>
  <si>
    <t>Immunoglobulin kappa variable 1-12</t>
  </si>
  <si>
    <t>sp|A0A0C4DH73|KV112_HUMAN;sp|P01611|KVD12_HUMAN</t>
  </si>
  <si>
    <t>24968</t>
  </si>
  <si>
    <t>52;52;</t>
  </si>
  <si>
    <t>PG_ 21807</t>
  </si>
  <si>
    <t>Interferon-induced transmembrane protein 1 (Dispanin subfamily A member 2a) (DSPA2a) (Interferon-induced protein 17) (Interferon-inducible protein 9-27) (Leu-13 antigen) (CD antigen CD225)</t>
  </si>
  <si>
    <t>sp|P13164|IFM1_HUMAN;sp|Q01628|IFM3_HUMAN;sp|Q01629|IFM2_HUMAN</t>
  </si>
  <si>
    <t>sp|P13164|IFM1_HUMAN</t>
  </si>
  <si>
    <t>21807</t>
  </si>
  <si>
    <t>PG_ 64350</t>
  </si>
  <si>
    <t>Electrogenic aspartate/glutamate antiporter SLC25A12, mitochondrial (Araceli hiperlarga) (Aralar) (Aralar1) (Mitochondrial aspartate glutamate carrier 1) (Solute carrier family 25 member 12)</t>
  </si>
  <si>
    <t>sp|O75746|S2512_HUMAN;sp|Q9UJS0|S2513_HUMAN</t>
  </si>
  <si>
    <t>sp|O75746|S2512_HUMAN</t>
  </si>
  <si>
    <t>64350</t>
  </si>
  <si>
    <t>18;4;</t>
  </si>
  <si>
    <t>PG_ 16122</t>
  </si>
  <si>
    <t>Submaxillary gland androgen-regulated protein 3B (Proline-rich peptide P-B) (Proline-rich protein 3) [Cleaved into: Peptide P-A; Peptide D1A]</t>
  </si>
  <si>
    <t>sp|P02814|SMR3B_HUMAN</t>
  </si>
  <si>
    <t>16122</t>
  </si>
  <si>
    <t>PG_ 21964</t>
  </si>
  <si>
    <t>Immunoglobulin heavy variable 3-73</t>
  </si>
  <si>
    <t>sp|A0A0B4J1V6|HV373_HUMAN</t>
  </si>
  <si>
    <t>21964</t>
  </si>
  <si>
    <t>PG_ 74081</t>
  </si>
  <si>
    <t>Glycerol-3-phosphate dehydrogenase, mitochondrial (GPD-M) (GPDH-M) (EC 1.1.5.3) (mitohondrial glycerophosphate dehydrogenase gene) (mGDH) (mtGPD)</t>
  </si>
  <si>
    <t>sp|P43304|GPDM_HUMAN</t>
  </si>
  <si>
    <t>74081</t>
  </si>
  <si>
    <t>PG_ 39818</t>
  </si>
  <si>
    <t>Sodium/potassium-transporting ATPase subunit beta-1 (Sodium/potassium-dependent ATPase subunit beta-1)</t>
  </si>
  <si>
    <t>sp|P05026|AT1B1_HUMAN</t>
  </si>
  <si>
    <t>39818</t>
  </si>
  <si>
    <t>PG_ 82041</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</si>
  <si>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</si>
  <si>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sp|P07686|HEXB_HUMAN</t>
  </si>
  <si>
    <t>82041</t>
  </si>
  <si>
    <t>PG_ 6085</t>
  </si>
  <si>
    <t>Annexin A4 (35-beta calcimedin) (Annexin IV) (Annexin-4) (Carbohydrate-binding protein p33/p41) (Chromobindin-4) (Endonexin I) (Lipocortin IV) (P32.5) (PP4-X) (Placental anticoagulant protein II) (PAP-II) (Protein II)</t>
  </si>
  <si>
    <t>sp|P09525|ANXA4_HUMAN</t>
  </si>
  <si>
    <t>6085</t>
  </si>
  <si>
    <t>PG_ 25566</t>
  </si>
  <si>
    <t>EH domain-containing protein 1 (PAST homolog 1) (hPAST1) (Testilin)</t>
  </si>
  <si>
    <t>sp|Q9H4M9|EHD1_HUMAN</t>
  </si>
  <si>
    <t>25566</t>
  </si>
  <si>
    <t>PG_ 107669</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</si>
  <si>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</si>
  <si>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sp|Q9Y223|GLCNE_HUMAN</t>
  </si>
  <si>
    <t>107669</t>
  </si>
  <si>
    <t>PG_ 88824</t>
  </si>
  <si>
    <t>Ras-related protein Rab-22A (Rab-22)</t>
  </si>
  <si>
    <t>sp|Q9UL26|RB22A_HUMAN</t>
  </si>
  <si>
    <t>88824</t>
  </si>
  <si>
    <t>PG_ 59735</t>
  </si>
  <si>
    <t>Serine/threonine-protein phosphatase 2A catalytic subunit beta isoform (PP2A-beta) (EC 3.1.3.16)</t>
  </si>
  <si>
    <t>sp|P62714|PP2AB_HUMAN;sp|P67775|PP2AA_HUMAN</t>
  </si>
  <si>
    <t>sp|P62714|PP2AB_HUMAN</t>
  </si>
  <si>
    <t>59735</t>
  </si>
  <si>
    <t>PG_ 85347</t>
  </si>
  <si>
    <t>Immunoglobulin lambda variable 8-61</t>
  </si>
  <si>
    <t>sp|A0A075B6I0|LV861_HUMAN;MGYG000000107_03733</t>
  </si>
  <si>
    <t>sp|A0A075B6I0|LV861_HUMAN</t>
  </si>
  <si>
    <t>85347</t>
  </si>
  <si>
    <t>PG_ 2594</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</si>
  <si>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</si>
  <si>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sp|P01619|KV320_HUMAN</t>
  </si>
  <si>
    <t>5859;2594</t>
  </si>
  <si>
    <t>156;</t>
  </si>
  <si>
    <t>PG_ 17158</t>
  </si>
  <si>
    <t>Immunoglobulin heavy variable 1-18</t>
  </si>
  <si>
    <t>sp|A0A0C4DH31|HV118_HUMAN</t>
  </si>
  <si>
    <t>17158</t>
  </si>
  <si>
    <t>PG_ 11805</t>
  </si>
  <si>
    <t>Immunoglobulin lambda variable 3-19 (Ig lambda chain V-III region SH)</t>
  </si>
  <si>
    <t>sp|P01714|LV319_HUMAN</t>
  </si>
  <si>
    <t>11805</t>
  </si>
  <si>
    <t>PG_ 10205</t>
  </si>
  <si>
    <t>Immunoglobulin heavy variable 3-15</t>
  </si>
  <si>
    <t>sp|A0A0B4J1V0|HV315_HUMAN</t>
  </si>
  <si>
    <t>10205</t>
  </si>
  <si>
    <t>PG_ 60413</t>
  </si>
  <si>
    <t>Rhophilin-2 (76 kDa RhoB effector protein) (GTP-Rho-binding protein 2) (p76RBE)</t>
  </si>
  <si>
    <t>sp|Q8IUC4|RHPN2_HUMAN</t>
  </si>
  <si>
    <t>60413</t>
  </si>
  <si>
    <t>PG_ 214</t>
  </si>
  <si>
    <t>Immunoglobulin kappa variable 1D-16 (Ig kappa chain V-I region HK146) (Ig kappa chain V-I region HK189)</t>
  </si>
  <si>
    <t>sp|P01601|KVD16_HUMAN</t>
  </si>
  <si>
    <t>214</t>
  </si>
  <si>
    <t>PG_ 1</t>
  </si>
  <si>
    <t>Immunoglobulin kappa constant (Ig kappa chain C region) (Ig kappa chain C region AG) (Ig kappa chain C region CUM) (Ig kappa chain C region EU) (Ig kappa chain C region OU) (Ig kappa chain C region ROY) (Ig kappa chain C region TI)</t>
  </si>
  <si>
    <t>sp|P01834|IGKC_HUMAN</t>
  </si>
  <si>
    <t>1;57</t>
  </si>
  <si>
    <t>PG_ 73253</t>
  </si>
  <si>
    <t>Actin-related protein 2/3 complex subunit 5 (Arp2/3 complex 16 kDa subunit) (p16-ARC)</t>
  </si>
  <si>
    <t>sp|O15511|ARPC5_HUMAN</t>
  </si>
  <si>
    <t>73253</t>
  </si>
  <si>
    <t>PG_ 92935</t>
  </si>
  <si>
    <t>Pleckstrin homology domain-containing family B member 2 (PH domain-containing family B member 2) (Evectin-2)</t>
  </si>
  <si>
    <t>sp|Q96CS7|PKHB2_HUMAN</t>
  </si>
  <si>
    <t>92935</t>
  </si>
  <si>
    <t>PG_ 15087</t>
  </si>
  <si>
    <t>Four and a half LIM domains protein 3 (FHL-3) (Skeletal muscle LIM-protein 2) (SLIM-2)</t>
  </si>
  <si>
    <t>sp|Q13643|FHL3_HUMAN</t>
  </si>
  <si>
    <t>15087</t>
  </si>
  <si>
    <t xml:space="preserve">mean </t>
  </si>
  <si>
    <t># Human differentially expressed PGs</t>
  </si>
  <si>
    <t>s.d.</t>
  </si>
  <si>
    <r>
      <t>A.1 log</t>
    </r>
    <r>
      <rPr>
        <b/>
        <vertAlign val="subscript"/>
        <sz val="11"/>
        <color theme="1"/>
        <rFont val="Times New Roman"/>
        <family val="1"/>
      </rPr>
      <t>10</t>
    </r>
    <r>
      <rPr>
        <b/>
        <sz val="11"/>
        <color theme="1"/>
        <rFont val="Times New Roman"/>
        <family val="1"/>
      </rPr>
      <t>FC (Ratio presence/absence)</t>
    </r>
  </si>
  <si>
    <r>
      <t>A.2 log</t>
    </r>
    <r>
      <rPr>
        <b/>
        <vertAlign val="subscript"/>
        <sz val="11"/>
        <color theme="1"/>
        <rFont val="Times New Roman"/>
        <family val="1"/>
      </rPr>
      <t>10</t>
    </r>
    <r>
      <rPr>
        <b/>
        <sz val="11"/>
        <color theme="1"/>
        <rFont val="Times New Roman"/>
        <family val="1"/>
      </rPr>
      <t>FC (Ratio presence/absence)</t>
    </r>
  </si>
  <si>
    <r>
      <t>B.1 log</t>
    </r>
    <r>
      <rPr>
        <b/>
        <vertAlign val="subscript"/>
        <sz val="11"/>
        <color theme="1"/>
        <rFont val="Times New Roman"/>
        <family val="1"/>
      </rPr>
      <t>10</t>
    </r>
    <r>
      <rPr>
        <b/>
        <sz val="11"/>
        <color theme="1"/>
        <rFont val="Times New Roman"/>
        <family val="1"/>
      </rPr>
      <t>FC (Ratio presence/absence)</t>
    </r>
  </si>
  <si>
    <r>
      <t>B.2 log</t>
    </r>
    <r>
      <rPr>
        <b/>
        <vertAlign val="subscript"/>
        <sz val="11"/>
        <color theme="1"/>
        <rFont val="Times New Roman"/>
        <family val="1"/>
      </rPr>
      <t>10</t>
    </r>
    <r>
      <rPr>
        <b/>
        <sz val="11"/>
        <color theme="1"/>
        <rFont val="Times New Roman"/>
        <family val="1"/>
      </rPr>
      <t>FC (Ratio presence/absence)</t>
    </r>
  </si>
  <si>
    <t>P01834</t>
  </si>
  <si>
    <t>IGKC_HUMAN</t>
  </si>
  <si>
    <t>O00757</t>
  </si>
  <si>
    <t>F16P2_HUMAN</t>
  </si>
  <si>
    <t>Q9BQL6</t>
  </si>
  <si>
    <t>FERM1_HUMAN</t>
  </si>
  <si>
    <t>A0A0B4J1V0</t>
  </si>
  <si>
    <t>HV315_HUMAN</t>
  </si>
  <si>
    <t>P07237</t>
  </si>
  <si>
    <t>PDIA1_HUMAN</t>
  </si>
  <si>
    <t>Q9NR31</t>
  </si>
  <si>
    <t>P10253</t>
  </si>
  <si>
    <t>LYAG_HUMAN</t>
  </si>
  <si>
    <t>Q9Y223</t>
  </si>
  <si>
    <t>GLCNE_HUMAN</t>
  </si>
  <si>
    <t>P0DJD7</t>
  </si>
  <si>
    <t>P01714</t>
  </si>
  <si>
    <t>LV319_HUMAN</t>
  </si>
  <si>
    <t>P27487</t>
  </si>
  <si>
    <t>DPP4_HUMAN</t>
  </si>
  <si>
    <t>Q6GPI1</t>
  </si>
  <si>
    <t>CTRB2_HUMAN</t>
  </si>
  <si>
    <t>Q13643</t>
  </si>
  <si>
    <t>FHL3_HUMAN</t>
  </si>
  <si>
    <t>P02814</t>
  </si>
  <si>
    <t>SMR3B_HUMAN</t>
  </si>
  <si>
    <t>A0A0C4DH31</t>
  </si>
  <si>
    <t>HV118_HUMAN</t>
  </si>
  <si>
    <t>P00813</t>
  </si>
  <si>
    <t>ADA_HUMAN</t>
  </si>
  <si>
    <t>P12235</t>
  </si>
  <si>
    <t>ADT1_HUMAN</t>
  </si>
  <si>
    <t>P01601</t>
  </si>
  <si>
    <t>KVD16_HUMAN</t>
  </si>
  <si>
    <t>P12544</t>
  </si>
  <si>
    <t>GRAA_HUMAN</t>
  </si>
  <si>
    <t>P13164</t>
  </si>
  <si>
    <t>A0A0B4J1V6</t>
  </si>
  <si>
    <t>HV373_HUMAN</t>
  </si>
  <si>
    <t>A0A0C4DH73</t>
  </si>
  <si>
    <t>P60903</t>
  </si>
  <si>
    <t>S10AA_HUMAN</t>
  </si>
  <si>
    <t>Q9H4M9</t>
  </si>
  <si>
    <t>EHD1_HUMAN</t>
  </si>
  <si>
    <t>P01619</t>
  </si>
  <si>
    <t>KV320_HUMAN</t>
  </si>
  <si>
    <t>Q8NCR9</t>
  </si>
  <si>
    <t>CLRN3_HUMAN</t>
  </si>
  <si>
    <t>P17931</t>
  </si>
  <si>
    <t>LEG3_HUMAN</t>
  </si>
  <si>
    <t>P11055</t>
  </si>
  <si>
    <t>MYH3_HUMAN</t>
  </si>
  <si>
    <t>P53990</t>
  </si>
  <si>
    <t>IST1_HUMAN</t>
  </si>
  <si>
    <t>O14908</t>
  </si>
  <si>
    <t>GIPC1_HUMAN</t>
  </si>
  <si>
    <t>P02585</t>
  </si>
  <si>
    <t>P05026</t>
  </si>
  <si>
    <t>AT1B1_HUMAN</t>
  </si>
  <si>
    <t>P25774</t>
  </si>
  <si>
    <t>CATS_HUMAN</t>
  </si>
  <si>
    <t>Q9BYF1</t>
  </si>
  <si>
    <t>ACE2_HUMAN</t>
  </si>
  <si>
    <t>P40925</t>
  </si>
  <si>
    <t>MDHC_HUMAN</t>
  </si>
  <si>
    <t>Q13277</t>
  </si>
  <si>
    <t>STX3_HUMAN</t>
  </si>
  <si>
    <t>P06396</t>
  </si>
  <si>
    <t>GELS_HUMAN</t>
  </si>
  <si>
    <t>O95571</t>
  </si>
  <si>
    <t>ETHE1_HUMAN</t>
  </si>
  <si>
    <t>Q9Y646</t>
  </si>
  <si>
    <t>CBPQ_HUMAN</t>
  </si>
  <si>
    <t>Q9Y277</t>
  </si>
  <si>
    <t>VDAC3_HUMAN</t>
  </si>
  <si>
    <t>Q9H1C7</t>
  </si>
  <si>
    <t>CYTM1_HUMAN</t>
  </si>
  <si>
    <t>Q3MIR4</t>
  </si>
  <si>
    <t>CC50B_HUMAN</t>
  </si>
  <si>
    <t>Q6PCB6</t>
  </si>
  <si>
    <t>AB17C_HUMAN</t>
  </si>
  <si>
    <t>Q14532</t>
  </si>
  <si>
    <t>K1H2_HUMAN</t>
  </si>
  <si>
    <t>P02766</t>
  </si>
  <si>
    <t>TTHY_HUMAN</t>
  </si>
  <si>
    <t>P05089</t>
  </si>
  <si>
    <t>ARGI1_HUMAN</t>
  </si>
  <si>
    <t>P11216</t>
  </si>
  <si>
    <t>PYGB_HUMAN</t>
  </si>
  <si>
    <t>P62714</t>
  </si>
  <si>
    <t>Q8IUC4</t>
  </si>
  <si>
    <t>RHPN2_HUMAN</t>
  </si>
  <si>
    <t>P09525</t>
  </si>
  <si>
    <t>Q5VZK9</t>
  </si>
  <si>
    <t>CARL1_HUMAN</t>
  </si>
  <si>
    <t>O75746</t>
  </si>
  <si>
    <t>Q5MY95</t>
  </si>
  <si>
    <t>ENTP8_HUMAN</t>
  </si>
  <si>
    <t>P63167</t>
  </si>
  <si>
    <t>DYL1_HUMAN</t>
  </si>
  <si>
    <t>Q9BUF7</t>
  </si>
  <si>
    <t>CRUM3_HUMAN</t>
  </si>
  <si>
    <t>Q13835</t>
  </si>
  <si>
    <t>PKP1_HUMAN</t>
  </si>
  <si>
    <t>P32119</t>
  </si>
  <si>
    <t>PRDX2_HUMAN</t>
  </si>
  <si>
    <t>Q96S97</t>
  </si>
  <si>
    <t>MYADM_HUMAN</t>
  </si>
  <si>
    <t>O15511</t>
  </si>
  <si>
    <t>ARPC5_HUMAN</t>
  </si>
  <si>
    <t>Q99828</t>
  </si>
  <si>
    <t>CIB1_HUMAN</t>
  </si>
  <si>
    <t>P43304</t>
  </si>
  <si>
    <t>GPDM_HUMAN</t>
  </si>
  <si>
    <t>A0A0C4DH36</t>
  </si>
  <si>
    <t>HV338_HUMAN</t>
  </si>
  <si>
    <t>Q14847</t>
  </si>
  <si>
    <t>LASP1_HUMAN</t>
  </si>
  <si>
    <t>P17858</t>
  </si>
  <si>
    <t>PFKAL_HUMAN</t>
  </si>
  <si>
    <t>P62249</t>
  </si>
  <si>
    <t>RS16_HUMAN</t>
  </si>
  <si>
    <t>P02461</t>
  </si>
  <si>
    <t>CO3A1_HUMAN</t>
  </si>
  <si>
    <t>A0A075B6I9</t>
  </si>
  <si>
    <t>LV746_HUMAN</t>
  </si>
  <si>
    <t>P07686</t>
  </si>
  <si>
    <t>HEXB_HUMAN</t>
  </si>
  <si>
    <t>Q6P1J6</t>
  </si>
  <si>
    <t>PLB1_HUMAN</t>
  </si>
  <si>
    <t>Q05513</t>
  </si>
  <si>
    <t>KPCZ_HUMAN</t>
  </si>
  <si>
    <t>A0A075B6I0</t>
  </si>
  <si>
    <t>Q9UL26</t>
  </si>
  <si>
    <t>RB22A_HUMAN</t>
  </si>
  <si>
    <t>Q53EL6</t>
  </si>
  <si>
    <t>PDCD4_HUMAN</t>
  </si>
  <si>
    <t>Q14165</t>
  </si>
  <si>
    <t>MLEC_HUMAN</t>
  </si>
  <si>
    <t>Q9NZ01</t>
  </si>
  <si>
    <t>TECR_HUMAN</t>
  </si>
  <si>
    <t>Q96CS7</t>
  </si>
  <si>
    <t>PKHB2_HUMAN</t>
  </si>
  <si>
    <t>O60229</t>
  </si>
  <si>
    <t>KALRN_HUMAN</t>
  </si>
  <si>
    <t>O75298</t>
  </si>
  <si>
    <t>RTN2_HUMAN</t>
  </si>
  <si>
    <t>SAR1A_HUMAN</t>
  </si>
  <si>
    <t>IFM1_HUMAN</t>
  </si>
  <si>
    <t>KV112_HUMAN</t>
  </si>
  <si>
    <t>TNNC2_HUMAN</t>
  </si>
  <si>
    <t>ANXA4_HUMAN</t>
  </si>
  <si>
    <t>PP2AB_HUMAN</t>
  </si>
  <si>
    <t>LV861_HUMAN</t>
  </si>
  <si>
    <t>PEPA4_HUMAN</t>
  </si>
  <si>
    <t>Entry</t>
  </si>
  <si>
    <t>Entry Name</t>
  </si>
  <si>
    <t>P55083</t>
  </si>
  <si>
    <t>MFAP4_HUMAN</t>
  </si>
  <si>
    <t>Q9Y6B6, SAR1B_HUMAN</t>
  </si>
  <si>
    <t>P0DJD8, PEPA3_HUMAN; P0DJD9, PEPA5_HUMAN</t>
  </si>
  <si>
    <t>Q01628, IFM3_HUMAN; Q01629, IFM2_HUMAN</t>
  </si>
  <si>
    <t>P01611, KVD12_HUMAN</t>
  </si>
  <si>
    <t>P67775, PP2AA_HUMAN</t>
  </si>
  <si>
    <t>Q9UJS0, S2513_HUMAN</t>
  </si>
  <si>
    <t>Other Entry  in the PGs</t>
  </si>
  <si>
    <t>Protein names</t>
  </si>
  <si>
    <t>Gene Names</t>
  </si>
  <si>
    <t>Function [CC]</t>
  </si>
  <si>
    <t>EC number</t>
  </si>
  <si>
    <t>Pathway</t>
  </si>
  <si>
    <t>Tissue specificity</t>
  </si>
  <si>
    <t>Induction</t>
  </si>
  <si>
    <t>Gene Ontology (biological process)</t>
  </si>
  <si>
    <t>Gene Ontology (cellular component)</t>
  </si>
  <si>
    <t>Gene Ontology (GO)</t>
  </si>
  <si>
    <t>Gene Ontology (molecular function)</t>
  </si>
  <si>
    <t>Involvement in disease</t>
  </si>
  <si>
    <t>Mutagenesis</t>
  </si>
  <si>
    <t>Subcellular location [CC]</t>
  </si>
  <si>
    <t>Transmembrane</t>
  </si>
  <si>
    <t>Intramembrane</t>
  </si>
  <si>
    <t>DisGeNET</t>
  </si>
  <si>
    <t>Reactome</t>
  </si>
  <si>
    <t>PANTHER</t>
  </si>
  <si>
    <t>Interacts with</t>
  </si>
  <si>
    <t>STRING</t>
  </si>
  <si>
    <t>IntAct</t>
  </si>
  <si>
    <t>UniPathway</t>
  </si>
  <si>
    <t>BioCyc</t>
  </si>
  <si>
    <t>BRENDA</t>
  </si>
  <si>
    <t>HAMAP</t>
  </si>
  <si>
    <t>IGKC</t>
  </si>
  <si>
    <t>FUNCTION: Constant region of immunoglobulin light chains.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(PubMed:20176268, PubMed:22158414).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 {ECO:0000303|PubMed:17576170, ECO:0000303|PubMed:20176268, ECO:0000303|PubMed:22158414}.</t>
  </si>
  <si>
    <t/>
  </si>
  <si>
    <t>adaptive immune response [GO:0002250]; B cell receptor signaling pathway [GO:0050853]; immune response [GO:0006955]; immunoglobulin mediated immune response [GO:0016064]</t>
  </si>
  <si>
    <t>blood microparticle [GO:0072562]; extracellular exosome [GO:0070062]; extracellular region [GO:0005576]; extracellular space [GO:0005615]; IgA immunoglobulin complex [GO:0071745]; IgD immunoglobulin complex [GO:0071738]; IgE immunoglobulin complex [GO:0071742]; IgG immunoglobulin complex [GO:0071735]; IgM immunoglobulin complex [GO:0071753]; plasma membrane [GO:0005886]</t>
  </si>
  <si>
    <t>blood microparticle [GO:0072562]; extracellular exosome [GO:0070062]; extracellular region [GO:0005576]; extracellular space [GO:0005615]; IgA immunoglobulin complex [GO:0071745]; IgD immunoglobulin complex [GO:0071738]; IgE immunoglobulin complex [GO:0071742]; IgG immunoglobulin complex [GO:0071735]; IgM immunoglobulin complex [GO:0071753]; plasma membrane [GO:0005886]; antigen binding [GO:0003823]; adaptive immune response [GO:0002250]; B cell receptor signaling pathway [GO:0050853]; immune response [GO:0006955]; immunoglobulin mediated immune response [GO:0016064]</t>
  </si>
  <si>
    <t>antigen binding [GO:0003823]</t>
  </si>
  <si>
    <t>DISEASE: Immunoglobulin kappa light chain deficiency (IGKCD) [MIM:614102]: A disease characterized by the complete absence of immunoglobulin kappa chains. {ECO:0000269|PubMed:3931219}. Note=The disease is caused by variants affecting the gene represented in this entry.</t>
  </si>
  <si>
    <t>SUBCELLULAR LOCATION: Secreted {ECO:0000303|PubMed:20176268, ECO:0000303|PubMed:22158414}. Cell membrane {ECO:0000303|PubMed:20176268, ECO:0000303|PubMed:22158414}.</t>
  </si>
  <si>
    <t>R-HSA-166663;R-HSA-173623;R-HSA-198933;R-HSA-202733;R-HSA-2029481;R-HSA-2029482;R-HSA-2029485;R-HSA-2168880;R-HSA-2454202;R-HSA-2730905;R-HSA-2871796;R-HSA-2871809;R-HSA-2871837;R-HSA-5690714;R-HSA-9664323;R-HSA-9664422;R-HSA-9679191;R-HSA-977606;R-HSA-983695;</t>
  </si>
  <si>
    <t>PTHR23411;</t>
  </si>
  <si>
    <t>P01834;</t>
  </si>
  <si>
    <t>FBP2</t>
  </si>
  <si>
    <t>FUNCTION: Catalyzes the hydrolysis of fructose 1,6-bisphosphate to fructose 6-phosphate in the presence of divalent cations and probably participates in glycogen synthesis from carbohydrate precursors, such as lactate. {ECO:0000269|PubMed:17350621, ECO:0000269|PubMed:18214967, ECO:0000269|PubMed:33977262}.</t>
  </si>
  <si>
    <t>3.1.3.11</t>
  </si>
  <si>
    <t>PATHWAY: Carbohydrate biosynthesis; gluconeogenesis.</t>
  </si>
  <si>
    <t>TISSUE SPECIFICITY: Expressed in skeletal muscle (at protein level). {ECO:0000269|PubMed:12507293}.</t>
  </si>
  <si>
    <t>fructose 1,6-bisphosphate metabolic process [GO:0030388]; fructose 6-phosphate metabolic process [GO:0006002]; fructose metabolic process [GO:0006000]; gluconeogenesis [GO:0006094]</t>
  </si>
  <si>
    <t>anchoring junction [GO:0070161]; cytoplasm [GO:0005737]; cytosol [GO:0005829]; extracellular exosome [GO:0070062]; nucleus [GO:0005634]; plasma membrane [GO:0005886]; Z disc [GO:0030018]</t>
  </si>
  <si>
    <t>anchoring junction [GO:0070161]; cytoplasm [GO:0005737]; cytosol [GO:0005829]; extracellular exosome [GO:0070062]; nucleus [GO:0005634]; plasma membrane [GO:0005886]; Z disc [GO:0030018]; fructose 1,6-bisphosphate 1-phosphatase activity [GO:0042132]; identical protein binding [GO:0042802]; metal ion binding [GO:0046872]; fructose 1,6-bisphosphate metabolic process [GO:0030388]; fructose 6-phosphate metabolic process [GO:0006002]; fructose metabolic process [GO:0006000]; gluconeogenesis [GO:0006094]</t>
  </si>
  <si>
    <t>fructose 1,6-bisphosphate 1-phosphatase activity [GO:0042132]; identical protein binding [GO:0042802]; metal ion binding [GO:0046872]</t>
  </si>
  <si>
    <t>DISEASE: Leukodystrophy, childhood-onset, remitting (CORLK) [MIM:619864]: An autosomal dominant disorder characterized by loss of developmental abilities, demyelination and leukodystrophy on brain imaging, triggered by fever or infection in the first year of life. Abnormalities almost completely resolve over a period of 1 to 2 years, and affected children regain normal development accompanied by remyelination. {ECO:0000269|PubMed:33977262}. Note=The disease may be caused by variants affecting the gene represented in this entry.</t>
  </si>
  <si>
    <t>MUTAGEN 1..10; /note="Missing: Greatly reduces sensitivity to inhibition by AMP and Ca(2+) and activation by Mg(2+). Decreases binding to ALDOA."; /evidence="ECO:0000269|PubMed:18214967"; MUTAGEN 1..7; /note="Missing: Greatly reduces sensitivity to inhibition by AMP and Ca(2+) and activation by Mg(2+). Decreases binding to ALDOA."; MUTAGEN 1..6; /note="Missing: Reduces sensitivity to inhibition by AMP and Ca(2+) and activation by Mg(2+). Decreases binding to ALDOA."; MUTAGEN 1..5; /note="Missing: Reduces sensitivity to inhibition by AMP and Ca(2+) and activation by Mg(2+). Decreases binding to ALDOA."; MUTAGEN 1..4; /note="Missing: Slightly reduces sensitivity to inhibition by AMP and Ca(2+) and activation by Mg(2+). Decreases binding to ALDOA."; MUTAGEN 1..3; /note="Missing: No effect on kinetic properties but decreases binding to ALDOA."; MUTAGEN 1..2; /note="Missing: No effect on kinetic properties and interaction with ALDOA."; MUTAGEN 1; /note="Missing: No effect on kinetic properties and interaction with ALDOA."; MUTAGEN 21; /note="K-&gt;E: Reduces sensitivity to AMP; when associated with M-178 and C-180."; /evidence="ECO:0000269|PubMed:16213487"; MUTAGEN 33; /note="Q-&gt;R: Causes conformational change of N-terminal residues and decreased sensitivity towards AMP with lack of conversion to the inactive T-state in the presence of AMP."; MUTAGEN 70; /note="E-&gt;Q: Greatly reduces affinity towards Ca(2+) and slightly reduces affinity towards Mg(2+)."; /evidence="ECO:0000269|PubMed:17350621"; MUTAGEN 178; /note="T-&gt;M: Reduces sensitivity to AMP; when associated with E-21 and C-180."; /evidence="ECO:0000269|PubMed:16213487"; MUTAGEN 180; /note="Q-&gt;C: Reduces sensitivity to AMP; when associated with E-21 and M-178."; /evidence="ECO:0000269|PubMed:16213487"; MUTAGEN 204..208; /note="KKKGK-&gt;AAAGA,EEEGE: Almost completely abolishes nuclear localization."; /evidence="ECO:0000269|PubMed:19626708"; MUTAGEN 204; /note="K-&gt;E: Minor reduction in nuclear localization."; MUTAGEN 205; /note="K-&gt;E: Minor reduction in nuclear localization."; MUTAGEN 206; /note="K-&gt;E: Greatly reduces nuclear lozalization."; MUTAGEN 208; /note="K-&gt;E: Significantly reduces nuclear localization."</t>
  </si>
  <si>
    <t>SUBCELLULAR LOCATION: Cell junction {ECO:0000250}. Cytoplasm. Nucleus. Cytoplasm, myofibril, sarcomere, Z line. Note=In neonatal cardiomyocytes, distributed throughout the cytosol, accumulating in the intercalated disks which occur at the Z line of cardiomyocytes and connect adjacent cells, and also located in the nucleus; dissociates from the Z line following an increase in cytosolic Ca(2+) concentration (By similarity). In muscle precursor cells, localizes predominantly to the nucleus and to a lesser extent to the cytoplasm at the proliferative phase, while mainly localizing to the cytoplasm at the differentiation phase (By similarity). Colocalizes with ALDOA and alpha-actinin on both sides of the Z line of skeletal muscle; dissociates rapidly from the Z line following an increase in cytosolic Ca(2+) concentration. {ECO:0000250}.</t>
  </si>
  <si>
    <t>8789;</t>
  </si>
  <si>
    <t>R-HSA-70263;</t>
  </si>
  <si>
    <t>PTHR11556:SF13;PTHR11556;</t>
  </si>
  <si>
    <t>P09467; O00757; P04792; O60333-2; O60260-5; P60891</t>
  </si>
  <si>
    <t>9606.ENSP00000364486;</t>
  </si>
  <si>
    <t>O00757;</t>
  </si>
  <si>
    <t>UPA00138;</t>
  </si>
  <si>
    <t>MetaCyc:HS05462-MONOMER;</t>
  </si>
  <si>
    <t>3.1.3.11;</t>
  </si>
  <si>
    <t>MF_01855;</t>
  </si>
  <si>
    <t>FERMT1 C20orf42 KIND1 URP1</t>
  </si>
  <si>
    <t>FUNCTION: Involved in cell adhesion. Contributes to integrin activation. When coexpressed with talin, potentiates activation of ITGA2B. Required for normal keratinocyte proliferation. Required for normal polarization of basal keratinocytes in skin, and for normal cell shape. Required for normal adhesion of keratinocytes to fibronectin and laminin, and for normal keratinocyte migration to wound sites. May mediate TGF-beta 1 signaling in tumor progression. {ECO:0000269|PubMed:14634021, ECO:0000269|PubMed:17012746, ECO:0000269|PubMed:19804783}.</t>
  </si>
  <si>
    <t>TISSUE SPECIFICITY: Expressed in brain, skeletal muscle, kidney, colon, adrenal gland, prostate, and placenta. Weakly or not expressed in heart, thymus, spleen, liver, small intestine, bone marrow, lung and peripheral blood leukocytes. Overexpressed in some colon and lung tumors. In skin, it is localized within the epidermis and particularly in basal keratocytes. Not detected in epidermal melanocytes and dermal fibroblasts. {ECO:0000269|PubMed:12668616, ECO:0000269|PubMed:12697302, ECO:0000269|PubMed:12789646, ECO:0000269|PubMed:14634021, ECO:0000269|PubMed:17012746}.</t>
  </si>
  <si>
    <t>INDUCTION: By TGFB1. {ECO:0000269|PubMed:14634021}.</t>
  </si>
  <si>
    <t>basement membrane organization [GO:0071711]; cell adhesion [GO:0007155]; cell-matrix adhesion [GO:0007160]; establishment of epithelial cell polarity [GO:0090162]; integrin-mediated signaling pathway [GO:0007229]; keratinocyte migration [GO:0051546]; keratinocyte proliferation [GO:0043616]; negative regulation of canonical Wnt signaling pathway [GO:0090090]; negative regulation of gene expression [GO:0010629]; negative regulation of protein import into nucleus [GO:0042308]; negative regulation of stem cell proliferation [GO:2000647]; negative regulation of timing of anagen [GO:0051886]; positive regulation of cell adhesion mediated by integrin [GO:0033630]; positive regulation of cell-matrix adhesion [GO:0001954]; positive regulation of integrin activation [GO:0033625]; positive regulation of transforming growth factor beta production [GO:0071636]; positive regulation of transforming growth factor beta receptor signaling pathway [GO:0030511]; positive regulation of wound healing, spreading of epidermal cells [GO:1903691]</t>
  </si>
  <si>
    <t>cell junction [GO:0030054]; cell periphery [GO:0071944]; cytoplasm [GO:0005737]; cytoskeleton [GO:0005856]; cytosol [GO:0005829]; focal adhesion [GO:0005925]; ruffle membrane [GO:0032587]</t>
  </si>
  <si>
    <t>cell junction [GO:0030054]; cell periphery [GO:0071944]; cytoplasm [GO:0005737]; cytoskeleton [GO:0005856]; cytosol [GO:0005829]; focal adhesion [GO:0005925]; ruffle membrane [GO:0032587]; actin filament binding [GO:0051015]; integrin binding [GO:0005178]; basement membrane organization [GO:0071711]; cell adhesion [GO:0007155]; cell-matrix adhesion [GO:0007160]; establishment of epithelial cell polarity [GO:0090162]; integrin-mediated signaling pathway [GO:0007229]; keratinocyte migration [GO:0051546]; keratinocyte proliferation [GO:0043616]; negative regulation of canonical Wnt signaling pathway [GO:0090090]; negative regulation of gene expression [GO:0010629]; negative regulation of protein import into nucleus [GO:0042308]; negative regulation of stem cell proliferation [GO:2000647]; negative regulation of timing of anagen [GO:0051886]; positive regulation of cell adhesion mediated by integrin [GO:0033630]; positive regulation of cell-matrix adhesion [GO:0001954]; positive regulation of integrin activation [GO:0033625]; positive regulation of transforming growth factor beta production [GO:0071636]; positive regulation of transforming growth factor beta receptor signaling pathway [GO:0030511]; positive regulation of wound healing, spreading of epidermal cells [GO:1903691]</t>
  </si>
  <si>
    <t>actin filament binding [GO:0051015]; integrin binding [GO:0005178]</t>
  </si>
  <si>
    <t>DISEASE: Kindler syndrome (KNDLRS) [MIM:173650]: An autosomal recessive skin disorder characterized by skin blistering, photosensitivity, progressive poikiloderma, and extensive skin atrophy. Additional clinical features include gingival erosions, ocular, esophageal, gastrointestinal and urogenital involvement, and an increased risk of mucocutaneous malignancy. {ECO:0000269|PubMed:12668616, ECO:0000269|PubMed:12789646, ECO:0000269|PubMed:21936020}. Note=The disease is caused by variants affecting the gene represented in this entry. Although most FERMT1 mutations are predicted to lead to premature termination of translation, and to loss of FERMT1 function, significant clinical variability is observed among patients. There is an association of FERMT1 missense and in-frame deletion mutations with milder disease phenotypes, and later onset of complications (PubMed:21936020). {ECO:0000269|PubMed:21936020}.</t>
  </si>
  <si>
    <t>SUBCELLULAR LOCATION: Cytoplasm, cytoskeleton. Cell junction, focal adhesion. Cell projection, ruffle membrane; Peripheral membrane protein; Cytoplasmic side. Note=Constituent of focal adhesions. Localized at the basal aspect of skin keratinocytes, close to the cell membrane. Colocalizes with filamentous actin. Upon TGFB1 treatment, it localizes to membrane ruffles.</t>
  </si>
  <si>
    <t>55612;</t>
  </si>
  <si>
    <t>PTHR16160;PTHR16160:SF12;</t>
  </si>
  <si>
    <t>9606.ENSP00000217289;</t>
  </si>
  <si>
    <t>Q9BQL6;</t>
  </si>
  <si>
    <t>IGHV3-15</t>
  </si>
  <si>
    <t>FUNCTION: V region of the variable domain of immunoglobulin heavy chains that participates in the antigen recognition (PubMed:24600447).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(PubMed:20176268, PubMed:22158414).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 {ECO:0000303|PubMed:17576170, ECO:0000303|PubMed:20176268, ECO:0000303|PubMed:22158414, ECO:0000303|PubMed:24600447}.</t>
  </si>
  <si>
    <t>immunoglobulin mediated immune response [GO:0016064]</t>
  </si>
  <si>
    <t>extracellular region [GO:0005576]; immunoglobulin complex [GO:0019814]; plasma membrane [GO:0005886]</t>
  </si>
  <si>
    <t>extracellular region [GO:0005576]; immunoglobulin complex [GO:0019814]; plasma membrane [GO:0005886]; antigen binding [GO:0003823]; immunoglobulin mediated immune response [GO:0016064]</t>
  </si>
  <si>
    <t>PTHR23266;</t>
  </si>
  <si>
    <t>9606.ENSP00000479675;</t>
  </si>
  <si>
    <t>P4HB ERBA2L PDI PDIA1 PO4DB</t>
  </si>
  <si>
    <t>FUNCTION: This multifunctional protein catalyzes the formation, breakage and rearrangement of disulfide bonds. At the cell surface, seems to act as a reductase that cleaves disulfide bonds of proteins attached to the cell. May therefore cause structural modifications of exofacial proteins. Inside the cell, seems to form/rearrange disulfide bonds of nascent proteins. At high concentrations and following phosphorylation by FAM20C, functions as a chaperone that inhibits aggregation of misfolded proteins (PubMed:32149426). At low concentrations, facilitates aggregation (anti-chaperone activity). May be involved with other chaperones in the structural modification of the TG precursor in hormone biogenesis. Also acts as a structural subunit of various enzymes such as prolyl 4-hydroxylase and microsomal triacylglycerol transfer protein MTTP. Receptor for LGALS9; the interaction retains P4HB at the cell surface of Th2 T helper cells, increasing disulfide reductase activity at the plasma membrane, altering the plasma membrane redox state and enhancing cell migration (PubMed:21670307). {ECO:0000269|PubMed:10636893, ECO:0000269|PubMed:12485997, ECO:0000269|PubMed:21670307, ECO:0000269|PubMed:32149426}.</t>
  </si>
  <si>
    <t>5.3.4.1</t>
  </si>
  <si>
    <t>cellular response to hypoxia [GO:0071456]; cellular response to interleukin-7 [GO:0098761]; endoplasmic reticulum to Golgi vesicle-mediated transport [GO:0006888]; insulin processing [GO:0030070]; interleukin-12-mediated signaling pathway [GO:0035722]; interleukin-23-mediated signaling pathway [GO:0038155]; peptidyl-proline hydroxylation to 4-hydroxy-L-proline [GO:0018401]; positive regulation of cell adhesion [GO:0045785]; positive regulation of substrate adhesion-dependent cell spreading [GO:1900026]; positive regulation of T cell migration [GO:2000406]; positive regulation of viral entry into host cell [GO:0046598]; protein folding [GO:0006457]; protein folding in endoplasmic reticulum [GO:0034975]; regulation of oxidative stress-induced intrinsic apoptotic signaling pathway [GO:1902175]; response to endoplasmic reticulum stress [GO:0034976]</t>
  </si>
  <si>
    <t>cytoskeleton [GO:0005856]; cytosol [GO:0005829]; endoplasmic reticulum [GO:0005783]; endoplasmic reticulum chaperone complex [GO:0034663]; endoplasmic reticulum lumen [GO:0005788]; endoplasmic reticulum-Golgi intermediate compartment [GO:0005793]; external side of plasma membrane [GO:0009897]; extracellular exosome [GO:0070062]; extracellular region [GO:0005576]; focal adhesion [GO:0005925]; lamellipodium [GO:0030027]; melanosome [GO:0042470]; procollagen-proline 4-dioxygenase complex [GO:0016222]; protein-containing complex [GO:0032991]</t>
  </si>
  <si>
    <t>cytoskeleton [GO:0005856]; cytosol [GO:0005829]; endoplasmic reticulum [GO:0005783]; endoplasmic reticulum chaperone complex [GO:0034663]; endoplasmic reticulum lumen [GO:0005788]; endoplasmic reticulum-Golgi intermediate compartment [GO:0005793]; external side of plasma membrane [GO:0009897]; extracellular exosome [GO:0070062]; extracellular region [GO:0005576]; focal adhesion [GO:0005925]; lamellipodium [GO:0030027]; melanosome [GO:0042470]; procollagen-proline 4-dioxygenase complex [GO:0016222]; protein-containing complex [GO:0032991]; actin binding [GO:0003779]; enzyme binding [GO:0019899]; integrin binding [GO:0005178]; procollagen-proline 4-dioxygenase activity [GO:0004656]; protein disulfide isomerase activity [GO:0003756]; protein heterodimerization activity [GO:0046982]; protein-disulfide reductase activity [GO:0015035]; RNA binding [GO:0003723]; thiol oxidase activity [GO:0016972]; cellular response to hypoxia [GO:0071456]; cellular response to interleukin-7 [GO:0098761]; endoplasmic reticulum to Golgi vesicle-mediated transport [GO:0006888]; insulin processing [GO:0030070]; interleukin-12-mediated signaling pathway [GO:0035722]; interleukin-23-mediated signaling pathway [GO:0038155]; peptidyl-proline hydroxylation to 4-hydroxy-L-proline [GO:0018401]; positive regulation of cell adhesion [GO:0045785]; positive regulation of substrate adhesion-dependent cell spreading [GO:1900026]; positive regulation of T cell migration [GO:2000406]; positive regulation of viral entry into host cell [GO:0046598]; protein folding [GO:0006457]; protein folding in endoplasmic reticulum [GO:0034975]; regulation of oxidative stress-induced intrinsic apoptotic signaling pathway [GO:1902175]; response to endoplasmic reticulum stress [GO:0034976]</t>
  </si>
  <si>
    <t>actin binding [GO:0003779]; enzyme binding [GO:0019899]; integrin binding [GO:0005178]; procollagen-proline 4-dioxygenase activity [GO:0004656]; protein disulfide isomerase activity [GO:0003756]; protein heterodimerization activity [GO:0046982]; protein-disulfide reductase activity [GO:0015035]; RNA binding [GO:0003723]; thiol oxidase activity [GO:0016972]</t>
  </si>
  <si>
    <t>DISEASE: Cole-Carpenter syndrome 1 (CLCRP1) [MIM:112240]: A form of Cole-Carpenter syndrome, a disorder characterized by features of osteogenesis imperfecta such as bone deformities and severe bone fragility with frequent fractures, in association with craniosynostosis, ocular proptosis, hydrocephalus, growth failure and distinctive facial features. Craniofacial findings include marked frontal bossing, midface hypoplasia, and micrognathia. Despite the craniosynostosis and hydrocephalus, intellectual development is normal. CLCRP1 inheritance is autosomal dominant. {ECO:0000269|PubMed:25683117}. Note=The disease is caused by variants affecting the gene represented in this entry.</t>
  </si>
  <si>
    <t>MUTAGEN 128; /note="W-&gt;I: Reduced interaction with ERN1. Abolishes interaction with ERN1; when associated with W-403."; /evidence="ECO:0000269|PubMed:32149426"; MUTAGEN 331; /note="S-&gt;E: Phosphomimetic mutant. Does not affect enzyme or chaperone activity."; /evidence="ECO:0000269|PubMed:32149426"; MUTAGEN 357; /note="S-&gt;A: Abolishes phosphorylation at this site but protein is still phosphorylated at other sites. No changes in chaperone or enzyme activity."; /evidence="ECO:0000269|PubMed:32149426"; MUTAGEN 357; /note="S-&gt;E: Phosphomimetic mutant. Reduced resistance to protease digestion, sugesting adoption of an open conformation. Increased chaperone activity. Decreased enzyme activity. Increased binding to ERN1."; /evidence="ECO:0000269|PubMed:32149426"; MUTAGEN 403; /note="L-&gt;W: Reduced interaction with ERN1. Abolishes interaction with ERN1; when associated with I-128."; /evidence="ECO:0000269|PubMed:32149426"; MUTAGEN 427; /note="S-&gt;E: Phosphomimetic mutant. Does not affect enzyme or chaperone activity. Does not increase binding to ERN1."; /evidence="ECO:0000269|PubMed:32149426"</t>
  </si>
  <si>
    <t>SUBCELLULAR LOCATION: Endoplasmic reticulum {ECO:0000269|PubMed:23475612, ECO:0000269|PubMed:32149426}. Endoplasmic reticulum lumen {ECO:0000269|PubMed:10636893, ECO:0000269|PubMed:23475612}. Melanosome {ECO:0000269|PubMed:12643545, ECO:0000269|PubMed:17081065}. Cell membrane {ECO:0000269|PubMed:21670307}; Peripheral membrane protein {ECO:0000305}. Note=Highly abundant. In some cell types, seems to be also secreted or associated with the plasma membrane, where it undergoes constant shedding and replacement from intracellular sources (Probable). Localizes near CD4-enriched regions on lymphoid cell surfaces (PubMed:11181151). Identified by mass spectrometry in melanosome fractions from stage I to stage IV (PubMed:10636893). Colocalizes with MTTP in the endoplasmic reticulum (PubMed:23475612). {ECO:0000269|PubMed:10636893, ECO:0000269|PubMed:11181151, ECO:0000269|PubMed:23475612, ECO:0000305}.</t>
  </si>
  <si>
    <t>5034;</t>
  </si>
  <si>
    <t>R-HSA-1650814;R-HSA-264876;R-HSA-3299685;R-HSA-381426;R-HSA-5358346;R-HSA-8866423;R-HSA-8957275;R-HSA-8963888;R-HSA-8964041;R-HSA-9020591;R-HSA-9020933;</t>
  </si>
  <si>
    <t>PTHR18929;PTHR18929:SF101;</t>
  </si>
  <si>
    <t>Q9NU02; Q96RK4; O43521; P17655; Q8TAP6; Q494V2-2; Q9Y6H1; Q8NE01; P09228; Q96D03; Q96HE7; Q53R41; Q9ULW2; Q8NEG0; P62873; P28799; Q8TCT9; Q8N4N3-2; Q9P2K6; P02538; P60328; Q52LG2; Q9BYQ6; P26371; Q3LI67; Q9BYQ0; Q5T7P3; Q5TA82; Q5TA78; P80188; Q6PJG9; P10636-8; Q92692-2; O94818-2; Q9P121-3; Q14990; O15460; O15534; Q63HM9; O00444; Q13162; Q09028; Q96B97; Q86WV1-2; Q8WUG5; Q03518; Q5T0J7-2; P01137; Q9UC07-2; Q2GL86</t>
  </si>
  <si>
    <t>9606.ENSP00000327801;</t>
  </si>
  <si>
    <t>P07237;</t>
  </si>
  <si>
    <t>MetaCyc:HS06845-MONOMER;</t>
  </si>
  <si>
    <t>5.3.4.1;</t>
  </si>
  <si>
    <t>SAR1A SAR1 SARA SARA1</t>
  </si>
  <si>
    <t>FUNCTION: Small GTPase that cycles between an active GTP-bound and an inactive GDP-bound state and mainly functions in vesicle-mediated endoplasmic reticulum (ER) to Golgi transport. The active GTP-bound form inserts into the endoplasmic reticulum membrane where it recruits the remainder of the coat protein complex II/COPII. The coat protein complex II assembling and polymerizing on endoplasmic reticulum membrane is responsible for both the sorting of cargos and the deformation and budding of membranes into vesicles destined to the Golgi (PubMed:23433038, PubMed:32358066, PubMed:36369712). The GTPase activity of SAR1 by controlling the timing of COPII budding regulates the size of the formed vesicles and is important for cargo selection depending on their size (PubMed:32358066). Together with SEC16A, forms the organized scaffold defining endoplasmic reticulum exit sites (ERES), some specific domains of the endoplasmic reticulum where COPII vesicles form (PubMed:17005010). In addition to its role in vesicle trafficking, can also function as a leucine sensor regulating TORC1 signaling and more indirectly cellular metabolism, growth and survival. In absence of leucine, interacts with the GATOR2 complex via MIOS and inhibits TORC1 signaling. The binding of leucine abrogates the interaction with GATOR2 and the inhibition of the TORC1 signaling. This function is completely independent of the GTPase activity of SAR1B (PubMed:34290409). {ECO:0000269|PubMed:17005010, ECO:0000269|PubMed:23433038, ECO:0000269|PubMed:32358066, ECO:0000269|PubMed:34290409, ECO:0000269|PubMed:36369712}.</t>
  </si>
  <si>
    <t>3.6.5.2</t>
  </si>
  <si>
    <t>cellular response to leucine starvation [GO:1990253]; COPII vesicle coating [GO:0048208]; COPII-coated vesicle cargo loading [GO:0090110]; endoplasmic reticulum to Golgi vesicle-mediated transport [GO:0006888]; intracellular protein transport [GO:0006886]; membrane organization [GO:0061024]; negative regulation of TORC1 signaling [GO:1904262]; regulation of COPII vesicle coating [GO:0003400]; regulation of TORC1 signaling [GO:1903432]; vesicle organization [GO:0016050]</t>
  </si>
  <si>
    <t>COPII vesicle coat [GO:0030127]; cytosol [GO:0005829]; endoplasmic reticulum exit site [GO:0070971]; endoplasmic reticulum membrane [GO:0005789]; Golgi cisterna membrane [GO:0032580]; lysosomal membrane [GO:0005765]</t>
  </si>
  <si>
    <t>COPII vesicle coat [GO:0030127]; cytosol [GO:0005829]; endoplasmic reticulum exit site [GO:0070971]; endoplasmic reticulum membrane [GO:0005789]; Golgi cisterna membrane [GO:0032580]; lysosomal membrane [GO:0005765]; amino acid sensor activity [GO:0140785]; G protein activity [GO:0003925]; GTP binding [GO:0005525]; GTPase activity [GO:0003924]; cellular response to leucine starvation [GO:1990253]; COPII vesicle coating [GO:0048208]; COPII-coated vesicle cargo loading [GO:0090110]; endoplasmic reticulum to Golgi vesicle-mediated transport [GO:0006888]; intracellular protein transport [GO:0006886]; membrane organization [GO:0061024]; negative regulation of TORC1 signaling [GO:1904262]; regulation of COPII vesicle coating [GO:0003400]; regulation of TORC1 signaling [GO:1903432]; vesicle organization [GO:0016050]</t>
  </si>
  <si>
    <t>amino acid sensor activity [GO:0140785]; G protein activity [GO:0003925]; GTP binding [GO:0005525]; GTPase activity [GO:0003924]</t>
  </si>
  <si>
    <t>MUTAGEN 79; /note="H-&gt;G: Decreases transport of STING1 from the endoplasmic reticulum to the Golgi."; /evidence="ECO:0000269|PubMed:32690950"</t>
  </si>
  <si>
    <t>SUBCELLULAR LOCATION: Endoplasmic reticulum membrane {ECO:0000269|PubMed:23433038, ECO:0000269|PubMed:32358066}; Peripheral membrane protein {ECO:0000305|PubMed:23433038, ECO:0000305|PubMed:32358066}. Golgi apparatus, Golgi stack membrane {ECO:0000305|PubMed:34290409}; Peripheral membrane protein {ECO:0000305|PubMed:34290409}. Cytoplasm, cytosol {ECO:0000269|PubMed:34290409}. Lysosome membrane {ECO:0000305|PubMed:34290409}. Note=Active at endoplasmic reticulum exit sites (ERES) where it inserts into the membrane and recruits the remainder of the coat protein complex II/COPII (PubMed:23433038, PubMed:32358066). Upon leucine deprivation, associates with lysosomal membranes to repress TORC1 signaling (Probable). {ECO:0000269|PubMed:23433038, ECO:0000269|PubMed:32358066, ECO:0000305|PubMed:34290409}.</t>
  </si>
  <si>
    <t>56681;</t>
  </si>
  <si>
    <t>PTHR45684;</t>
  </si>
  <si>
    <t>Q9UHX3; Q9NVV5-2; Q9BVK2; P29972; Q96PS8; Q92482; P07306; P54253; Q92843; P19397; P60033; P23141-3; Q8N6F1-2; Q8NHS1; Q9BXN2-6; Q96DZ9-2; P29400-2; P54852; Q9UKR5; Q92520; Q8WWP7; P29033; Q9Y3E0; Q14416; P02724; P30519; Q8N5M9; O43561-2; Q8TAF8; Q9NX47; P30301; O75425; Q9UHE5; Q8N912; Q8IXM6; Q9P0S3; Q9Y342; P26678; Q04941; Q5VZY2; Q59EV6; Q8IXI1; Q96LZ7; Q9Y6B6; Q96IW7; Q9Y6X1; Q8IWU4; P78382; Q9NVC3; B2RUZ4; Q5SQN1; O15400; Q9UNK0; Q6UX40; Q9BVC6; Q14656; A2RU14; Q9BU79; Q8TBM7; Q0VDI3; Q69YG0; Q9H2L4; Q5BJF2; Q8N609; Q5BVD1; P49638; Q9Y5Z9; Q53HI1; O75841; Q15836; O75379; O95183; Q9BQB6; Q01405</t>
  </si>
  <si>
    <t>9606.ENSP00000362339;</t>
  </si>
  <si>
    <t>Q9NR31;</t>
  </si>
  <si>
    <t>GAA</t>
  </si>
  <si>
    <t>FUNCTION: Essential for the degradation of glycogen in lysosomes (PubMed:14695532, PubMed:18429042, PubMed:1856189, PubMed:7717400). Has highest activity on alpha-1,4-linked glycosidic linkages, but can also hydrolyze alpha-1,6-linked glucans (PubMed:29061980). {ECO:0000269|PubMed:14695532, ECO:0000269|PubMed:18429042, ECO:0000269|PubMed:1856189, ECO:0000269|PubMed:29061980, ECO:0000269|PubMed:7717400}.</t>
  </si>
  <si>
    <t>3.2.1.20</t>
  </si>
  <si>
    <t>aorta development [GO:0035904]; cardiac muscle contraction [GO:0060048]; diaphragm contraction [GO:0002086]; glucose metabolic process [GO:0006006]; glycogen catabolic process [GO:0005980]; glycophagy [GO:0061723]; heart morphogenesis [GO:0003007]; locomotory behavior [GO:0007626]; lysosome organization [GO:0007040]; maltose metabolic process [GO:0000023]; muscle cell cellular homeostasis [GO:0046716]; neuromuscular process controlling balance [GO:0050885]; neuromuscular process controlling posture [GO:0050884]; regulation of the force of heart contraction [GO:0002026]; sucrose metabolic process [GO:0005985]; tissue development [GO:0009888]; vacuolar sequestering [GO:0043181]</t>
  </si>
  <si>
    <t>autolysosome lumen [GO:0120282]; azurophil granule membrane [GO:0035577]; extracellular exosome [GO:0070062]; ficolin-1-rich granule membrane [GO:0101003]; intracellular membrane-bounded organelle [GO:0043231]; lysosomal lumen [GO:0043202]; lysosomal membrane [GO:0005765]; lysosome [GO:0005764]; membrane [GO:0016020]; plasma membrane [GO:0005886]; tertiary granule membrane [GO:0070821]</t>
  </si>
  <si>
    <t>autolysosome lumen [GO:0120282]; azurophil granule membrane [GO:0035577]; extracellular exosome [GO:0070062]; ficolin-1-rich granule membrane [GO:0101003]; intracellular membrane-bounded organelle [GO:0043231]; lysosomal lumen [GO:0043202]; lysosomal membrane [GO:0005765]; lysosome [GO:0005764]; membrane [GO:0016020]; plasma membrane [GO:0005886]; tertiary granule membrane [GO:0070821]; alpha-1,4-glucosidase activity [GO:0004558]; alpha-glucosidase activity [GO:0090599]; carbohydrate binding [GO:0030246]; aorta development [GO:0035904]; cardiac muscle contraction [GO:0060048]; diaphragm contraction [GO:0002086]; glucose metabolic process [GO:0006006]; glycogen catabolic process [GO:0005980]; glycophagy [GO:0061723]; heart morphogenesis [GO:0003007]; locomotory behavior [GO:0007626]; lysosome organization [GO:0007040]; maltose metabolic process [GO:0000023]; muscle cell cellular homeostasis [GO:0046716]; neuromuscular process controlling balance [GO:0050885]; neuromuscular process controlling posture [GO:0050884]; regulation of the force of heart contraction [GO:0002026]; sucrose metabolic process [GO:0005985]; tissue development [GO:0009888]; vacuolar sequestering [GO:0043181]</t>
  </si>
  <si>
    <t>alpha-1,4-glucosidase activity [GO:0004558]; alpha-glucosidase activity [GO:0090599]; carbohydrate binding [GO:0030246]</t>
  </si>
  <si>
    <t>DISEASE: Pompe disease (POMPE) [MIM:232300]: An autosomal recessive metabolic disorder with a broad clinical spectrum. The severe infantile form presents at birth with massive accumulation of glycogen in muscle, heart and liver. Cardiomyopathy and muscular hypotonia are the cardinal features of this form whose life expectancy is less than two years. The juvenile and adult forms present as limb-girdle muscular dystrophy beginning in the lower limbs. Final outcome depends on respiratory muscle failure. Patients with the adult form can be free of clinical symptoms for most of their life but finally develop a slowly progressive myopathy. {ECO:0000269|PubMed:10189220, ECO:0000269|PubMed:10206684, ECO:0000269|PubMed:10338092, ECO:0000269|PubMed:10737124, ECO:0000269|PubMed:11071489, ECO:0000269|PubMed:11738358, ECO:0000269|PubMed:12601120, ECO:0000269|PubMed:12923862, ECO:0000269|PubMed:14643388, ECO:0000269|PubMed:14695532, ECO:0000269|PubMed:14972326, ECO:0000269|PubMed:15145338, ECO:0000269|PubMed:15668445, ECO:0000269|PubMed:16433701, ECO:0000269|PubMed:1652892, ECO:0000269|PubMed:16782080, ECO:0000269|PubMed:1684505, ECO:0000269|PubMed:16917947, ECO:0000269|PubMed:17643989, ECO:0000269|PubMed:18425781, ECO:0000269|PubMed:18429042, ECO:0000269|PubMed:1898413, ECO:0000269|PubMed:19588081, ECO:0000269|PubMed:20080426, ECO:0000269|PubMed:20350966, ECO:0000269|PubMed:21109266, ECO:0000269|PubMed:22644586, ECO:0000269|PubMed:22676651, ECO:0000269|PubMed:25681614, ECO:0000269|PubMed:7695647, ECO:0000269|PubMed:7717400, ECO:0000269|PubMed:7866409, ECO:0000269|PubMed:7881422, ECO:0000269|PubMed:7981676, ECO:0000269|PubMed:8094613, ECO:0000269|PubMed:8401535, ECO:0000269|PubMed:8834250, ECO:0000269|PubMed:9521422, ECO:0000269|PubMed:9535769, ECO:0000269|PubMed:9660056, ECO:0000269|Ref.5}. Note=The disease is caused by variants affecting the gene represented in this entry.</t>
  </si>
  <si>
    <t>MUTAGEN 516; /note="W-&gt;R: Loss of activity."; /evidence="ECO:0000269|PubMed:1856189"; MUTAGEN 518; /note="D-&gt;G,N,E: Loss of activity."; /evidence="ECO:0000269|PubMed:1856189"</t>
  </si>
  <si>
    <t>SUBCELLULAR LOCATION: Lysosome {ECO:0000269|PubMed:17897319}. Lysosome membrane {ECO:0000269|PubMed:17897319}.</t>
  </si>
  <si>
    <t>2548;</t>
  </si>
  <si>
    <t>R-HSA-5357609;R-HSA-6798695;R-HSA-70221;</t>
  </si>
  <si>
    <t>PTHR22762;PTHR22762:SF92;</t>
  </si>
  <si>
    <t>9606.ENSP00000305692;</t>
  </si>
  <si>
    <t>P10253;</t>
  </si>
  <si>
    <t>GH31;</t>
  </si>
  <si>
    <t>3.2.1.20;</t>
  </si>
  <si>
    <t>GNE GLCNE IBM2</t>
  </si>
  <si>
    <t>FUNCTION: Bifunctional enzyme that possesses both UDP-N-acetylglucosamine 2-epimerase and N-acetylmannosamine kinase activities, and serves as the initiator of the biosynthetic pathway leading to the production of N-acetylneuraminic acid (NeuAc), a critical precursor in the synthesis of sialic acids. By catalyzing this pivotal and rate-limiting step in sialic acid biosynthesis, this enzyme assumes a pivotal role in governing the regulation of cell surface sialylation, playing a role in embryonic angiogenesis (PubMed:10334995, PubMed:11326336, PubMed:14707127, PubMed:16503651, PubMed:2808337, PubMed:38237079). Sialic acids represent a category of negatively charged sugars that reside on the surface of cells as terminal components of glycoconjugates and mediate important functions in various cellular processes, including cell adhesion, signal transduction, and cellular recognition (PubMed:10334995, PubMed:14707127). {ECO:0000269|PubMed:10334995, ECO:0000269|PubMed:11326336, ECO:0000269|PubMed:14707127, ECO:0000269|PubMed:16503651, ECO:0000269|PubMed:2808337, ECO:0000269|PubMed:38237079}.</t>
  </si>
  <si>
    <t>2.7.1.60; 3.2.1.183</t>
  </si>
  <si>
    <t>PATHWAY: Amino-sugar metabolism; N-acetylneuraminate biosynthesis. {ECO:0000269|PubMed:14707127, ECO:0000269|PubMed:16503651}.</t>
  </si>
  <si>
    <t>TISSUE SPECIFICITY: Highest expression in liver and placenta. Also found in heart, brain, lung, kidney, skeletal muscle and pancreas. Isoform 1 is expressed in heart, brain, kidney, liver, placenta, lung, spleen, pancreas, skeletal muscle and colon. Isoform 2 is expressed mainly in placenta, but also in brain, kidney, liver, lung, pancreas and colon. Isoform 3 is expressed at low level in kidney, liver, placenta and colon. {ECO:0000269|PubMed:10330343, ECO:0000269|PubMed:10431835, ECO:0000269|PubMed:17597614}.</t>
  </si>
  <si>
    <t>CMP-N-acetylneuraminate biosynthetic process [GO:0006055]; glycosylation [GO:0070085]; N-acetylglucosamine biosynthetic process [GO:0006045]; N-acetylneuraminate biosynthetic process [GO:0046380]; UDP-N-acetylglucosamine metabolic process [GO:0006047]</t>
  </si>
  <si>
    <t>cytosol [GO:0005829]</t>
  </si>
  <si>
    <t>cytosol [GO:0005829]; ATP binding [GO:0005524]; hydrolase activity, hydrolyzing O-glycosyl compounds [GO:0004553]; metal ion binding [GO:0046872]; N-acylmannosamine kinase activity [GO:0009384]; UDP-N-acetylglucosamine 2-epimerase activity [GO:0008761]; CMP-N-acetylneuraminate biosynthetic process [GO:0006055]; glycosylation [GO:0070085]; N-acetylglucosamine biosynthetic process [GO:0006045]; N-acetylneuraminate biosynthetic process [GO:0046380]; UDP-N-acetylglucosamine metabolic process [GO:0006047]</t>
  </si>
  <si>
    <t>ATP binding [GO:0005524]; hydrolase activity, hydrolyzing O-glycosyl compounds [GO:0004553]; metal ion binding [GO:0046872]; N-acylmannosamine kinase activity [GO:0009384]; UDP-N-acetylglucosamine 2-epimerase activity [GO:0008761]</t>
  </si>
  <si>
    <t>DISEASE: Sialuria (SIALURIA) [MIM:269921]: In sialuria, free sialic acid accumulates in the cytoplasm and gram quantities of neuraminic acid are secreted in the urine. The metabolic defect involves lack of feedback inhibition of UDP-GlcNAc 2-epimerase by CMP-Neu5Ac, resulting in constitutive overproduction of free Neu5Ac. Clinical features include variable degrees of developmental delay, coarse facial features and hepatomegaly. Sialuria inheritance is autosomal dominant. {ECO:0000269|PubMed:10330343, ECO:0000269|PubMed:10356312, ECO:0000269|PubMed:11326336, ECO:0000269|PubMed:2808337}. Note=The disease is caused by variants affecting the gene represented in this entry.; DISEASE: Nonaka myopathy (NM) [MIM:605820]: An autosomal recessive myopathy characterized by early adult onset and progressive distal muscle weakness that preferentially affects the anterior tibial muscles, usually sparing the quadriceps femoris. Some individuals may have involvement of the upper limbs or proximal muscles. Muscle biopsy reveals presence of rimmed vacuoles. {ECO:0000269|PubMed:11528398, ECO:0000269|PubMed:11916006, ECO:0000269|PubMed:12177386, ECO:0000269|PubMed:12325084, ECO:0000269|PubMed:12409274, ECO:0000269|PubMed:12473753, ECO:0000269|PubMed:12473769, ECO:0000269|PubMed:12473780, ECO:0000269|PubMed:12497639, ECO:0000269|PubMed:12811782, ECO:0000269|PubMed:12913203, ECO:0000269|PubMed:14707127, ECO:0000269|PubMed:15146476, ECO:0000269|PubMed:16503651}. Note=The disease is caused by variants affecting the gene represented in this entry.; DISEASE: Thrombocytopenia 12 with or without myopathy (THC12) [MIM:620757]: A form of thrombocytopenia, a hematologic disorder defined by a decrease in the number of platelets in circulating blood, resulting in the potential for increased bleeding and decreased ability for clotting. THC12 is an autosomal recessive form manifesting from infancy or early childhood with bleeding episodes. Clinical features include petechiae, easy bruising, epistaxis, hematomas, menorrhagia, and increased bleeding after trauma or surgery. Rare patients may have thrombocytopenia without bleeding. Some affected individuals have myopathic features, usually apparent in the second or third decades of life. {ECO:0000269|PubMed:25257349, ECO:0000269|PubMed:30171045, ECO:0000269|PubMed:33198675, ECO:0000269|PubMed:34788986, ECO:0000269|PubMed:34858435, ECO:0000269|PubMed:35052006, ECO:0000269|PubMed:38237079}. Note=The disease is caused by variants affecting the gene represented in this entry.</t>
  </si>
  <si>
    <t>MUTAGEN 517; /note="D-&gt;A,N: Loss of N-acylmannosamine kinase activity. Decreased affinity for N-acyl-D-mannosamine. No effect on structure."; /evidence="ECO:0000269|PubMed:22343627"</t>
  </si>
  <si>
    <t>SUBCELLULAR LOCATION: Cytoplasm, cytosol {ECO:0000250|UniProtKB:O35826}.</t>
  </si>
  <si>
    <t>10020;</t>
  </si>
  <si>
    <t>R-HSA-4085001;R-HSA-4085011;</t>
  </si>
  <si>
    <t>PTHR18964:SF149;PTHR18964;</t>
  </si>
  <si>
    <t>P12814; Q6UY14-3; Q969Y2; Q15323; P60370; P60409; P60410; P60411; Q9BQ66; P26371; Q9BYQ4; Q7Z3S9; O43597; Q6UY14-3; Q6P5X5; P27918; A8MQ03; Q16610; Q9UHF1; P28799; P49639; Q5T749; Q15323; O76011; Q6A162; P78385; P78386; O43790; Q07627; Q8IUG1; P60409; P60410; Q8IUC1; P60328; Q52LG2; Q3SY46; Q9BYP8; Q3LHN2; Q3SYF9; Q9BYR8; Q9BYR6; Q9BYQ7; Q9BYQ6; Q9BYR3; P26371; Q3LI64; Q3LI66; Q3LI67; Q9BYQ4; Q9BYQ3; Q9BYQ0; Q99750; Q8IV28; P0DPK4; O15496; O43609; O43610; P14373; Q8IWZ5; Q15654; O14817; Q2TAL6; Q9BRX9; O76024; Q9NZC7-5</t>
  </si>
  <si>
    <t>9606.ENSP00000379839;</t>
  </si>
  <si>
    <t>Q9Y223;</t>
  </si>
  <si>
    <t>UPA00630;</t>
  </si>
  <si>
    <t>2.7.1.60;3.2.1.183;5.1.3.14;</t>
  </si>
  <si>
    <t>PGA4</t>
  </si>
  <si>
    <t>FUNCTION: Shows particularly broad specificity; although bonds involving phenylalanine and leucine are preferred, many others are also cleaved to some extent.</t>
  </si>
  <si>
    <t>3.4.23.1</t>
  </si>
  <si>
    <t>digestion [GO:0007586]; proteolysis [GO:0006508]</t>
  </si>
  <si>
    <t>extracellular exosome [GO:0070062]; multivesicular body lumen [GO:0097486]</t>
  </si>
  <si>
    <t>extracellular exosome [GO:0070062]; multivesicular body lumen [GO:0097486]; aspartic-type endopeptidase activity [GO:0004190]; digestion [GO:0007586]; proteolysis [GO:0006508]</t>
  </si>
  <si>
    <t>aspartic-type endopeptidase activity [GO:0004190]</t>
  </si>
  <si>
    <t>SUBCELLULAR LOCATION: Secreted.</t>
  </si>
  <si>
    <t>643847;</t>
  </si>
  <si>
    <t>R-HSA-5683826;</t>
  </si>
  <si>
    <t>PTHR47966;PTHR47966:SF22;</t>
  </si>
  <si>
    <t>Q86WK6; P04233-2; Q96LL3; Q8TBE3; Q9UM44; P15151; Q9NPE6; P27105; Q9BVX2</t>
  </si>
  <si>
    <t>9606.ENSP00000367391;</t>
  </si>
  <si>
    <t>P0DJD7;</t>
  </si>
  <si>
    <t>IGLV3-19</t>
  </si>
  <si>
    <t>FUNCTION: V region of the variable domain of immunoglobulin light chains that participates in the antigen recognition (PubMed:24600447).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(PubMed:20176268, PubMed:22158414).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 {ECO:0000303|PubMed:17576170, ECO:0000303|PubMed:20176268, ECO:0000303|PubMed:22158414, ECO:0000303|PubMed:24600447}.</t>
  </si>
  <si>
    <t>adaptive immune response [GO:0002250]; immune response [GO:0006955]</t>
  </si>
  <si>
    <t>extracellular exosome [GO:0070062]; extracellular region [GO:0005576]; immunoglobulin complex [GO:0019814]; plasma membrane [GO:0005886]</t>
  </si>
  <si>
    <t>extracellular exosome [GO:0070062]; extracellular region [GO:0005576]; immunoglobulin complex [GO:0019814]; plasma membrane [GO:0005886]; antigen binding [GO:0003823]; adaptive immune response [GO:0002250]; immune response [GO:0006955]</t>
  </si>
  <si>
    <t>PTHR23267;</t>
  </si>
  <si>
    <t>P01714;</t>
  </si>
  <si>
    <t>DPP4 ADCP2 CD26</t>
  </si>
  <si>
    <t>FUNCTION: Cell surface glycoprotein receptor involved in the costimulatory signal essential for T-cell receptor (TCR)-mediated T-cell activation (PubMed:10900005, PubMed:10951221, PubMed:11772392, PubMed:17287217). Acts as a positive regulator of T-cell coactivation, by binding at least ADA, CAV1, IGF2R, and PTPRC (PubMed:10900005, PubMed:10951221, PubMed:11772392, PubMed:14691230). Its binding to CAV1 and CARD11 induces T-cell proliferation and NF-kappa-B activation in a T-cell receptor/CD3-dependent manner (PubMed:17287217). Its interaction with ADA also regulates lymphocyte-epithelial cell adhesion (PubMed:11772392). In association with FAP is involved in the pericellular proteolysis of the extracellular matrix (ECM), the migration and invasion of endothelial cells into the ECM (PubMed:10593948, PubMed:16651416). May be involved in the promotion of lymphatic endothelial cells adhesion, migration and tube formation (PubMed:18708048). When overexpressed, enhanced cell proliferation, a process inhibited by GPC3 (PubMed:17549790). Also acts as a serine exopeptidase with a dipeptidyl peptidase activity that regulates various physiological processes by cleaving peptides in the circulation, including many chemokines, mitogenic growth factors, neuropeptides and peptide hormones such as brain natriuretic peptide 32 (PubMed:10570924, PubMed:16254193). Removes N-terminal dipeptides sequentially from polypeptides having unsubstituted N-termini provided that the penultimate residue is proline (PubMed:10593948). {ECO:0000269|PubMed:10570924, ECO:0000269|PubMed:10593948, ECO:0000269|PubMed:10900005, ECO:0000269|PubMed:10951221, ECO:0000269|PubMed:11772392, ECO:0000269|PubMed:14691230, ECO:0000269|PubMed:16254193, ECO:0000269|PubMed:16651416, ECO:0000269|PubMed:17287217, ECO:0000269|PubMed:17549790, ECO:0000269|PubMed:18708048}.; FUNCTION: (Microbial infection) Acts as a receptor for human coronavirus MERS-CoV-2. {ECO:0000269|PubMed:23835475}.</t>
  </si>
  <si>
    <t>3.4.14.5</t>
  </si>
  <si>
    <t>TISSUE SPECIFICITY: Expressed specifically in lymphatic vessels but not in blood vessels in the skin, small intestine, esophagus, ovary, breast and prostate glands. Not detected in lymphatic vessels in the lung, kidney, uterus, liver and stomach (at protein level). Expressed in the poorly differentiated crypt cells of the small intestine as well as in the mature villous cells. Expressed at very low levels in the colon. {ECO:0000269|PubMed:1677636, ECO:0000269|PubMed:18708048}.</t>
  </si>
  <si>
    <t>INDUCTION: Up-regulated by IL12/interleukin-12 on activated T-cells. IL12-activated cells expressed enhanced levels of DPP4 but not mRNAs. Down-regulated by TNF. Up-regulated in migratory endothelial cells and in the invasive endothelial cells in tumors. Induced by hypoxia (PubMed:16670267). {ECO:0000269|PubMed:10880264, ECO:0000269|PubMed:12676959, ECO:0000269|PubMed:16651416, ECO:0000269|PubMed:16670267, ECO:0000269|PubMed:9413751}.</t>
  </si>
  <si>
    <t>behavioral fear response [GO:0001662]; cell adhesion [GO:0007155]; endothelial cell migration [GO:0043542]; glucagon processing [GO:0120116]; locomotory exploration behavior [GO:0035641]; membrane fusion [GO:0061025]; negative regulation of extracellular matrix disassembly [GO:0010716]; negative regulation of neutrophil chemotaxis [GO:0090024]; peptide hormone processing [GO:0016486]; positive regulation of cell population proliferation [GO:0008284]; proteolysis [GO:0006508]; psychomotor behavior [GO:0036343]; receptor-mediated endocytosis of virus by host cell [GO:0019065]; receptor-mediated virion attachment to host cell [GO:0046813]; regulation of cell-cell adhesion mediated by integrin [GO:0033632]; response to hypoxia [GO:0001666]; symbiont entry into host cell [GO:0046718]; T cell activation [GO:0042110]; T cell costimulation [GO:0031295]</t>
  </si>
  <si>
    <t>apical plasma membrane [GO:0016324]; cell surface [GO:0009986]; endocytic vesicle [GO:0030139]; extracellular exosome [GO:0070062]; extracellular region [GO:0005576]; focal adhesion [GO:0005925]; intercellular canaliculus [GO:0046581]; lamellipodium [GO:0030027]; lamellipodium membrane [GO:0031258]; lysosomal membrane [GO:0005765]; membrane [GO:0016020]; membrane raft [GO:0045121]; plasma membrane [GO:0005886]</t>
  </si>
  <si>
    <t>apical plasma membrane [GO:0016324]; cell surface [GO:0009986]; endocytic vesicle [GO:0030139]; extracellular exosome [GO:0070062]; extracellular region [GO:0005576]; focal adhesion [GO:0005925]; intercellular canaliculus [GO:0046581]; lamellipodium [GO:0030027]; lamellipodium membrane [GO:0031258]; lysosomal membrane [GO:0005765]; membrane [GO:0016020]; membrane raft [GO:0045121]; plasma membrane [GO:0005886]; aminopeptidase activity [GO:0004177]; chemorepellent activity [GO:0045499]; dipeptidyl-peptidase activity [GO:0008239]; identical protein binding [GO:0042802]; protease binding [GO:0002020]; protein homodimerization activity [GO:0042803]; serine-type endopeptidase activity [GO:0004252]; serine-type peptidase activity [GO:0008236]; signaling receptor binding [GO:0005102]; virus receptor activity [GO:0001618]; behavioral fear response [GO:0001662]; cell adhesion [GO:0007155]; endothelial cell migration [GO:0043542]; glucagon processing [GO:0120116]; locomotory exploration behavior [GO:0035641]; membrane fusion [GO:0061025]; negative regulation of extracellular matrix disassembly [GO:0010716]; negative regulation of neutrophil chemotaxis [GO:0090024]; peptide hormone processing [GO:0016486]; positive regulation of cell population proliferation [GO:0008284]; proteolysis [GO:0006508]; psychomotor behavior [GO:0036343]; receptor-mediated endocytosis of virus by host cell [GO:0019065]; receptor-mediated virion attachment to host cell [GO:0046813]; regulation of cell-cell adhesion mediated by integrin [GO:0033632]; response to hypoxia [GO:0001666]; symbiont entry into host cell [GO:0046718]; T cell activation [GO:0042110]; T cell costimulation [GO:0031295]</t>
  </si>
  <si>
    <t>aminopeptidase activity [GO:0004177]; chemorepellent activity [GO:0045499]; dipeptidyl-peptidase activity [GO:0008239]; identical protein binding [GO:0042802]; protease binding [GO:0002020]; protein homodimerization activity [GO:0042803]; serine-type endopeptidase activity [GO:0004252]; serine-type peptidase activity [GO:0008236]; signaling receptor binding [GO:0005102]; virus receptor activity [GO:0001618]</t>
  </si>
  <si>
    <t>MUTAGEN 85; /note="N-&gt;A: Does not inhibit dipeptidyl peptidase activity, interaction with ADA and homodimer formation."; /evidence="ECO:0000269|PubMed:14691230"; MUTAGEN 92; /note="N-&gt;A: Does not inhibit dipeptidyl peptidase activity, interaction with ADA and homodimer formation."; /evidence="ECO:0000269|PubMed:14691230"; MUTAGEN 150; /note="N-&gt;A: Does not inhibit dipeptidyl peptidase activity, interaction with ADA and homodimer formation."; /evidence="ECO:0000269|PubMed:14691230"; MUTAGEN 205; /note="E-&gt;K: Inhibits dipeptidyl peptidase activity."; /evidence="ECO:0000269|PubMed:10570924"; MUTAGEN 206; /note="E-&gt;L: Inhibits dipeptidyl peptidase activity."; /evidence="ECO:0000269|PubMed:10570924"; MUTAGEN 219; /note="N-&gt;A: Does not inhibit dipeptidyl peptidase activity, interaction with ADA and homodimer formation."; /evidence="ECO:0000269|PubMed:14691230"; MUTAGEN 229; /note="N-&gt;A: Does not inhibit dipeptidyl peptidase activity, interaction with ADA and homodimer formation."; /evidence="ECO:0000269|PubMed:14691230"; MUTAGEN 281; /note="N-&gt;A: Does not inhibit dipeptidyl peptidase activity, interaction with ADA and homodimer formation."; /evidence="ECO:0000269|PubMed:14691230"; MUTAGEN 321; /note="N-&gt;A: Does not inhibit dipeptidyl peptidase activity, interaction with ADA and homodimer formation."; /evidence="ECO:0000269|PubMed:14691230"; MUTAGEN 520; /note="N-&gt;A: Does not inhibit dipeptidyl peptidase activity, interaction with ADA and homodimer formation."; /evidence="ECO:0000269|PubMed:14691230"; MUTAGEN 685; /note="N-&gt;A: Does not inhibit dipeptidyl peptidase activity, interaction with ADA and homodimer formation."; /evidence="ECO:0000269|PubMed:14691230"; MUTAGEN 750; /note="H-&gt;A: Inhibits weakly homodimerization and dipeptidyl peptidase activity."; /evidence="ECO:0000269|PubMed:15448155, ECO:0000269|PubMed:17287217"; MUTAGEN 750; /note="H-&gt;E: Inhibits strongly homodimerization, dipeptidyl peptidase activity, interaction with CARD11 and T-cell costimulation activity."; /evidence="ECO:0000269|PubMed:15448155, ECO:0000269|PubMed:17287217"</t>
  </si>
  <si>
    <t>SUBCELLULAR LOCATION: [Dipeptidyl peptidase 4 soluble form]: Secreted {ECO:0000269|PubMed:10951221, ECO:0000269|PubMed:16254193}. Note=Detected in the serum and the seminal fluid. {ECO:0000269|PubMed:10951221, ECO:0000269|PubMed:16254193}.; SUBCELLULAR LOCATION: Cell membrane {ECO:0000269|PubMed:10900005, ECO:0000269|PubMed:11772392, ECO:0000305|PubMed:8101391}; Single-pass type II membrane protein. Apical cell membrane {ECO:0000269|PubMed:11773049}; Single-pass type II membrane protein. Cell projection, invadopodium membrane {ECO:0000269|PubMed:16651416}; Single-pass type II membrane protein. Cell projection, lamellipodium membrane {ECO:0000269|PubMed:16651416}; Single-pass type II membrane protein. Cell junction {ECO:0000269|PubMed:11772392}. Membrane raft {ECO:0000269|PubMed:17287217}. Note=Translocated to the apical membrane through the concerted action of N- and O-Glycans and its association with lipid microdomains containing cholesterol and sphingolipids (PubMed:11773049). Redistributed to membrane rafts in T-cell in an interleukin-12-dependent activation (PubMed:12676959). Its interaction with CAV1 is necessary for its translocation to membrane rafts (PubMed:17287217). Colocalized with PTPRC in membrane rafts (PubMed:12676959). Colocalized with FAP in invadopodia and lamellipodia of migratory activated endothelial cells in collagenous matrix. Colocalized with FAP on endothelial cells of capillary-like microvessels but not large vessels within invasive breast ductal carcinoma (PubMed:16651416). Colocalized with ADA at the cell junction in lymphocyte-epithelial cell adhesion (PubMed:11772392). Colocalized with IGF2R in internalized cytoplasmic vesicles adjacent to the cell surface (PubMed:10900005). {ECO:0000269|PubMed:10900005, ECO:0000269|PubMed:11772392, ECO:0000269|PubMed:11773049, ECO:0000269|PubMed:12676959, ECO:0000269|PubMed:16651416, ECO:0000269|PubMed:17287217}.</t>
  </si>
  <si>
    <t>TRANSMEM 7..28; /note="Helical; Signal-anchor for type II membrane protein"; /evidence="ECO:0000255"</t>
  </si>
  <si>
    <t>1803;</t>
  </si>
  <si>
    <t>R-HSA-381771;R-HSA-400511;</t>
  </si>
  <si>
    <t>PTHR11731:SF128;PTHR11731;</t>
  </si>
  <si>
    <t>P51671; P02778; O14625; P19875; Q07325; P27487; P01275; Q14416; P01282; P56658; A0A2R4KP93; K0BRG7; K9N5Q8; R9UQ53</t>
  </si>
  <si>
    <t>9606.ENSP00000353731;</t>
  </si>
  <si>
    <t>P27487;</t>
  </si>
  <si>
    <t>3.4.14.5;</t>
  </si>
  <si>
    <t>CTRB2</t>
  </si>
  <si>
    <t>3.4.21.1</t>
  </si>
  <si>
    <t>extracellular region [GO:0005576]</t>
  </si>
  <si>
    <t>extracellular region [GO:0005576]; serine-type endopeptidase activity [GO:0004252]; digestion [GO:0007586]; proteolysis [GO:0006508]</t>
  </si>
  <si>
    <t>serine-type endopeptidase activity [GO:0004252]</t>
  </si>
  <si>
    <t>SUBCELLULAR LOCATION: Secreted, extracellular space.</t>
  </si>
  <si>
    <t>440387;</t>
  </si>
  <si>
    <t>R-HSA-1592389;R-HSA-9758881;</t>
  </si>
  <si>
    <t>PTHR24250;PTHR24250:SF53;</t>
  </si>
  <si>
    <t>9606.ENSP00000303963;</t>
  </si>
  <si>
    <t>Q6GPI1;</t>
  </si>
  <si>
    <t>FHL3 SLIM2</t>
  </si>
  <si>
    <t>FUNCTION: Recruited by SOX15 to FOXK1 promoters where it acts as a transcriptional coactivator of FOXK1. {ECO:0000250|UniProtKB:Q9R059}.</t>
  </si>
  <si>
    <t>TISSUE SPECIFICITY: Expressed only in skeletal muscle.</t>
  </si>
  <si>
    <t>actin cytoskeleton organization [GO:0030036]; muscle organ development [GO:0007517]</t>
  </si>
  <si>
    <t>focal adhesion [GO:0005925]; nucleus [GO:0005634]; stress fiber [GO:0001725]; Z disc [GO:0030018]</t>
  </si>
  <si>
    <t>focal adhesion [GO:0005925]; nucleus [GO:0005634]; stress fiber [GO:0001725]; Z disc [GO:0030018]; actin binding [GO:0003779]; transcription coregulator activity [GO:0003712]; zinc ion binding [GO:0008270]; actin cytoskeleton organization [GO:0030036]; muscle organ development [GO:0007517]</t>
  </si>
  <si>
    <t>actin binding [GO:0003779]; transcription coregulator activity [GO:0003712]; zinc ion binding [GO:0008270]</t>
  </si>
  <si>
    <t>SUBCELLULAR LOCATION: Nucleus {ECO:0000250|UniProtKB:Q9R059}. Cytoplasm {ECO:0000250|UniProtKB:Q9R059}.</t>
  </si>
  <si>
    <t>2275;</t>
  </si>
  <si>
    <t>PTHR24205;PTHR24205:SF5;</t>
  </si>
  <si>
    <t>Q9NQ94; Q13444; Q13155; P02760; A0A0A0MQZ8; Q03989; Q6XD76; Q9UMQ3; Q9BTE2; Q6P1W5; Q9NQ75-2; Q9HC52; E9PSE9; Q9NVL8; A8MYP8; A0A0S2Z364; Q8NE01; Q8NE01-3; Q02930-3; Q6Q6R5-3; P53672; P09603; P56545; A8MQ03; A2VCK2; Q9Y2H0-1; Q9NQL9; A0AVK6; Q6NXP0; Q5JZY3-3; Q7L775; Q8N9I5; Q9BQ89; Q8WU58; Q86YD7; Q96D16; P15408; Q96NZ1; Q8NEG0; P15976-2; P23769; O75603; Q96NT3-2; Q9GZV7; Q86Z02; Q86Z02-4; P49639; O75031; P42858; Q12891; Q9BYI3; Q8IYA8; Q9UKT9; P18084; Q63ZY3; Q9ULH0-2; Q6UWL6; Q6UWL6-5; Q9Y4X4; P57682; Q5T749; P59990; P59991; Q96EK9; Q9NRM7; P01229; P25791; P61968; Q8N448; P50281; Q9HC36; Q9P0M9; Q96E11; Q8IXL7-2; A2RUH7; Q8TDC0; Q86VE0; O14561; O15460-2; Q86TB9; Q96BD5; Q5BN46; Q5BN46-2; Q99959-2; Q96PX9; P0CG20; Q6MZQ0; P29350; Q2TAL8; O60216; Q9NYN1; P48380; Q8TAI7; Q9UHP6; Q9UHR5; Q8IYX7; Q7Z5V6-2; Q86WG5; O00560; Q5VZ18; Q8ND83; Q96AG3; Q8N4M1; O95391; P14678-2; P09234; P62308; Q9P2T0; Q9NU19; Q9BT49; Q08117-2; Q6UXF1; P62328; Q96JJ7; G5E9N2; Q3SY00; Q6ZVT0; Q6ZVT0-3; Q6PEY2; P29597; Q8TAI1; Q7Z7E8-2; B2RUY7; Q64LD2-2; Q8WYQ9; P26651; Q8TAU3; Q96KM6; Q96SQ5</t>
  </si>
  <si>
    <t>9606.ENSP00000362107;</t>
  </si>
  <si>
    <t>Q13643;</t>
  </si>
  <si>
    <t>SMR3B PBII PRL3 PROL3</t>
  </si>
  <si>
    <t>TISSUE SPECIFICITY: Secreted into saliva by submaxillary gland. Not expressed in heart, brain, lung, liver, skeletal muscle, Kidney, pancreas or placenta. {ECO:0000269|PubMed:7982889}.</t>
  </si>
  <si>
    <t>regulation of sensory perception of pain [GO:0051930]</t>
  </si>
  <si>
    <t>extracellular exosome [GO:0070062]; extracellular space [GO:0005615]</t>
  </si>
  <si>
    <t>extracellular exosome [GO:0070062]; extracellular space [GO:0005615]; endopeptidase inhibitor activity [GO:0004866]; regulation of sensory perception of pain [GO:0051930]</t>
  </si>
  <si>
    <t>endopeptidase inhibitor activity [GO:0004866]</t>
  </si>
  <si>
    <t>10879;</t>
  </si>
  <si>
    <t>PTHR14179;PTHR14179:SF13;</t>
  </si>
  <si>
    <t>P06276; Q9NSC5; Q9UMX0; Q9UMX0-2; Q9UHD9</t>
  </si>
  <si>
    <t>9606.ENSP00000481313;</t>
  </si>
  <si>
    <t>P02814;</t>
  </si>
  <si>
    <t>IGHV1-18</t>
  </si>
  <si>
    <t>ADA ADA1</t>
  </si>
  <si>
    <t>FUNCTION: Catalyzes the hydrolytic deamination of adenosine and 2-deoxyadenosine (PubMed:16670267, PubMed:23193172, PubMed:26166670, PubMed:8452534, PubMed:9361033). Plays an important role in purine metabolism and in adenosine homeostasis. Modulates signaling by extracellular adenosine, and so contributes indirectly to cellular signaling events. Acts as a positive regulator of T-cell coactivation, by binding DPP4 (PubMed:20959412). Its interaction with DPP4 regulates lymphocyte-epithelial cell adhesion (PubMed:11772392). Enhances dendritic cell immunogenicity by affecting dendritic cell costimulatory molecule expression and cytokines and chemokines secretion (By similarity). Enhances CD4+ T-cell differentiation and proliferation (PubMed:20959412). Acts as a positive modulator of adenosine receptors ADORA1 and ADORA2A, by enhancing their ligand affinity via conformational change (PubMed:23193172). Stimulates plasminogen activation (PubMed:15016824). Plays a role in male fertility (PubMed:21919946, PubMed:26166670). Plays a protective role in early postimplantation embryonic development (By similarity). Also responsible for the deamination of cordycepin (3'-deoxyadenosine), a fungal natural product that shows antitumor, antibacterial, antifungal, antivirus, and immune regulation properties (PubMed:26038697). {ECO:0000250|UniProtKB:P03958, ECO:0000250|UniProtKB:P56658, ECO:0000269|PubMed:11772392, ECO:0000269|PubMed:15016824, ECO:0000269|PubMed:16670267, ECO:0000269|PubMed:20959412, ECO:0000269|PubMed:21919946, ECO:0000269|PubMed:23193172, ECO:0000269|PubMed:26038697, ECO:0000269|PubMed:26166670, ECO:0000269|PubMed:8452534, ECO:0000269|PubMed:9361033}.</t>
  </si>
  <si>
    <t>3.5.4.4</t>
  </si>
  <si>
    <t>TISSUE SPECIFICITY: Found in all tissues, occurs in large amounts in T-lymphocytes (PubMed:20959412). Expressed at the time of weaning in gastrointestinal tissues. {ECO:0000269|PubMed:20959412}.</t>
  </si>
  <si>
    <t>INDUCTION: Up-regulated by hypoxia. {ECO:0000269|PubMed:16670267}.</t>
  </si>
  <si>
    <t>adenosine catabolic process [GO:0006154]; adenosine metabolic process [GO:0046085]; allantoin metabolic process [GO:0000255]; alpha-beta T cell differentiation [GO:0046632]; amide catabolic process [GO:0043605]; AMP catabolic process [GO:0006196]; AMP salvage [GO:0044209]; B cell proliferation [GO:0042100]; calcium-mediated signaling [GO:0019722]; cell adhesion [GO:0007155]; dAMP catabolic process [GO:0046059]; dATP catabolic process [GO:0046061]; deoxyadenosine catabolic process [GO:0006157]; embryonic digestive tract development [GO:0048566]; germinal center B cell differentiation [GO:0002314]; germinal center formation [GO:0002467]; GMP salvage [GO:0032263]; hypoxanthine salvage [GO:0043103]; inosine biosynthetic process [GO:0046103]; leukocyte migration [GO:0050900]; liver development [GO:0001889]; lung alveolus development [GO:0048286]; mature B cell apoptotic process [GO:0002901]; mucus secretion [GO:0070254]; negative regulation of adenosine receptor signaling pathway [GO:0060169]; negative regulation of inflammatory response [GO:0050728]; negative regulation of leukocyte migration [GO:0002686]; negative regulation of mature B cell apoptotic process [GO:0002906]; negative regulation of mucus secretion [GO:0070256]; negative regulation of penile erection [GO:0060407]; negative regulation of thymocyte apoptotic process [GO:0070244]; penile erection [GO:0043084]; Peyer's patch development [GO:0048541]; placenta development [GO:0001890]; positive regulation of alpha-beta T cell differentiation [GO:0046638]; positive regulation of B cell proliferation [GO:0030890]; positive regulation of calcium-mediated signaling [GO:0050850]; positive regulation of germinal center formation [GO:0002636]; positive regulation of heart rate [GO:0010460]; positive regulation of smooth muscle contraction [GO:0045987]; positive regulation of T cell differentiation in thymus [GO:0033089]; positive regulation of T cell receptor signaling pathway [GO:0050862]; purine nucleotide salvage [GO:0032261]; purine-containing compound salvage [GO:0043101]; regulation of cell-cell adhesion mediated by integrin [GO:0033632]; response to hypoxia [GO:0001666]; response to purine-containing compound [GO:0014074]; smooth muscle contraction [GO:0006939]; T cell activation [GO:0042110]; T cell differentiation in thymus [GO:0033077]; T cell receptor signaling pathway [GO:0050852]; thymocyte apoptotic process [GO:0070242]; trophectodermal cell differentiation [GO:0001829]; xanthine biosynthetic process [GO:0046111]; xenobiotic metabolic process [GO:0006805]</t>
  </si>
  <si>
    <t>anchoring junction [GO:0070161]; cell surface [GO:0009986]; cytoplasmic vesicle lumen [GO:0060205]; cytosol [GO:0005829]; external side of plasma membrane [GO:0009897]; lysosome [GO:0005764]; membrane [GO:0016020]; plasma membrane [GO:0005886]</t>
  </si>
  <si>
    <t>anchoring junction [GO:0070161]; cell surface [GO:0009986]; cytoplasmic vesicle lumen [GO:0060205]; cytosol [GO:0005829]; external side of plasma membrane [GO:0009897]; lysosome [GO:0005764]; membrane [GO:0016020]; plasma membrane [GO:0005886]; 2'-deoxyadenosine deaminase activity [GO:0046936]; adenosine deaminase activity [GO:0004000]; deaminase activity [GO:0019239]; zinc ion binding [GO:0008270]; adenosine catabolic process [GO:0006154]; adenosine metabolic process [GO:0046085]; allantoin metabolic process [GO:0000255]; alpha-beta T cell differentiation [GO:0046632]; amide catabolic process [GO:0043605]; AMP catabolic process [GO:0006196]; AMP salvage [GO:0044209]; B cell proliferation [GO:0042100]; calcium-mediated signaling [GO:0019722]; cell adhesion [GO:0007155]; dAMP catabolic process [GO:0046059]; dATP catabolic process [GO:0046061]; deoxyadenosine catabolic process [GO:0006157]; embryonic digestive tract development [GO:0048566]; germinal center B cell differentiation [GO:0002314]; germinal center formation [GO:0002467]; GMP salvage [GO:0032263]; hypoxanthine salvage [GO:0043103]; inosine biosynthetic process [GO:0046103]; leukocyte migration [GO:0050900]; liver development [GO:0001889]; lung alveolus development [GO:0048286]; mature B cell apoptotic process [GO:0002901]; mucus secretion [GO:0070254]; negative regulation of adenosine receptor signaling pathway [GO:0060169]; negative regulation of inflammatory response [GO:0050728]; negative regulation of leukocyte migration [GO:0002686]; negative regulation of mature B cell apoptotic process [GO:0002906]; negative regulation of mucus secretion [GO:0070256]; negative regulation of penile erection [GO:0060407]; negative regulation of thymocyte apoptotic process [GO:0070244]; penile erection [GO:0043084]; Peyer's patch development [GO:0048541]; placenta development [GO:0001890]; positive regulation of alpha-beta T cell differentiation [GO:0046638]; positive regulation of B cell proliferation [GO:0030890]; positive regulation of calcium-mediated signaling [GO:0050850]; positive regulation of germinal center formation [GO:0002636]; positive regulation of heart rate [GO:0010460]; positive regulation of smooth muscle contraction [GO:0045987]; positive regulation of T cell differentiation in thymus [GO:0033089]; positive regulation of T cell receptor signaling pathway [GO:0050862]; purine nucleotide salvage [GO:0032261]; purine-containing compound salvage [GO:0043101]; regulation of cell-cell adhesion mediated by integrin [GO:0033632]; response to hypoxia [GO:0001666]; response to purine-containing compound [GO:0014074]; smooth muscle contraction [GO:0006939]; T cell activation [GO:0042110]; T cell differentiation in thymus [GO:0033077]; T cell receptor signaling pathway [GO:0050852]; thymocyte apoptotic process [GO:0070242]; trophectodermal cell differentiation [GO:0001829]; xanthine biosynthetic process [GO:0046111]; xenobiotic metabolic process [GO:0006805]</t>
  </si>
  <si>
    <t>2'-deoxyadenosine deaminase activity [GO:0046936]; adenosine deaminase activity [GO:0004000]; deaminase activity [GO:0019239]; zinc ion binding [GO:0008270]</t>
  </si>
  <si>
    <t>DISEASE: Severe combined immunodeficiency autosomal recessive T-cell-negative/B-cell-negative/NK-cell-negative due to adenosine deaminase deficiency (ADASCID) [MIM:102700]: An autosomal recessive disorder accounting for about 50% of non-X-linked SCIDs. SCID refers to a genetically and clinically heterogeneous group of rare congenital disorders characterized by impairment of both humoral and cell-mediated immunity, leukopenia, and low or absent antibody levels. Patients with SCID present in infancy with recurrent, persistent infections by opportunistic organisms. The common characteristic of all types of SCID is absence of T-cell-mediated cellular immunity due to a defect in T-cell development. ADA deficiency has been diagnosed in chronically ill teenagers and adults (late or adult onset). Population and newborn screening programs have also identified several healthy individuals with normal immunity who have partial ADA deficiency. {ECO:0000269|PubMed:10200056, ECO:0000269|PubMed:1284479, ECO:0000269|PubMed:2166947, ECO:0000269|PubMed:2783588, ECO:0000269|PubMed:3182793, ECO:0000269|PubMed:3839802, ECO:0000269|PubMed:6208479, ECO:0000269|PubMed:7599635, ECO:0000269|PubMed:8227344, ECO:0000269|PubMed:8299233, ECO:0000269|PubMed:9361033}. Note=The disease is caused by variants affecting the gene represented in this entry.</t>
  </si>
  <si>
    <t>MUTAGEN 58; /note="L-&gt;A: Decreases enzyme activity by reducing substrate affinity and maximum velocity; abolishes ADORA1 and ADORA2A modulator function."; /evidence="ECO:0000269|PubMed:23193172"; MUTAGEN 60; /note="D-&gt;A: Moderately reduces enzyme activity; reduces ADORA1 and ADORA2A modulation."; /evidence="ECO:0000269|PubMed:23193172"; MUTAGEN 61; /note="F-&gt;A: Decreases enzyme activity by reducing maximum velocity; reduces ADORA1 modulation."; /evidence="ECO:0000269|PubMed:23193172"; MUTAGEN 62; /note="L-&gt;A: Decreases enzyme activity by reducing substrate affinity and maximum velocity; abolishes ADORA1 and ADORA2A modulator function."; /evidence="ECO:0000269|PubMed:23193172"; MUTAGEN 64; /note="K-&gt;A: Moderately reduces enzyme activity; no change in ADORA1 and ADORA2A modulation."; /evidence="ECO:0000269|PubMed:23193172"; MUTAGEN 65; /note="F-&gt;A: Decreases enzyme activity by reducing substrate affinity and maximum velocity; reduces ADORA1 and ADORA2A modulation."; /evidence="ECO:0000269|PubMed:23193172"; MUTAGEN 66; /note="D-&gt;A: No change in enzyme activity; no change in ADORA1 and ADORA2A modulation."; /evidence="ECO:0000269|PubMed:23193172"; MUTAGEN 69; /note="M-&gt;A: Decreases enzyme activity by reducing maximum velocity; reduces ADORA2A modulation."; /evidence="ECO:0000269|PubMed:23193172"; MUTAGEN 115; /note="I-&gt;A: No change in enzyme activity; no change in ADORA1 and ADORA2A modulation."; /evidence="ECO:0000269|PubMed:23193172"; MUTAGEN 118; /note="N-&gt;A: Moderately reduces enzyme activity; no change in ADORA1 and ADORA2A modulation."; /evidence="ECO:0000269|PubMed:23193172"; MUTAGEN 155; /note="M-&gt;A: Decreases enzyme activity by reducing substrate affinity and maximum velocity."; /evidence="ECO:0000269|PubMed:23193172"; MUTAGEN 157; /note="H-&gt;A: Moderately reduces enzyme activity; no change in ADORA1 and ADORA2A modulation."; /evidence="ECO:0000269|PubMed:23193172"; MUTAGEN 184; /note="G-&gt;Q: Moderately reduces enzyme activity."; /evidence="ECO:0000269|PubMed:23193172"; MUTAGEN 185; /note="D-&gt;A: Moderately reduces enzyme activity."; /evidence="ECO:0000269|PubMed:23193172"; MUTAGEN 194; /note="L-&gt;A: No change in enzyme activity."; /evidence="ECO:0000269|PubMed:23193172"</t>
  </si>
  <si>
    <t>SUBCELLULAR LOCATION: Cell membrane {ECO:0000269|PubMed:11772392, ECO:0000269|PubMed:8101391}; Peripheral membrane protein; Extracellular side. Cell junction {ECO:0000269|PubMed:11772392}. Cytoplasmic vesicle lumen {ECO:0000250|UniProtKB:P03958}. Cytoplasm {ECO:0000250}. Lysosome {ECO:0000269|PubMed:8452534}. Note=Colocalized with DPP4 at the cell surface. {ECO:0000269|PubMed:11772392}.</t>
  </si>
  <si>
    <t>100;</t>
  </si>
  <si>
    <t>R-HSA-74217;R-HSA-9734735;R-HSA-9755088;</t>
  </si>
  <si>
    <t>PTHR11409;PTHR11409:SF43;</t>
  </si>
  <si>
    <t>A5A3E0</t>
  </si>
  <si>
    <t>9606.ENSP00000361965;</t>
  </si>
  <si>
    <t>P00813;</t>
  </si>
  <si>
    <t>MetaCyc:HS02191-MONOMER;</t>
  </si>
  <si>
    <t>3.5.4.4;</t>
  </si>
  <si>
    <t>MF_00540;</t>
  </si>
  <si>
    <t>SLC25A4 AAC1 ANT1</t>
  </si>
  <si>
    <t>FUNCTION: ADP:ATP antiporter that mediates import of ADP into the mitochondrial matrix for ATP synthesis, and export of ATP out to fuel the cell (PubMed:21586654, PubMed:27693233). Cycles between the cytoplasmic-open state (c-state) and the matrix-open state (m-state): operates by the alternating access mechanism with a single substrate-binding site intermittently exposed to either the cytosolic (c-state) or matrix (m-state) side of the inner mitochondrial membrane (By similarity). In addition to its ADP:ATP antiporter activity, also involved in mitochondrial uncoupling and mitochondrial permeability transition pore (mPTP) activity (PubMed:31883789). Plays a role in mitochondrial uncoupling by acting as a proton transporter: proton transport uncouples the proton flows via the electron transport chain and ATP synthase to reduce the efficiency of ATP production and cause mitochondrial thermogenesis (By similarity). Proton transporter activity is inhibited by ADP:ATP antiporter activity, suggesting that SLC25A4/ANT1 acts as a master regulator of mitochondrial energy output by maintaining a delicate balance between ATP production (ADP:ATP antiporter activity) and thermogenesis (proton transporter activity) (By similarity). Proton transporter activity requires free fatty acids as cofactor, but does not transport it (By similarity). Also plays a key role in mPTP opening, a non-specific pore that enables free passage of the mitochondrial membranes to solutes of up to 1.5 kDa, and which contributes to cell death (PubMed:31883789). It is however unclear if SLC25A4/ANT1 constitutes a pore-forming component of mPTP or regulates it (By similarity). Acts as a regulator of mitophagy independently of ADP:ATP antiporter activity: promotes mitophagy via interaction with TIMM44, leading to inhibit the presequence translocase TIMM23, thereby promoting stabilization of PINK1 (By similarity). {ECO:0000250|UniProtKB:G2QNH0, ECO:0000250|UniProtKB:P48962, ECO:0000269|PubMed:21586654, ECO:0000269|PubMed:27693233, ECO:0000269|PubMed:31883789}.</t>
  </si>
  <si>
    <t>TISSUE SPECIFICITY: Expressed in erythrocytes (at protein level). {ECO:0000269|PubMed:27641616}.</t>
  </si>
  <si>
    <t>adaptive thermogenesis [GO:1990845]; ADP transport [GO:0015866]; apoptotic mitochondrial changes [GO:0008637]; generation of precursor metabolites and energy [GO:0006091]; mitochondrial ADP transmembrane transport [GO:0140021]; mitochondrial ATP transmembrane transport [GO:1990544]; mitochondrial genome maintenance [GO:0000002]; negative regulation of mitochondrial outer membrane permeabilization involved in apoptotic signaling pathway [GO:1901029]; negative regulation of necroptotic process [GO:0060546]; positive regulation of mitophagy [GO:1901526]; regulation of mitochondrial membrane permeability [GO:0046902]</t>
  </si>
  <si>
    <t>membrane [GO:0016020]; mitochondrial inner membrane [GO:0005743]; mitochondrial membrane [GO:0031966]; mitochondrial permeability transition pore complex [GO:0005757]; mitochondrion [GO:0005739]; plasma membrane [GO:0005886]</t>
  </si>
  <si>
    <t>membrane [GO:0016020]; mitochondrial inner membrane [GO:0005743]; mitochondrial membrane [GO:0031966]; mitochondrial permeability transition pore complex [GO:0005757]; mitochondrion [GO:0005739]; plasma membrane [GO:0005886]; adenine transmembrane transporter activity [GO:0015207]; ATP:ADP antiporter activity [GO:0005471]; oxidative phosphorylation uncoupler activity [GO:0017077]; proton transmembrane transporter activity [GO:0015078]; adaptive thermogenesis [GO:1990845]; ADP transport [GO:0015866]; apoptotic mitochondrial changes [GO:0008637]; generation of precursor metabolites and energy [GO:0006091]; mitochondrial ADP transmembrane transport [GO:0140021]; mitochondrial ATP transmembrane transport [GO:1990544]; mitochondrial genome maintenance [GO:0000002]; negative regulation of mitochondrial outer membrane permeabilization involved in apoptotic signaling pathway [GO:1901029]; negative regulation of necroptotic process [GO:0060546]; positive regulation of mitophagy [GO:1901526]; regulation of mitochondrial membrane permeability [GO:0046902]</t>
  </si>
  <si>
    <t>adenine transmembrane transporter activity [GO:0015207]; ATP:ADP antiporter activity [GO:0005471]; oxidative phosphorylation uncoupler activity [GO:0017077]; proton transmembrane transporter activity [GO:0015078]</t>
  </si>
  <si>
    <t>DISEASE: Progressive external ophthalmoplegia with mitochondrial DNA deletions, autosomal dominant, 2 (PEOA2) [MIM:609283]: A disorder characterized by progressive weakness of ocular muscles and levator muscle of the upper eyelid. In a minority of cases, it is associated with skeletal myopathy, which predominantly involves axial or proximal muscles and which causes abnormal fatigability and even permanent muscle weakness. Ragged-red fibers and atrophy are found on muscle biopsy. A large proportion of chronic ophthalmoplegias are associated with other symptoms, leading to a multisystemic pattern of this disease. Additional symptoms are variable, and may include cataracts, hearing loss, sensory axonal neuropathy, ataxia, depression, hypogonadism, and parkinsonism. {ECO:0000269|PubMed:10926541, ECO:0000269|PubMed:11756613, ECO:0000269|PubMed:12112115, ECO:0000269|PubMed:12707443, ECO:0000269|PubMed:15792871, ECO:0000269|PubMed:18575922, ECO:0000269|PubMed:21586654, ECO:0000269|PubMed:27693233}. Note=The disease is caused by variants affecting the gene represented in this entry.; DISEASE: Mitochondrial DNA depletion syndrome 12B, cardiomyopathic type (MTDPS12B) [MIM:615418]: An autosomal recessive mitochondrial disorder characterized by childhood onset of slowly progressive hypertrophic cardiomyopathy and generalized skeletal myopathy resulting in exercise intolerance and, in some patients, muscle weakness and atrophy. Skeletal muscle biopsy shows ragged red fibers, mtDNA depletion, and accumulation of abnormal mitochondria. {ECO:0000269|PubMed:16155110, ECO:0000269|PubMed:22187496, ECO:0000269|PubMed:25732997, ECO:0000269|PubMed:27693233}. Note=The disease is caused by variants affecting the gene represented in this entry.; DISEASE: Mitochondrial DNA depletion syndrome 12A, cardiomyopathic type (MTDPS12A) [MIM:617184]: An autosomal dominant mitochondrial disorder characterized by severe hypotonia due to mitochondrial dysfunction apparent at birth. Affected infants have respiratory insufficiency requiring mechanical ventilation and have poor or no motor development. Many die in infancy, and those that survive have profound hypotonia with significant muscle weakness and inability to walk independently. Some patients develop hypertrophic cardiomyopathy. Muscle samples show mtDNA depletion and severe combined mitochondrial respiratory chain deficiencies. {ECO:0000269|PubMed:27693233}. Note=The disease is caused by variants affecting the gene represented in this entry.</t>
  </si>
  <si>
    <t>SUBCELLULAR LOCATION: Mitochondrion inner membrane {ECO:0000269|PubMed:21586654}; Multi-pass membrane protein {ECO:0000255}. Membrane {ECO:0000269|PubMed:27641616}; Multi-pass membrane protein {ECO:0000255}. Note=The complex formed with ARL2BP, ARL2 and SLC25A4/ANT1 is expressed in mitochondria (By similarity). May localize to non-mitochondrial membranes (PubMed:27641616). {ECO:0000250|UniProtKB:P48962, ECO:0000269|PubMed:27641616}.</t>
  </si>
  <si>
    <t>TRANSMEM 8..37; /note="Helical; Name=1"; /evidence="ECO:0000250|UniProtKB:P02722"; TRANSMEM 75..99; /note="Helical; Name=2"; /evidence="ECO:0000250|UniProtKB:P02722"; TRANSMEM 110..130; /note="Helical; Name=3"; /evidence="ECO:0000250|UniProtKB:P02722"; TRANSMEM 179..199; /note="Helical; Name=4"; /evidence="ECO:0000250|UniProtKB:P02722"; TRANSMEM 211..231; /note="Helical; Name=5"; /evidence="ECO:0000250|UniProtKB:P02722"; TRANSMEM 274..291; /note="Helical; Name=6"; /evidence="ECO:0000250|UniProtKB:P02722"</t>
  </si>
  <si>
    <t>291;</t>
  </si>
  <si>
    <t>R-HSA-1268020;R-HSA-166187;R-HSA-180897;R-HSA-83936;</t>
  </si>
  <si>
    <t>PTHR45635;PTHR45635:SF32;</t>
  </si>
  <si>
    <t>Q5S007; P22736-1</t>
  </si>
  <si>
    <t>9606.ENSP00000281456;</t>
  </si>
  <si>
    <t>P12235;</t>
  </si>
  <si>
    <t>IGKV1D-16</t>
  </si>
  <si>
    <t>extracellular region [GO:0005576]; immunoglobulin complex [GO:0019814]; plasma membrane [GO:0005886]; antigen binding [GO:0003823]; adaptive immune response [GO:0002250]; immune response [GO:0006955]</t>
  </si>
  <si>
    <t>GZMA CTLA3 HFSP</t>
  </si>
  <si>
    <t>FUNCTION: Abundant protease in the cytosolic granules of cytotoxic T-cells and NK-cells which activates caspase-independent pyroptosis when delivered into the target cell through the immunological synapse (PubMed:12819770, PubMed:32299851, PubMed:3257574, PubMed:3262682, PubMed:3263427). It cleaves after Lys or Arg (PubMed:12819770, PubMed:32299851). Once delivered into the target cell, acts by catalyzing cleavage of gasdermin-B (GSDMB), releasing the pore-forming moiety of GSDMB, thereby triggering pyroptosis and target cell death (PubMed:32299851, PubMed:34022140, PubMed:36157507, PubMed:36899106). Cleaves APEX1 after 'Lys-31' and destroys its oxidative repair activity (PubMed:12524539). Cleaves the nucleosome assembly protein SET after 'Lys-189', which disrupts its nucleosome assembly activity and allows the SET complex to translocate into the nucleus to nick and degrade the DNA (PubMed:11555662, PubMed:12628186, PubMed:16818237). {ECO:0000269|PubMed:11555662, ECO:0000269|PubMed:12524539, ECO:0000269|PubMed:12628186, ECO:0000269|PubMed:12819770, ECO:0000269|PubMed:16818237, ECO:0000269|PubMed:32299851, ECO:0000269|PubMed:3257574, ECO:0000269|PubMed:3262682, ECO:0000269|PubMed:3263427, ECO:0000269|PubMed:34022140, ECO:0000269|PubMed:36157507, ECO:0000269|PubMed:36899106}.</t>
  </si>
  <si>
    <t>3.4.21.78</t>
  </si>
  <si>
    <t>INDUCTION: Dexamethasone (DEX) induces expression of isoform beta and represses expression of isoform alpha. The alteration in expression is mediated by binding of glucocorticoid receptor to independent promoters adjacent to the alternative first exons of isoform alpha and isoform beta. {ECO:0000269|PubMed:17180578}.</t>
  </si>
  <si>
    <t>apoptotic process [GO:0006915]; cytotoxic T cell pyroptotic cell death [GO:1902483]; granzyme-mediated programmed cell death signaling pathway [GO:0140507]; immune response [GO:0006955]; killing of cells of another organism [GO:0031640]; negative regulation of DNA binding [GO:0043392]; negative regulation of endodeoxyribonuclease activity [GO:0032078]; negative regulation of oxidoreductase activity [GO:0051354]; positive regulation of apoptotic process [GO:0043065]; protein maturation [GO:0051604]; proteolysis involved in protein catabolic process [GO:0051603]; pyroptotic inflammatory response [GO:0070269]; response to bacterium [GO:0009617]</t>
  </si>
  <si>
    <t>cytoplasm [GO:0005737]; extracellular space [GO:0005615]; immunological synapse [GO:0001772]; nucleus [GO:0005634]</t>
  </si>
  <si>
    <t>cytoplasm [GO:0005737]; extracellular space [GO:0005615]; immunological synapse [GO:0001772]; nucleus [GO:0005634]; protein homodimerization activity [GO:0042803]; serine-type endopeptidase activity [GO:0004252]; apoptotic process [GO:0006915]; cytotoxic T cell pyroptotic cell death [GO:1902483]; granzyme-mediated programmed cell death signaling pathway [GO:0140507]; immune response [GO:0006955]; killing of cells of another organism [GO:0031640]; negative regulation of DNA binding [GO:0043392]; negative regulation of endodeoxyribonuclease activity [GO:0032078]; negative regulation of oxidoreductase activity [GO:0051354]; positive regulation of apoptotic process [GO:0043065]; protein maturation [GO:0051604]; proteolysis involved in protein catabolic process [GO:0051603]; pyroptotic inflammatory response [GO:0070269]; response to bacterium [GO:0009617]</t>
  </si>
  <si>
    <t>protein homodimerization activity [GO:0042803]; serine-type endopeptidase activity [GO:0004252]</t>
  </si>
  <si>
    <t>MUTAGEN 212; /note="S-&gt;A: Abolished protease activity."; /evidence="ECO:0000269|PubMed:32299851"</t>
  </si>
  <si>
    <t>SUBCELLULAR LOCATION: [Isoform alpha]: Secreted {ECO:0000269|PubMed:3257574}. Cytoplasmic granule {ECO:0000269|PubMed:3257574}. Note=Delivered into the target cell by perforin. {ECO:0000269|PubMed:20038786, ECO:0000269|PubMed:32299851}.</t>
  </si>
  <si>
    <t>3001;</t>
  </si>
  <si>
    <t>PTHR24271:SF69;PTHR24271;</t>
  </si>
  <si>
    <t>9606.ENSP00000274306;</t>
  </si>
  <si>
    <t>P12544;</t>
  </si>
  <si>
    <t>3.4.21.78;</t>
  </si>
  <si>
    <t>IFITM1 CD225 IFI17</t>
  </si>
  <si>
    <t>FUNCTION: IFN-induced antiviral protein which inhibits the entry of viruses to the host cell cytoplasm, permitting endocytosis, but preventing subsequent viral fusion and release of viral contents into the cytosol. Active against multiple viruses, including influenza A virus, SARS coronaviruses (SARS-CoV and SARS-CoV-2), Marburg virus (MARV), Ebola virus (EBOV), Dengue virus (DNV), West Nile virus (WNV), human immunodeficiency virus type 1 (HIV-1) and hepatitis C virus (HCV) (PubMed:26354436, PubMed:33270927). Can inhibit: influenza virus hemagglutinin protein-mediated viral entry, MARV and EBOV GP1,2-mediated viral entry and SARS-CoV and SARS-CoV-2 S protein-mediated viral entry. Also implicated in cell adhesion and control of cell growth and migration (PubMed:33270927). Inhibits SARS-CoV-2 S protein-mediated syncytia formation (PubMed:33051876). Plays a key role in the antiproliferative action of IFN-gamma either by inhibiting the ERK activation or by arresting cell growth in G1 phase in a p53-dependent manner. Acts as a positive regulator of osteoblast differentiation. In hepatocytes, IFITM proteins act in a coordinated manner to restrict HCV infection by targeting the endocytosed HCV virion for lysosomal degradation (PubMed:26354436). IFITM2 and IFITM3 display anti-HCV activity that may complement the anti-HCV activity of IFITM1 by inhibiting the late stages of HCV entry, possibly in a coordinated manner by trapping the virion in the endosomal pathway and targeting it for degradation at the lysosome (PubMed:26354436). {ECO:0000269|PubMed:16847454, ECO:0000269|PubMed:20064371, ECO:0000269|PubMed:20838853, ECO:0000269|PubMed:21177806, ECO:0000269|PubMed:21253575, ECO:0000269|PubMed:21976647, ECO:0000269|PubMed:22479637, ECO:0000269|PubMed:22634173, ECO:0000269|PubMed:26354436, ECO:0000269|PubMed:33051876, ECO:0000269|PubMed:33270927}.</t>
  </si>
  <si>
    <t>TISSUE SPECIFICITY: Bone (at protein level). Levels greatly elevated in colon cancer, cervical cancer, esophageal cancer and ovarian cancer. Expressed in glioma cell lines. {ECO:0000269|PubMed:20838853, ECO:0000269|PubMed:22634173}.</t>
  </si>
  <si>
    <t>INDUCTION: By IFN-alpha and IFNG/IFN-gamma.</t>
  </si>
  <si>
    <t>cell surface receptor signaling pathway [GO:0007166]; defense response to virus [GO:0051607]; host-mediated suppression of symbiont invasion [GO:0046597]; negative regulation of cell migration [GO:0030336]; negative regulation of cell population proliferation [GO:0008285]; negative regulation of viral genome replication [GO:0045071]; ossification [GO:0001503]; positive regulation of osteoblast differentiation [GO:0045669]; response to interferon-alpha [GO:0035455]; response to interferon-beta [GO:0035456]; response to type II interferon [GO:0034341]; response to virus [GO:0009615]; type I interferon-mediated signaling pathway [GO:0060337]</t>
  </si>
  <si>
    <t>Golgi apparatus [GO:0005794]; lysosomal membrane [GO:0005765]; membrane [GO:0016020]; plasma membrane [GO:0005886]; protein-containing complex [GO:0032991]</t>
  </si>
  <si>
    <t>Golgi apparatus [GO:0005794]; lysosomal membrane [GO:0005765]; membrane [GO:0016020]; plasma membrane [GO:0005886]; protein-containing complex [GO:0032991]; cell surface receptor signaling pathway [GO:0007166]; defense response to virus [GO:0051607]; host-mediated suppression of symbiont invasion [GO:0046597]; negative regulation of cell migration [GO:0030336]; negative regulation of cell population proliferation [GO:0008285]; negative regulation of viral genome replication [GO:0045071]; ossification [GO:0001503]; positive regulation of osteoblast differentiation [GO:0045669]; response to interferon-alpha [GO:0035455]; response to interferon-beta [GO:0035456]; response to type II interferon [GO:0034341]; response to virus [GO:0009615]; type I interferon-mediated signaling pathway [GO:0060337]</t>
  </si>
  <si>
    <t>MUTAGEN 50..51; /note="CC-&gt;AA: No effect on anti-HCV activity. Only localizes at the lysosome."; /evidence="ECO:0000269|PubMed:26354436"; MUTAGEN 84; /note="C-&gt;A: Loss of anti-HCV activity. Only localizes at the lysosome."; /evidence="ECO:0000269|PubMed:26354436"</t>
  </si>
  <si>
    <t>SUBCELLULAR LOCATION: Cell membrane {ECO:0000269|PubMed:1383329, ECO:0000269|PubMed:19499152, ECO:0000269|PubMed:25105503, ECO:0000269|PubMed:26354436}; Single-pass membrane protein {ECO:0000269|PubMed:19499152}. Lysosome membrane {ECO:0000269|PubMed:26354436}.</t>
  </si>
  <si>
    <t>TRANSMEM 87..107; /note="Helical"; /evidence="ECO:0000255"</t>
  </si>
  <si>
    <t>INTRAMEM 37..57; /note="Helical"; /evidence="ECO:0000303|PubMed:25105503"</t>
  </si>
  <si>
    <t>8519;</t>
  </si>
  <si>
    <t>R-HSA-198933;R-HSA-909733;</t>
  </si>
  <si>
    <t>PTHR13999;PTHR13999:SF6;</t>
  </si>
  <si>
    <t>9606.ENSP00000330825;</t>
  </si>
  <si>
    <t>P13164;</t>
  </si>
  <si>
    <t>IGHV3-73</t>
  </si>
  <si>
    <t>IGKV1-12</t>
  </si>
  <si>
    <t>extracellular region [GO:0005576]; immunoglobulin complex [GO:0019814]; plasma membrane [GO:0005886]; adaptive immune response [GO:0002250]; immune response [GO:0006955]</t>
  </si>
  <si>
    <t>S100A10 ANX2LG CAL1L CLP11</t>
  </si>
  <si>
    <t>FUNCTION: Because S100A10 induces the dimerization of ANXA2/p36, it may function as a regulator of protein phosphorylation in that the ANXA2 monomer is the preferred target (in vitro) of tyrosine-specific kinase.</t>
  </si>
  <si>
    <t>membrane raft assembly [GO:0001765]; mRNA transcription by RNA polymerase II [GO:0042789]; positive regulation of exocytosis [GO:0045921]; positive regulation of focal adhesion assembly [GO:0051894]; positive regulation of GTPase activity [GO:0043547]; positive regulation of plasma membrane repair [GO:1905686]; positive regulation of plasminogen activation [GO:0010756]; positive regulation of stress fiber assembly [GO:0051496]; positive regulation of substrate adhesion-dependent cell spreading [GO:1900026]; positive regulation of transcription by RNA polymerase II [GO:0045944]; protein localization to plasma membrane [GO:0072659]; regulation of neurogenesis [GO:0050767]; vesicle budding from membrane [GO:0006900]</t>
  </si>
  <si>
    <t>AnxA2-p11 complex [GO:1990665]; cell surface [GO:0009986]; collagen-containing extracellular matrix [GO:0062023]; cytoplasm [GO:0005737]; extracellular exosome [GO:0070062]; extracellular region [GO:0005576]; nuclear matrix [GO:0016363]; plasma membrane [GO:0005886]; plasma membrane protein complex [GO:0098797]; RNA polymerase II transcription regulator complex [GO:0090575]</t>
  </si>
  <si>
    <t>AnxA2-p11 complex [GO:1990665]; cell surface [GO:0009986]; collagen-containing extracellular matrix [GO:0062023]; cytoplasm [GO:0005737]; extracellular exosome [GO:0070062]; extracellular region [GO:0005576]; nuclear matrix [GO:0016363]; plasma membrane [GO:0005886]; plasma membrane protein complex [GO:0098797]; RNA polymerase II transcription regulator complex [GO:0090575]; calcium ion binding [GO:0005509]; calcium-dependent protein binding [GO:0048306]; protein homodimerization activity [GO:0042803]; transmembrane transporter binding [GO:0044325]; membrane raft assembly [GO:0001765]; mRNA transcription by RNA polymerase II [GO:0042789]; positive regulation of exocytosis [GO:0045921]; positive regulation of focal adhesion assembly [GO:0051894]; positive regulation of GTPase activity [GO:0043547]; positive regulation of plasma membrane repair [GO:1905686]; positive regulation of plasminogen activation [GO:0010756]; positive regulation of stress fiber assembly [GO:0051496]; positive regulation of substrate adhesion-dependent cell spreading [GO:1900026]; positive regulation of transcription by RNA polymerase II [GO:0045944]; protein localization to plasma membrane [GO:0072659]; regulation of neurogenesis [GO:0050767]; vesicle budding from membrane [GO:0006900]</t>
  </si>
  <si>
    <t>calcium ion binding [GO:0005509]; calcium-dependent protein binding [GO:0048306]; protein homodimerization activity [GO:0042803]; transmembrane transporter binding [GO:0044325]</t>
  </si>
  <si>
    <t>6281;</t>
  </si>
  <si>
    <t>R-HSA-75205;</t>
  </si>
  <si>
    <t>PTHR11639:SF74;PTHR11639;</t>
  </si>
  <si>
    <t>Q09666; P07355; P46092; Q14527; Q8NB16-2; P60321; P33764; Q8WXG8; Q8TD43; O75604; Q8N5A5-2</t>
  </si>
  <si>
    <t>9606.ENSP00000357801;</t>
  </si>
  <si>
    <t>P60903;</t>
  </si>
  <si>
    <t>EHD1 PAST PAST1 CDABP0131</t>
  </si>
  <si>
    <t>FUNCTION: ATP- and membrane-binding protein that controls membrane reorganization/tubulation upon ATP hydrolysis. In vitro causes vesiculation of endocytic membranes (PubMed:24019528). Acts in early endocytic membrane fusion and membrane trafficking of recycling endosomes (PubMed:15020713, PubMed:17233914, PubMed:20801876). Recruited to endosomal membranes upon nerve growth factor stimulation, indirectly regulates neurite outgrowth (By similarity). Plays a role in myoblast fusion (By similarity). Involved in the unidirectional retrograde dendritic transport of endocytosed BACE1 and in efficient sorting of BACE1 to axons implicating a function in neuronal APP processing (By similarity). Plays a role in the formation of the ciliary vesicle (CV), an early step in cilium biogenesis (PubMed:31615969). Proposed to be required for the fusion of distal appendage vesicles (DAVs) to form the CV by recruiting SNARE complex component SNAP29. Is required for recruitment of transition zone proteins CEP290, RPGRIP1L, TMEM67 and B9D2, and of IFT20 following DAV reorganization before Rab8-dependent ciliary membrane extension. Required for the loss of CCP110 form the mother centriole essential for the maturation of the basal body during ciliogenesis (PubMed:25686250). {ECO:0000250|UniProtKB:Q641Z6, ECO:0000250|UniProtKB:Q9WVK4, ECO:0000269|PubMed:15020713, ECO:0000269|PubMed:17233914, ECO:0000269|PubMed:20801876, ECO:0000269|PubMed:24019528, ECO:0000269|PubMed:25686250, ECO:0000269|PubMed:31615969}.</t>
  </si>
  <si>
    <t>TISSUE SPECIFICITY: Highly expressed in testis. {ECO:0000269|PubMed:10395801}.</t>
  </si>
  <si>
    <t>cellular response to nerve growth factor stimulus [GO:1990090]; cholesterol homeostasis [GO:0042632]; cilium assembly [GO:0060271]; endocytic recycling [GO:0032456]; endocytosis [GO:0006897]; intracellular protein transport [GO:0006886]; low-density lipoprotein particle clearance [GO:0034383]; neuron projection development [GO:0031175]; positive regulation of cholesterol storage [GO:0010886]; positive regulation of endocytic recycling [GO:2001137]; positive regulation of myoblast fusion [GO:1901741]; positive regulation of neuron projection development [GO:0010976]; protein homooligomerization [GO:0051260]; protein localization to cilium [GO:0061512]; protein localization to plasma membrane [GO:0072659]</t>
  </si>
  <si>
    <t>ciliary pocket membrane [GO:0020018]; cilium [GO:0005929]; cytoplasm [GO:0005737]; early endosome [GO:0005769]; early endosome membrane [GO:0031901]; endocytic vesicle [GO:0030139]; endosome membrane [GO:0010008]; extracellular exosome [GO:0070062]; glutamatergic synapse [GO:0098978]; lipid droplet [GO:0005811]; membrane [GO:0016020]; perinuclear region of cytoplasm [GO:0048471]; plasma membrane [GO:0005886]; platelet dense tubular network membrane [GO:0031095]; presynaptic active zone [GO:0048786]; recycling endosome membrane [GO:0055038]</t>
  </si>
  <si>
    <t>ciliary pocket membrane [GO:0020018]; cilium [GO:0005929]; cytoplasm [GO:0005737]; early endosome [GO:0005769]; early endosome membrane [GO:0031901]; endocytic vesicle [GO:0030139]; endosome membrane [GO:0010008]; extracellular exosome [GO:0070062]; glutamatergic synapse [GO:0098978]; lipid droplet [GO:0005811]; membrane [GO:0016020]; perinuclear region of cytoplasm [GO:0048471]; plasma membrane [GO:0005886]; platelet dense tubular network membrane [GO:0031095]; presynaptic active zone [GO:0048786]; recycling endosome membrane [GO:0055038]; ATP binding [GO:0005524]; cadherin binding [GO:0045296]; calcium ion binding [GO:0005509]; GTP binding [GO:0005525]; identical protein binding [GO:0042802]; small GTPase binding [GO:0031267]; cellular response to nerve growth factor stimulus [GO:1990090]; cholesterol homeostasis [GO:0042632]; cilium assembly [GO:0060271]; endocytic recycling [GO:0032456]; endocytosis [GO:0006897]; intracellular protein transport [GO:0006886]; low-density lipoprotein particle clearance [GO:0034383]; neuron projection development [GO:0031175]; positive regulation of cholesterol storage [GO:0010886]; positive regulation of endocytic recycling [GO:2001137]; positive regulation of myoblast fusion [GO:1901741]; positive regulation of neuron projection development [GO:0010976]; protein homooligomerization [GO:0051260]; protein localization to cilium [GO:0061512]; protein localization to plasma membrane [GO:0072659]</t>
  </si>
  <si>
    <t>ATP binding [GO:0005524]; cadherin binding [GO:0045296]; calcium ion binding [GO:0005509]; GTP binding [GO:0005525]; identical protein binding [GO:0042802]; small GTPase binding [GO:0031267]</t>
  </si>
  <si>
    <t>MUTAGEN 65; /note="G-&gt;R: Abolishes ATP-binding and localizes to cytoplasm."; /evidence="ECO:0000269|PubMed:16251358"; MUTAGEN 203; /note="V-&gt;P: Greatly reduces oligomerization and interaction with RAB11FIP2."; /evidence="ECO:0000269|PubMed:16251358"; MUTAGEN 468; /note="K-&gt;A: Loss of interaction with MICALL1."; /evidence="ECO:0000269|PubMed:20106972"; MUTAGEN 483; /note="K-&gt;E: Loss of accumulation at the ciliary pocket. Loss of function in ciliogenesis. Loss of association with tubulovesicular structures and altered MICALL1 localization. No effect on MICALL1 localization; when associated with A-485."; /evidence="ECO:0000269|PubMed:19864458, ECO:0000269|PubMed:25686250"; MUTAGEN 485; /note="W-&gt;A: Loss of accumulation at the ciliary pocket. Loss of function in ciliogenesis. Abolishes interaction with RAB11FIP2. No effect on MICALL1 localization; when associated with E-483."; /evidence="ECO:0000269|PubMed:16251358, ECO:0000269|PubMed:19864458, ECO:0000269|PubMed:25686250"</t>
  </si>
  <si>
    <t>SUBCELLULAR LOCATION: Recycling endosome membrane {ECO:0000269|PubMed:15020713, ECO:0000269|PubMed:17233914, ECO:0000269|PubMed:19864458, ECO:0000269|PubMed:23596323}; Peripheral membrane protein {ECO:0000305}; Cytoplasmic side {ECO:0000305}. Early endosome membrane {ECO:0000269|PubMed:15020713}; Peripheral membrane protein {ECO:0000305}; Cytoplasmic side {ECO:0000305}. Cell membrane {ECO:0000250|UniProtKB:Q9WVK4}; Peripheral membrane protein {ECO:0000305}; Cytoplasmic side {ECO:0000305}. Cell projection, cilium membrane {ECO:0000269|PubMed:25686250, ECO:0000269|PubMed:31615969}; Peripheral membrane protein {ECO:0000305|PubMed:31615969}; Cytoplasmic side {ECO:0000305}. Note=Preferentially associates with tubular recycling endosomes (PubMed:15020713, PubMed:17233914, PubMed:19864458, PubMed:23596323). Colocalizes with FER1L5 at plasma membrane in myoblasts and myotubes (By similarity). Localizes to the ciliary pocket from where the cilium protrudes (PubMed:25686250). Colocalizes with BACE1 in tubulovesicular cytoplasmic membranes. Colocalizes with BACE1 and APP amyloid beta proteins in hippocampal mossy fiber terminals (By similarity). {ECO:0000250|UniProtKB:Q9WVK4, ECO:0000269|PubMed:15020713, ECO:0000269|PubMed:17233914, ECO:0000269|PubMed:19864458, ECO:0000269|PubMed:23596323, ECO:0000269|PubMed:25686250}.</t>
  </si>
  <si>
    <t>10938;</t>
  </si>
  <si>
    <t>R-HSA-983231;</t>
  </si>
  <si>
    <t>PTHR11216:SF170;PTHR11216;</t>
  </si>
  <si>
    <t>Q9P2R3; Q9H4M9; Q9NZN3; Q8N3F8; Q9H1K0; O95721; Q9QXY6; A0A3Q1LK78</t>
  </si>
  <si>
    <t>9606.ENSP00000479153;</t>
  </si>
  <si>
    <t>Q9H4M9;</t>
  </si>
  <si>
    <t>IGKV3-20</t>
  </si>
  <si>
    <t>adaptive immune response [GO:0002250]; antibacterial humoral response [GO:0019731]; glomerular filtration [GO:0003094]; immune response [GO:0006955]</t>
  </si>
  <si>
    <t>blood microparticle [GO:0072562]; extracellular exosome [GO:0070062]; extracellular region [GO:0005576]; extracellular space [GO:0005615]; immunoglobulin complex [GO:0019814]; monomeric IgA immunoglobulin complex [GO:0071748]; pentameric IgM immunoglobulin complex [GO:0071756]; plasma membrane [GO:0005886]; secretory IgA immunoglobulin complex [GO:0071751]</t>
  </si>
  <si>
    <t>blood microparticle [GO:0072562]; extracellular exosome [GO:0070062]; extracellular region [GO:0005576]; extracellular space [GO:0005615]; immunoglobulin complex [GO:0019814]; monomeric IgA immunoglobulin complex [GO:0071748]; pentameric IgM immunoglobulin complex [GO:0071756]; plasma membrane [GO:0005886]; secretory IgA immunoglobulin complex [GO:0071751]; antigen binding [GO:0003823]; adaptive immune response [GO:0002250]; antibacterial humoral response [GO:0019731]; glomerular filtration [GO:0003094]; immune response [GO:0006955]</t>
  </si>
  <si>
    <t>P01619;</t>
  </si>
  <si>
    <t>CLRN3 TMEM12 USH3AL1</t>
  </si>
  <si>
    <t>sensory perception of sound [GO:0007605]</t>
  </si>
  <si>
    <t>extracellular exosome [GO:0070062]; membrane [GO:0016020]</t>
  </si>
  <si>
    <t>extracellular exosome [GO:0070062]; membrane [GO:0016020]; sensory perception of sound [GO:0007605]</t>
  </si>
  <si>
    <t>SUBCELLULAR LOCATION: Membrane {ECO:0000305}; Multi-pass membrane protein {ECO:0000305}.</t>
  </si>
  <si>
    <t>TRANSMEM 8..28; /note="Helical"; /evidence="ECO:0000255"; TRANSMEM 92..112; /note="Helical"; /evidence="ECO:0000255"; TRANSMEM 129..149; /note="Helical"; /evidence="ECO:0000255"; TRANSMEM 181..201; /note="Helical"; /evidence="ECO:0000255"</t>
  </si>
  <si>
    <t>119467;</t>
  </si>
  <si>
    <t>PTHR31548;PTHR31548:SF3;</t>
  </si>
  <si>
    <t>P42858; O60361</t>
  </si>
  <si>
    <t>9606.ENSP00000357660;</t>
  </si>
  <si>
    <t>Q8NCR9;</t>
  </si>
  <si>
    <t>LGALS3 MAC2</t>
  </si>
  <si>
    <t>FUNCTION: Galactose-specific lectin which binds IgE. May mediate with the alpha-3, beta-1 integrin the stimulation by CSPG4 of endothelial cells migration. Together with DMBT1, required for terminal differentiation of columnar epithelial cells during early embryogenesis (By similarity). In the nucleus: acts as a pre-mRNA splicing factor. Involved in acute inflammatory responses including neutrophil activation and adhesion, chemoattraction of monocytes macrophages, opsonization of apoptotic neutrophils, and activation of mast cells. Together with TRIM16, coordinates the recognition of membrane damage with mobilization of the core autophagy regulators ATG16L1 and BECN1 in response to damaged endomembranes. {ECO:0000250, ECO:0000269|PubMed:15181153, ECO:0000269|PubMed:19594635, ECO:0000269|PubMed:19616076, ECO:0000269|PubMed:27693506}.</t>
  </si>
  <si>
    <t>TISSUE SPECIFICITY: A major expression is found in the colonic epithelium. It is also abundant in the activated macrophages. Expressed in fetal membranes. {ECO:0000269|PubMed:19497882}.</t>
  </si>
  <si>
    <t>eosinophil chemotaxis [GO:0048245]; epithelial cell differentiation [GO:0030855]; innate immune response [GO:0045087]; macrophage chemotaxis [GO:0048246]; monocyte chemotaxis [GO:0002548]; mononuclear cell migration [GO:0071674]; mRNA processing [GO:0006397]; negative regulation of endocytosis [GO:0045806]; negative regulation of extrinsic apoptotic signaling pathway [GO:2001237]; negative regulation of immunological synapse formation [GO:2000521]; negative regulation of NK T cell activation [GO:0051134]; negative regulation of T cell activation via T cell receptor contact with antigen bound to MHC molecule on antigen presenting cell [GO:2001189]; negative regulation of T cell receptor signaling pathway [GO:0050860]; neutrophil chemotaxis [GO:0030593]; positive chemotaxis [GO:0050918]; positive regulation of calcium ion import [GO:0090280]; positive regulation of mononuclear cell migration [GO:0071677]; positive regulation of protein localization to plasma membrane [GO:1903078]; positive regulation of protein-containing complex assembly [GO:0031334]; regulation of extrinsic apoptotic signaling pathway via death domain receptors [GO:1902041]; regulation of T cell apoptotic process [GO:0070232]; regulation of T cell proliferation [GO:0042129]; RNA splicing [GO:0008380]</t>
  </si>
  <si>
    <t>cell surface [GO:0009986]; collagen-containing extracellular matrix [GO:0062023]; cytoplasm [GO:0005737]; cytosol [GO:0005829]; extracellular exosome [GO:0070062]; extracellular region [GO:0005576]; extracellular space [GO:0005615]; ficolin-1-rich granule membrane [GO:0101003]; immunological synapse [GO:0001772]; membrane [GO:0016020]; mitochondrial inner membrane [GO:0005743]; nucleoplasm [GO:0005654]; nucleus [GO:0005634]; plasma membrane [GO:0005886]; secretory granule membrane [GO:0030667]; spliceosomal complex [GO:0005681]</t>
  </si>
  <si>
    <t>cell surface [GO:0009986]; collagen-containing extracellular matrix [GO:0062023]; cytoplasm [GO:0005737]; cytosol [GO:0005829]; extracellular exosome [GO:0070062]; extracellular region [GO:0005576]; extracellular space [GO:0005615]; ficolin-1-rich granule membrane [GO:0101003]; immunological synapse [GO:0001772]; membrane [GO:0016020]; mitochondrial inner membrane [GO:0005743]; nucleoplasm [GO:0005654]; nucleus [GO:0005634]; plasma membrane [GO:0005886]; secretory granule membrane [GO:0030667]; spliceosomal complex [GO:0005681]; carbohydrate binding [GO:0030246]; chemoattractant activity [GO:0042056]; disaccharide binding [GO:0048030]; IgE binding [GO:0019863]; laminin binding [GO:0043236]; molecular condensate scaffold activity [GO:0140693]; protein phosphatase binding [GO:0019903]; protein phosphatase inhibitor activity [GO:0004864]; receptor ligand inhibitor activity [GO:0141069]; RNA binding [GO:0003723]; signaling receptor inhibitor activity [GO:0030547]; eosinophil chemotaxis [GO:0048245]; epithelial cell differentiation [GO:0030855]; innate immune response [GO:0045087]; macrophage chemotaxis [GO:0048246]; monocyte chemotaxis [GO:0002548]; mononuclear cell migration [GO:0071674]; mRNA processing [GO:0006397]; negative regulation of endocytosis [GO:0045806]; negative regulation of extrinsic apoptotic signaling pathway [GO:2001237]; negative regulation of immunological synapse formation [GO:2000521]; negative regulation of NK T cell activation [GO:0051134]; negative regulation of T cell activation via T cell receptor contact with antigen bound to MHC molecule on antigen presenting cell [GO:2001189]; negative regulation of T cell receptor signaling pathway [GO:0050860]; neutrophil chemotaxis [GO:0030593]; positive chemotaxis [GO:0050918]; positive regulation of calcium ion import [GO:0090280]; positive regulation of mononuclear cell migration [GO:0071677]; positive regulation of protein localization to plasma membrane [GO:1903078]; positive regulation of protein-containing complex assembly [GO:0031334]; regulation of extrinsic apoptotic signaling pathway via death domain receptors [GO:1902041]; regulation of T cell apoptotic process [GO:0070232]; regulation of T cell proliferation [GO:0042129]; RNA splicing [GO:0008380]</t>
  </si>
  <si>
    <t>carbohydrate binding [GO:0030246]; chemoattractant activity [GO:0042056]; disaccharide binding [GO:0048030]; IgE binding [GO:0019863]; laminin binding [GO:0043236]; molecular condensate scaffold activity [GO:0140693]; protein phosphatase binding [GO:0019903]; protein phosphatase inhibitor activity [GO:0004864]; receptor ligand inhibitor activity [GO:0141069]; RNA binding [GO:0003723]; signaling receptor inhibitor activity [GO:0030547]</t>
  </si>
  <si>
    <t>SUBCELLULAR LOCATION: Cytoplasm {ECO:0000269|PubMed:32272059}. Nucleus. Secreted {ECO:0000269|PubMed:32272059}. Note=Secreted by a non-classical secretory pathway and associates with the cell surface. Can be secreted; the secretion is dependent on protein unfolding and facilitated by the cargo receptor TMED10; it results in protein translocation from the cytoplasm into the ERGIC (endoplasmic reticulum-Golgi intermediate compartment) followed by vesicle entry and secretion (PubMed:32272059). {ECO:0000269|PubMed:32272059}.</t>
  </si>
  <si>
    <t>3958;</t>
  </si>
  <si>
    <t>R-HSA-6798695;R-HSA-879415;R-HSA-8939246;R-HSA-8941333;</t>
  </si>
  <si>
    <t>PTHR11346;PTHR11346:SF26;</t>
  </si>
  <si>
    <t>Q13740; P30203; P36222; O43186; P17813; Q08379; Q14627; Q0VD86; Q96L93-6; Q9HBW0; Q29983; P09237; O14931; O14931-2; Q8WUM4; Q13427; Q9NZ81; O75177; Q6ZP80; P12763; Q9WU78-1; P0DTC2</t>
  </si>
  <si>
    <t>9606.ENSP00000254301;</t>
  </si>
  <si>
    <t>P17931;</t>
  </si>
  <si>
    <t>MYH3</t>
  </si>
  <si>
    <t>FUNCTION: Muscle contraction.</t>
  </si>
  <si>
    <t>TISSUE SPECIFICITY: Expressed in fetal bone, thymus, placenta, heart, brain, and liver. {ECO:0000269|PubMed:25957469}.</t>
  </si>
  <si>
    <t>actin filament-based movement [GO:0030048]; ATP metabolic process [GO:0046034]; embryonic limb morphogenesis [GO:0030326]; face morphogenesis [GO:0060325]; muscle contraction [GO:0006936]; muscle filament sliding [GO:0030049]; muscle organ development [GO:0007517]; sarcomere organization [GO:0045214]; skeletal muscle contraction [GO:0003009]</t>
  </si>
  <si>
    <t>cytoplasm [GO:0005737]; cytosol [GO:0005829]; extracellular exosome [GO:0070062]; muscle myosin complex [GO:0005859]; myosin filament [GO:0032982]; myosin II complex [GO:0016460]; sarcomere [GO:0030017]</t>
  </si>
  <si>
    <t>cytoplasm [GO:0005737]; cytosol [GO:0005829]; extracellular exosome [GO:0070062]; muscle myosin complex [GO:0005859]; myosin filament [GO:0032982]; myosin II complex [GO:0016460]; sarcomere [GO:0030017]; actin filament binding [GO:0051015]; ATP binding [GO:0005524]; ATP hydrolysis activity [GO:0016887]; calmodulin binding [GO:0005516]; microfilament motor activity [GO:0000146]; myosin phosphatase activity [GO:0017018]; actin filament-based movement [GO:0030048]; ATP metabolic process [GO:0046034]; embryonic limb morphogenesis [GO:0030326]; face morphogenesis [GO:0060325]; muscle contraction [GO:0006936]; muscle filament sliding [GO:0030049]; muscle organ development [GO:0007517]; sarcomere organization [GO:0045214]; skeletal muscle contraction [GO:0003009]</t>
  </si>
  <si>
    <t>actin filament binding [GO:0051015]; ATP binding [GO:0005524]; ATP hydrolysis activity [GO:0016887]; calmodulin binding [GO:0005516]; microfilament motor activity [GO:0000146]; myosin phosphatase activity [GO:0017018]</t>
  </si>
  <si>
    <t>DISEASE: Arthrogryposis, distal, 2A (DA2A) [MIM:193700]: A form of distal arthrogryposis, a disease characterized by congenital joint contractures that mainly involve two or more distal parts of the limbs, in the absence of a primary neurological or muscle disease. DA2A is characterized by contractures of the hands and feet, oropharyngeal abnormalities, scoliosis, and a distinctive face that includes a very small oral orifice, puckered lips, and a H-shaped dimple of the chin. {ECO:0000269|PubMed:16642020, ECO:0000269|PubMed:18695058}. Note=The disease is caused by variants affecting the gene represented in this entry.; DISEASE: Arthrogryposis, distal, 2B3 (DA2B3) [MIM:618436]: A form of distal arthrogryposis, a disease characterized by congenital joint contractures that mainly involve two or more distal parts of the limbs, in the absence of a primary neurological or muscle disease. Distal arthrogryposis type 2 is characterized by contractures of the hands and feet, and a distinctive face characterized by prominent nasolabial folds, small mouth and downslanting palpebral fissures. DA2B3 inheritance is autosomal dominant. {ECO:0000269|PubMed:16642020, ECO:0000269|PubMed:18695058}. Note=The disease is caused by variants affecting the gene represented in this entry.; DISEASE: Contractures, pterygia, and spondylocarpotarsal fusion syndrome 1A (CPSFS1A) [MIM:178110]: An autosomal dominant disease characterized by contractures of proximal and distal joints, pterygia involving the neck, axillae, elbows, and/or knees, as well as variable vertebral, carpal, and tarsal fusions and short stature. Progression of vertebral fusions has been observed, and inter- and intrafamilial variability has been reported. {ECO:0000269|PubMed:25957469, ECO:0000269|PubMed:27381093, ECO:0000269|PubMed:29314551}. Note=The disease is caused by variants affecting the gene represented in this entry.; DISEASE: Contractures, pterygia, and spondylocarpotarsal fusion syndrome 1B (CPSFS1B) [MIM:618469]: An autosomal recessive disease characterized by contractures affecting proximal and distal joints, vertebral fusions and scoliosis, carpal and tarsal fusions as well as webbing of the skin (pterygium) involving the neck, elbows, fingers, and/or knees. Other features include facial dysmorphism, short neck, and absent finger flexion creases. Inter- and intrafamilial variability has been observed. {ECO:0000269|PubMed:29805041}. Note=The disease is caused by variants affecting the gene represented in this entry.</t>
  </si>
  <si>
    <t>SUBCELLULAR LOCATION: Cytoplasm, myofibril. Note=Thick filaments of the myofibrils.</t>
  </si>
  <si>
    <t>4621;</t>
  </si>
  <si>
    <t>R-HSA-390522;</t>
  </si>
  <si>
    <t>PTHR45615;PTHR45615:SF6;</t>
  </si>
  <si>
    <t>9606.ENSP00000464317;</t>
  </si>
  <si>
    <t>P11055;</t>
  </si>
  <si>
    <t>IST1 KIAA0174</t>
  </si>
  <si>
    <t>FUNCTION: ESCRT-III-like protein involved in cytokinesis, nuclear envelope reassembly and endosomal tubulation (PubMed:19129479, PubMed:26040712, PubMed:28242692). Is required for efficient abscission during cytokinesis (PubMed:19129479). Involved in recruiting VPS4A and/or VPS4B to the midbody of dividing cells (PubMed:19129479, PubMed:19129480). During late anaphase, involved in nuclear envelope reassembly and mitotic spindle disassembly together with the ESCRT-III complex: IST1 acts by mediating the recruitment of SPAST to the nuclear membrane, leading to microtubule severing (PubMed:26040712). Recruited to the reforming nuclear envelope (NE) during anaphase by LEMD2 (PubMed:28242692). Regulates early endosomal tubulation together with the ESCRT-III complex by mediating the recruitment of SPAST (PubMed:23897888). {ECO:0000269|PubMed:19129479, ECO:0000269|PubMed:19129480, ECO:0000269|PubMed:23897888, ECO:0000269|PubMed:26040712, ECO:0000269|PubMed:28242692}.</t>
  </si>
  <si>
    <t>cell division [GO:0051301]; collateral sprouting [GO:0048668]; cytoskeleton-dependent cytokinesis [GO:0061640]; ESCRT III complex disassembly [GO:1904903]; establishment of protein localization [GO:0045184]; midbody abscission [GO:0061952]; multivesicular body assembly [GO:0036258]; positive regulation of collateral sprouting [GO:0048672]; positive regulation of proteolysis [GO:0045862]; protein localization [GO:0008104]; protein transport [GO:0015031]</t>
  </si>
  <si>
    <t>azurophil granule lumen [GO:0035578]; centrosome [GO:0005813]; chromatin [GO:0000785]; cytosol [GO:0005829]; endoplasmic reticulum-Golgi intermediate compartment [GO:0005793]; extracellular exosome [GO:0070062]; extracellular region [GO:0005576]; Flemming body [GO:0090543]; intracellular membrane-bounded organelle [GO:0043231]; midbody [GO:0030496]; nuclear envelope [GO:0005635]</t>
  </si>
  <si>
    <t>azurophil granule lumen [GO:0035578]; centrosome [GO:0005813]; chromatin [GO:0000785]; cytosol [GO:0005829]; endoplasmic reticulum-Golgi intermediate compartment [GO:0005793]; extracellular exosome [GO:0070062]; extracellular region [GO:0005576]; Flemming body [GO:0090543]; intracellular membrane-bounded organelle [GO:0043231]; midbody [GO:0030496]; nuclear envelope [GO:0005635]; cadherin binding [GO:0045296]; identical protein binding [GO:0042802]; MIT domain binding [GO:0090541]; protein domain specific binding [GO:0019904]; protein-containing complex binding [GO:0044877]; cell division [GO:0051301]; collateral sprouting [GO:0048668]; cytoskeleton-dependent cytokinesis [GO:0061640]; ESCRT III complex disassembly [GO:1904903]; establishment of protein localization [GO:0045184]; midbody abscission [GO:0061952]; multivesicular body assembly [GO:0036258]; positive regulation of collateral sprouting [GO:0048672]; positive regulation of proteolysis [GO:0045862]; protein localization [GO:0008104]; protein transport [GO:0015031]</t>
  </si>
  <si>
    <t>cadherin binding [GO:0045296]; identical protein binding [GO:0042802]; MIT domain binding [GO:0090541]; protein domain specific binding [GO:0019904]; protein-containing complex binding [GO:0044877]</t>
  </si>
  <si>
    <t>MUTAGEN 323; /note="L-&gt;D: Diminishes interaction with VPS4A. Greatly diminishes interaction with VPS4A; when associated with A-353."; /evidence="ECO:0000269|PubMed:19129479"; MUTAGEN 326; /note="L-&gt;D: Diminishes interaction with VPS4A. Greatly diminishes interaction with VPS4A and abolishes interaction with VTA1; when associated with A-353. Greatly diminishes interaction with VPS4A; when associated with A-360."; /evidence="ECO:0000269|PubMed:19129479"; MUTAGEN 353; /note="L-&gt;A: Diminishes interaction with VPS4A. Greatly diminishes interaction with VPS4A and abolishes interaction with VTA1; when associated with D-326. Greatly diminishes interaction with VPS4A; when associated with D-323."; /evidence="ECO:0000269|PubMed:19129479"; MUTAGEN 360..361; /note="LK-&gt;AA: Abolishes interaction with VTA1, MITD1 and USP8; diminishes interaction with VPS4A."; /evidence="ECO:0000269|PubMed:19129480"; MUTAGEN 360; /note="L-&gt;A: Diminishes interaction with VPS4A. Greatly diminishes interaction with VPS4A; when associated with D-326."; /evidence="ECO:0000269|PubMed:19129479"</t>
  </si>
  <si>
    <t>SUBCELLULAR LOCATION: Cytoplasmic vesicle {ECO:0000269|PubMed:19129479, ECO:0000269|PubMed:19129480}. Cytoplasm, cytoskeleton, microtubule organizing center, centrosome {ECO:0000269|PubMed:20719964}. Midbody {ECO:0000269|PubMed:20719964}. Nucleus envelope {ECO:0000269|PubMed:26040712, ECO:0000269|PubMed:28242692}. Note=Localizes to centrosome and midbody of dividing cells (PubMed:19129479, PubMed:19129480, PubMed:20719964). Colocalized with SPART to the ends of Flemming bodies during cytokinesis (PubMed:20719964). Localizes to the reforming nuclear envelope on chromatin disks during late anaphase. {ECO:0000269|PubMed:19129479, ECO:0000269|PubMed:19129480, ECO:0000269|PubMed:20719964, ECO:0000269|PubMed:26040712, ECO:0000269|PubMed:28242692}.</t>
  </si>
  <si>
    <t>9798;</t>
  </si>
  <si>
    <t>R-HSA-6798695;R-HSA-9668328;</t>
  </si>
  <si>
    <t>PTHR12161;PTHR12161:SF5;</t>
  </si>
  <si>
    <t>P13798; P54253; Q7Z479; Q9Y6W3; Q9UMX0; Q9Y2B5; P54253; P13798; P54253; O95429; Q9HD42; Q9UMX0; Q9UHD9; Q7LBR1; P53990-4</t>
  </si>
  <si>
    <t>9606.ENSP00000438399;</t>
  </si>
  <si>
    <t>P53990;</t>
  </si>
  <si>
    <t>GIPC1 C19orf3 GIPC RGS19IP1</t>
  </si>
  <si>
    <t>FUNCTION: May be involved in G protein-linked signaling.</t>
  </si>
  <si>
    <t>TISSUE SPECIFICITY: Widely expressed (PubMed:9770488). Expressed in skeletal muscle (at protein level) (PubMed:32413282). {ECO:0000269|PubMed:32413282, ECO:0000269|PubMed:9770488}.</t>
  </si>
  <si>
    <t>cellular response to interleukin-7 [GO:0098761]; chemical synaptic transmission [GO:0007268]; endothelial cell migration [GO:0043542]; G protein-coupled receptor signaling pathway [GO:0007186]; glutamate secretion [GO:0014047]; negative regulation of proteasomal ubiquitin-dependent protein catabolic process [GO:0032435]; positive regulation of cytokinesis [GO:0032467]; positive regulation of melanin biosynthetic process [GO:0048023]; positive regulation of transforming growth factor beta receptor signaling pathway [GO:0030511]; presynaptic modulation of chemical synaptic transmission [GO:0099171]; protein targeting [GO:0006605]; regulation of protein stability [GO:0031647]; regulation of synaptic plasticity [GO:0048167]</t>
  </si>
  <si>
    <t>cell cortex [GO:0005938]; cytoplasm [GO:0005737]; cytoplasmic vesicle [GO:0031410]; cytosol [GO:0005829]; dendritic shaft [GO:0043198]; dendritic spine [GO:0043197]; extracellular exosome [GO:0070062]; glutamatergic synapse [GO:0098978]; membrane [GO:0016020]; Schaffer collateral - CA1 synapse [GO:0098685]; synaptic vesicle [GO:0008021]; vesicle membrane [GO:0012506]</t>
  </si>
  <si>
    <t>cell cortex [GO:0005938]; cytoplasm [GO:0005737]; cytoplasmic vesicle [GO:0031410]; cytosol [GO:0005829]; dendritic shaft [GO:0043198]; dendritic spine [GO:0043197]; extracellular exosome [GO:0070062]; glutamatergic synapse [GO:0098978]; membrane [GO:0016020]; Schaffer collateral - CA1 synapse [GO:0098685]; synaptic vesicle [GO:0008021]; vesicle membrane [GO:0012506]; actin binding [GO:0003779]; cadherin binding [GO:0045296]; identical protein binding [GO:0042802]; myosin binding [GO:0017022]; signaling receptor binding [GO:0005102]; cellular response to interleukin-7 [GO:0098761]; chemical synaptic transmission [GO:0007268]; endothelial cell migration [GO:0043542]; G protein-coupled receptor signaling pathway [GO:0007186]; glutamate secretion [GO:0014047]; negative regulation of proteasomal ubiquitin-dependent protein catabolic process [GO:0032435]; positive regulation of cytokinesis [GO:0032467]; positive regulation of melanin biosynthetic process [GO:0048023]; positive regulation of transforming growth factor beta receptor signaling pathway [GO:0030511]; presynaptic modulation of chemical synaptic transmission [GO:0099171]; protein targeting [GO:0006605]; regulation of protein stability [GO:0031647]; regulation of synaptic plasticity [GO:0048167]</t>
  </si>
  <si>
    <t>actin binding [GO:0003779]; cadherin binding [GO:0045296]; identical protein binding [GO:0042802]; myosin binding [GO:0017022]; signaling receptor binding [GO:0005102]</t>
  </si>
  <si>
    <t>DISEASE: Oculopharyngodistal myopathy 2 (OPDM2) [MIM:618940]: A form of oculopharyngodistal myopathy, a muscle disorder characterized by progressive ptosis, external ophthalmoplegia, and weakness of the masseter, facial, pharyngeal, and distal limb muscles. The myopathological features are presence of rimmed vacuoles in the muscle fibers and myopathic changes of differing severity. OPDM2 inheritance pattern is autosomal dominant. {ECO:0000269|PubMed:32413282}. Note=The disease may be caused by variants affecting the gene represented in this entry. GGC repeat expansions in the 5'-UTR ranging from 73 to 164 were reported in patients, compared with a normal range from 12 to 32 in unaffected individuals. Patient skeletal muscle showed similar protein levels to those of unaffected individuals. {ECO:0000269|PubMed:32413282}.</t>
  </si>
  <si>
    <t>SUBCELLULAR LOCATION: Cytoplasm {ECO:0000269|PubMed:32413282, ECO:0000269|PubMed:9770488}. Membrane {ECO:0000269|PubMed:9770488}; Peripheral membrane protein.</t>
  </si>
  <si>
    <t>10755;</t>
  </si>
  <si>
    <t>R-HSA-190370;R-HSA-190373;R-HSA-9839389;R-HSA-9839397;</t>
  </si>
  <si>
    <t>PTHR12259:SF4;PTHR12259;</t>
  </si>
  <si>
    <t>Q9NZN5; Q9UM54; Q9HB19; Q9P0V3; Q03167; P17643; Q8NC06-3; Q9NP61; Q8TBE0; P20849; Q6NZ36-4; Q96GL9; Q06547-2; Q7LGA3-3; Q14005-2; P57682; Q9Y2M5; Q15759; Q9Y266; Q6P4D5-2; Q8WZ73-3; Q969K3; P48443; Q8N488; Q9BY12-3; Q86SQ7-2; Q2NKQ1-4; O75558; O15273; O60830; Q5VYS8-5; Q9H9P5-5; Q96EF9; Q8WUU4; Q8N0Y2-2</t>
  </si>
  <si>
    <t>9606.ENSP00000376753;</t>
  </si>
  <si>
    <t>O14908;</t>
  </si>
  <si>
    <t>TNNC2</t>
  </si>
  <si>
    <t>FUNCTION: Troponin is the central regulatory protein of striated muscle contraction. Tn consists of three components: Tn-I which is the inhibitor of actomyosin ATPase, Tn-T which contains the binding site for tropomyosin and Tn-C. The binding of calcium to Tn-C abolishes the inhibitory action of Tn on actin filaments. {ECO:0000269|PubMed:33755597}.</t>
  </si>
  <si>
    <t>regulation of muscle contraction [GO:0006937]; skeletal muscle contraction [GO:0003009]</t>
  </si>
  <si>
    <t>cytosol [GO:0005829]; troponin complex [GO:0005861]</t>
  </si>
  <si>
    <t>cytosol [GO:0005829]; troponin complex [GO:0005861]; calcium ion binding [GO:0005509]; regulation of muscle contraction [GO:0006937]; skeletal muscle contraction [GO:0003009]</t>
  </si>
  <si>
    <t>calcium ion binding [GO:0005509]</t>
  </si>
  <si>
    <t>DISEASE: Congenital myopathy 15 (CMYO15) [MIM:620161]: An autosomal dominant myopathy characterized by neonatal onset of hypotonia, muscle weakness, and respiratory muscle involvement resulting in severe respiratory insufficiency. The disorder improves over time, although forced vital capacity remains decreased. Other features include facial weakness, often with ptosis or external ophthalmoplegia, jaw or distal joint contractures, scoliosis, and osteopenia. {ECO:0000269|PubMed:33755597}. Note=The disease is caused by variants affecting the gene represented in this entry.</t>
  </si>
  <si>
    <t>7125;</t>
  </si>
  <si>
    <t>PTHR23048;PTHR23048:SF57;</t>
  </si>
  <si>
    <t>Q86TI0; P19429; Q6FGX2</t>
  </si>
  <si>
    <t>9606.ENSP00000361636;</t>
  </si>
  <si>
    <t>P02585;</t>
  </si>
  <si>
    <t>ATP1B1 ATP1B</t>
  </si>
  <si>
    <t>FUNCTION: This is the non-catalytic component of the active enzyme, which catalyzes the hydrolysis of ATP coupled with the exchange of Na(+) and K(+) ions across the plasma membrane. The beta subunit regulates, through assembly of alpha/beta heterodimers, the number of sodium pumps transported to the plasma membrane (PubMed:19694409). Plays a role in innate immunity by enhancing virus-triggered induction of interferons (IFNs) and interferon stimulated genes (ISGs). Mechanistically, enhances the ubiquitination of TRAF3 and TRAF6 as well as the phosphorylation of TAK1 and TBK1 (PubMed:34011520). {ECO:0000269|PubMed:19694409, ECO:0000269|PubMed:34011520}.; FUNCTION: Involved in cell adhesion and establishing epithelial cell polarity. {ECO:0000269|PubMed:19694409}.</t>
  </si>
  <si>
    <t>TISSUE SPECIFICITY: Found in most tissues.</t>
  </si>
  <si>
    <t>ATP metabolic process [GO:0046034]; cardiac muscle contraction [GO:0060048]; cell adhesion [GO:0007155]; cell communication by electrical coupling involved in cardiac conduction [GO:0086064]; establishment or maintenance of transmembrane electrochemical gradient [GO:0010248]; innate immune response [GO:0045087]; intracellular calcium ion homeostasis [GO:0006874]; intracellular potassium ion homeostasis [GO:0030007]; intracellular sodium ion homeostasis [GO:0006883]; membrane repolarization [GO:0086009]; membrane repolarization during cardiac muscle cell action potential [GO:0086013]; positive regulation of potassium ion import across plasma membrane [GO:1903288]; positive regulation of sodium ion export across plasma membrane [GO:1903278]; potassium ion import across plasma membrane [GO:1990573]; protein localization to plasma membrane [GO:0072659]; protein stabilization [GO:0050821]; protein transport into plasma membrane raft [GO:0044861]; proton transmembrane transport [GO:1902600]; regulation of calcium ion transmembrane transport [GO:1903169]; regulation of cardiac muscle contraction by calcium ion signaling [GO:0010882]; regulation of gene expression [GO:0010468]; relaxation of cardiac muscle [GO:0055119]; response to hypoxia [GO:0001666]; sodium ion export across plasma membrane [GO:0036376]; sodium ion transmembrane transport [GO:0035725]</t>
  </si>
  <si>
    <t>apical plasma membrane [GO:0016324]; basolateral plasma membrane [GO:0016323]; caveola [GO:0005901]; extracellular exosome [GO:0070062]; extracellular vesicle [GO:1903561]; intercalated disc [GO:0014704]; lateral plasma membrane [GO:0016328]; membrane [GO:0016020]; organelle membrane [GO:0031090]; plasma membrane [GO:0005886]; sarcolemma [GO:0042383]; sodium:potassium-exchanging ATPase complex [GO:0005890]; sperm flagellum [GO:0036126]; T-tubule [GO:0030315]</t>
  </si>
  <si>
    <t>apical plasma membrane [GO:0016324]; basolateral plasma membrane [GO:0016323]; caveola [GO:0005901]; extracellular exosome [GO:0070062]; extracellular vesicle [GO:1903561]; intercalated disc [GO:0014704]; lateral plasma membrane [GO:0016328]; membrane [GO:0016020]; organelle membrane [GO:0031090]; plasma membrane [GO:0005886]; sarcolemma [GO:0042383]; sodium:potassium-exchanging ATPase complex [GO:0005890]; sperm flagellum [GO:0036126]; T-tubule [GO:0030315]; ATPase activator activity [GO:0001671]; ATPase binding [GO:0051117]; MHC class II protein complex binding [GO:0023026]; P-type sodium:potassium-exchanging transporter activity [GO:0005391]; protein heterodimerization activity [GO:0046982]; protein kinase binding [GO:0019901]; protein-macromolecule adaptor activity [GO:0030674]; transporter activator activity [GO:0141109]; ATP metabolic process [GO:0046034]; cardiac muscle contraction [GO:0060048]; cell adhesion [GO:0007155]; cell communication by electrical coupling involved in cardiac conduction [GO:0086064]; establishment or maintenance of transmembrane electrochemical gradient [GO:0010248]; innate immune response [GO:0045087]; intracellular calcium ion homeostasis [GO:0006874]; intracellular potassium ion homeostasis [GO:0030007]; intracellular sodium ion homeostasis [GO:0006883]; membrane repolarization [GO:0086009]; membrane repolarization during cardiac muscle cell action potential [GO:0086013]; positive regulation of potassium ion import across plasma membrane [GO:1903288]; positive regulation of sodium ion export across plasma membrane [GO:1903278]; potassium ion import across plasma membrane [GO:1990573]; protein localization to plasma membrane [GO:0072659]; protein stabilization [GO:0050821]; protein transport into plasma membrane raft [GO:0044861]; proton transmembrane transport [GO:1902600]; regulation of calcium ion transmembrane transport [GO:1903169]; regulation of cardiac muscle contraction by calcium ion signaling [GO:0010882]; regulation of gene expression [GO:0010468]; relaxation of cardiac muscle [GO:0055119]; response to hypoxia [GO:0001666]; sodium ion export across plasma membrane [GO:0036376]; sodium ion transmembrane transport [GO:0035725]</t>
  </si>
  <si>
    <t>ATPase activator activity [GO:0001671]; ATPase binding [GO:0051117]; MHC class II protein complex binding [GO:0023026]; P-type sodium:potassium-exchanging transporter activity [GO:0005391]; protein heterodimerization activity [GO:0046982]; protein kinase binding [GO:0019901]; protein-macromolecule adaptor activity [GO:0030674]; transporter activator activity [GO:0141109]</t>
  </si>
  <si>
    <t>SUBCELLULAR LOCATION: Cell membrane {ECO:0000269|PubMed:34011520}; Single-pass type II membrane protein {ECO:0000255}. Apical cell membrane {ECO:0000250|UniProtKB:P07340}; Single-pass type II membrane protein {ECO:0000255}. Cell membrane, sarcolemma {ECO:0000250|UniProtKB:P14094}. Note=Colocalizes with OBSCN at the intercalated disk and sarcolemma in cardiomyocytes. Localizes in long striations at the level of Z and M lines. {ECO:0000250|UniProtKB:P14094}.</t>
  </si>
  <si>
    <t>TRANSMEM 35..62; /note="Helical; Signal-anchor for type II membrane protein"; /evidence="ECO:0000255"</t>
  </si>
  <si>
    <t>481;</t>
  </si>
  <si>
    <t>R-HSA-210991;R-HSA-5578775;R-HSA-936837;R-HSA-9679191;</t>
  </si>
  <si>
    <t>PTHR11523;PTHR11523:SF10;</t>
  </si>
  <si>
    <t>P30556; P05067; P05023; Q8IZU9; P02730; PRO_0000033087 [P61278]; O76024</t>
  </si>
  <si>
    <t>9606.ENSP00000356790;</t>
  </si>
  <si>
    <t>P05026;</t>
  </si>
  <si>
    <t>CTSS</t>
  </si>
  <si>
    <t>FUNCTION: Thiol protease. Key protease responsible for the removal of the invariant chain from MHC class II molecules and MHC class II antigen presentation (PubMed:30612035). The bond-specificity of this proteinase is in part similar to the specificities of cathepsin L. {ECO:0000269|PubMed:30612035}.</t>
  </si>
  <si>
    <t>3.4.22.27</t>
  </si>
  <si>
    <t>adaptive immune response [GO:0002250]; antigen processing and presentation [GO:0019882]; antigen processing and presentation of exogenous peptide antigen via MHC class II [GO:0019886]; antigen processing and presentation of peptide antigen [GO:0048002]; basement membrane disassembly [GO:0034769]; cellular response to thyroid hormone stimulus [GO:0097067]; collagen catabolic process [GO:0030574]; extracellular matrix disassembly [GO:0022617]; immune response [GO:0006955]; positive regulation of cation channel activity [GO:2001259]; protein processing [GO:0016485]; proteolysis [GO:0006508]; proteolysis involved in protein catabolic process [GO:0051603]; regulation of antigen processing and presentation [GO:0002577]; response to acidic pH [GO:0010447]; toll-like receptor signaling pathway [GO:0002224]</t>
  </si>
  <si>
    <t>collagen-containing extracellular matrix [GO:0062023]; endolysosome lumen [GO:0036021]; extracellular region [GO:0005576]; extracellular space [GO:0005615]; ficolin-1-rich granule lumen [GO:1904813]; intracellular membrane-bounded organelle [GO:0043231]; late endosome [GO:0005770]; lysosomal lumen [GO:0043202]; lysosome [GO:0005764]; phagocytic vesicle [GO:0045335]; tertiary granule lumen [GO:1904724]</t>
  </si>
  <si>
    <t>collagen-containing extracellular matrix [GO:0062023]; endolysosome lumen [GO:0036021]; extracellular region [GO:0005576]; extracellular space [GO:0005615]; ficolin-1-rich granule lumen [GO:1904813]; intracellular membrane-bounded organelle [GO:0043231]; late endosome [GO:0005770]; lysosomal lumen [GO:0043202]; lysosome [GO:0005764]; phagocytic vesicle [GO:0045335]; tertiary granule lumen [GO:1904724]; collagen binding [GO:0005518]; cysteine-type endopeptidase activity [GO:0004197]; cysteine-type peptidase activity [GO:0008234]; fibronectin binding [GO:0001968]; laminin binding [GO:0043236]; proteoglycan binding [GO:0043394]; serine-type endopeptidase activity [GO:0004252]; adaptive immune response [GO:0002250]; antigen processing and presentation [GO:0019882]; antigen processing and presentation of exogenous peptide antigen via MHC class II [GO:0019886]; antigen processing and presentation of peptide antigen [GO:0048002]; basement membrane disassembly [GO:0034769]; cellular response to thyroid hormone stimulus [GO:0097067]; collagen catabolic process [GO:0030574]; extracellular matrix disassembly [GO:0022617]; immune response [GO:0006955]; positive regulation of cation channel activity [GO:2001259]; protein processing [GO:0016485]; proteolysis [GO:0006508]; proteolysis involved in protein catabolic process [GO:0051603]; regulation of antigen processing and presentation [GO:0002577]; response to acidic pH [GO:0010447]; toll-like receptor signaling pathway [GO:0002224]</t>
  </si>
  <si>
    <t>collagen binding [GO:0005518]; cysteine-type endopeptidase activity [GO:0004197]; cysteine-type peptidase activity [GO:0008234]; fibronectin binding [GO:0001968]; laminin binding [GO:0043236]; proteoglycan binding [GO:0043394]; serine-type endopeptidase activity [GO:0004252]</t>
  </si>
  <si>
    <t>MUTAGEN 104; /note="N-&gt;Q: Abolishes glycosylation."; /evidence="ECO:0000269|PubMed:9524075"</t>
  </si>
  <si>
    <t>SUBCELLULAR LOCATION: Lysosome {ECO:0000269|PubMed:1377692}. Secreted {ECO:0000269|PubMed:9524075}. Cytoplasmic vesicle, phagosome {ECO:0000269|PubMed:30612035}.</t>
  </si>
  <si>
    <t>1520;</t>
  </si>
  <si>
    <t>R-HSA-1236977;R-HSA-1474228;R-HSA-1679131;R-HSA-2022090;R-HSA-2132295;R-HSA-6798695;</t>
  </si>
  <si>
    <t>PTHR12411;</t>
  </si>
  <si>
    <t>9606.ENSP00000357981;</t>
  </si>
  <si>
    <t>P25774;</t>
  </si>
  <si>
    <t>3.4.22.27;</t>
  </si>
  <si>
    <t>ACE2 UNQ868/PRO1885</t>
  </si>
  <si>
    <t>FUNCTION: Essential counter-regulatory carboxypeptidase of the renin-angiotensin hormone system that is a critical regulator of blood volume, systemic vascular resistance, and thus cardiovascular homeostasis (PubMed:27217402). Converts angiotensin I to angiotensin 1-9, a nine-amino acid peptide with anti-hypertrophic effects in cardiomyocytes, and angiotensin II to angiotensin 1-7, which then acts as a beneficial vasodilator and anti-proliferation agent, counterbalancing the actions of the vasoconstrictor angiotensin II (PubMed:10924499, PubMed:10969042, PubMed:11815627, PubMed:14504186, PubMed:19021774). Also removes the C-terminal residue from three other vasoactive peptides, neurotensin, kinetensin, and des-Arg bradykinin, but is not active on bradykinin (PubMed:10969042, PubMed:11815627). Also cleaves other biological peptides, such as apelins (apelin-13, [Pyr1]apelin-13, apelin-17, apelin-36), casomorphins (beta-casomorphin-7, neocasomorphin) and dynorphin A with high efficiency (PubMed:11815627, PubMed:27217402, PubMed:28293165). In addition, ACE2 C-terminus is homologous to collectrin and is responsible for the trafficking of the neutral amino acid transporter SL6A19 to the plasma membrane of gut epithelial cells via direct interaction, regulating its expression on the cell surface and its catalytic activity (PubMed:18424768, PubMed:19185582). {ECO:0000269|PubMed:10924499, ECO:0000269|PubMed:10969042, ECO:0000269|PubMed:11815627, ECO:0000269|PubMed:14504186, ECO:0000269|PubMed:18424768, ECO:0000269|PubMed:19021774, ECO:0000269|PubMed:19185582, ECO:0000269|PubMed:27217402}.; FUNCTION: (Microbial infection) Acts as a receptor for human coronaviruses SARS-CoV and SARS-CoV-2, as well as human coronavirus NL63/HCoV-NL63. {ECO:0000269|PubMed:14647384, ECO:0000269|PubMed:15452268, ECO:0000269|PubMed:15791205, ECO:0000269|PubMed:15897467, ECO:0000269|PubMed:19901337, ECO:0000269|PubMed:24227843, ECO:0000269|PubMed:32142651, ECO:0000269|PubMed:32221306, ECO:0000269|PubMed:32225175, ECO:0000269|PubMed:33000221, ECO:0000269|PubMed:33082294, ECO:0000269|PubMed:33432067}.; FUNCTION: [Isoform 2]: Non-functional as a carboxypeptidase. {ECO:0000269|PubMed:33077916}.; FUNCTION: [Isoform 2]: (Microbial infection) Non-functional as a receptor for human coronavirus SARS-CoV-2. {ECO:0000269|PubMed:33077916, ECO:0000269|PubMed:33432184}.</t>
  </si>
  <si>
    <t>3.4.17.-; 3.4.17.23</t>
  </si>
  <si>
    <t>TISSUE SPECIFICITY: Expressed in endothelial cells from small and large arteries, and in arterial smooth muscle cells (at protein level) (PubMed:15141377). Expressed in enterocytes of the small intestine, Leydig cells and Sertoli cells (at protein level) (PubMed:15141377). Expressed in the renal proximal tubule and the small intestine (at protein level) (PubMed:18424768). Expressed in heart, kidney, testis, and gastrointestinal system (at protein level) (PubMed:10924499, PubMed:10969042, PubMed:12459472, PubMed:15231706, PubMed:15671045, PubMed:32170560, PubMed:32715618). In lung, expressed at low levels in some alveolar type 2 cells, the expression seems to be individual-specific (at protein level) (PubMed:15141377, PubMed:32170560, PubMed:32425701, PubMed:32715618, PubMed:33432184). Expressed in nasal epithelial cells (at protein level) (PubMed:32333915, PubMed:33432184). Coexpressed with TMPRSS2 within some lung alveolar type 2 cells, ileal absorptive enterocytes, intestinal epithelial cells, cornea, gallbladder and nasal goblet secretory cells (PubMed:32327758, PubMed:32358202, PubMed:32413319). Coexpressed with TMPRSS4 within mature enterocytes (PubMed:32404436). {ECO:0000269|PubMed:10924499, ECO:0000269|PubMed:10969042, ECO:0000269|PubMed:12459472, ECO:0000269|PubMed:15141377, ECO:0000269|PubMed:15231706, ECO:0000269|PubMed:15671045, ECO:0000269|PubMed:18424768, ECO:0000269|PubMed:32170560, ECO:0000269|PubMed:32327758, ECO:0000269|PubMed:32333915, ECO:0000269|PubMed:32358202, ECO:0000269|PubMed:32404436, ECO:0000269|PubMed:32413319, ECO:0000269|PubMed:32425701, ECO:0000269|PubMed:32715618, ECO:0000269|PubMed:33432184}.; TISSUE SPECIFICITY: [Isoform 2]: Expressed in nasal and bronchial epithelial cells (at protein level). {ECO:0000269|PubMed:33432184}.</t>
  </si>
  <si>
    <t>INDUCTION: Up-regulated in failing heart (PubMed:14504186, PubMed:15151696, PubMed:15671045). Expression is induced by IFNA and IFNG (PubMed:32413319, PubMed:32425701). Exposure to cigarette smoke increases expression in lungs (PubMed:32425701). Expression is decreased in nasal and bronchial epithelium of individuals with allergy after allergen challenge (PubMed:32333915). IL13 stimulation decreases expression in nasal and bronchial epithelium (PubMed:32333915). {ECO:0000269|PubMed:14504186, ECO:0000269|PubMed:15151696, ECO:0000269|PubMed:15671045, ECO:0000269|PubMed:32333915, ECO:0000269|PubMed:32413319, ECO:0000269|PubMed:32425701}.; INDUCTION: [Isoform 1]: Not induced by interferons such as IFNA, IFNB and IFNG. {ECO:0000269|PubMed:33077916}.; INDUCTION: [Isoform 2]: Expression is induced by interferons such as IFNA, IFNB and IFNG. It seems that isoform 2 is an interferon-stimulated gene (ISG) but not isoform 1. {ECO:0000269|PubMed:33077916}.; INDUCTION: (Microbial infection) In airway epithelial cells, expression is increased upon influenza A virus infection (PubMed:32413319). {ECO:0000269|PubMed:32413319}.; INDUCTION: [Isoform 2]: (Microbial infection) In airway epithelial cells, expression is induced by viruses such rhinoviruses and influenza virus. {ECO:0000269|PubMed:33077916, ECO:0000269|PubMed:33432184}.; INDUCTION: [Isoform 2]: (Microbial infection) Induced by human coronavirus SARS-CoV-2. {ECO:0000269|PubMed:33077916}.</t>
  </si>
  <si>
    <t>angiotensin maturation [GO:0002003]; angiotensin-mediated drinking behavior [GO:0003051]; blood vessel diameter maintenance [GO:0097746]; entry receptor-mediated virion attachment to host cell [GO:0098670]; maternal process involved in female pregnancy [GO:0060135]; membrane fusion [GO:0061025]; negative regulation of ERK1 and ERK2 cascade [GO:0070373]; negative regulation of smooth muscle cell proliferation [GO:0048662]; negative regulation of transcription by RNA polymerase II [GO:0000122]; positive regulation of amino acid transport [GO:0051957]; positive regulation of cardiac muscle contraction [GO:0060452]; positive regulation of gap junction assembly [GO:1903598]; positive regulation of L-proline import across plasma membrane [GO:1905737]; positive regulation of reactive oxygen species metabolic process [GO:2000379]; receptor-mediated endocytosis of virus by host cell [GO:0019065]; receptor-mediated virion attachment to host cell [GO:0046813]; regulation of cardiac conduction [GO:1903779]; regulation of cell population proliferation [GO:0042127]; regulation of cytokine production [GO:0001817]; regulation of inflammatory response [GO:0050727]; regulation of systemic arterial blood pressure by renin-angiotensin [GO:0003081]; regulation of vasoconstriction [GO:0019229]; symbiont entry into host cell [GO:0046718]; tryptophan transport [GO:0015827]; viral life cycle [GO:0019058]; viral translation [GO:0019081]</t>
  </si>
  <si>
    <t>apical plasma membrane [GO:0016324]; brush border membrane [GO:0031526]; cell surface [GO:0009986]; cilium [GO:0005929]; endocytic vesicle membrane [GO:0030666]; endoplasmic reticulum lumen [GO:0005788]; extracellular exosome [GO:0070062]; extracellular region [GO:0005576]; extracellular space [GO:0005615]; membrane [GO:0016020]; membrane raft [GO:0045121]; plasma membrane [GO:0005886]</t>
  </si>
  <si>
    <t>apical plasma membrane [GO:0016324]; brush border membrane [GO:0031526]; cell surface [GO:0009986]; cilium [GO:0005929]; endocytic vesicle membrane [GO:0030666]; endoplasmic reticulum lumen [GO:0005788]; extracellular exosome [GO:0070062]; extracellular region [GO:0005576]; extracellular space [GO:0005615]; membrane [GO:0016020]; membrane raft [GO:0045121]; plasma membrane [GO:0005886]; carboxypeptidase activity [GO:0004180]; endopeptidase activity [GO:0004175]; identical protein binding [GO:0042802]; metallocarboxypeptidase activity [GO:0004181]; metallopeptidase activity [GO:0008237]; peptidyl-dipeptidase activity [GO:0008241]; transporter activator activity [GO:0141109]; virus receptor activity [GO:0001618]; zinc ion binding [GO:0008270]; angiotensin maturation [GO:0002003]; angiotensin-mediated drinking behavior [GO:0003051]; blood vessel diameter maintenance [GO:0097746]; entry receptor-mediated virion attachment to host cell [GO:0098670]; maternal process involved in female pregnancy [GO:0060135]; membrane fusion [GO:0061025]; negative regulation of ERK1 and ERK2 cascade [GO:0070373]; negative regulation of smooth muscle cell proliferation [GO:0048662]; negative regulation of transcription by RNA polymerase II [GO:0000122]; positive regulation of amino acid transport [GO:0051957]; positive regulation of cardiac muscle contraction [GO:0060452]; positive regulation of gap junction assembly [GO:1903598]; positive regulation of L-proline import across plasma membrane [GO:1905737]; positive regulation of reactive oxygen species metabolic process [GO:2000379]; receptor-mediated endocytosis of virus by host cell [GO:0019065]; receptor-mediated virion attachment to host cell [GO:0046813]; regulation of cardiac conduction [GO:1903779]; regulation of cell population proliferation [GO:0042127]; regulation of cytokine production [GO:0001817]; regulation of inflammatory response [GO:0050727]; regulation of systemic arterial blood pressure by renin-angiotensin [GO:0003081]; regulation of vasoconstriction [GO:0019229]; symbiont entry into host cell [GO:0046718]; tryptophan transport [GO:0015827]; viral life cycle [GO:0019058]; viral translation [GO:0019081]</t>
  </si>
  <si>
    <t>carboxypeptidase activity [GO:0004180]; endopeptidase activity [GO:0004175]; identical protein binding [GO:0042802]; metallocarboxypeptidase activity [GO:0004181]; metallopeptidase activity [GO:0008237]; peptidyl-dipeptidase activity [GO:0008241]; transporter activator activity [GO:0141109]; virus receptor activity [GO:0001618]; zinc ion binding [GO:0008270]</t>
  </si>
  <si>
    <t>MUTAGEN 19; /note="S-&gt;P: Increases slightly the interaction with RBD domain of SARS-CoV-2 spike protein."; /evidence="ECO:0000269|PubMed:32753553"; MUTAGEN 24..26; /note="QAK-&gt;KAE: Slightly inhibits interaction with SARS-CoV spike glycoprotein."; /evidence="ECO:0000269|PubMed:15791205"; MUTAGEN 24; /note="Q-&gt;T: Increases slightly the interaction with RBD domain of SARS-CoV-2 spike protein."; /evidence="ECO:0000269|PubMed:32753553"; MUTAGEN 25; /note="A-&gt;V: Increases slightly the interaction with RBD domain of SARS-CoV-2 spike protein."; /evidence="ECO:0000269|PubMed:32753553"; MUTAGEN 27; /note="T-&gt;Y: Increases slightly the interaction with RBD domain of SARS-CoV-2 spike protein. In sACE2.v2.2; increases interaction with RBD domain of SARS-CoV-2 spike protein; when associated with Y-330 and L-386."; /evidence="ECO:0000269|PubMed:32753553"; MUTAGEN 29; /note="L-&gt;F: Increases slightly the interaction with RBD domain of SARS-CoV-2 spike protein."; /evidence="ECO:0000269|PubMed:32753553"; MUTAGEN 31; /note="K-&gt;D: Abolishes interaction with SARS-CoV spike glycoprotein."; /evidence="ECO:0000269|PubMed:15791205"; MUTAGEN 31; /note="K-&gt;Y: Increases slightly the interaction with RBD domain of SARS-CoV-2 spike protein."; /evidence="ECO:0000269|PubMed:32753553"; MUTAGEN 33; /note="N-&gt;D: Increases slightly the interaction with RBD domain of SARS-CoV-2 spike protein."; /evidence="ECO:0000269|PubMed:32753553"; MUTAGEN 34; /note="H-&gt;A: Increases slightly the interaction with RBD domain of SARS-CoV-2 spike protein."; /evidence="ECO:0000269|PubMed:32753553"; MUTAGEN 37; /note="E-&gt;A: No effect on interaction with SARS-CoV spike glycoprotein."; /evidence="ECO:0000269|PubMed:15791205"; MUTAGEN 38; /note="D-&gt;A: No effect on interaction with SARS-CoV spike glycoprotein."; /evidence="ECO:0000269|PubMed:15791205"; MUTAGEN 39; /note="L-&gt;R: Increases slightly the interaction with RBD domain of SARS-CoV-2 spike protein."; /evidence="ECO:0000269|PubMed:32753553"; MUTAGEN 40; /note="F-&gt;D: Increases slightly the interaction with RBD domain of SARS-CoV-2 spike protein."; /evidence="ECO:0000269|PubMed:32753553"; MUTAGEN 41; /note="Y-&gt;A: Strongly inhibits interaction with SARS-CoV spike glycoprotein."; /evidence="ECO:0000269|PubMed:15791205"; MUTAGEN 41; /note="Y-&gt;R: Increases slightly the interaction with RBD domain of SARS-CoV-2 spike protein."; /evidence="ECO:0000269|PubMed:32753553"; MUTAGEN 42; /note="Q-&gt;L: Increases slightly the interaction with RBD domain of SARS-CoV-2 spike protein."; /evidence="ECO:0000269|PubMed:32753553"; MUTAGEN 68; /note="K-&gt;D: Slightly inhibits interaction with SARS-CoV spike glycoprotein."; /evidence="ECO:0000269|PubMed:15791205"; MUTAGEN 69; /note="W-&gt;V: Increases slightly the interaction with RBD domain of SARS-CoV-2 spike protein."; /evidence="ECO:0000269|PubMed:32753553"; MUTAGEN 72; /note="F-&gt;Y: Increases slightly the interaction with RBD domain of SARS-CoV-2 spike protein."; /evidence="ECO:0000269|PubMed:32753553"; MUTAGEN 75; /note="E-&gt;K: Increases slightly the interaction with RBD domain of SARS-CoV-2 spike protein."; /evidence="ECO:0000269|PubMed:32753553"; MUTAGEN 76; /note="Q-&gt;T: Increases slightly the interaction with RBD domain of SARS-CoV-2 spike protein."; /evidence="ECO:0000269|PubMed:32753553"; MUTAGEN 79; /note="L-&gt;T: Increases slightly the interaction with RBD domain of SARS-CoV-2 spike protein."; /evidence="ECO:0000269|PubMed:32753553"; MUTAGEN 82..84; /note="MYP-&gt;NFS: Inhibits interaction with SARS-CoV spike glycoprotein."; /evidence="ECO:0000269|PubMed:15791205"; MUTAGEN 89; /note="Q-&gt;P: Increases slightly the interaction with RBD domain of SARS-CoV-2 spike protein."; /evidence="ECO:0000269|PubMed:32753553"; MUTAGEN 90; /note="N-&gt;Q: Increases slightly the interaction with RBD domain of SARS-CoV-2 spike protein."; /evidence="ECO:0000269|PubMed:32753553"; MUTAGEN 91; /note="L-&gt;P: Increases slightly the interaction with RBD domain of SARS-CoV-2 spike protein."; /evidence="ECO:0000269|PubMed:32753553"; MUTAGEN 92; /note="T-&gt;Q: Increases slightly the interaction with RBD domain of SARS-CoV-2 spike protein."; /evidence="ECO:0000269|PubMed:32753553"; MUTAGEN 110; /note="E-&gt;P: No effect on interaction with SARS-CoV spike glycoprotein."; /evidence="ECO:0000269|PubMed:15791205"; MUTAGEN 135..136; /note="PD-&gt;SM: No effect on interaction with SARS-CoV spike glycoprotein."; /evidence="ECO:0000269|PubMed:15791205"; MUTAGEN 160; /note="E-&gt;R: No effect on interaction with SARS-CoV spike glycoprotein."; /evidence="ECO:0000269|PubMed:15791205"; MUTAGEN 169; /note="R-&gt;Q: About 95% loss of angiotensin I cleavage."; /evidence="ECO:0000269|PubMed:19021774"; MUTAGEN 192; /note="R-&gt;D: No effect on interaction with SARS-CoV spike glycoprotein."; /evidence="ECO:0000269|PubMed:15791205"; MUTAGEN 219; /note="R-&gt;D: No effect on interaction with SARS-CoV spike glycoprotein."; /evidence="ECO:0000269|PubMed:15791205"; MUTAGEN 239; /note="H-&gt;Q: No effect on interaction with SARS-CoV spike glycoprotein."; /evidence="ECO:0000269|PubMed:15791205"; MUTAGEN 271; /note="W-&gt;Q: About 95% loss of angiotensin I cleavage."; /evidence="ECO:0000269|PubMed:19021774"; MUTAGEN 273; /note="R-&gt;Q: Complete loss of enzyme activity. Does not affect amino acid transport activity of SLC6A19."; /evidence="ECO:0000269|PubMed:16008552, ECO:0000269|PubMed:19185582"; MUTAGEN 309; /note="K-&gt;D: No effect on interaction with SARS-CoV spike glycoprotein."; /evidence="ECO:0000269|PubMed:15791205"; MUTAGEN 312; /note="E-&gt;A: No effect on interaction with SARS-CoV spike glycoprotein."; /evidence="ECO:0000269|PubMed:15791205"; MUTAGEN 324; /note="T-&gt;A: No effect on interaction with SARS-CoV spike glycoprotein."; /evidence="ECO:0000269|PubMed:15791205"; MUTAGEN 324; /note="T-&gt;P: Increases slightly the interaction with RBD domain of SARS-CoV-2 spike protein."; /evidence="ECO:0000269|PubMed:32753553"; MUTAGEN 325; /note="Q-&gt;P: Increases slightly the interaction with RBD domain of SARS-CoV-2 spike protein."; /evidence="ECO:0000269|PubMed:32753553"; MUTAGEN 330; /note="N-&gt;Y: Increases slightly the interaction with RBD domain of SARS-CoV-2 spike protein. In sACE2.v2.2; increases interaction with RBD domain of SARS-CoV-2 spike protein; when associated with Y-27 and L-386."; /evidence="ECO:0000269|PubMed:32753553"; MUTAGEN 338..340; /note="NVQ-&gt;DDR: No effect on interaction with SARS-CoV spike glycoprotein."; /evidence="ECO:0000269|PubMed:15791205"; MUTAGEN 345; /note="H-&gt;A: Complete loss of enzyme activity."; /evidence="ECO:0000269|PubMed:16008552"; MUTAGEN 350; /note="D-&gt;A: No effect on interaction with SARS-CoV spike glycoprotein."; /evidence="ECO:0000269|PubMed:15791205"; MUTAGEN 351; /note="L-&gt;F: Increases slightly the interaction with RBD domain of SARS-CoV-2 spike protein."; /evidence="ECO:0000269|PubMed:32753553"; MUTAGEN 353; /note="K-&gt;H,A,D: Abolishes interaction with SARS-CoV spike glycoprotein."; /evidence="ECO:0000269|PubMed:15791205"; MUTAGEN 355; /note="D-&gt;A: Strongly inhibits interaction with SARS-CoV spike glycoprotein."; /evidence="ECO:0000269|PubMed:15791205"; MUTAGEN 357; /note="R-&gt;A: Strongly inhibits interaction with SARS-CoV spike glycoprotein."; /evidence="ECO:0000269|PubMed:15791205"; MUTAGEN 359; /note="L-&gt;K,A: No effect on interaction with SARS-CoV spike glycoprotein."; /evidence="ECO:0000269|PubMed:15791205"; MUTAGEN 383; /note="M-&gt;A: Slightly inhibits interaction with SARS-CoV spike glycoprotein."; /evidence="ECO:0000269|PubMed:15791205"; MUTAGEN 386; /note="A-&gt;L: Increases slightly the interaction with RBD domain of SARS-CoV-2 spike protein. In sACE2.v2.2; increases interaction with RBD domain of SARS-CoV-2 spike protein; when associated with Y-27 and Y-330."; /evidence="ECO:0000269|PubMed:32753553"; MUTAGEN 389; /note="P-&gt;A: Slightly inhibits interaction with SARS-CoV spike glycoprotein."; /evidence="ECO:0000269|PubMed:15791205"; MUTAGEN 389; /note="P-&gt;D: Increases very slightly the interaction with RBD domain of SARS-CoV-2 spike protein."; /evidence="ECO:0000269|PubMed:32753553"; MUTAGEN 393; /note="R-&gt;A: Slightly inhibits interaction with SARS-CoV spike glycoprotein."; /evidence="ECO:0000269|PubMed:15791205"; MUTAGEN 393; /note="R-&gt;K: Increases very slightly the interaction with RBD domain of SARS-CoV-2 spike protein."; /evidence="ECO:0000269|PubMed:32753553"; MUTAGEN 425..427; /note="SPD-&gt;PSN: Slightly inhibits interaction with SARS-CoV spike glycoprotein."; /evidence="ECO:0000269|PubMed:15791205"; MUTAGEN 465..467; /note="KGE-&gt;QDK: No effect on interaction with SARS-CoV spike glycoprotein."; /evidence="ECO:0000269|PubMed:15791205"; MUTAGEN 481; /note="K-&gt;Q: About 80% loss of angiotensin I cleavage."; /evidence="ECO:0000269|PubMed:19021774"; MUTAGEN 505; /note="H-&gt;A: Complete loss of enzyme activity."; /evidence="ECO:0000269|PubMed:16008552"; MUTAGEN 514; /note="R-&gt;Q: About 50% loss of angiotensin I cleavage but two-fold greater activity with angiotensin II."; /evidence="ECO:0000269|PubMed:19021774"; MUTAGEN 518; /note="R-&gt;G: Increases very slightly the interaction with RBD domain of SARS-CoV-2 spike protein."; /evidence="ECO:0000269|PubMed:32753553"; MUTAGEN 559; /note="R-&gt;S: Slightly inhibits interaction with SARS-CoV spike glycoprotein."; /evidence="ECO:0000269|PubMed:15791205"; MUTAGEN 603; /note="F-&gt;T: No effect on interaction with SARS-CoV spike glycoprotein."; /evidence="ECO:0000269|PubMed:15791205"; MUTAGEN 788; /note="K-&gt;R: Increases ACE2 protein stability."; /evidence="ECO:0000269|PubMed:36876523"; MUTAGEN 802..805; /note="QTSF-&gt;AAAA: Loss of interaction with NHERF1."; /evidence="ECO:0000269|PubMed:34189428"</t>
  </si>
  <si>
    <t>SUBCELLULAR LOCATION: [Processed angiotensin-converting enzyme 2]: Secreted {ECO:0000269|PubMed:15983030, ECO:0000269|PubMed:33713620}.; SUBCELLULAR LOCATION: Cell membrane {ECO:0000269|PubMed:18424768}; Single-pass type I membrane protein {ECO:0000255}. Cytoplasm {ECO:0000250|UniProtKB:Q8R0I0}. Cell projection, cilium {ECO:0000269|PubMed:33432184}. Apical cell membrane {ECO:0000269|PubMed:33432184}. Note=Detected in both cell membrane and cytoplasm in neurons. {ECO:0000250|UniProtKB:Q8R0I0}.; SUBCELLULAR LOCATION: [Isoform 2]: Apical cell membrane {ECO:0000269|PubMed:33432184}.</t>
  </si>
  <si>
    <t>TRANSMEM 741..761; /note="Helical"; /evidence="ECO:0000255|PROSITE-ProRule:PRU01354"</t>
  </si>
  <si>
    <t>59272;</t>
  </si>
  <si>
    <t>R-HSA-2022377;R-HSA-9678110;R-HSA-9679191;R-HSA-9694614;R-HSA-9733458;</t>
  </si>
  <si>
    <t>PTHR10514;PTHR10514:SF24;</t>
  </si>
  <si>
    <t>Q9BYF1; PRO_0000032457 [P01019]; PRO_0000032458 [P01019]; Q96CW1; PRO_0000000092 [P05067]; Q9H2X3; PRO_0000417390 [Q01523]; Q14416; P11021; P05556; O60341; PRO_0000006688 [P01042]; O14745; PRO_0000019524 [P30990]; Q5T2W1; P35247; Q9Y566; Q695T7; Q96L92; O15393; P08670; P52293; A0A6G6A1M4; A0A6M3G9R1; P0DTC2; PRO_0000449647 [P0DTC2]; P59594; PRO_0000037209 [P59594]; Q5GDB5; Q6Q1S2</t>
  </si>
  <si>
    <t>9606.ENSP00000389326;</t>
  </si>
  <si>
    <t>Q9BYF1;</t>
  </si>
  <si>
    <t>MetaCyc:ENSG00000130234-MONOMER;</t>
  </si>
  <si>
    <t>3.4.15.1;3.4.17.23;</t>
  </si>
  <si>
    <t>MDH1 MDHA</t>
  </si>
  <si>
    <t>FUNCTION: Catalyzes the reduction of aromatic alpha-keto acids in the presence of NADH (PubMed:2449162, PubMed:3052244). Plays essential roles in the malate-aspartate shuttle and the tricarboxylic acid cycle, important in mitochondrial NADH supply for oxidative phosphorylation (PubMed:31538237). Catalyzes the reduction of 2-oxoglutarate to 2-hydroxyglutarate, leading to elevated reactive oxygen species (ROS) (PubMed:34012073). {ECO:0000269|PubMed:2449162, ECO:0000269|PubMed:3052244, ECO:0000269|PubMed:31538237}.</t>
  </si>
  <si>
    <t>1.1.1.37; 1.1.1.96</t>
  </si>
  <si>
    <t>malate metabolic process [GO:0006108]; malate-aspartate shuttle [GO:0043490]; NADH metabolic process [GO:0006734]; NADP metabolic process [GO:0006739]; oxaloacetate metabolic process [GO:0006107]; tricarboxylic acid cycle [GO:0006099]</t>
  </si>
  <si>
    <t>centrosome [GO:0005813]; cytoplasm [GO:0005737]; cytosol [GO:0005829]; extracellular exosome [GO:0070062]; extracellular space [GO:0005615]</t>
  </si>
  <si>
    <t>centrosome [GO:0005813]; cytoplasm [GO:0005737]; cytosol [GO:0005829]; extracellular exosome [GO:0070062]; extracellular space [GO:0005615]; diiodophenylpyruvate reductase activity [GO:0047860]; hydroxyphenylpyruvate reductase activity [GO:0047995]; L-malate dehydrogenase (NAD+) activity [GO:0030060]; malic enzyme activity [GO:0004470]; malate metabolic process [GO:0006108]; malate-aspartate shuttle [GO:0043490]; NADH metabolic process [GO:0006734]; NADP metabolic process [GO:0006739]; oxaloacetate metabolic process [GO:0006107]; tricarboxylic acid cycle [GO:0006099]</t>
  </si>
  <si>
    <t>diiodophenylpyruvate reductase activity [GO:0047860]; hydroxyphenylpyruvate reductase activity [GO:0047995]; L-malate dehydrogenase (NAD+) activity [GO:0030060]; malic enzyme activity [GO:0004470]</t>
  </si>
  <si>
    <t>DISEASE: Developmental and epileptic encephalopathy 88 (DEE88) [MIM:618959]: A form of epileptic encephalopathy, a heterogeneous group of early-onset epilepsies characterized by refractory seizures, neurodevelopmental impairment, and poor prognosis. Development is normal prior to seizure onset, after which cognitive and motor delays become apparent. DEE88 is an autosomal recessive severe form characterized by global developmental delay, epilepsy, and progressive microcephaly. {ECO:0000269|PubMed:31538237}. Note=The disease is caused by variants affecting the gene represented in this entry.</t>
  </si>
  <si>
    <t>SUBCELLULAR LOCATION: Cytoplasm, cytosol {ECO:0000305|PubMed:8786100}.</t>
  </si>
  <si>
    <t>4190;</t>
  </si>
  <si>
    <t>R-HSA-9856872;</t>
  </si>
  <si>
    <t>PTHR23382;</t>
  </si>
  <si>
    <t>P54274</t>
  </si>
  <si>
    <t>P40925;</t>
  </si>
  <si>
    <t>MetaCyc:HS00361-MONOMER;</t>
  </si>
  <si>
    <t>1.1.1.37;</t>
  </si>
  <si>
    <t>MF_01517;</t>
  </si>
  <si>
    <t>STX3 STX3A</t>
  </si>
  <si>
    <t>FUNCTION: Potentially involved in docking of synaptic vesicles at presynaptic active zones. Apical receptor involved in membrane fusion of apical vesicles. {ECO:0000269|PubMed:24726755}.; FUNCTION: [Isoform B]: Essential for survival of retinal photoreceetors. {ECO:0000269|PubMed:33974130}.; FUNCTION: [Isoform 3]: Functions as a regulator of gene expression. {ECO:0000269|PubMed:29475951}.</t>
  </si>
  <si>
    <t>TISSUE SPECIFICITY: [Isoform A]: Expressed in small intestine, kidney, pancreas, placenta as well as in retina. Weaker expression in lung, liver and heart. Not expressed in brain and skeletal muscle. {ECO:0000269|PubMed:24726755, ECO:0000269|PubMed:33974130}.; TISSUE SPECIFICITY: [Isoform B]: Expressed only in the retina. {ECO:0000269|PubMed:33974130}.; TISSUE SPECIFICITY: [Isoform 3]: Ubiquitously expressed. {ECO:0000269|PubMed:29475951}.</t>
  </si>
  <si>
    <t>exocytic insertion of neurotransmitter receptor to postsynaptic membrane [GO:0098967]; intracellular protein transport [GO:0006886]; long-term synaptic potentiation [GO:0060291]; neuron projection development [GO:0031175]; neurotransmitter transport [GO:0006836]; organelle membrane fusion [GO:0090174]; positive regulation of cell adhesion [GO:0045785]; positive regulation of cell population proliferation [GO:0008284]; positive regulation of chemotaxis [GO:0050921]; positive regulation of protein localization to cell surface [GO:2000010]; positive regulation of protein localization to plasma membrane [GO:1903078]; regulation of gene expression [GO:0010468]; vesicle docking [GO:0048278]; vesicle fusion [GO:0006906]; vesicle-mediated transport in synapse [GO:0099003]</t>
  </si>
  <si>
    <t>apical plasma membrane [GO:0016324]; azurophil granule [GO:0042582]; cell-cell junction [GO:0005911]; dendrite [GO:0030425]; endomembrane system [GO:0012505]; extracellular exosome [GO:0070062]; glutamatergic synapse [GO:0098978]; growth cone [GO:0030426]; lamellipodium [GO:0030027]; melanosome [GO:0042470]; neuron projection [GO:0043005]; nucleus [GO:0005634]; photoreceptor inner segment [GO:0001917]; photoreceptor outer segment [GO:0001750]; plasma membrane [GO:0005886]; postsynapse [GO:0098794]; presynapse [GO:0098793]; Schaffer collateral - CA1 synapse [GO:0098685]; SNARE complex [GO:0031201]; specific granule [GO:0042581]; vacuole [GO:0005773]; zymogen granule membrane [GO:0042589]</t>
  </si>
  <si>
    <t>apical plasma membrane [GO:0016324]; azurophil granule [GO:0042582]; cell-cell junction [GO:0005911]; dendrite [GO:0030425]; endomembrane system [GO:0012505]; extracellular exosome [GO:0070062]; glutamatergic synapse [GO:0098978]; growth cone [GO:0030426]; lamellipodium [GO:0030027]; melanosome [GO:0042470]; neuron projection [GO:0043005]; nucleus [GO:0005634]; photoreceptor inner segment [GO:0001917]; photoreceptor outer segment [GO:0001750]; plasma membrane [GO:0005886]; postsynapse [GO:0098794]; presynapse [GO:0098793]; Schaffer collateral - CA1 synapse [GO:0098685]; SNARE complex [GO:0031201]; specific granule [GO:0042581]; vacuole [GO:0005773]; zymogen granule membrane [GO:0042589]; arachidonate binding [GO:0050544]; SNAP receptor activity [GO:0005484]; SNARE binding [GO:0000149]; exocytic insertion of neurotransmitter receptor to postsynaptic membrane [GO:0098967]; intracellular protein transport [GO:0006886]; long-term synaptic potentiation [GO:0060291]; neuron projection development [GO:0031175]; neurotransmitter transport [GO:0006836]; organelle membrane fusion [GO:0090174]; positive regulation of cell adhesion [GO:0045785]; positive regulation of cell population proliferation [GO:0008284]; positive regulation of chemotaxis [GO:0050921]; positive regulation of protein localization to cell surface [GO:2000010]; positive regulation of protein localization to plasma membrane [GO:1903078]; regulation of gene expression [GO:0010468]; vesicle docking [GO:0048278]; vesicle fusion [GO:0006906]; vesicle-mediated transport in synapse [GO:0099003]</t>
  </si>
  <si>
    <t>arachidonate binding [GO:0050544]; SNAP receptor activity [GO:0005484]; SNARE binding [GO:0000149]</t>
  </si>
  <si>
    <t>DISEASE: Retinal dystrophy and microvillus inclusion disease (RDMVID) [MIM:619446]: An autosomal recessive disease characterized by early-onset, severe retinal dystrophy associated with intractable congenital diarrhea. Intestinal biopsies show loss of microvilli, microvillus inclusions, and accumulation of subapical vesicles in villus enterocytes. {ECO:0000269|PubMed:24726755, ECO:0000269|PubMed:29282386, ECO:0000269|PubMed:33974130}. Note=The disease is caused by variants affecting the gene represented in this entry.; DISEASE: Diarrhea 12, with microvillus atrophy (DIAR12) [MIM:619445]: An autosomal recessive congenital enteropathy characterized by intractable secretory diarrhea, resulting in severe dehydration and metabolic acidosis. DIAR12 can be diagnosed based on variable loss of brush-border microvilli, microvillus inclusions, and accumulation of subapical vesicles in villus enterocytes. {ECO:0000269|PubMed:24726755}. Note=The disease is caused by variants affecting the gene represented in this entry.</t>
  </si>
  <si>
    <t>SUBCELLULAR LOCATION: [Isoform A]: Apical cell membrane {ECO:0000269|PubMed:24726755}; Single-pass type IV membrane protein {ECO:0000305}. Note=Localized to the inner and outer plexiform layers, the cell body and the inner segments of photoreceptors. {ECO:0000250|UniProtKB:Q64704}.; SUBCELLULAR LOCATION: [Isoform 3]: Nucleus {ECO:0000269|PubMed:29475951}.</t>
  </si>
  <si>
    <t>TRANSMEM 264..284; /note="Helical; Anchor for type IV membrane protein"; /evidence="ECO:0000255"</t>
  </si>
  <si>
    <t>6809;</t>
  </si>
  <si>
    <t>R-HSA-449836;</t>
  </si>
  <si>
    <t>PTHR19957;PTHR19957:SF34;</t>
  </si>
  <si>
    <t>Q13520; P11912; O75208; Q7Z7G2; Q96BA8; P49447; O00559; Q9GZR5; Q9Y282; Q5JX71; Q14802-3; Q8TDT2; Q8TED1; Q8N5M9; Q9NQG1; Q5SR56; O14880; Q8N4V1; Q15800; Q9H2K0; Q9H115; O15173; Q9H6H4; Q96TC7; Q9NY72; Q9NQQ7-3; O95721; Q16623; P32856-2; Q12846; Q13190; Q9NUH8; Q6ZT21; Q9Y320; Q96MV8; O95405</t>
  </si>
  <si>
    <t>9606.ENSP00000338562;</t>
  </si>
  <si>
    <t>Q13277;</t>
  </si>
  <si>
    <t>GSN</t>
  </si>
  <si>
    <t>FUNCTION: Calcium-regulated, actin-modulating protein that binds to the plus (or barbed) ends of actin monomers or filaments, preventing monomer exchange (end-blocking or capping). It can promote the assembly of monomers into filaments (nucleation) as well as sever filaments already formed (PubMed:19666512). Plays a role in ciliogenesis (PubMed:20393563). {ECO:0000269|PubMed:19666512, ECO:0000269|PubMed:20393563}.</t>
  </si>
  <si>
    <t>TISSUE SPECIFICITY: Phagocytic cells, platelets, fibroblasts, nonmuscle cells, smooth and skeletal muscle cells.</t>
  </si>
  <si>
    <t>actin filament capping [GO:0051693]; actin filament depolymerization [GO:0030042]; actin filament organization [GO:0007015]; actin filament polymerization [GO:0030041]; actin filament severing [GO:0051014]; actin polymerization or depolymerization [GO:0008154]; amyloid fibril formation [GO:1990000]; barbed-end actin filament capping [GO:0051016]; cardiac muscle cell contraction [GO:0086003]; cell projection assembly [GO:0030031]; cellular response to type II interferon [GO:0071346]; central nervous system development [GO:0007417]; cilium assembly [GO:0060271]; hepatocyte apoptotic process [GO:0097284]; host-mediated suppression of symbiont invasion [GO:0046597]; phagocytosis, engulfment [GO:0006911]; positive regulation of actin nucleation [GO:0051127]; positive regulation of gene expression [GO:0010628]; positive regulation of keratinocyte apoptotic process [GO:1902174]; positive regulation of protein processing in phagocytic vesicle [GO:1903923]; protein destabilization [GO:0031648]; regulation of establishment of T cell polarity [GO:1903903]; regulation of plasma membrane raft polarization [GO:1903906]; regulation of podosome assembly [GO:0071801]; regulation of receptor clustering [GO:1903909]; relaxation of cardiac muscle [GO:0055119]; renal protein absorption [GO:0097017]; response to muscle stretch [GO:0035994]; striated muscle atrophy [GO:0014891]</t>
  </si>
  <si>
    <t>actin cap [GO:0030478]; actin cytoskeleton [GO:0015629]; blood microparticle [GO:0072562]; cortical actin cytoskeleton [GO:0030864]; cytoplasm [GO:0005737]; cytosol [GO:0005829]; extracellular exosome [GO:0070062]; extracellular region [GO:0005576]; extracellular space [GO:0005615]; ficolin-1-rich granule lumen [GO:1904813]; focal adhesion [GO:0005925]; lamellipodium [GO:0030027]; phagocytic vesicle [GO:0045335]; plasma membrane [GO:0005886]; podosome [GO:0002102]; sarcoplasm [GO:0016528]; secretory granule lumen [GO:0034774]</t>
  </si>
  <si>
    <t>actin cap [GO:0030478]; actin cytoskeleton [GO:0015629]; blood microparticle [GO:0072562]; cortical actin cytoskeleton [GO:0030864]; cytoplasm [GO:0005737]; cytosol [GO:0005829]; extracellular exosome [GO:0070062]; extracellular region [GO:0005576]; extracellular space [GO:0005615]; ficolin-1-rich granule lumen [GO:1904813]; focal adhesion [GO:0005925]; lamellipodium [GO:0030027]; phagocytic vesicle [GO:0045335]; plasma membrane [GO:0005886]; podosome [GO:0002102]; sarcoplasm [GO:0016528]; secretory granule lumen [GO:0034774]; actin binding [GO:0003779]; actin filament binding [GO:0051015]; calcium ion binding [GO:0005509]; myosin II binding [GO:0045159]; phosphatidylinositol 3-kinase catalytic subunit binding [GO:0036313]; phosphatidylinositol-4,5-bisphosphate binding [GO:0005546]; actin filament capping [GO:0051693]; actin filament depolymerization [GO:0030042]; actin filament organization [GO:0007015]; actin filament polymerization [GO:0030041]; actin filament severing [GO:0051014]; actin polymerization or depolymerization [GO:0008154]; amyloid fibril formation [GO:1990000]; barbed-end actin filament capping [GO:0051016]; cardiac muscle cell contraction [GO:0086003]; cell projection assembly [GO:0030031]; cellular response to type II interferon [GO:0071346]; central nervous system development [GO:0007417]; cilium assembly [GO:0060271]; hepatocyte apoptotic process [GO:0097284]; host-mediated suppression of symbiont invasion [GO:0046597]; phagocytosis, engulfment [GO:0006911]; positive regulation of actin nucleation [GO:0051127]; positive regulation of gene expression [GO:0010628]; positive regulation of keratinocyte apoptotic process [GO:1902174]; positive regulation of protein processing in phagocytic vesicle [GO:1903923]; protein destabilization [GO:0031648]; regulation of establishment of T cell polarity [GO:1903903]; regulation of plasma membrane raft polarization [GO:1903906]; regulation of podosome assembly [GO:0071801]; regulation of receptor clustering [GO:1903909]; relaxation of cardiac muscle [GO:0055119]; renal protein absorption [GO:0097017]; response to muscle stretch [GO:0035994]; striated muscle atrophy [GO:0014891]</t>
  </si>
  <si>
    <t>actin binding [GO:0003779]; actin filament binding [GO:0051015]; calcium ion binding [GO:0005509]; myosin II binding [GO:0045159]; phosphatidylinositol 3-kinase catalytic subunit binding [GO:0036313]; phosphatidylinositol-4,5-bisphosphate binding [GO:0005546]</t>
  </si>
  <si>
    <t>DISEASE: Amyloidosis, hereditary systemic 4, Finnish type (AMYLD4) [MIM:105120]: A form of hereditary systemic amyloidosis, a disorder characterized by amyloid deposition in multiple tissues resulting in a wide clinical spectrum. AMYLD4 is due to gelsolin amyloid deposition and is typically characterized by cranial neuropathy and lattice corneal dystrophy. Most patients have modest involvement of internal organs, but severe systemic disease can develop in some individuals causing peripheral polyneuropathy, amyloid cardiomyopathy, and nephrotic syndrome leading to renal failure. AMYLD4 is usually inherited in an autosomal dominant pattern. However, homozygotes with a more severe phenotype have also been reported. {ECO:0000269|PubMed:1338910, ECO:0000269|PubMed:19666512, ECO:0000269|PubMed:2176481}. Note=The disease is caused by variants affecting the gene represented in this entry.</t>
  </si>
  <si>
    <t>MUTAGEN 236; /note="E-&gt;Q: Does not result in actin depolymerization activity in absence of calcium. Has actin depolymerization activity in absence of calcium; when associated with N-214 and N-697 or N-214, N-697 and Q-719."; /evidence="ECO:0000269|PubMed:19666512"; MUTAGEN 697; /note="D-&gt;N: Does not result in actin depolymerization activity in absence of calcium. Has actin depolymerization activity in absence of calcium; when associated with N-214 and Q-236, N-214 and Q-719 or N-214, Q-236 and Q-719."; /evidence="ECO:0000269|PubMed:19666512"; MUTAGEN 719; /note="E-&gt;Q: Does not result in actin depolymerization activity in absence of calcium. Has actin depolymerization activity in absence of calcium; when associated with N-214 and N-697 or N-214, Q-236 and N-697."; /evidence="ECO:0000269|PubMed:19666512"</t>
  </si>
  <si>
    <t>SUBCELLULAR LOCATION: [Isoform 2]: Cytoplasm, cytoskeleton.; SUBCELLULAR LOCATION: [Isoform 1]: Secreted.</t>
  </si>
  <si>
    <t>2934;</t>
  </si>
  <si>
    <t>R-HSA-264870;R-HSA-6798695;R-HSA-9662361;R-HSA-977225;</t>
  </si>
  <si>
    <t>PTHR11977:SF29;PTHR11977;</t>
  </si>
  <si>
    <t>Q8NC06-3; Q6UY14-3; Q8N302-2; P55008; Q99996-3; Q9NQ31; P10275; Q9NXL2-1; Q9Y2Y0; P49407; P32121; Q96FT7-4; Q9UII2; Q9ULK2-2; Q9H7T9; Q8TBE0; Q16520; P54687-4; Q5H9J7; Q9H2G9; Q9ULD4-2; Q3SXR2; P20807-4; O00257-3; Q49A88-3; Q6ZP82-1; O95388-2; P24941; P38936; O95674; Q8WUX9; Q9H2A9; Q9Y3D0; Q96NS8; Q96BR5; P02458-1; P21964-2; Q9UJU6; Q9NRI5; Q8NDP9; Q96EY1-3; Q92782-2; Q7Z7J5; Q14117; Q9BPU6; Q9Y6W6; A0AVK6; O00472; Q96GL9; Q8NB25; Q86UY5; O94868-3; P15407; P15408; Q06547-3; P15976-2; Q15486; Q96CS2; Q99075; A8K0U2; Q5T447-2; Q53T59; Q53GQ0; P14060; Q96EW2-2; P41134; Q8IY31-2; P22692; Q9NZH6; Q9NXX0; Q86VI3; Q8NA54; Q86U28; P28290-2; P05412; Q8N5Z5; Q7Z7F0-4; Q9Y2M5; Q9UH77; P08727; Q14525; Q3LI72; Q3SYF9; Q6IAA8; O43504; Q14847-2; Q9H2C1; Q8N0U6; Q1L5Z9; Q96JB6; Q96LR2; P0DP58-2; P27338; P33993-2; Q96EZ8; Q5JXC2; A0A0A0MR05; Q00013; Q6IN84-2; O60783; Q96H12; P01106; Q9NPC6; P14598; Q9GZM8; Q15843; Q8NC67-2; Q16621; Q8N5V2; Q14995; F1D8P7; Q6PHZ7; Q96MF7; Q4KMX9; A5D8V7; Q6GQQ9-2; Q9H8K7; Q8N3R9; Q495U3; Q9NR21-5; O15534; Q9BUL5; Q03405-2; Q9UPR0; Q6ZR37; Q5SXH7-1; P0DPB6; Q9P1U0; Q07869; Q9UNP9; O60237-2; Q96I34; Q6ZMI0-5; O43741; O60260-5; Q06323; Q8WUD1-2; Q9UNT1-2; Q15311; Q9HD47-3; Q8TBY0; Q9P2K3-2; Q04206; P47804-3; Q8IXN7; Q8WVD3; P62899; P62244; P62701; Q66K80; Q9NTN9-3; Q9UHI5; Q12824; O14544; Q02086-2; Q7Z6I5; Q86W54-2; Q496A3; Q9P2T0; Q9C004; Q5W111-2; Q8N4C7; Q15814; O15273; Q96A09; P54274-2; Q6N021; Q5T0J7-2; O60830; Q9BZW5-2; Q8N0U2; Q53NU3; Q9H8H3; Q8IUR5-4; Q71RG4-4; P50616; Q9H496; P36406; Q86WT6-2; Q99598; O60636; P49459; Q13404; Q9HA47-2; Q9H270; Q8NEZ2; Q9P1Q0-4; Q9NX94; Q8TBZ3-3; O00755; O43829; Q9NP64; Q96JL9-2; Q9C0F3; Q9P0T4; Q3KNS6-3; B7ZVW5; Q7L8T7; P07830; P68135</t>
  </si>
  <si>
    <t>9606.ENSP00000362924;</t>
  </si>
  <si>
    <t>P06396;</t>
  </si>
  <si>
    <t>ETHE1 HSCO</t>
  </si>
  <si>
    <t>FUNCTION: Sulfur dioxygenase that plays an essential role in hydrogen sulfide catabolism in the mitochondrial matrix. Hydrogen sulfide (H(2)S) is first oxidized by SQRDL, giving rise to cysteine persulfide residues. ETHE1 consumes molecular oxygen to catalyze the oxidation of the persulfide, once it has been transferred to a thiophilic acceptor, such as glutathione (R-SSH). Plays an important role in metabolic homeostasis in mitochondria by metabolizing hydrogen sulfide and preventing the accumulation of supraphysiological H(2)S levels that have toxic effects, due to the inhibition of cytochrome c oxidase. First described as a protein that can shuttle between the nucleus and the cytoplasm and suppress p53-induced apoptosis by sequestering the transcription factor RELA/NFKB3 in the cytoplasm and preventing its accumulation in the nucleus (PubMed:12398897). {ECO:0000269|PubMed:12398897, ECO:0000269|PubMed:14732903, ECO:0000269|PubMed:19136963, ECO:0000269|PubMed:23144459}.</t>
  </si>
  <si>
    <t>1.13.11.18</t>
  </si>
  <si>
    <t>TISSUE SPECIFICITY: Ubiquitously expressed. {ECO:0000269|PubMed:14732903}.</t>
  </si>
  <si>
    <t>glutathione metabolic process [GO:0006749]; hydrogen sulfide metabolic process [GO:0070813]</t>
  </si>
  <si>
    <t>cytoplasm [GO:0005737]; mitochondrial matrix [GO:0005759]; mitochondrion [GO:0005739]; nucleoplasm [GO:0005654]</t>
  </si>
  <si>
    <t>cytoplasm [GO:0005737]; mitochondrial matrix [GO:0005759]; mitochondrion [GO:0005739]; nucleoplasm [GO:0005654]; identical protein binding [GO:0042802]; iron ion binding [GO:0005506]; sulfur dioxygenase activity [GO:0050313]; glutathione metabolic process [GO:0006749]; hydrogen sulfide metabolic process [GO:0070813]</t>
  </si>
  <si>
    <t>identical protein binding [GO:0042802]; iron ion binding [GO:0005506]; sulfur dioxygenase activity [GO:0050313]</t>
  </si>
  <si>
    <t>DISEASE: Ethylmalonic encephalopathy (EE) [MIM:602473]: Autosomal recessive disorder characterized by neurodevelopmental delay and regression, recurrent petechiae, acrocyanosis, diarrhea, leading to death in the first decade of life. It is also associated with persistent lactic acidemia and ethylmalonic and methylsuccinic aciduria. {ECO:0000269|PubMed:14732903, ECO:0000269|PubMed:18593870, ECO:0000269|PubMed:23144459}. Note=The disease is caused by variants affecting the gene represented in this entry.</t>
  </si>
  <si>
    <t>SUBCELLULAR LOCATION: Cytoplasm {ECO:0000269|PubMed:12398897}. Nucleus {ECO:0000269|PubMed:12398897}. Mitochondrion matrix {ECO:0000269|PubMed:14732903}.</t>
  </si>
  <si>
    <t>23474;</t>
  </si>
  <si>
    <t>R-HSA-1614517;</t>
  </si>
  <si>
    <t>PTHR43084;PTHR43084:SF1;</t>
  </si>
  <si>
    <t>Q7Z3C6-3; O95571; Q9H8Y8; Q3LHN2; Q99757</t>
  </si>
  <si>
    <t>9606.ENSP00000292147;</t>
  </si>
  <si>
    <t>O95571;</t>
  </si>
  <si>
    <t>MetaCyc:ENSG00000105755-MONOMER;</t>
  </si>
  <si>
    <t>CPQ LCH1 PGCP</t>
  </si>
  <si>
    <t>FUNCTION: Carboxypeptidase that may play an important role in the hydrolysis of circulating peptides. Catalyzes the hydrolysis of dipeptides with unsubstituted terminals into amino acids. May play a role in the liberation of thyroxine hormone from its thyroglobulin (Tg) precursor.</t>
  </si>
  <si>
    <t>3.4.17.-</t>
  </si>
  <si>
    <t>TISSUE SPECIFICITY: Mainly detected in blood plasma. Abundant in placenta and kidney. Present at low level in muscles, liver and skin fibroblasts. Not detected in brain or white blood cells (at protein level). {ECO:0000269|PubMed:10206990}.</t>
  </si>
  <si>
    <t>INDUCTION: Up-regulated in the majority of hepatitis C virus-associated hepatocellular carcinoma. {ECO:0000269|PubMed:12591738}.</t>
  </si>
  <si>
    <t>peptide catabolic process [GO:0043171]; proteolysis [GO:0006508]; thyroid hormone generation [GO:0006590]; tissue regeneration [GO:0042246]</t>
  </si>
  <si>
    <t>cytoplasm [GO:0005737]; endoplasmic reticulum [GO:0005783]; extracellular exosome [GO:0070062]; extracellular space [GO:0005615]; Golgi apparatus [GO:0005794]; intracellular membrane-bounded organelle [GO:0043231]; lysosome [GO:0005764]</t>
  </si>
  <si>
    <t>cytoplasm [GO:0005737]; endoplasmic reticulum [GO:0005783]; extracellular exosome [GO:0070062]; extracellular space [GO:0005615]; Golgi apparatus [GO:0005794]; intracellular membrane-bounded organelle [GO:0043231]; lysosome [GO:0005764]; carboxypeptidase activity [GO:0004180]; metal ion binding [GO:0046872]; metallodipeptidase activity [GO:0070573]; protein homodimerization activity [GO:0042803]; peptide catabolic process [GO:0043171]; proteolysis [GO:0006508]; thyroid hormone generation [GO:0006590]; tissue regeneration [GO:0042246]</t>
  </si>
  <si>
    <t>carboxypeptidase activity [GO:0004180]; metal ion binding [GO:0046872]; metallodipeptidase activity [GO:0070573]; protein homodimerization activity [GO:0042803]</t>
  </si>
  <si>
    <t>SUBCELLULAR LOCATION: Endoplasmic reticulum {ECO:0000269|PubMed:10206990}. Golgi apparatus {ECO:0000269|PubMed:10206990}. Lysosome {ECO:0000250}. Secreted {ECO:0000269|PubMed:10206990}. Note=Secretion is stimulated by TSH/thyroid-stimulating hormone, INS/insulin and SST/somatostatin. {ECO:0000250}.</t>
  </si>
  <si>
    <t>10404;</t>
  </si>
  <si>
    <t>PTHR12053:SF3;PTHR12053;</t>
  </si>
  <si>
    <t>9606.ENSP00000220763;</t>
  </si>
  <si>
    <t>Q9Y646;</t>
  </si>
  <si>
    <t>Non-selective voltage-gated ion channel VDAC3 (VDAC-3) (hVDAC3) (Outer mitochondrial membrane protein porin 3)</t>
  </si>
  <si>
    <t>VDAC3</t>
  </si>
  <si>
    <t>FUNCTION: Non-selective voltage-gated ion channel that mediates the transport of anions and cations through the mitochondrion outer membrane and plasma membrane (PubMed:31935282). Forms a high-conducting channel with a stable open state and a voltage-induced closure with a mild preference for anions over cations (PubMed:31935282). Involved in male fertility and sperm mitochondrial sheath formation (By similarity). {ECO:0000250|UniProtKB:Q60931, ECO:0000269|PubMed:31935282}.</t>
  </si>
  <si>
    <t>TISSUE SPECIFICITY: Expressed in erythrocytes (at protein level) (PubMed:27641616). Widely expressed. Highest in testis (PubMed:9781040). {ECO:0000269|PubMed:27641616, ECO:0000269|PubMed:9781040}.</t>
  </si>
  <si>
    <t>adenine transport [GO:0015853]; behavioral fear response [GO:0001662]; learning [GO:0007612]; neuron-neuron synaptic transmission [GO:0007270]; sperm mitochondrial sheath assembly [GO:0120317]; spermatogenesis [GO:0007283]</t>
  </si>
  <si>
    <t>extracellular exosome [GO:0070062]; membrane [GO:0016020]; mitochondrial outer membrane [GO:0005741]; mitochondrion [GO:0005739]; nucleus [GO:0005634]; pore complex [GO:0046930]; synapse [GO:0045202]</t>
  </si>
  <si>
    <t>extracellular exosome [GO:0070062]; membrane [GO:0016020]; mitochondrial outer membrane [GO:0005741]; mitochondrion [GO:0005739]; nucleus [GO:0005634]; pore complex [GO:0046930]; synapse [GO:0045202]; nucleotide binding [GO:0000166]; porin activity [GO:0015288]; voltage-gated monoatomic anion channel activity [GO:0008308]; voltage-gated monoatomic ion channel activity [GO:0005244]; adenine transport [GO:0015853]; behavioral fear response [GO:0001662]; learning [GO:0007612]; neuron-neuron synaptic transmission [GO:0007270]; sperm mitochondrial sheath assembly [GO:0120317]; spermatogenesis [GO:0007283]</t>
  </si>
  <si>
    <t>nucleotide binding [GO:0000166]; porin activity [GO:0015288]; voltage-gated monoatomic anion channel activity [GO:0008308]; voltage-gated monoatomic ion channel activity [GO:0005244]</t>
  </si>
  <si>
    <t>SUBCELLULAR LOCATION: Mitochondrion outer membrane {ECO:0000250|UniProtKB:P21796}. Membrane {ECO:0000269|PubMed:27641616}. Note=May localize to non-mitochondrial membranes. {ECO:0000269|PubMed:27641616}.</t>
  </si>
  <si>
    <t>TRANSMEM 26..35; /note="Beta stranded"; /evidence="ECO:0000250|UniProtKB:P21796"; TRANSMEM 39..47; /note="Beta stranded"; /evidence="ECO:0000250|UniProtKB:P21796"; TRANSMEM 54..64; /note="Beta stranded"; /evidence="ECO:0000250|UniProtKB:P21796"; TRANSMEM 69..76; /note="Beta stranded"; /evidence="ECO:0000250|UniProtKB:P21796"; TRANSMEM 80..89; /note="Beta stranded"; /evidence="ECO:0000250|UniProtKB:P21796"; TRANSMEM 95..104; /note="Beta stranded"; /evidence="ECO:0000250|UniProtKB:P21796"; TRANSMEM 111..120; /note="Beta stranded"; /evidence="ECO:0000250|UniProtKB:P21796"; TRANSMEM 123..130; /note="Beta stranded"; /evidence="ECO:0000250|UniProtKB:P21796"; TRANSMEM 137..145; /note="Beta stranded"; /evidence="ECO:0000250|UniProtKB:P21796"; TRANSMEM 150..158; /note="Beta stranded"; /evidence="ECO:0000250|UniProtKB:P21796"; TRANSMEM 163..175; /note="Beta stranded"; /evidence="ECO:0000250|UniProtKB:P21796"; TRANSMEM 178..185; /note="Beta stranded"; /evidence="ECO:0000250|UniProtKB:P21796"; TRANSMEM 189..198; /note="Beta stranded"; /evidence="ECO:0000250|UniProtKB:P21796"; TRANSMEM 202..211; /note="Beta stranded"; /evidence="ECO:0000250|UniProtKB:P21796"; TRANSMEM 218..227; /note="Beta stranded"; /evidence="ECO:0000250|UniProtKB:P21796"; TRANSMEM 231..238; /note="Beta stranded"; /evidence="ECO:0000250|UniProtKB:P21796"; TRANSMEM 242..251; /note="Beta stranded"; /evidence="ECO:0000250|UniProtKB:P21796"; TRANSMEM 254..263; /note="Beta stranded"; /evidence="ECO:0000250|UniProtKB:P21796"; TRANSMEM 273..282; /note="Beta stranded"; /evidence="ECO:0000250|UniProtKB:P21796"</t>
  </si>
  <si>
    <t>7419;</t>
  </si>
  <si>
    <t>R-HSA-5205685;R-HSA-5689880;R-HSA-8949215;</t>
  </si>
  <si>
    <t>PTHR11743;PTHR11743:SF28;</t>
  </si>
  <si>
    <t>P21796; P45880</t>
  </si>
  <si>
    <t>9606.ENSP00000428845;</t>
  </si>
  <si>
    <t>Q9Y277;</t>
  </si>
  <si>
    <t>CYSTM1 C5orf32 ORF1-FL49</t>
  </si>
  <si>
    <t>extracellular exosome [GO:0070062]; plasma membrane [GO:0005886]; tertiary granule membrane [GO:0070821]</t>
  </si>
  <si>
    <t>SUBCELLULAR LOCATION: Membrane {ECO:0000305}; Single-pass membrane protein {ECO:0000305}.</t>
  </si>
  <si>
    <t>TRANSMEM 74..91; /note="Helical"; /evidence="ECO:0000255"</t>
  </si>
  <si>
    <t>84418;</t>
  </si>
  <si>
    <t>R-HSA-6798695;</t>
  </si>
  <si>
    <t>PTHR47564;PTHR47564:SF1;</t>
  </si>
  <si>
    <t>O95817; Q17RD7</t>
  </si>
  <si>
    <t>9606.ENSP00000261811;</t>
  </si>
  <si>
    <t>Q9H1C7;</t>
  </si>
  <si>
    <t>TMEM30B CDC50B</t>
  </si>
  <si>
    <t>FUNCTION: Accessory component of a P4-ATPase flippase complex which catalyzes the hydrolysis of ATP coupled to the transport of aminophospholipids from the outer to the inner leaflet of various membranes and ensures the maintenance of asymmetric distribution of phospholipids. Phospholipid translocation also seems to be implicated in vesicle formation and in uptake of lipid signaling molecules. The beta subunit may assist in binding of the phospholipid substrate (Probable). Can mediate the export of alpha subunits ATP8A1, ATP8B1, ATP8B2 and ATP8B4 from the ER to the plasma membrane. {ECO:0000269|PubMed:20961850, ECO:0000305}.</t>
  </si>
  <si>
    <t>aminophospholipid transport [GO:0015917]; phospholipid translocation [GO:0045332]; positive regulation of protein exit from endoplasmic reticulum [GO:0070863]</t>
  </si>
  <si>
    <t>endoplasmic reticulum [GO:0005783]; Golgi apparatus [GO:0005794]; phospholipid-translocating ATPase complex [GO:1990531]; plasma membrane [GO:0005886]</t>
  </si>
  <si>
    <t>endoplasmic reticulum [GO:0005783]; Golgi apparatus [GO:0005794]; phospholipid-translocating ATPase complex [GO:1990531]; plasma membrane [GO:0005886]; aminophospholipid flippase activity [GO:0015247]; aminophospholipid transport [GO:0015917]; phospholipid translocation [GO:0045332]; positive regulation of protein exit from endoplasmic reticulum [GO:0070863]</t>
  </si>
  <si>
    <t>aminophospholipid flippase activity [GO:0015247]</t>
  </si>
  <si>
    <t>SUBCELLULAR LOCATION: Cell membrane {ECO:0000269|PubMed:20961850}; Multi-pass membrane protein {ECO:0000269|PubMed:20961850}.</t>
  </si>
  <si>
    <t>TRANSMEM 34..54; /note="Helical"; /evidence="ECO:0000255"; TRANSMEM 316..336; /note="Helical"; /evidence="ECO:0000255"</t>
  </si>
  <si>
    <t>161291;</t>
  </si>
  <si>
    <t>PTHR10926;PTHR10926:SF19;</t>
  </si>
  <si>
    <t>O43520; P98198; O15529; Q01453; O00767; P11686</t>
  </si>
  <si>
    <t>9606.ENSP00000450842;</t>
  </si>
  <si>
    <t>Q3MIR4;</t>
  </si>
  <si>
    <t>ABHD17C FAM108C1</t>
  </si>
  <si>
    <t>FUNCTION: Hydrolyzes fatty acids from S-acylated cysteine residues in proteins. Has depalmitoylating activity towards NRAS and DLG4/PSD95. {ECO:0000269|PubMed:26701913}.</t>
  </si>
  <si>
    <t>3.1.2.22</t>
  </si>
  <si>
    <t>negative regulation of protein localization to microtubule [GO:1902817]; positive regulation of protein localization to endosome [GO:1905668]; protein depalmitoylation [GO:0002084]; regulation of postsynapse organization [GO:0099175]</t>
  </si>
  <si>
    <t>dendritic spine [GO:0043197]; endosome membrane [GO:0010008]; glutamatergic synapse [GO:0098978]; plasma membrane [GO:0005886]; postsynaptic density membrane [GO:0098839]; recycling endosome membrane [GO:0055038]</t>
  </si>
  <si>
    <t>dendritic spine [GO:0043197]; endosome membrane [GO:0010008]; glutamatergic synapse [GO:0098978]; plasma membrane [GO:0005886]; postsynaptic density membrane [GO:0098839]; recycling endosome membrane [GO:0055038]; palmitoyl-(protein) hydrolase activity [GO:0008474]; negative regulation of protein localization to microtubule [GO:1902817]; positive regulation of protein localization to endosome [GO:1905668]; protein depalmitoylation [GO:0002084]; regulation of postsynapse organization [GO:0099175]</t>
  </si>
  <si>
    <t>palmitoyl-(protein) hydrolase activity [GO:0008474]</t>
  </si>
  <si>
    <t>SUBCELLULAR LOCATION: Recycling endosome membrane {ECO:0000250|UniProtKB:B5DFK7}; Lipid-anchor {ECO:0000250|UniProtKB:B5DFK7}; Cytoplasmic side {ECO:0000250|UniProtKB:B5DFK7}. Cell projection, dendritic spine {ECO:0000250|UniProtKB:B5DFK7}. Postsynaptic density membrane {ECO:0000250|UniProtKB:B5DFK7}.</t>
  </si>
  <si>
    <t>58489;</t>
  </si>
  <si>
    <t>R-HSA-9648002;</t>
  </si>
  <si>
    <t>PTHR12277;PTHR12277:SF55;</t>
  </si>
  <si>
    <t>P01023; Q92870-2; P54252; P50570-2; P42858; P51608; Q96CV9; Q7Z412; O14832; A0A6Q8PF08; Q16637; P37840; O14656; O14656-2</t>
  </si>
  <si>
    <t>9606.ENSP00000258884;</t>
  </si>
  <si>
    <t>Q6PCB6;</t>
  </si>
  <si>
    <t>KRT32 HHA2 HKA2 KRTHA2</t>
  </si>
  <si>
    <t>TISSUE SPECIFICITY: Restricted to the hair cuticle.</t>
  </si>
  <si>
    <t>epidermis development [GO:0008544]; epithelial cell differentiation [GO:0030855]; intermediate filament organization [GO:0045109]</t>
  </si>
  <si>
    <t>cytoskeleton [GO:0005856]; cytosol [GO:0005829]; extracellular exosome [GO:0070062]; intermediate filament [GO:0005882]</t>
  </si>
  <si>
    <t>cytoskeleton [GO:0005856]; cytosol [GO:0005829]; extracellular exosome [GO:0070062]; intermediate filament [GO:0005882]; structural molecule activity [GO:0005198]; epidermis development [GO:0008544]; epithelial cell differentiation [GO:0030855]; intermediate filament organization [GO:0045109]</t>
  </si>
  <si>
    <t>structural molecule activity [GO:0005198]</t>
  </si>
  <si>
    <t>3882;</t>
  </si>
  <si>
    <t>R-HSA-6805567;R-HSA-6809371;</t>
  </si>
  <si>
    <t>PTHR23239;PTHR23239:SF155;</t>
  </si>
  <si>
    <t>Q86YP4; Q9BVG8-5; Q14CN4; Q6KB66-2; O43790; Q8IVT4; Q14511-2; Q9BT92; P57075-2; PRO_0000449633 [P0DTD1]</t>
  </si>
  <si>
    <t>9606.ENSP00000225899;</t>
  </si>
  <si>
    <t>Q14532;</t>
  </si>
  <si>
    <t>TTR PALB</t>
  </si>
  <si>
    <t>FUNCTION: Thyroid hormone-binding protein. Probably transports thyroxine from the bloodstream to the brain. {ECO:0000269|PubMed:3714052}.</t>
  </si>
  <si>
    <t>TISSUE SPECIFICITY: Detected in serum and cerebrospinal fluid (at protein level). Highly expressed in choroid plexus epithelial cells. Detected in retina pigment epithelium and liver. {ECO:0000269|PubMed:10328977, ECO:0000269|PubMed:3714052}.</t>
  </si>
  <si>
    <t>negative regulation of glomerular filtration [GO:0003105]; phototransduction, visible light [GO:0007603]; purine nucleobase metabolic process [GO:0006144]; retinoid metabolic process [GO:0001523]</t>
  </si>
  <si>
    <t>azurophil granule lumen [GO:0035578]; extracellular exosome [GO:0070062]; extracellular region [GO:0005576]; extracellular space [GO:0005615]; protein-containing complex [GO:0032991]</t>
  </si>
  <si>
    <t>azurophil granule lumen [GO:0035578]; extracellular exosome [GO:0070062]; extracellular region [GO:0005576]; extracellular space [GO:0005615]; protein-containing complex [GO:0032991]; hormone activity [GO:0005179]; hormone binding [GO:0042562]; identical protein binding [GO:0042802]; molecular sequestering activity [GO:0140313]; protein-containing complex binding [GO:0044877]; negative regulation of glomerular filtration [GO:0003105]; phototransduction, visible light [GO:0007603]; purine nucleobase metabolic process [GO:0006144]; retinoid metabolic process [GO:0001523]</t>
  </si>
  <si>
    <t>hormone activity [GO:0005179]; hormone binding [GO:0042562]; identical protein binding [GO:0042802]; molecular sequestering activity [GO:0140313]; protein-containing complex binding [GO:0044877]</t>
  </si>
  <si>
    <t>DISEASE: Amyloidosis, hereditary systemic 1 (AMYLD1) [MIM:105210]: A form of hereditary systemic amyloidosis, a disorder characterized by amyloid deposition in multiple tissues resulting in a wide clinical spectrum. AMYLD1 is an autosomal dominant form due to transthyretin amyloid deposition. Protein fibrils can form in different tissues leading to amyloid polyneuropathies, amyloidotic cardiomyopathy, carpal tunnel syndrome, systemic senile amyloidosis. The disease includes leptomeningeal amyloidosis that is characterized by primary involvement of the central nervous system. Neuropathologic examination shows amyloid in the walls of leptomeningeal vessels, in pia arachnoid, and subpial deposits. Some patients also develop vitreous amyloid deposition that leads to visual impairment (oculoleptomeningeal amyloidosis). Clinical features include seizures, stroke-like episodes, dementia, psychomotor deterioration, variable amyloid deposition in the vitreous humor. {ECO:0000269|PubMed:10036587, ECO:0000269|PubMed:10071047, ECO:0000269|PubMed:10211412, ECO:0000269|PubMed:10436378, ECO:0000269|PubMed:10439117, ECO:0000269|PubMed:10611950, ECO:0000269|PubMed:10627135, ECO:0000269|PubMed:10694917, ECO:0000269|PubMed:10842705, ECO:0000269|PubMed:10842718, ECO:0000269|PubMed:10882995, ECO:0000269|PubMed:11243784, ECO:0000269|PubMed:11445644, ECO:0000269|PubMed:11866053, ECO:0000269|PubMed:12050338, ECO:0000269|PubMed:12403615, ECO:0000269|PubMed:12557757, ECO:0000269|PubMed:12771253, ECO:0000269|PubMed:1301926, ECO:0000269|PubMed:1351039, ECO:0000269|PubMed:1362222, ECO:0000269|PubMed:1436517, ECO:0000269|PubMed:1517749, ECO:0000269|PubMed:1520326, ECO:0000269|PubMed:1520336, ECO:0000269|PubMed:15214015, ECO:0000269|PubMed:15217993, ECO:0000269|PubMed:1544214, ECO:0000269|PubMed:15478468, ECO:0000269|PubMed:1570831, ECO:0000269|PubMed:15735344, ECO:0000269|PubMed:16185074, ECO:0000269|PubMed:1656975, ECO:0000269|PubMed:16627944, ECO:0000269|PubMed:1734866, ECO:0000269|PubMed:17453626, ECO:0000269|PubMed:17503405, ECO:0000269|PubMed:17577687, ECO:0000269|PubMed:17635579, ECO:0000269|PubMed:19167329, ECO:0000269|PubMed:1932142, ECO:0000269|PubMed:2046936, ECO:0000269|PubMed:2161654, ECO:0000269|PubMed:23317988, ECO:0000269|PubMed:2363717, ECO:0000269|PubMed:2891727, ECO:0000269|PubMed:3022108, ECO:0000269|PubMed:3135807, ECO:0000269|PubMed:3722385, ECO:0000269|PubMed:3818577, ECO:0000269|PubMed:6487335, ECO:0000269|PubMed:6583672, ECO:0000269|PubMed:6651852, ECO:0000269|PubMed:7655883, ECO:0000269|PubMed:7850982, ECO:0000269|PubMed:7910950, ECO:0000269|PubMed:7914929, ECO:0000269|PubMed:7923855, ECO:0000269|PubMed:8019560, ECO:0000269|PubMed:8038017, ECO:0000269|PubMed:8081397, ECO:0000269|PubMed:8095302, ECO:0000269|PubMed:8133316, ECO:0000269|PubMed:8257997, ECO:0000269|PubMed:8352764, ECO:0000269|PubMed:8382610, ECO:0000269|PubMed:8428915, ECO:0000269|PubMed:8579098, ECO:0000269|PubMed:8990019, ECO:0000269|PubMed:9066351, ECO:0000269|PubMed:9605286, ECO:0000269|PubMed:9733771, ECO:0000269|Ref.91}. Note=The disease is caused by variants affecting the gene represented in this entry.; DISEASE: Hyperthyroxinemia, dystransthyretinemic (DTTRH) [MIM:145680]: A condition characterized by elevation of total and free thyroxine in healthy, euthyroid persons without detectable binding protein abnormalities. {ECO:0000269|PubMed:1979335}. Note=The disease is caused by variants affecting the gene represented in this entry.; DISEASE: Carpal tunnel syndrome 1 (CTS1) [MIM:115430]: A condition characterized by entrapment of the median nerve within the carpal tunnel. Symptoms include burning pain and paresthesias involving the ventral surface of the hand and fingers which may radiate proximally. Impairment of sensation in the distribution of the median nerve and thenar muscle atrophy may occur. This condition may be associated with repetitive occupational trauma, wrist injuries, amyloid neuropathies, rheumatoid arthritis. {ECO:0000269|PubMed:8309582}. Note=The disease is caused by variants affecting the gene represented in this entry.</t>
  </si>
  <si>
    <t>MUTAGEN 107; /note="F-&gt;M: Loss of tetramerization; when associated with M-130."; /evidence="ECO:0000269|PubMed:11560492"; MUTAGEN 130; /note="L-&gt;M: Loss of tetramerization; when associated with M-107."; /evidence="ECO:0000269|PubMed:11560492"</t>
  </si>
  <si>
    <t>SUBCELLULAR LOCATION: Secreted. Cytoplasm.</t>
  </si>
  <si>
    <t>7276;</t>
  </si>
  <si>
    <t>R-HSA-2453902;R-HSA-3000171;R-HSA-6798695;R-HSA-975634;R-HSA-977225;R-HSA-9918449;</t>
  </si>
  <si>
    <t>PTHR10395:SF12;PTHR10395;</t>
  </si>
  <si>
    <t>Q15109; P05067; PRO_0000000092 [P05067]; Q9NP61; Q9Y575-3; P18848; Q9Y2D1; P15313; Q0VDD7; Q8N163; Q01850; Q494V2-2; Q9Y3D0; Q9Y240; Q6PJW8-3; Q96MW5; Q9UNS2; Q6NXG1; Q49AJ0-4; Q9UHY8; Q7Z602; P68431; Q14642; Q86U28; Q96SI1-2; Q06136; Q12756; Q9Y2M5; Q8N6F8; P41218; P25713; Q16718; Q7Z6G3-2; Q8NFH3; Q96FW1; Q6GQQ9-2; O75781-2; Q8N3R9; P27986-2; P11908; Q8WUY3; P02753; Q96D59; Q9C004; Q8IXS7; Q8NBJ7; Q8WUA7-2; Q13569; P21980-2; A0AVI4-2; P02766; Q969T4; O95164; Q8IWV7; P45880; P58304; Q9BRX9; Q2QGD7; Q86V28</t>
  </si>
  <si>
    <t>9606.ENSP00000237014;</t>
  </si>
  <si>
    <t>P02766;</t>
  </si>
  <si>
    <t>ARG1</t>
  </si>
  <si>
    <t>FUNCTION: Key element of the urea cycle converting L-arginine to urea and L-ornithine, which is further metabolized into metabolites proline and polyamides that drive collagen synthesis and bioenergetic pathways critical for cell proliferation, respectively; the urea cycle takes place primarily in the liver and, to a lesser extent, in the kidneys. {ECO:0000305}.; FUNCTION: Functions in L-arginine homeostasis in nonhepatic tissues characterized by the competition between nitric oxide synthase (NOS) and arginase for the available intracellular substrate arginine. Arginine metabolism is a critical regulator of innate and adaptive immune responses. Involved in an antimicrobial effector pathway in polymorphonuclear granulocytes (PMN). Upon PMN cell death is liberated from the phagolysosome and depletes arginine in the microenvironment leading to suppressed T cell and natural killer (NK) cell proliferation and cytokine secretion (PubMed:15546957, PubMed:16709924, PubMed:19380772). In group 2 innate lymphoid cells (ILC2s) promotes acute type 2 inflammation in the lung and is involved in optimal ILC2 proliferation but not survival (By similarity). In humans, the immunological role in the monocytic/macrophage/dendritic cell (DC) lineage is unsure. {ECO:0000250|UniProtKB:Q61176, ECO:0000269|PubMed:15546957, ECO:0000269|PubMed:16709924, ECO:0000269|PubMed:19380772}.</t>
  </si>
  <si>
    <t>3.5.3.1</t>
  </si>
  <si>
    <t>PATHWAY: Nitrogen metabolism; urea cycle; L-ornithine and urea from L-arginine: step 1/1. {ECO:0000305|PubMed:16141327}.</t>
  </si>
  <si>
    <t>TISSUE SPECIFICITY: Within the immune system initially reported to be selectively expressed in granulocytes (polymorphonuclear leukocytes [PMNs]) (PubMed:15546957). Also detected in macrophages mycobacterial granulomas (PubMed:23749634). Expressed in group2 innate lymphoid cells (ILC2s) during lung disease (PubMed:27043409). {ECO:0000269|PubMed:15546957, ECO:0000269|PubMed:23749634}.</t>
  </si>
  <si>
    <t>INDUCTION: By arginine or homoarginine.</t>
  </si>
  <si>
    <t>adaptive immune response [GO:0002250]; arginine catabolic process [GO:0006527]; arginine catabolic process to ornithine [GO:0019547]; defense response to protozoan [GO:0042832]; innate immune response [GO:0045087]; negative regulation of activated T cell proliferation [GO:0046007]; negative regulation of T cell proliferation [GO:0042130]; negative regulation of T-helper 2 cell cytokine production [GO:2000552]; negative regulation of type II interferon-mediated signaling pathway [GO:0060336]; positive regulation of neutrophil mediated killing of fungus [GO:0070965]; response to nematode [GO:0009624]; urea cycle [GO:0000050]</t>
  </si>
  <si>
    <t>azurophil granule lumen [GO:0035578]; cytoplasm [GO:0005737]; cytosol [GO:0005829]; extracellular region [GO:0005576]; extracellular space [GO:0005615]; nucleus [GO:0005634]; specific granule lumen [GO:0035580]</t>
  </si>
  <si>
    <t>azurophil granule lumen [GO:0035578]; cytoplasm [GO:0005737]; cytosol [GO:0005829]; extracellular region [GO:0005576]; extracellular space [GO:0005615]; nucleus [GO:0005634]; specific granule lumen [GO:0035580]; arginase activity [GO:0004053]; manganese ion binding [GO:0030145]; adaptive immune response [GO:0002250]; arginine catabolic process [GO:0006527]; arginine catabolic process to ornithine [GO:0019547]; defense response to protozoan [GO:0042832]; innate immune response [GO:0045087]; negative regulation of activated T cell proliferation [GO:0046007]; negative regulation of T cell proliferation [GO:0042130]; negative regulation of T-helper 2 cell cytokine production [GO:2000552]; negative regulation of type II interferon-mediated signaling pathway [GO:0060336]; positive regulation of neutrophil mediated killing of fungus [GO:0070965]; response to nematode [GO:0009624]; urea cycle [GO:0000050]</t>
  </si>
  <si>
    <t>arginase activity [GO:0004053]; manganese ion binding [GO:0030145]</t>
  </si>
  <si>
    <t>DISEASE: Argininemia (ARGIN) [MIM:207800]: A rare autosomal recessive disorder of the urea cycle. Arginine is elevated in the blood and cerebrospinal fluid, and periodic hyperammonemia occurs. Clinical manifestations include developmental delay, seizures, intellectual disability, hypotonia, ataxia and progressive spastic quadriplegia. {ECO:0000269|PubMed:1463019, ECO:0000269|PubMed:22959135, ECO:0000269|PubMed:23859858, ECO:0000269|PubMed:7649538}. Note=The disease is caused by variants affecting the gene represented in this entry.</t>
  </si>
  <si>
    <t>SUBCELLULAR LOCATION: Cytoplasm {ECO:0000269|PubMed:16141327}. Cytoplasmic granule {ECO:0000269|PubMed:15546957}. Note=Localized in azurophil granules of neutrophils (PubMed:15546957). {ECO:0000269|PubMed:15546957}.</t>
  </si>
  <si>
    <t>383;</t>
  </si>
  <si>
    <t>R-HSA-6798695;R-HSA-70635;</t>
  </si>
  <si>
    <t>PTHR43782;PTHR43782:SF2;</t>
  </si>
  <si>
    <t>9606.ENSP00000349446;</t>
  </si>
  <si>
    <t>P05089;</t>
  </si>
  <si>
    <t>UPA00158;</t>
  </si>
  <si>
    <t>MetaCyc:HS04231-MONOMER;</t>
  </si>
  <si>
    <t>3.5.3.1;</t>
  </si>
  <si>
    <t>PYGB</t>
  </si>
  <si>
    <t>FUNCTION: Glycogen phosphorylase that regulates glycogen mobilization (PubMed:27402852). Phosphorylase is an important allosteric enzyme in carbohydrate metabolism (PubMed:3346228). Enzymes from different sources differ in their regulatory mechanisms and in their natural substrates (PubMed:3346228). However, all known phosphorylases share catalytic and structural properties (PubMed:3346228). {ECO:0000269|PubMed:27402852, ECO:0000303|PubMed:3346228}.</t>
  </si>
  <si>
    <t>2.4.1.1</t>
  </si>
  <si>
    <t>glycogen catabolic process [GO:0005980]</t>
  </si>
  <si>
    <t>azurophil granule lumen [GO:0035578]; cytoplasm [GO:0005737]; extracellular exosome [GO:0070062]; extracellular region [GO:0005576]; membrane [GO:0016020]</t>
  </si>
  <si>
    <t>azurophil granule lumen [GO:0035578]; cytoplasm [GO:0005737]; extracellular exosome [GO:0070062]; extracellular region [GO:0005576]; membrane [GO:0016020]; glycogen phosphorylase activity [GO:0008184]; pyridoxal phosphate binding [GO:0030170]; glycogen catabolic process [GO:0005980]</t>
  </si>
  <si>
    <t>glycogen phosphorylase activity [GO:0008184]; pyridoxal phosphate binding [GO:0030170]</t>
  </si>
  <si>
    <t>5834;</t>
  </si>
  <si>
    <t>R-HSA-6798695;R-HSA-70221;</t>
  </si>
  <si>
    <t>PTHR11468;PTHR11468:SF29;</t>
  </si>
  <si>
    <t>Q13451; O60741; Q86XI6; P06737; P11217; Q8IUQ4</t>
  </si>
  <si>
    <t>9606.ENSP00000216962;</t>
  </si>
  <si>
    <t>P11216;</t>
  </si>
  <si>
    <t>GT35;</t>
  </si>
  <si>
    <t>MetaCyc:HS02178-MONOMER;</t>
  </si>
  <si>
    <t>PPP2CB</t>
  </si>
  <si>
    <t>FUNCTION: Catalytic subunit of protein phosphatase 2A (PP2A), a serine/threonine phosphatase involved in the regulation of a wide variety of enzymes, signal transduction pathways, and cellular events (Probable). PP2A can modulate the activity of phosphorylase B kinase, casein kinase 2, mitogen-stimulated S6 kinase, and MAP-2 kinase. Part of the striatin-interacting phosphatase and kinase (STRIPAK) complexes. STRIPAK complexes have critical roles in protein (de)phosphorylation and are regulators of multiple signaling pathways including Hippo, MAPK, nuclear receptor and cytoskeleton remodeling. Different types of STRIPAK complexes are involved in a variety of biological processes such as cell growth, differentiation, apoptosis, metabolism and immune regulation (PubMed:18782753). {ECO:0000269|PubMed:18782753, ECO:0000269|PubMed:2555176, ECO:0000305}.</t>
  </si>
  <si>
    <t>3.1.3.16</t>
  </si>
  <si>
    <t>apoptotic mitochondrial changes [GO:0008637]; mitotic cell cycle [GO:0000278]; negative regulation of canonical NF-kappaB signal transduction [GO:0043124]; negative regulation of gene expression [GO:0010629]; negative regulation of Ras protein signal transduction [GO:0046580]; negative regulation of tumor necrosis factor-mediated signaling pathway [GO:0010804]; proteasome-mediated ubiquitin-dependent protein catabolic process [GO:0043161]; protein dephosphorylation [GO:0006470]; regulation of microtubule polymerization [GO:0031113]; regulation of neurofibrillary tangle assembly [GO:1902996]; response to antibiotic [GO:0046677]; response to endoplasmic reticulum stress [GO:0034976]; response to hydrogen peroxide [GO:0042542]; response to lead ion [GO:0010288]</t>
  </si>
  <si>
    <t>chromosome, centromeric region [GO:0000775]; cytosol [GO:0005829]; FAR/SIN/STRIPAK complex [GO:0090443]; nucleus [GO:0005634]; protein phosphatase type 2A complex [GO:0000159]; spindle pole [GO:0000922]</t>
  </si>
  <si>
    <t>chromosome, centromeric region [GO:0000775]; cytosol [GO:0005829]; FAR/SIN/STRIPAK complex [GO:0090443]; nucleus [GO:0005634]; protein phosphatase type 2A complex [GO:0000159]; spindle pole [GO:0000922]; metal ion binding [GO:0046872]; protein serine/threonine phosphatase activity [GO:0004722]; tau protein binding [GO:0048156]; transmembrane transporter binding [GO:0044325]; apoptotic mitochondrial changes [GO:0008637]; mitotic cell cycle [GO:0000278]; negative regulation of canonical NF-kappaB signal transduction [GO:0043124]; negative regulation of gene expression [GO:0010629]; negative regulation of Ras protein signal transduction [GO:0046580]; negative regulation of tumor necrosis factor-mediated signaling pathway [GO:0010804]; proteasome-mediated ubiquitin-dependent protein catabolic process [GO:0043161]; protein dephosphorylation [GO:0006470]; regulation of microtubule polymerization [GO:0031113]; regulation of neurofibrillary tangle assembly [GO:1902996]; response to antibiotic [GO:0046677]; response to endoplasmic reticulum stress [GO:0034976]; response to hydrogen peroxide [GO:0042542]; response to lead ion [GO:0010288]</t>
  </si>
  <si>
    <t>metal ion binding [GO:0046872]; protein serine/threonine phosphatase activity [GO:0004722]; tau protein binding [GO:0048156]; transmembrane transporter binding [GO:0044325]</t>
  </si>
  <si>
    <t>MUTAGEN 59; /note="H-&gt;Q: Catalytically inactive. No effect on interaction with PPME1."; /evidence="ECO:0000269|PubMed:10318862"; MUTAGEN 118; /note="H-&gt;Q: Catalytically inactive. No effect on interaction with PPME1."; /evidence="ECO:0000269|PubMed:10318862"</t>
  </si>
  <si>
    <t>SUBCELLULAR LOCATION: Cytoplasm {ECO:0000269|PubMed:16541025}. Nucleus {ECO:0000269|PubMed:16541025}. Chromosome, centromere {ECO:0000269|PubMed:16541025}. Cytoplasm, cytoskeleton, spindle pole {ECO:0000269|PubMed:16541025}. Note=In prometaphase cells, but not in anaphase cells, localizes at centromeres. During mitosis, also found at spindle poles.</t>
  </si>
  <si>
    <t>5516;</t>
  </si>
  <si>
    <t>R-HSA-113501;R-HSA-1295596;R-HSA-141444;R-HSA-163685;R-HSA-163767;R-HSA-180024;R-HSA-195253;R-HSA-196299;R-HSA-198753;R-HSA-202670;R-HSA-2465910;R-HSA-2467813;R-HSA-2500257;R-HSA-389356;R-HSA-389513;R-HSA-432142;R-HSA-4641262;R-HSA-5339716;R-HSA-5358747;R-HSA-5358749;R-HSA-5358751;R-HSA-5358752;R-HSA-5467337;R-HSA-5467340;R-HSA-5467348;R-HSA-5663220;R-HSA-5673000;R-HSA-5675221;R-HSA-6804757;R-HSA-6811558;R-HSA-68877;R-HSA-69231;R-HSA-69273;R-HSA-9634600;R-HSA-9648025;R-HSA-9833482;</t>
  </si>
  <si>
    <t>PTHR45619;</t>
  </si>
  <si>
    <t>Q9Y2T1; Q06787-7; P78318; Q5VSL9; O75663; Q13642-2</t>
  </si>
  <si>
    <t>9606.ENSP00000221138;</t>
  </si>
  <si>
    <t>P62714;</t>
  </si>
  <si>
    <t>RHPN2</t>
  </si>
  <si>
    <t>FUNCTION: Binds specifically to GTP-Rho. May function in a Rho pathway to limit stress fiber formation and/or increase the turnover of F-actin structures in the absence of high levels of RhoA activity. {ECO:0000269|PubMed:12221077}.</t>
  </si>
  <si>
    <t>TISSUE SPECIFICITY: Widely expressed. Highly expressed in prostate, trachea, stomach, colon, thyroid and pancreas. Expressed at lower level in brain, spinal cord, kidney, placenta and liver. {ECO:0000269|PubMed:12221077, ECO:0000269|PubMed:12473120}.</t>
  </si>
  <si>
    <t>INDUCTION: By thyrotropin (TSH). Regulated by the cAMP pathway. {ECO:0000269|PubMed:12473120}.</t>
  </si>
  <si>
    <t>glomerular filtration [GO:0003094]; negative regulation of stress fiber assembly [GO:0051497]; signal transduction [GO:0007165]</t>
  </si>
  <si>
    <t>cytosol [GO:0005829]; perinuclear region of cytoplasm [GO:0048471]; plasma membrane [GO:0005886]</t>
  </si>
  <si>
    <t>cytosol [GO:0005829]; perinuclear region of cytoplasm [GO:0048471]; plasma membrane [GO:0005886]; glomerular filtration [GO:0003094]; negative regulation of stress fiber assembly [GO:0051497]; signal transduction [GO:0007165]</t>
  </si>
  <si>
    <t>MUTAGEN 58..59; /note="EN-&gt;AA: Abolishes interaction with RhoA."; /evidence="ECO:0000269|PubMed:12221077"; MUTAGEN 518; /note="R-&gt;A: Does not induce actin disassembly but still interacts with RhoA; when associated with A-526 and A-527."; /evidence="ECO:0000269|PubMed:12221077"; MUTAGEN 526..527; /note="LG-&gt;AA: Does not induce actin disassembly but still interacts with RhoA; when associated with A-518."; /evidence="ECO:0000269|PubMed:12221077"</t>
  </si>
  <si>
    <t>SUBCELLULAR LOCATION: Cytoplasm, perinuclear region {ECO:0000269|PubMed:12473120}.</t>
  </si>
  <si>
    <t>85415;</t>
  </si>
  <si>
    <t>R-HSA-5666185;R-HSA-8980692;R-HSA-9013026;</t>
  </si>
  <si>
    <t>PTHR23031;PTHR23031:SF5;</t>
  </si>
  <si>
    <t>9606.ENSP00000254260;</t>
  </si>
  <si>
    <t>Q8IUC4;</t>
  </si>
  <si>
    <t>ANXA4 ANX4</t>
  </si>
  <si>
    <t>FUNCTION: Calcium/phospholipid-binding protein which promotes membrane fusion and is involved in exocytosis. {ECO:0000250}.</t>
  </si>
  <si>
    <t>epithelial cell differentiation [GO:0030855]; negative regulation of apoptotic process [GO:0043066]; negative regulation of canonical NF-kappaB signal transduction [GO:0043124]; negative regulation of interleukin-8 production [GO:0032717]; negative regulation of transcription by RNA polymerase II [GO:0000122]; negative regulation of tumor necrosis factor-mediated signaling pathway [GO:0010804]; Notch signaling pathway [GO:0007219]; signal transduction [GO:0007165]</t>
  </si>
  <si>
    <t>cell surface [GO:0009986]; collagen-containing extracellular matrix [GO:0062023]; cytoplasm [GO:0005737]; extracellular exosome [GO:0070062]; nuclear membrane [GO:0031965]; nucleus [GO:0005634]; perinuclear region of cytoplasm [GO:0048471]; plasma membrane [GO:0005886]; vesicle membrane [GO:0012506]; zymogen granule membrane [GO:0042589]</t>
  </si>
  <si>
    <t>cell surface [GO:0009986]; collagen-containing extracellular matrix [GO:0062023]; cytoplasm [GO:0005737]; extracellular exosome [GO:0070062]; nuclear membrane [GO:0031965]; nucleus [GO:0005634]; perinuclear region of cytoplasm [GO:0048471]; plasma membrane [GO:0005886]; vesicle membrane [GO:0012506]; zymogen granule membrane [GO:0042589]; calcium ion binding [GO:0005509]; calcium-dependent phospholipid binding [GO:0005544]; calcium-dependent protein binding [GO:0048306]; identical protein binding [GO:0042802]; NF-kappaB binding [GO:0051059]; phosphatidylserine binding [GO:0001786]; phospholipase inhibitor activity [GO:0004859]; transcription regulator inhibitor activity [GO:0140416]; epithelial cell differentiation [GO:0030855]; negative regulation of apoptotic process [GO:0043066]; negative regulation of canonical NF-kappaB signal transduction [GO:0043124]; negative regulation of interleukin-8 production [GO:0032717]; negative regulation of transcription by RNA polymerase II [GO:0000122]; negative regulation of tumor necrosis factor-mediated signaling pathway [GO:0010804]; Notch signaling pathway [GO:0007219]; signal transduction [GO:0007165]</t>
  </si>
  <si>
    <t>calcium ion binding [GO:0005509]; calcium-dependent phospholipid binding [GO:0005544]; calcium-dependent protein binding [GO:0048306]; identical protein binding [GO:0042802]; NF-kappaB binding [GO:0051059]; phosphatidylserine binding [GO:0001786]; phospholipase inhibitor activity [GO:0004859]; transcription regulator inhibitor activity [GO:0140416]</t>
  </si>
  <si>
    <t>SUBCELLULAR LOCATION: Zymogen granule membrane {ECO:0000250|UniProtKB:P50994}; Peripheral membrane protein {ECO:0000250|UniProtKB:P50994}.</t>
  </si>
  <si>
    <t>307;</t>
  </si>
  <si>
    <t>PTHR10502;PTHR10502:SF28;</t>
  </si>
  <si>
    <t>P23560-2; P55212; P02511; O75190-2; O14645; Q0VDC6; O14901; P13473-2; Q9UM07; O75400-2; P62826; P49591; Q9BSI4</t>
  </si>
  <si>
    <t>9606.ENSP00000377833;</t>
  </si>
  <si>
    <t>P09525;</t>
  </si>
  <si>
    <t>CARMIL1 CARMIL LRRC16 LRRC16A</t>
  </si>
  <si>
    <t>FUNCTION: Cell membrane-cytoskeleton-associated protein that plays a role in the regulation of actin polymerization at the barbed end of actin filaments. Prevents F-actin heterodimeric capping protein (CP) activity at the leading edges of migrating cells, and hence generates uncapped barbed ends and enhances actin polymerization, however, seems unable to nucleate filaments (PubMed:16054028). Plays a role in lamellipodial protrusion formations and cell migration (PubMed:19846667). {ECO:0000269|PubMed:16054028, ECO:0000269|PubMed:19846667}.</t>
  </si>
  <si>
    <t>TISSUE SPECIFICITY: Expressed in lung, placenta, small intestine, liver, thymus, colon, skeletal muscle, heart and brain. Higher expression in kidney. {ECO:0000269|PubMed:16054028}.</t>
  </si>
  <si>
    <t>actin filament network formation [GO:0051639]; actin filament organization [GO:0007015]; barbed-end actin filament uncapping [GO:0051638]; cell migration [GO:0016477]; lamellipodium assembly [GO:0030032]; macropinocytosis [GO:0044351]; negative regulation of barbed-end actin filament capping [GO:2000813]; positive regulation of actin filament polymerization [GO:0030838]; positive regulation of cell migration [GO:0030335]; positive regulation of lamellipodium organization [GO:1902745]; positive regulation of stress fiber assembly [GO:0051496]; positive regulation of substrate adhesion-dependent cell spreading [GO:1900026]; regulation of Arp2/3 complex-mediated actin nucleation [GO:0034315]; ruffle organization [GO:0031529]; urate metabolic process [GO:0046415]</t>
  </si>
  <si>
    <t>cell leading edge [GO:0031252]; cytosol [GO:0005829]; extracellular exosome [GO:0070062]; filamentous actin [GO:0031941]; lamellipodium [GO:0030027]; macropinosome [GO:0044354]; nuclear speck [GO:0016607]; plasma membrane [GO:0005886]</t>
  </si>
  <si>
    <t>cell leading edge [GO:0031252]; cytosol [GO:0005829]; extracellular exosome [GO:0070062]; filamentous actin [GO:0031941]; lamellipodium [GO:0030027]; macropinosome [GO:0044354]; nuclear speck [GO:0016607]; plasma membrane [GO:0005886]; protein-containing complex binding [GO:0044877]; actin filament network formation [GO:0051639]; actin filament organization [GO:0007015]; barbed-end actin filament uncapping [GO:0051638]; cell migration [GO:0016477]; lamellipodium assembly [GO:0030032]; macropinocytosis [GO:0044351]; negative regulation of barbed-end actin filament capping [GO:2000813]; positive regulation of actin filament polymerization [GO:0030838]; positive regulation of cell migration [GO:0030335]; positive regulation of lamellipodium organization [GO:1902745]; positive regulation of stress fiber assembly [GO:0051496]; positive regulation of substrate adhesion-dependent cell spreading [GO:1900026]; regulation of Arp2/3 complex-mediated actin nucleation [GO:0034315]; ruffle organization [GO:0031529]; urate metabolic process [GO:0046415]</t>
  </si>
  <si>
    <t>protein-containing complex binding [GO:0044877]</t>
  </si>
  <si>
    <t>SUBCELLULAR LOCATION: Cytoplasm {ECO:0000269|PubMed:19846667}. Cytoplasm, cytoskeleton {ECO:0000250|UniProtKB:Q6EDY6}. Cell membrane {ECO:0000269|PubMed:26578515}. Cell projection, lamellipodium {ECO:0000269|PubMed:19846667}. Note=Found on macropinosomes (PubMed:19846667). Colocalized with heterodimeric capping protein (CP) and F-actin in lamellipodia but not with F-actin in stress fibers (PubMed:19846667). {ECO:0000269|PubMed:19846667}.</t>
  </si>
  <si>
    <t>55604;</t>
  </si>
  <si>
    <t>PTHR24112:SF39;PTHR24112;</t>
  </si>
  <si>
    <t>9606.ENSP00000331983;</t>
  </si>
  <si>
    <t>Q5VZK9;</t>
  </si>
  <si>
    <t>S2512_HUMAN</t>
  </si>
  <si>
    <t>SLC25A12 AGC1 ARALAR1</t>
  </si>
  <si>
    <t>FUNCTION: Mitochondrial electrogenic aspartate/glutamate antiporter that favors efflux of aspartate and entry of glutamate and proton within the mitochondria as part of the malate-aspartate shuttle (PubMed:11566871, PubMed:19641205, PubMed:24515575, PubMed:38945283). Also mediates the uptake of L-cysteinesulfinate (3-sulfino-L-alanine) by mitochondria in exchange of L-glutamate and proton (PubMed:11566871). Can also exchange L-cysteinesulfinate with aspartate in their anionic form without any proton translocation (PubMed:11566871). Lacks transport activity towards L-glutamine or gamma-aminobutyric acid (GABA) (PubMed:38945283). {ECO:0000269|PubMed:11566871, ECO:0000269|PubMed:19641205, ECO:0000269|PubMed:24515575, ECO:0000269|PubMed:38945283}.</t>
  </si>
  <si>
    <t>TISSUE SPECIFICITY: Expressed predominantly in the heart and skeletal muscle, weakly in brain and kidney. {ECO:0000269|PubMed:10369257, ECO:0000269|PubMed:9722566}.</t>
  </si>
  <si>
    <t>aspartate transmembrane transport [GO:0015810]; L-glutamate transmembrane transport [GO:0015813]; malate-aspartate shuttle [GO:0043490]; response to calcium ion [GO:0051592]</t>
  </si>
  <si>
    <t>membrane [GO:0016020]; mitochondrial inner membrane [GO:0005743]; mitochondrion [GO:0005739]</t>
  </si>
  <si>
    <t>membrane [GO:0016020]; mitochondrial inner membrane [GO:0005743]; mitochondrion [GO:0005739]; 3-sulfino-L-alanine: proton, glutamate antiporter activity [GO:0000514]; aspartate:glutamate, proton antiporter activity [GO:0000515]; calcium ion binding [GO:0005509]; identical protein binding [GO:0042802]; L-aspartate transmembrane transporter activity [GO:0015183]; L-glutamate transmembrane transporter activity [GO:0005313]; aspartate transmembrane transport [GO:0015810]; L-glutamate transmembrane transport [GO:0015813]; malate-aspartate shuttle [GO:0043490]; response to calcium ion [GO:0051592]</t>
  </si>
  <si>
    <t>3-sulfino-L-alanine: proton, glutamate antiporter activity [GO:0000514]; aspartate:glutamate, proton antiporter activity [GO:0000515]; calcium ion binding [GO:0005509]; identical protein binding [GO:0042802]; L-aspartate transmembrane transporter activity [GO:0015183]; L-glutamate transmembrane transporter activity [GO:0005313]</t>
  </si>
  <si>
    <t>DISEASE: Developmental and epileptic encephalopathy 39 with leukodystrophy (DEE39) [MIM:612949]: A form of epileptic encephalopathy, a heterogeneous group of severe early-onset epilepsies characterized by refractory seizures, neurodevelopmental impairment, and poor prognosis. Development is normal prior to seizure onset, after which cognitive and motor delays become apparent. DEE39 is characterized by global hypomyelination of the central nervous system, with the gray matter appearing relatively unaffected. Inheritance is autosomal recessive. {ECO:0000269|PubMed:19641205, ECO:0000269|PubMed:24515575}. Note=The disease is caused by variants affecting the gene represented in this entry.</t>
  </si>
  <si>
    <t>SUBCELLULAR LOCATION: Mitochondrion inner membrane {ECO:0000269|PubMed:11566871, ECO:0000269|PubMed:19641205, ECO:0000269|PubMed:24515575, ECO:0000269|PubMed:9722566}; Multi-pass membrane protein {ECO:0000269|PubMed:11566871}.</t>
  </si>
  <si>
    <t>TRANSMEM 330..347; /note="Helical; Name=1"; /evidence="ECO:0000305|PubMed:9722566"; TRANSMEM 391..410; /note="Helical; Name=2"; /evidence="ECO:0000305|PubMed:9722566"; TRANSMEM 434..447; /note="Helical; Name=3"; /evidence="ECO:0000305|PubMed:9722566"; TRANSMEM 483..502; /note="Helical; Name=4"; /evidence="ECO:0000305|PubMed:9722566"; TRANSMEM 522..539; /note="Helical; Name=5"; /evidence="ECO:0000305|PubMed:9722566"; TRANSMEM 579..598; /note="Helical; Name=6"; /evidence="ECO:0000305|PubMed:9722566"</t>
  </si>
  <si>
    <t>8604;</t>
  </si>
  <si>
    <t>R-HSA-1268020;R-HSA-8963693;R-HSA-9856872;</t>
  </si>
  <si>
    <t>PTHR45678:SF7;PTHR45678;</t>
  </si>
  <si>
    <t>Q7Z434; Q9UJS0</t>
  </si>
  <si>
    <t>9606.ENSP00000388658;</t>
  </si>
  <si>
    <t>O75746;</t>
  </si>
  <si>
    <t>ENTPD8 UNQ2492/PRO5779</t>
  </si>
  <si>
    <t>FUNCTION: Canalicular ectonucleoside NTPDase responsible for the main hepatic NTPDase activity. Ectonucleoside NTPDases catalyze the hydrolysis of gamma- and beta-phosphate residues of nucleotides, playing a central role in concentration of extracellular nucleotides. Has activity toward ATP, ADP, UTP and UDP, but not toward AMP. {ECO:0000269|PubMed:16752921, ECO:0000269|PubMed:17095758}.</t>
  </si>
  <si>
    <t>3.6.1.5</t>
  </si>
  <si>
    <t>nucleoside diphosphate biosynthetic process [GO:0009133]; nucleoside diphosphate catabolic process [GO:0009134]; nucleoside monophosphate biosynthetic process [GO:0009124]</t>
  </si>
  <si>
    <t>plasma membrane [GO:0005886]</t>
  </si>
  <si>
    <t>plasma membrane [GO:0005886]; apyrase activity [GO:0004050]; ATP binding [GO:0005524]; GDP phosphatase activity [GO:0004382]; metal ion binding [GO:0046872]; ribonucleoside triphosphate phosphatase activity [GO:0017111]; UDP phosphatase activity [GO:0045134]; nucleoside diphosphate biosynthetic process [GO:0009133]; nucleoside diphosphate catabolic process [GO:0009134]; nucleoside monophosphate biosynthetic process [GO:0009124]</t>
  </si>
  <si>
    <t>apyrase activity [GO:0004050]; ATP binding [GO:0005524]; GDP phosphatase activity [GO:0004382]; metal ion binding [GO:0046872]; ribonucleoside triphosphate phosphatase activity [GO:0017111]; UDP phosphatase activity [GO:0045134]</t>
  </si>
  <si>
    <t>SUBCELLULAR LOCATION: Cell membrane {ECO:0000250}; Multi-pass membrane protein {ECO:0000250}.</t>
  </si>
  <si>
    <t>TRANSMEM 9..29; /note="Helical"; /evidence="ECO:0000255"; TRANSMEM 472..492; /note="Helical"; /evidence="ECO:0000255"</t>
  </si>
  <si>
    <t>377841;</t>
  </si>
  <si>
    <t>R-HSA-8850843;</t>
  </si>
  <si>
    <t>PTHR11782;PTHR11782:SF31;</t>
  </si>
  <si>
    <t>Q9UHP7-3</t>
  </si>
  <si>
    <t>9606.ENSP00000360561;</t>
  </si>
  <si>
    <t>Q5MY95;</t>
  </si>
  <si>
    <t>3.6.1.5;</t>
  </si>
  <si>
    <t>DYNLL1 DLC1 DNCL1 DNCLC1 HDLC1</t>
  </si>
  <si>
    <t>FUNCTION: Acts as one of several non-catalytic accessory components of the cytoplasmic dynein 1 complex that are thought to be involved in linking dynein to cargos and to adapter proteins that regulate dynein function (By similarity). Cytoplasmic dynein 1 acts as a motor for the intracellular retrograde motility of vesicles and organelles along microtubules (By similarity). May play a role in changing or maintaining the spatial distribution of cytoskeletal structures (By similarity). In addition to its role in cytoskeleton and transport, acts as a protein-protein adapter, which inhibits and/or sequesters target proteins (PubMed:10198631, PubMed:15193260, PubMed:15891768, PubMed:16684779, PubMed:30464262, PubMed:37696958). Involved in the response to DNA damage by acting as a key regulator of DNA end resection: when phosphorylated at Ser-88, recruited to DNA double-strand breaks (DSBs) by TP53BP1 and acts by disrupting MRE11 dimerization, thereby inhibiting DNA end resection (PubMed:30464262, PubMed:37696958). In a subset of DSBs, DYNLL1 remains unphosphorylated and promotes the recruitment of the Shieldin complex (PubMed:37696958). Binds and inhibits the catalytic activity of neuronal nitric oxide synthase/NOS1 (By similarity). Promotes transactivation functions of ESR1 and plays a role in the nuclear localization of ESR1 (PubMed:15891768, PubMed:16684779). Regulates apoptotic activities of BCL2L11 by sequestering it to microtubules (PubMed:10198631, PubMed:15193260). Upon apoptotic stimuli the BCL2L11-DYNLL1 complex dissociates from cytoplasmic dynein and translocates to mitochondria and sequesters BCL2 thus neutralizing its antiapoptotic activity (PubMed:10198631, PubMed:15193260). {ECO:0000250|UniProtKB:P61285, ECO:0000250|UniProtKB:P63170, ECO:0000269|PubMed:10198631, ECO:0000269|PubMed:15193260, ECO:0000269|PubMed:15891768, ECO:0000269|PubMed:16684779, ECO:0000269|PubMed:30464262, ECO:0000269|PubMed:37696958}.</t>
  </si>
  <si>
    <t>TISSUE SPECIFICITY: Ubiquitous (PubMed:8628263). Expressed in testis (PubMed:22965910). {ECO:0000269|PubMed:22965910, ECO:0000269|PubMed:8628263}.</t>
  </si>
  <si>
    <t>INDUCTION: Up-regulated by ATMIN, PAK1 and estrogen. {ECO:0000269|PubMed:15891768, ECO:0000269|PubMed:22167198}.</t>
  </si>
  <si>
    <t>apoptotic process [GO:0006915]; DNA damage response [GO:0006974]; intraciliary retrograde transport [GO:0035721]; motile cilium assembly [GO:0044458]; negative regulation of DNA strand resection involved in replication fork processing [GO:0110027]; negative regulation of nitric oxide biosynthetic process [GO:0045019]; negative regulation of phosphorylation [GO:0042326]; positive regulation of insulin secretion involved in cellular response to glucose stimulus [GO:0035774]; spermatid development [GO:0007286]; substantia nigra development [GO:0021762]</t>
  </si>
  <si>
    <t>axon cytoplasm [GO:1904115]; centrosome [GO:0005813]; ciliary tip [GO:0097542]; cilium [GO:0005929]; cytoplasm [GO:0005737]; cytoplasmic dynein complex [GO:0005868]; cytoskeleton [GO:0005856]; cytosol [GO:0005829]; dynein complex [GO:0030286]; ficolin-1-rich granule membrane [GO:0101003]; kinetochore [GO:0000776]; membrane [GO:0016020]; microtubule [GO:0005874]; mitochondrion [GO:0005739]; mitotic spindle [GO:0072686]; nucleus [GO:0005634]; plasma membrane [GO:0005886]; site of double-strand break [GO:0035861]; tertiary granule membrane [GO:0070821]</t>
  </si>
  <si>
    <t>axon cytoplasm [GO:1904115]; centrosome [GO:0005813]; ciliary tip [GO:0097542]; cilium [GO:0005929]; cytoplasm [GO:0005737]; cytoplasmic dynein complex [GO:0005868]; cytoskeleton [GO:0005856]; cytosol [GO:0005829]; dynein complex [GO:0030286]; ficolin-1-rich granule membrane [GO:0101003]; kinetochore [GO:0000776]; membrane [GO:0016020]; microtubule [GO:0005874]; mitochondrion [GO:0005739]; mitotic spindle [GO:0072686]; nucleus [GO:0005634]; plasma membrane [GO:0005886]; site of double-strand break [GO:0035861]; tertiary granule membrane [GO:0070821]; deoxyribonuclease inhibitor activity [GO:0060703]; dynein intermediate chain binding [GO:0045505]; enzyme binding [GO:0019899]; enzyme inhibitor activity [GO:0004857]; identical protein binding [GO:0042802]; nitric-oxide synthase inhibitor activity [GO:0036487]; protein-containing complex binding [GO:0044877]; scaffold protein binding [GO:0097110]; apoptotic process [GO:0006915]; DNA damage response [GO:0006974]; intraciliary retrograde transport [GO:0035721]; motile cilium assembly [GO:0044458]; negative regulation of DNA strand resection involved in replication fork processing [GO:0110027]; negative regulation of nitric oxide biosynthetic process [GO:0045019]; negative regulation of phosphorylation [GO:0042326]; positive regulation of insulin secretion involved in cellular response to glucose stimulus [GO:0035774]; spermatid development [GO:0007286]; substantia nigra development [GO:0021762]</t>
  </si>
  <si>
    <t>deoxyribonuclease inhibitor activity [GO:0060703]; dynein intermediate chain binding [GO:0045505]; enzyme binding [GO:0019899]; enzyme inhibitor activity [GO:0004857]; identical protein binding [GO:0042802]; nitric-oxide synthase inhibitor activity [GO:0036487]; protein-containing complex binding [GO:0044877]; scaffold protein binding [GO:0097110]</t>
  </si>
  <si>
    <t>MUTAGEN 67; /note="T-&gt;A: Abolishes interaction with PAK1."; /evidence="ECO:0000269|PubMed:18650427"; MUTAGEN 88; /note="S-&gt;A: Abolishes growth factor-mediated phosphorylation. Increases BCL2L11 protein level and promotes apoptosis."; /evidence="ECO:0000269|PubMed:15193260, ECO:0000269|PubMed:18084006"; MUTAGEN 88; /note="S-&gt;E: Abolishes homodimerization. Abolishes interaction with BCL2L11 isoform 1 and isoform 2."; /evidence="ECO:0000269|PubMed:15193260, ECO:0000269|PubMed:18084006"</t>
  </si>
  <si>
    <t>SUBCELLULAR LOCATION: Cytoplasm, cytoskeleton, microtubule organizing center, centrosome {ECO:0000269|PubMed:14654843}. Chromosome {ECO:0000269|PubMed:37696958}. Cytoplasm, cytoskeleton {ECO:0000269|PubMed:20921139}. Nucleus {ECO:0000269|PubMed:15891768}. Mitochondrion {ECO:0000269|PubMed:18084006}. Note=Upon induction of apoptosis translocates together with BCL2L11 to mitochondria (PubMed:18084006). Recruited to DNA double-strand breaks (DSBs) by TP53BP1 when phosphorylated at Ser-88 (PubMed:37696958). {ECO:0000269|PubMed:18084006, ECO:0000269|PubMed:37696958}.</t>
  </si>
  <si>
    <t>8655;</t>
  </si>
  <si>
    <t>R-HSA-111446;R-HSA-141444;R-HSA-1632852;R-HSA-2132295;R-HSA-2467813;R-HSA-2500257;R-HSA-2565942;R-HSA-3371497;R-HSA-380259;R-HSA-380270;R-HSA-380284;R-HSA-380320;R-HSA-5620912;R-HSA-5620924;R-HSA-5663220;R-HSA-6798695;R-HSA-6807878;R-HSA-6811436;R-HSA-68877;R-HSA-8854518;R-HSA-9609690;R-HSA-9646399;R-HSA-9648025;</t>
  </si>
  <si>
    <t>PTHR11886;PTHR11886:SF91;</t>
  </si>
  <si>
    <t>Q9Y2J4-4; O14867; Q96LC9; Q9NWQ9; Q9H6X5-2; Q7Z6N9; Q96PU9; Q9BTE1; O96015; Q6W0C5; Q13627; Q6P1L5; Q9UHL3; Q14153-2; Q9H0R8; P60520; Q9NVN8; Q9NQX3; Q6NT76; Q9NSC5; P42858; Q8IYA8; Q8NA54; Q63ZY3; Q92876; Q14149; Q6PF18; P0CAP1; Q8TD19; O60412; Q7L8S5; Q13153; P61925; Q9Y2B9; P63244; Q8TDF6-2; Q86WS4; O43236; P49901; Q9P2Z0; A0AVG3; Q8N1W2</t>
  </si>
  <si>
    <t>9606.ENSP00000376297;</t>
  </si>
  <si>
    <t>P63167;</t>
  </si>
  <si>
    <t>CRB3 UNQ588/PRO1158</t>
  </si>
  <si>
    <t>FUNCTION: Involved in the establishment of cell polarity in mammalian epithelial cells (PubMed:12771187, PubMed:14718572, PubMed:23439680). Regulates the morphogenesis of tight junctions (PubMed:12771187, PubMed:14718572). Involved in promoting phosphorylation and cytoplasmic retention of transcriptional coactivators YAP1 and WWTR1/TAZ which leads to suppression of TGFB1-dependent transcription of target genes such as CCN2/CTGF, SERPINE1/PAI1, SNAI1/SNAIL1 and SMAD7 (By similarity). {ECO:0000250|UniProtKB:Q8QZT4, ECO:0000269|PubMed:12771187, ECO:0000269|PubMed:14718572, ECO:0000269|PubMed:23439680}.</t>
  </si>
  <si>
    <t>TISSUE SPECIFICITY: Preferentially expressed in epithelial tissues (PubMed:14718572). Expressed at high levels in lung, kidney, and colon (PubMed:12527193, PubMed:14718572). Expressed at high levels in retina, colon and mammary glands (PubMed:12527193). Moderately expressed in liver, spleen, pancreas and prostate (PubMed:12527193). Moderately to weakly expressed in the placenta (PubMed:12527193, PubMed:14718572). Weakly expressed in skeletal muscle and small intestine (PubMed:14718572). {ECO:0000269|PubMed:12527193, ECO:0000269|PubMed:14718572}.</t>
  </si>
  <si>
    <t>establishment or maintenance of epithelial cell apical/basal polarity [GO:0045197]; positive regulation of cell junction assembly [GO:1901890]; protein localization to plasma membrane [GO:0072659]</t>
  </si>
  <si>
    <t>apical junction complex [GO:0043296]; apical plasma membrane [GO:0016324]; bicellular tight junction [GO:0005923]; cell junction [GO:0030054]; extracellular exosome [GO:0070062]; plasma membrane [GO:0005886]; subapical complex [GO:0035003]</t>
  </si>
  <si>
    <t>apical junction complex [GO:0043296]; apical plasma membrane [GO:0016324]; bicellular tight junction [GO:0005923]; cell junction [GO:0030054]; extracellular exosome [GO:0070062]; plasma membrane [GO:0005886]; subapical complex [GO:0035003]; protein domain specific binding [GO:0019904]; SH3 domain binding [GO:0017124]; establishment or maintenance of epithelial cell apical/basal polarity [GO:0045197]; positive regulation of cell junction assembly [GO:1901890]; protein localization to plasma membrane [GO:0072659]</t>
  </si>
  <si>
    <t>protein domain specific binding [GO:0019904]; SH3 domain binding [GO:0017124]</t>
  </si>
  <si>
    <t>MUTAGEN 36; /note="N-&gt;D: Abolishes N-glycosylation. No effect on localization to the apical cell membrane."; /evidence="ECO:0000269|PubMed:12527193"; MUTAGEN 117..120; /note="Missing: Loss of interaction with PARD6A and PALS1. No effect on interaction with EPB41L5."; /evidence="ECO:0000269|PubMed:12771187, ECO:0000269|PubMed:14718572, ECO:0000269|PubMed:17920587"</t>
  </si>
  <si>
    <t>SUBCELLULAR LOCATION: Apical cell membrane {ECO:0000269|PubMed:12527193, ECO:0000269|PubMed:12771187, ECO:0000269|PubMed:14718572}; Single-pass type I membrane protein {ECO:0000255}. Cell junction, tight junction {ECO:0000269|PubMed:12527193}. Note=Localizes primarily to the apical membrane with a small fraction in the upper part of tight junctions of epithelial cells. {ECO:0000269|PubMed:14718572}.</t>
  </si>
  <si>
    <t>TRANSMEM 60..80; /note="Helical"; /evidence="ECO:0000255"</t>
  </si>
  <si>
    <t>92359;</t>
  </si>
  <si>
    <t>R-HSA-420029;R-HSA-9705677;</t>
  </si>
  <si>
    <t>Q9HCM4; P25788; Q86W74-2; Q9BXK5; O15155; Q9BWH2; P09601; P30519; O95167; Q9Y342; Q04941; Q9NZ42; Q9UI14; O75920; Q9Y6X1; Q9NUM3; Q13190; Q9NZ01; Q9H0R3; Q9NSU2-1; Q9Y5Z9; P23763-3; Q9UEU0; Q96EC8; Q8N3R9-1</t>
  </si>
  <si>
    <t>9606.ENSP00000349204;</t>
  </si>
  <si>
    <t>Q9BUF7;</t>
  </si>
  <si>
    <t>PKP1</t>
  </si>
  <si>
    <t>FUNCTION: A component of desmosome cell-cell junctions which are required for positive regulation of cellular adhesion (PubMed:23444369). Plays a role in desmosome protein expression regulation and localization to the desmosomal plaque, thereby maintaining cell sheet integrity and anchorage of desmosomes to intermediate filaments (PubMed:10852826, PubMed:23444369). Required for localization of DSG3 and YAP1 to the cell membrane in keratinocytes in response to mechanical strain, via the formation of an interaction complex composed of DSG3, YAP1, PKP1 and YWHAG (PubMed:31835537). Positively regulates differentiation of keratinocytes, potentially via promoting localization of DSG1 at desmosome cell junctions (By similarity). Required for calcium-independent development and maturation of desmosome plaques specifically at lateral cell-cell contacts in differentiating keratinocytes (By similarity). Plays a role in the maintenance of DSG3 protein abundance, DSG3 clustering and localization of these clusters to the cell membrane in keratinocytes (By similarity). May also promote keratinocyte proliferation and morphogenesis during postnatal development (PubMed:9326952). Required for tight junction inside-out transepidermal barrier function of the skin (By similarity). Promotes Wnt-mediated proliferation and differentiation of ameloblasts, via facilitating TJP1/ZO-1 localization to tight junctions (By similarity). Binds single-stranded DNA (ssDNA), and may thereby play a role in sensing DNA damage and promoting cell survival (PubMed:20613778). Positively regulates cap-dependent translation and as a result cell proliferation, via recruitment of EIF4A1 to the initiation complex and promotion of EIF4A1 ATPase activity (PubMed:20156963, PubMed:23444369). Regulates the mRNA stability and protein abundance of desmosome components PKP2, PKP3, DSC2 and DSP, potentially via its interaction with FXR1 (PubMed:25225333). {ECO:0000250|UniProtKB:P97350, ECO:0000269|PubMed:10852826, ECO:0000269|PubMed:20156963, ECO:0000269|PubMed:20613778, ECO:0000269|PubMed:23444369, ECO:0000269|PubMed:25225333, ECO:0000269|PubMed:31835537, ECO:0000269|PubMed:9326952}.</t>
  </si>
  <si>
    <t>TISSUE SPECIFICITY: [Isoform 1]: Expressed in stratified squamous, complex, glandular duct and bladder epithelia (at protein level). {ECO:0000269|PubMed:9369526}.; TISSUE SPECIFICITY: [Isoform 2]: Widely expressed (at protein level). {ECO:0000269|PubMed:9369526}.</t>
  </si>
  <si>
    <t>ameloblast differentiation [GO:0036305]; cell adhesion [GO:0007155]; cell-cell adhesion [GO:0098609]; desmosome assembly [GO:0002159]; desmosome maintenance [GO:0002160]; intermediate filament bundle assembly [GO:0045110]; negative regulation of mRNA catabolic process [GO:1902373]; positive regulation of cap-dependent translational initiation [GO:1903676]; positive regulation of cell-cell adhesion [GO:0022409]; positive regulation of gene expression [GO:0010628]; positive regulation of keratinocyte differentiation [GO:0045618]; positive regulation of protein localization to membrane [GO:1905477]; positive regulation of protein localization to plasma membrane [GO:1903078]; positive regulation of transcription by RNA polymerase II [GO:0045944]; signal transduction [GO:0007165]; transepithelial water transport [GO:0035377]</t>
  </si>
  <si>
    <t>adherens junction [GO:0005912]; cornified envelope [GO:0001533]; cytoplasm [GO:0005737]; cytoplasmic stress granule [GO:0010494]; desmosome [GO:0030057]; ficolin-1-rich granule membrane [GO:0101003]; intermediate filament [GO:0005882]; nuclear stress granule [GO:0097165]; nucleoplasm [GO:0005654]; nucleus [GO:0005634]; perinuclear region of cytoplasm [GO:0048471]; plasma membrane [GO:0005886]</t>
  </si>
  <si>
    <t>adherens junction [GO:0005912]; cornified envelope [GO:0001533]; cytoplasm [GO:0005737]; cytoplasmic stress granule [GO:0010494]; desmosome [GO:0030057]; ficolin-1-rich granule membrane [GO:0101003]; intermediate filament [GO:0005882]; nuclear stress granule [GO:0097165]; nucleoplasm [GO:0005654]; nucleus [GO:0005634]; perinuclear region of cytoplasm [GO:0048471]; plasma membrane [GO:0005886]; cadherin binding [GO:0045296]; DNA binding [GO:0003677]; intermediate filament binding [GO:0019215]; lamin binding [GO:0005521]; RNA binding [GO:0003723]; structural constituent of skin epidermis [GO:0030280]; ameloblast differentiation [GO:0036305]; cell adhesion [GO:0007155]; cell-cell adhesion [GO:0098609]; desmosome assembly [GO:0002159]; desmosome maintenance [GO:0002160]; intermediate filament bundle assembly [GO:0045110]; negative regulation of mRNA catabolic process [GO:1902373]; positive regulation of cap-dependent translational initiation [GO:1903676]; positive regulation of cell-cell adhesion [GO:0022409]; positive regulation of gene expression [GO:0010628]; positive regulation of keratinocyte differentiation [GO:0045618]; positive regulation of protein localization to membrane [GO:1905477]; positive regulation of protein localization to plasma membrane [GO:1903078]; positive regulation of transcription by RNA polymerase II [GO:0045944]; signal transduction [GO:0007165]; transepithelial water transport [GO:0035377]</t>
  </si>
  <si>
    <t>cadherin binding [GO:0045296]; DNA binding [GO:0003677]; intermediate filament binding [GO:0019215]; lamin binding [GO:0005521]; RNA binding [GO:0003723]; structural constituent of skin epidermis [GO:0030280]</t>
  </si>
  <si>
    <t>DISEASE: Ectodermal dysplasia-skin fragility syndrome (EDSFS) [MIM:604536]: A form of ectodermal dysplasia, a heterogeneous group of disorders due to abnormal development of two or more ectodermal structures. Characterized by features of both cutaneous fragility and congenital ectodermal dysplasia affecting skin, hair and nails. There is no evidence of significant abnormalities in other epithelia or tissues. Desmosomes in the skin are small and poorly formed with widening of keratinocyte intercellular spaces and perturbed desmosome/keratin intermediate filament interactions. Note=The disease is caused by variants affecting the gene represented in this entry.</t>
  </si>
  <si>
    <t>MUTAGEN 54; /note="S-&gt;A: No effect on interaction with YWHAG."; /evidence="ECO:0000269|PubMed:29678907"; MUTAGEN 118; /note="S-&gt;A: Reduces the interaction with YWHAG."; /evidence="ECO:0000269|PubMed:29678907"; MUTAGEN 119; /note="S-&gt;A: Reduces the interaction with YWHAG."; /evidence="ECO:0000269|PubMed:29678907"; MUTAGEN 155; /note="S-&gt;A: Abolishes interaction with YWHAG."; /evidence="ECO:0000269|PubMed:29678907"; MUTAGEN 171; /note="T-&gt;A: No effect on interaction with YWHAG."; /evidence="ECO:0000269|PubMed:29678907"</t>
  </si>
  <si>
    <t>SUBCELLULAR LOCATION: [Isoform 1]: Cell junction, desmosome {ECO:0000269|PubMed:9369526}.; SUBCELLULAR LOCATION: [Isoform 2]: Nucleus {ECO:0000269|PubMed:9369526}.; SUBCELLULAR LOCATION: Nucleus {ECO:0000269|PubMed:11790773, ECO:0000269|PubMed:20613778}. Cytoplasm, perinuclear region {ECO:0000269|PubMed:20156963}. Cytoplasm {ECO:0000269|PubMed:20613778, ECO:0000269|PubMed:23444369}. Cell junction, desmosome {ECO:0000269|PubMed:20613778, ECO:0000269|PubMed:23444369}. Cell membrane {ECO:0000269|PubMed:20156963, ECO:0000269|PubMed:30949721}. Cytoplasm, Stress granule {ECO:0000269|PubMed:20156963}. Note=Colocalizes with EIF4A1 in stress granules following arsenate or hydrogen peroxide treatment (PubMed:20156963). Localizes to nucleoli following DNA damage (PubMed:20613778). Located in the cytoplasm during early tooth development, however localizes to the cell membrane in ameloblasts during molar growth (By similarity). Ca(2+)-mediated localization to the cell membrane in dental epithelial cells is inhibited via WNT3A (By similarity). Localizes to the cytoplasm when the phosphorylated form interacts with YWHAG (By similarity). Initially localized to the cytoplasm however as keratinocyte differentiation proceeds becomes localized to cell junctions as early cell-cell contacts become linear as part of membrane sealing (By similarity). Localized to lateral cell contacts in colocalization with DSP as epithelial sheet formation completes (By similarity). Protein stability is increased and localizes to the cytoplasm when phosphorylated at the N-terminus by AKT2 (PubMed:23444369). The unphosphorylated form is preferentially localized to desmosomes (PubMed:23444369). {ECO:0000250|UniProtKB:P97350, ECO:0000269|PubMed:20156963, ECO:0000269|PubMed:20613778, ECO:0000269|PubMed:23444369}.</t>
  </si>
  <si>
    <t>5317;</t>
  </si>
  <si>
    <t>R-HSA-351906;R-HSA-6798695;R-HSA-6805567;R-HSA-6809371;</t>
  </si>
  <si>
    <t>PTHR10372:SF3;PTHR10372;</t>
  </si>
  <si>
    <t>Q02413; Q9UHL9; Q63HR2; A1A5D9; Q9BWT7; Q8TAP6; P15924; Q08379; Q96ED9-2; O75031; P02533; P05783; P13647; P05787; Q8NI38; P08670</t>
  </si>
  <si>
    <t>9606.ENSP00000263946;</t>
  </si>
  <si>
    <t>Q13835;</t>
  </si>
  <si>
    <t>PRDX2 NKEFB TDPX1</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</si>
  <si>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Might participate in the signaling cascades of growth factors and tumor necrosis factor-alpha by regulating the intracellular concentrations of H(2)O(2). {ECO:0000269|PubMed:9497357}.</t>
  </si>
  <si>
    <t>1.11.1.24</t>
  </si>
  <si>
    <t>cell redox homeostasis [GO:0045454]; cellular response to oxidative stress [GO:0034599]; defense response to tumor cell [GO:0002357]; extrinsic apoptotic signaling pathway [GO:0097191]; hydrogen peroxide catabolic process [GO:0042744]; leukocyte activation [GO:0045321]; negative regulation of apoptotic process [GO:0043066]; negative regulation of extrinsic apoptotic signaling pathway in absence of ligand [GO:2001240]; negative regulation of lipopolysaccharide-mediated signaling pathway [GO:0031665]; negative regulation of T cell differentiation [GO:0045581]; positive regulation of blood coagulation [GO:0030194]; positive regulation of MAPK cascade [GO:0043410]; regulation of apoptotic process [GO:0042981]; regulation of hydrogen peroxide metabolic process [GO:0010310]; removal of superoxide radicals [GO:0019430]; respiratory burst involved in inflammatory response [GO:0002536]; response to lipopolysaccharide [GO:0032496]; response to oxidative stress [GO:0006979]; T cell homeostasis [GO:0043029]; T cell proliferation [GO:0042098]; thymus development [GO:0048538]</t>
  </si>
  <si>
    <t>cytoplasm [GO:0005737]; cytosol [GO:0005829]; extracellular exosome [GO:0070062]</t>
  </si>
  <si>
    <t>cytoplasm [GO:0005737]; cytosol [GO:0005829]; extracellular exosome [GO:0070062]; antioxidant activity [GO:0016209]; thioredoxin peroxidase activity [GO:0008379]; cell redox homeostasis [GO:0045454]; cellular response to oxidative stress [GO:0034599]; defense response to tumor cell [GO:0002357]; extrinsic apoptotic signaling pathway [GO:0097191]; hydrogen peroxide catabolic process [GO:0042744]; leukocyte activation [GO:0045321]; negative regulation of apoptotic process [GO:0043066]; negative regulation of extrinsic apoptotic signaling pathway in absence of ligand [GO:2001240]; negative regulation of lipopolysaccharide-mediated signaling pathway [GO:0031665]; negative regulation of T cell differentiation [GO:0045581]; positive regulation of blood coagulation [GO:0030194]; positive regulation of MAPK cascade [GO:0043410]; regulation of apoptotic process [GO:0042981]; regulation of hydrogen peroxide metabolic process [GO:0010310]; removal of superoxide radicals [GO:0019430]; respiratory burst involved in inflammatory response [GO:0002536]; response to lipopolysaccharide [GO:0032496]; response to oxidative stress [GO:0006979]; T cell homeostasis [GO:0043029]; T cell proliferation [GO:0042098]; thymus development [GO:0048538]</t>
  </si>
  <si>
    <t>antioxidant activity [GO:0016209]; thioredoxin peroxidase activity [GO:0008379]</t>
  </si>
  <si>
    <t>MUTAGEN 196; /note="K-&gt;R: Abolishes acetylation."; /evidence="ECO:0000269|PubMed:18606987"</t>
  </si>
  <si>
    <t>SUBCELLULAR LOCATION: Cytoplasm {ECO:0000269|PubMed:9497357}.</t>
  </si>
  <si>
    <t>7001;</t>
  </si>
  <si>
    <t>R-HSA-3299685;R-HSA-5628897;R-HSA-8862803;</t>
  </si>
  <si>
    <t>PTHR10681:SF161;PTHR10681;</t>
  </si>
  <si>
    <t>P40763; P10599</t>
  </si>
  <si>
    <t>9606.ENSP00000301522;</t>
  </si>
  <si>
    <t>P32119;</t>
  </si>
  <si>
    <t>1.11.1.24;</t>
  </si>
  <si>
    <t>MYADM UNQ553/PRO1110</t>
  </si>
  <si>
    <t>TISSUE SPECIFICITY: Widely expressed. Not detected in thymus. {ECO:0000269|PubMed:12075932}.</t>
  </si>
  <si>
    <t>establishment of endothelial barrier [GO:0061028]; intracellular signal transduction [GO:0035556]; membrane raft organization [GO:0031579]; negative regulation of actin filament polymerization [GO:0030837]; negative regulation of gene expression [GO:0010629]; negative regulation of heterotypic cell-cell adhesion [GO:0034115]; positive regulation of cell migration [GO:0030335]; positive regulation of substrate adhesion-dependent cell spreading [GO:1900026]; protein localization to plasma membrane raft [GO:0044860]</t>
  </si>
  <si>
    <t>cell-cell junction [GO:0005911]; cortical actin cytoskeleton [GO:0030864]; membrane raft [GO:0045121]; plasma membrane [GO:0005886]; ruffle [GO:0001726]</t>
  </si>
  <si>
    <t>cell-cell junction [GO:0005911]; cortical actin cytoskeleton [GO:0030864]; membrane raft [GO:0045121]; plasma membrane [GO:0005886]; ruffle [GO:0001726]; establishment of endothelial barrier [GO:0061028]; intracellular signal transduction [GO:0035556]; membrane raft organization [GO:0031579]; negative regulation of actin filament polymerization [GO:0030837]; negative regulation of gene expression [GO:0010629]; negative regulation of heterotypic cell-cell adhesion [GO:0034115]; positive regulation of cell migration [GO:0030335]; positive regulation of substrate adhesion-dependent cell spreading [GO:1900026]; protein localization to plasma membrane raft [GO:0044860]</t>
  </si>
  <si>
    <t>TRANSMEM 41..61; /note="Helical"; /evidence="ECO:0000255"; TRANSMEM 70..90; /note="Helical"; /evidence="ECO:0000255"; TRANSMEM 101..121; /note="Helical"; /evidence="ECO:0000255"; TRANSMEM 137..157; /note="Helical"; /evidence="ECO:0000255"; TRANSMEM 171..191; /note="Helical"; /evidence="ECO:0000255"; TRANSMEM 203..223; /note="Helical"; /evidence="ECO:0000255"; TRANSMEM 239..259; /note="Helical"; /evidence="ECO:0000255"; TRANSMEM 294..314; /note="Helical"; /evidence="ECO:0000255"</t>
  </si>
  <si>
    <t>91663;</t>
  </si>
  <si>
    <t>PTHR17068:SF3;PTHR17068;</t>
  </si>
  <si>
    <t>P62330; P11912; P13569; Q9Y282; Q9Y624; Q5JX71; Q96LL3; Q8TBE3; P15941-11; Q13113; P60201-2; Q68DV7; Q9BVX2</t>
  </si>
  <si>
    <t>9606.ENSP00000375649;</t>
  </si>
  <si>
    <t>Q96S97;</t>
  </si>
  <si>
    <t>MFAP4</t>
  </si>
  <si>
    <t>FUNCTION: Could be involved in calcium-dependent cell adhesion or intercellular interactions. May contribute to the elastic fiber assembly and/or maintenance (PubMed:26601954). {ECO:0000269|PubMed:26601954}.</t>
  </si>
  <si>
    <t>cell adhesion [GO:0007155]; cellular response to UV-B [GO:0071493]; elastic fiber assembly [GO:0048251]; regulation of collagen metabolic process [GO:0010712]; supramolecular fiber organization [GO:0097435]; UV protection [GO:0009650]</t>
  </si>
  <si>
    <t>collagen-containing extracellular matrix [GO:0062023]; elastic fiber [GO:0071953]; extracellular region [GO:0005576]; extracellular space [GO:0005615]; microfibril [GO:0001527]</t>
  </si>
  <si>
    <t>collagen-containing extracellular matrix [GO:0062023]; elastic fiber [GO:0071953]; extracellular region [GO:0005576]; extracellular space [GO:0005615]; microfibril [GO:0001527]; cell adhesion [GO:0007155]; cellular response to UV-B [GO:0071493]; elastic fiber assembly [GO:0048251]; regulation of collagen metabolic process [GO:0010712]; supramolecular fiber organization [GO:0097435]; UV protection [GO:0009650]</t>
  </si>
  <si>
    <t>MUTAGEN 203; /note="S-&gt;A: No effect on its interaction with COL1A1 and ELN."; /evidence="ECO:0000269|PubMed:26601954"; MUTAGEN 203; /note="S-&gt;Y: Moderate reduction in its interaction with COL1A1. Significant reduction in its interaction with ELN."; /evidence="ECO:0000269|PubMed:26601954"; MUTAGEN 241; /note="F-&gt;A: Significant reduction in its interaction with COL1A1 and ELN."; /evidence="ECO:0000269|PubMed:26601954"; MUTAGEN 241; /note="F-&gt;W: Significant reduction in its interaction with COL1A1 and ELN."; /evidence="ECO:0000269|PubMed:26601954"</t>
  </si>
  <si>
    <t>SUBCELLULAR LOCATION: Secreted, extracellular space, extracellular matrix {ECO:0000269|PubMed:26601954}.</t>
  </si>
  <si>
    <t>4239;</t>
  </si>
  <si>
    <t>R-HSA-2129379;</t>
  </si>
  <si>
    <t>PTHR19143;PTHR19143:SF225;</t>
  </si>
  <si>
    <t>9606.ENSP00000378957;</t>
  </si>
  <si>
    <t>P55083;</t>
  </si>
  <si>
    <t>ARPC5 ARC16</t>
  </si>
  <si>
    <t>FUNCTION: Component of the Arp2/3 complex, a multiprotein complex that mediates actin polymerization upon stimulation by nucleation-promoting factor (NPF) (PubMed:9230079). The Arp2/3 complex mediates the formation of branched actin networks in the cytoplasm, providing the force for cell motility (PubMed:9230079). In addition to its role in the cytoplasmic cytoskeleton, the Arp2/3 complex also promotes actin polymerization in the nucleus, thereby regulating gene transcription and repair of damaged DNA (PubMed:29925947). The Arp2/3 complex promotes homologous recombination (HR) repair in response to DNA damage by promoting nuclear actin polymerization, leading to drive motility of double-strand breaks (DSBs) (PubMed:29925947). {ECO:0000269|PubMed:29925947, ECO:0000269|PubMed:9230079}.</t>
  </si>
  <si>
    <t>actin cytoskeleton organization [GO:0030036]; Arp2/3 complex-mediated actin nucleation [GO:0034314]; cell migration [GO:0016477]; regulation of actin filament polymerization [GO:0030833]</t>
  </si>
  <si>
    <t>actin cytoskeleton [GO:0015629]; Arp2/3 protein complex [GO:0005885]; cytoplasm [GO:0005737]; cytosol [GO:0005829]; extracellular exosome [GO:0070062]; extracellular region [GO:0005576]; ficolin-1-rich granule lumen [GO:1904813]; focal adhesion [GO:0005925]; lamellipodium [GO:0030027]; nucleus [GO:0005634]; secretory granule lumen [GO:0034774]; site of double-strand break [GO:0035861]</t>
  </si>
  <si>
    <t>actin cytoskeleton [GO:0015629]; Arp2/3 protein complex [GO:0005885]; cytoplasm [GO:0005737]; cytosol [GO:0005829]; extracellular exosome [GO:0070062]; extracellular region [GO:0005576]; ficolin-1-rich granule lumen [GO:1904813]; focal adhesion [GO:0005925]; lamellipodium [GO:0030027]; nucleus [GO:0005634]; secretory granule lumen [GO:0034774]; site of double-strand break [GO:0035861]; actin binding [GO:0003779]; structural constituent of cytoskeleton [GO:0005200]; actin cytoskeleton organization [GO:0030036]; Arp2/3 complex-mediated actin nucleation [GO:0034314]; cell migration [GO:0016477]; regulation of actin filament polymerization [GO:0030833]</t>
  </si>
  <si>
    <t>actin binding [GO:0003779]; structural constituent of cytoskeleton [GO:0005200]</t>
  </si>
  <si>
    <t>DISEASE: Immunodeficiency 113 with autoimmunity and autoinflammation (IMD113) [MIM:620565]: An autosomal recessive immunologic disorder characterized by recurrent and severe infections, early-onset autoimmunity, inflammation, and facial dysmorphism. Features of autoimmunity and autoinflammation include hemolytic anemia, thrombocytopenia, hepatosplenomegaly, leukocytosis, neutrophilia, and elevated acute phase reactants. {ECO:0000269|PubMed:37349293}. Note=The disease is caused by variants affecting the gene represented in this entry.</t>
  </si>
  <si>
    <t>SUBCELLULAR LOCATION: Cytoplasm, cytoskeleton {ECO:0000269|PubMed:9230079}. Cell projection {ECO:0000269|PubMed:9230079}. Nucleus {ECO:0000269|PubMed:29925947, ECO:0000269|PubMed:37349293}.</t>
  </si>
  <si>
    <t>10092;</t>
  </si>
  <si>
    <t>R-HSA-2029482;R-HSA-3928662;R-HSA-5663213;R-HSA-6798695;R-HSA-8856828;R-HSA-9664422;</t>
  </si>
  <si>
    <t>PTHR12644;</t>
  </si>
  <si>
    <t>9606.ENSP00000294742;</t>
  </si>
  <si>
    <t>O15511;</t>
  </si>
  <si>
    <t>CIB1 CIB KIP PRKDCIP</t>
  </si>
  <si>
    <t>FUNCTION: Calcium-binding protein that plays a role in the regulation of numerous cellular processes, such as cell differentiation, cell division, cell proliferation, cell migration, thrombosis, angiogenesis, cardiac hypertrophy and apoptosis. Involved in bone marrow megakaryocyte differentiation by negatively regulating thrombopoietin-mediated signaling pathway. Participates in the endomitotic cell cycle of megakaryocyte, a form of mitosis in which both karyokinesis and cytokinesis are interrupted. Plays a role in integrin signaling by negatively regulating alpha-IIb/beta3 activation in thrombin-stimulated megakaryocytes preventing platelet aggregation. Up-regulates PTK2/FAK1 activity, and is also needed for the recruitment of PTK2/FAK1 to focal adhesions; it thus appears to play an important role in focal adhesion formation. Positively regulates cell migration on fibronectin in a CDC42-dependent manner, the effect being negatively regulated by PAK1. Functions as a negative regulator of stress activated MAP kinase (MAPK) signaling pathways. Down-regulates inositol 1,4,5-trisphosphate receptor-dependent calcium signaling. Involved in sphingosine kinase SPHK1 translocation to the plasma membrane in a N-myristoylation-dependent manner preventing TNF-alpha-induced apoptosis. Regulates serine/threonine-protein kinase PLK3 activity for proper completion of cell division progression. Plays a role in microtubule (MT) dynamics during neuronal development; disrupts the MT depolymerization activity of STMN2 attenuating NGF-induced neurite outgrowth and the MT reorganization at the edge of lamellipodia. Promotes cardiomyocyte hypertrophy via activation of the calcineurin/NFAT signaling pathway. Stimulates calcineurin PPP3R1 activity by mediating its anchoring to the sarcolemma. In ischemia-induced (pathological or adaptive) angiogenesis, stimulates endothelial cell proliferation, migration and microvessel formation by activating the PAK1 and ERK1/ERK2 signaling pathway. Also promotes cancer cell survival and proliferation. May regulate cell cycle and differentiation of spermatogenic germ cells, and/or differentiation of supporting Sertoli cells. Forms a complex with TMC6/EVER1 and TMC8/EVER2 in lymphocytes and keratynocytes where CIB1 stabilizes TMC6 and TMC8 levels and reciprocally (PubMed:30068544, PubMed:32917726). {ECO:0000269|PubMed:30068544, ECO:0000269|PubMed:32917726}.; FUNCTION: Acts as a restriction factor that promotes keratinocyte-intrinsic immunity to human beta-papillomaviruses (HPVs). {ECO:0000269|PubMed:30068544}.; FUNCTION: [Isoform 2]: Plays a regulatory role in angiogenesis and tumor growth by mediating PKD/PRKD2-induced vascular endothelial growth factor A (VEGFA) secretion. {ECO:0000269|PubMed:23503467}.</t>
  </si>
  <si>
    <t>TISSUE SPECIFICITY: Ubiquitously expressed. Expressed in the epidermis, hair follicles and keratinocytes (PubMed:30068544). Detected in platelets and in cell lines of megakaryocytic and erythrocytic lineages. Both isoform 1 and isoform 2 are detected in various cancer cell lines, with isoform 2 being the predominant form (at protein level). {ECO:0000269|PubMed:10477286, ECO:0000269|PubMed:11856312, ECO:0000269|PubMed:23503467, ECO:0000269|PubMed:30068544, ECO:0000269|PubMed:9030514, ECO:0000269|PubMed:9372844}.</t>
  </si>
  <si>
    <t>INDUCTION: Up-regulated during breast cancer progression.</t>
  </si>
  <si>
    <t>angiogenesis [GO:0001525]; apoptotic process [GO:0006915]; cell adhesion [GO:0007155]; cell division [GO:0051301]; cellular response to growth factor stimulus [GO:0071363]; cellular response to nerve growth factor stimulus [GO:1990090]; cellular response to tumor necrosis factor [GO:0071356]; cytoplasmic microtubule organization [GO:0031122]; DNA damage response [GO:0006974]; double-strand break repair [GO:0006302]; endomitotic cell cycle [GO:0007113]; extrinsic apoptotic signaling pathway [GO:0097191]; negative regulation of apoptotic process [GO:0043066]; negative regulation of cell population proliferation [GO:0008285]; negative regulation of megakaryocyte differentiation [GO:0045653]; negative regulation of microtubule depolymerization [GO:0007026]; negative regulation of neuron projection development [GO:0010977]; negative regulation of phosphatidylinositol 3-kinase/protein kinase B signal transduction [GO:0051898]; negative regulation of protein phosphorylation [GO:0001933]; platelet formation [GO:0030220]; positive regulation of calcineurin-NFAT signaling cascade [GO:0070886]; positive regulation of catalytic activity [GO:0043085]; positive regulation of cell adhesion mediated by integrin [GO:0033630]; positive regulation of cell growth [GO:0030307]; positive regulation of cell migration [GO:0030335]; positive regulation of cell migration involved in sprouting angiogenesis [GO:0090050]; positive regulation of cell population proliferation [GO:0008284]; positive regulation of cell-matrix adhesion [GO:0001954]; positive regulation of ERK1 and ERK2 cascade [GO:0070374]; positive regulation of male germ cell proliferation [GO:2000256]; positive regulation of NF-kappaB transcription factor activity [GO:0051092]; positive regulation of protein localization to plasma membrane [GO:1903078]; positive regulation of protein phosphorylation [GO:0001934]; positive regulation of protein serine/threonine kinase activity [GO:0071902]; positive regulation of protein targeting to membrane [GO:0090314]; positive regulation of substrate adhesion-dependent cell spreading [GO:1900026]; regulation of cell division [GO:0051302]; regulation of cell population proliferation [GO:0042127]; response to ischemia [GO:0002931]; spermatid development [GO:0007286]; thrombopoietin-mediated signaling pathway [GO:0038163]</t>
  </si>
  <si>
    <t>apical plasma membrane [GO:0016324]; axon [GO:0030424]; cell periphery [GO:0071944]; centrosome [GO:0005813]; cytoplasm [GO:0005737]; endoplasmic reticulum [GO:0005783]; extracellular exosome [GO:0070062]; filopodium tip [GO:0032433]; Golgi apparatus [GO:0005794]; growth cone [GO:0030426]; lamellipodium [GO:0030027]; membrane [GO:0016020]; neuron projection [GO:0043005]; neuronal cell body [GO:0043025]; nuclear body [GO:0016604]; nucleoplasm [GO:0005654]; nucleus [GO:0005634]; perikaryon [GO:0043204]; perinuclear region of cytoplasm [GO:0048471]; plasma membrane [GO:0005886]; ruffle membrane [GO:0032587]; sarcolemma [GO:0042383]; vesicle [GO:0031982]</t>
  </si>
  <si>
    <t>apical plasma membrane [GO:0016324]; axon [GO:0030424]; cell periphery [GO:0071944]; centrosome [GO:0005813]; cytoplasm [GO:0005737]; endoplasmic reticulum [GO:0005783]; extracellular exosome [GO:0070062]; filopodium tip [GO:0032433]; Golgi apparatus [GO:0005794]; growth cone [GO:0030426]; lamellipodium [GO:0030027]; membrane [GO:0016020]; neuron projection [GO:0043005]; neuronal cell body [GO:0043025]; nuclear body [GO:0016604]; nucleoplasm [GO:0005654]; nucleus [GO:0005634]; perikaryon [GO:0043204]; perinuclear region of cytoplasm [GO:0048471]; plasma membrane [GO:0005886]; ruffle membrane [GO:0032587]; sarcolemma [GO:0042383]; vesicle [GO:0031982]; calcium ion binding [GO:0005509]; calcium-dependent protein kinase inhibitor activity [GO:0008427]; magnesium ion binding [GO:0000287]; protein serine/threonine kinase inhibitor activity [GO:0030291]; protein-membrane adaptor activity [GO:0043495]; small GTPase binding [GO:0031267]; transmembrane transporter binding [GO:0044325]; angiogenesis [GO:0001525]; apoptotic process [GO:0006915]; cell adhesion [GO:0007155]; cell division [GO:0051301]; cellular response to growth factor stimulus [GO:0071363]; cellular response to nerve growth factor stimulus [GO:1990090]; cellular response to tumor necrosis factor [GO:0071356]; cytoplasmic microtubule organization [GO:0031122]; DNA damage response [GO:0006974]; double-strand break repair [GO:0006302]; endomitotic cell cycle [GO:0007113]; extrinsic apoptotic signaling pathway [GO:0097191]; negative regulation of apoptotic process [GO:0043066]; negative regulation of cell population proliferation [GO:0008285]; negative regulation of megakaryocyte differentiation [GO:0045653]; negative regulation of microtubule depolymerization [GO:0007026]; negative regulation of neuron projection development [GO:0010977]; negative regulation of phosphatidylinositol 3-kinase/protein kinase B signal transduction [GO:0051898]; negative regulation of protein phosphorylation [GO:0001933]; platelet formation [GO:0030220]; positive regulation of calcineurin-NFAT signaling cascade [GO:0070886]; positive regulation of catalytic activity [GO:0043085]; positive regulation of cell adhesion mediated by integrin [GO:0033630]; positive regulation of cell growth [GO:0030307]; positive regulation of cell migration [GO:0030335]; positive regulation of cell migration involved in sprouting angiogenesis [GO:0090050]; positive regulation of cell population proliferation [GO:0008284]; positive regulation of cell-matrix adhesion [GO:0001954]; positive regulation of ERK1 and ERK2 cascade [GO:0070374]; positive regulation of male germ cell proliferation [GO:2000256]; positive regulation of NF-kappaB transcription factor activity [GO:0051092]; positive regulation of protein localization to plasma membrane [GO:1903078]; positive regulation of protein phosphorylation [GO:0001934]; positive regulation of protein serine/threonine kinase activity [GO:0071902]; positive regulation of protein targeting to membrane [GO:0090314]; positive regulation of substrate adhesion-dependent cell spreading [GO:1900026]; regulation of cell division [GO:0051302]; regulation of cell population proliferation [GO:0042127]; response to ischemia [GO:0002931]; spermatid development [GO:0007286]; thrombopoietin-mediated signaling pathway [GO:0038163]</t>
  </si>
  <si>
    <t>calcium ion binding [GO:0005509]; calcium-dependent protein kinase inhibitor activity [GO:0008427]; magnesium ion binding [GO:0000287]; protein serine/threonine kinase inhibitor activity [GO:0030291]; protein-membrane adaptor activity [GO:0043495]; small GTPase binding [GO:0031267]; transmembrane transporter binding [GO:0044325]</t>
  </si>
  <si>
    <t>DISEASE: Epidermodysplasia verruciformis 3 (EV3) [MIM:618267]: A form of epidermodysplasia verruciformis, a rare genodermatosis associated with a high risk of skin carcinoma that results from an abnormal susceptibility to infection by specific human papillomaviruses, including the oncogenic HPV5. Infection leads to the early development of disseminated flat wart-like and pityriasis versicolor-like skin lesions. Cutaneous Bowen's carcinomas in situ and invasive squamous cell carcinomas develop in about half of the patients, mainly on sun-exposed skin areas. EV3 inheritance is autosomal recessive. {ECO:0000269|PubMed:30068544}. Note=The disease is caused by variants affecting the gene represented in this entry.</t>
  </si>
  <si>
    <t>MUTAGEN 2; /note="G-&gt;A: Inhibits translocation to the plasma membrane. Increased apoptosis after TNF stimulation."; /evidence="ECO:0000269|PubMed:19854831"; MUTAGEN 78; /note="S-&gt;A: Loss of phosphorylation by PKD/PRKD2; in isoform 2."; /evidence="ECO:0000269|PubMed:23503467"; MUTAGEN 78; /note="S-&gt;E: Phosphomimetic; promotes tumor growth by an indirect mechanism; in isoform 2."; /evidence="ECO:0000269|PubMed:23503467"; MUTAGEN 114..117; /note="IFDF-&gt;AAAA: Loss of binding to ITGAV."; /evidence="ECO:0000269|PubMed:24011356"; MUTAGEN 115; /note="F-&gt;A: Loss of binding to ITGA2B."; /evidence="ECO:0000269|PubMed:12023286"; MUTAGEN 127; /note="D-&gt;N: Cytoplasmic localization."; /evidence="ECO:0000269|PubMed:15475008"; MUTAGEN 131; /note="L-&gt;A,T: Loss of binding to ITGA2B."; /evidence="ECO:0000269|PubMed:12023286"; MUTAGEN 152..153; /note="LI-&gt;AA: Loss of binding to ITGA2B."; /evidence="ECO:0000269|PubMed:24011356"; MUTAGEN 153; /note="I-&gt;A: Loss of binding to ITGA2B."; /evidence="ECO:0000269|PubMed:12023286"; MUTAGEN 167; /note="T-&gt;A: No effect on phosphorylation by PKD/PRKD2; in isoform 2."; /evidence="ECO:0000269|PubMed:23503467"; MUTAGEN 172; /note="E-&gt;Q: Cytoplasmic localization."; /evidence="ECO:0000269|PubMed:15475008"; MUTAGEN 173; /note="F-&gt;A: Loss of binding to ITGA2B."; /evidence="ECO:0000269|PubMed:12023286, ECO:0000269|PubMed:16418530, ECO:0000269|PubMed:24011356"; MUTAGEN 173; /note="F-&gt;A: Loss of binding to ITGA2B. Does not inhibit interaction with PAK1."; /evidence="ECO:0000269|PubMed:12023286, ECO:0000269|PubMed:16418530, ECO:0000269|PubMed:24011356"</t>
  </si>
  <si>
    <t>SUBCELLULAR LOCATION: Membrane; Lipid-anchor. Cell membrane, sarcolemma. Cell membrane. Apical cell membrane. Cell projection, ruffle membrane. Cell projection, filopodium tip. Cell projection, growth cone {ECO:0000269|PubMed:21215777}. Cell projection, lamellipodium {ECO:0000269|PubMed:21215777}. Cytoplasm. Cytoplasm, cytoskeleton. Cytoplasm, cytoskeleton, microtubule organizing center, centrosome. Cytoplasm, perinuclear region. Nucleus {ECO:0000269|PubMed:30068544}. Cell projection, neuron projection {ECO:0000269|PubMed:21215777}. Perikaryon {ECO:0000269|PubMed:21215777}. Note=Colocalized with PPP3R1 at the cell membrane of cardiomyocytes in the hypertrophic heart (By similarity). Colocalized with NBR1 to the perinuclear region. Colocalizes with TAS1R2 in apical regions of taste receptor cells. Colocalized with RAC3 in the perinuclear area and at the cell periphery. Colocalized with PAK1 within membrane ruffles during cell spreading upon readhesion to fibronectin. Redistributed to the cytoskeleton upon platelet aggregation. Translocates from the cytosol to the plasma membrane in a calcium-dependent manner. Colocalized with PLK3 at centrosomes in ductal breast carcinoma cells. {ECO:0000250}.; SUBCELLULAR LOCATION: [Isoform 2]: Cytoplasm, perinuclear region {ECO:0000269|PubMed:23503467}. Golgi apparatus, trans-Golgi network {ECO:0000269|PubMed:23503467}.</t>
  </si>
  <si>
    <t>10519;</t>
  </si>
  <si>
    <t>PTHR45791;PTHR45791:SF3;</t>
  </si>
  <si>
    <t>P10092; P26842; P40199; Q04637-9; Q6UXG2-3; P04066; Q8NEA6-2; P05362; Q92993; Q8TAP4-4; P48449; Q99683; O43639; O00746; O60422; P23759-2; Q9H7N4; Q15047-2; Q7Z699; Q7RTT5; Q93045; Q3KNT9; Q3SY00; O00401; P61981; Q6ZSB9</t>
  </si>
  <si>
    <t>9606.ENSP00000479860;</t>
  </si>
  <si>
    <t>Q99828;</t>
  </si>
  <si>
    <t>GPD2</t>
  </si>
  <si>
    <t>FUNCTION: Calcium-responsive mitochondrial glycerol-3-phosphate dehydrogenase which seems to be a key component of the pancreatic beta-cell glucose-sensing device. {ECO:0000269|PubMed:9070847}.</t>
  </si>
  <si>
    <t>1.1.5.3</t>
  </si>
  <si>
    <t>PATHWAY: Polyol metabolism; glycerol degradation via glycerol kinase pathway; glycerone phosphate from sn-glycerol 3-phosphate (anaerobic route): step 1/1. {ECO:0000269|PubMed:9070847}.</t>
  </si>
  <si>
    <t>camera-type eye development [GO:0043010]; gluconeogenesis [GO:0006094]; glycerol catabolic process [GO:0019563]; glycerol-3-phosphate metabolic process [GO:0006072]; glycerol-3-phosphate shuttle [GO:0006127]; multicellular organism growth [GO:0035264]</t>
  </si>
  <si>
    <t>mitochondrial inner membrane [GO:0005743]; mitochondrion [GO:0005739]</t>
  </si>
  <si>
    <t>mitochondrial inner membrane [GO:0005743]; mitochondrion [GO:0005739]; calcium ion binding [GO:0005509]; glycerol-3-phosphate dehydrogenase (quinone) activity [GO:0004368]; camera-type eye development [GO:0043010]; gluconeogenesis [GO:0006094]; glycerol catabolic process [GO:0019563]; glycerol-3-phosphate metabolic process [GO:0006072]; glycerol-3-phosphate shuttle [GO:0006127]; multicellular organism growth [GO:0035264]</t>
  </si>
  <si>
    <t>calcium ion binding [GO:0005509]; glycerol-3-phosphate dehydrogenase (quinone) activity [GO:0004368]</t>
  </si>
  <si>
    <t>SUBCELLULAR LOCATION: Mitochondrion.</t>
  </si>
  <si>
    <t>2820;</t>
  </si>
  <si>
    <t>R-HSA-1483166;R-HSA-163560;</t>
  </si>
  <si>
    <t>PTHR11985;PTHR11985:SF15;</t>
  </si>
  <si>
    <t>9606.ENSP00000308610;</t>
  </si>
  <si>
    <t>P43304;</t>
  </si>
  <si>
    <t>UPA00618;</t>
  </si>
  <si>
    <t>MetaCyc:HS03841-MONOMER;</t>
  </si>
  <si>
    <t>1.1.5.3;</t>
  </si>
  <si>
    <t>IGHV3-38</t>
  </si>
  <si>
    <t>FUNCTION: Probable non-functional open reading frame (ORF) of V region of the variable domain of immunoglobulin heavy chains (PubMed:24600447). Non-functional ORF generally cannot participate in the synthesis of a productive immunoglobulin chain due to altered V-(D)-J or switch recombination and/or splicing site (at mRNA level) and/or conserved amino acid change (protein level) (PubMed:9619395). Immunoglobulins, also known as antibodies, are membrane-bound or secreted glycoproteins produced by B lymphocytes. In the recognition phase of humoral immunity, the membrane-bound immunoglobulins serve as receptors which, upon binding of a specific antigen, trigger the clonal expansion and differentiation of B lymphocytes into immunoglobulins-secreting plasma cells. Secreted immunoglobulins mediate the effector phase of humoral immunity, which results in the elimination of bound antigens (PubMed:20176268, PubMed:22158414). The antigen binding site is formed by the variable domain of one heavy chain, together with that of its associated light chain. Thus, each immunoglobulin has two antigen binding sites with remarkable affinity for a particular antigen. The variable domains are assembled by a process called V-(D)-J rearrangement and can then be subjected to somatic hypermutations which, after exposure to antigen and selection, allow affinity maturation for a particular antigen (PubMed:17576170, PubMed:20176268). {ECO:0000303|PubMed:17576170, ECO:0000303|PubMed:20176268, ECO:0000303|PubMed:22158414, ECO:0000303|PubMed:24600447, ECO:0000303|PubMed:9619395}.</t>
  </si>
  <si>
    <t>LASP1 MLN50</t>
  </si>
  <si>
    <t>FUNCTION: Plays an important role in the regulation of dynamic actin-based, cytoskeletal activities. Agonist-dependent changes in LASP1 phosphorylation may also serve to regulate actin-associated ion transport activities, not only in the parietal cell but also in certain other F-actin-rich secretory epithelial cell types (By similarity). {ECO:0000250}.</t>
  </si>
  <si>
    <t>monoatomic ion transport [GO:0006811]</t>
  </si>
  <si>
    <t>cortical actin cytoskeleton [GO:0030864]; cytoplasm [GO:0005737]; focal adhesion [GO:0005925]; postsynapse [GO:0098794]</t>
  </si>
  <si>
    <t>cortical actin cytoskeleton [GO:0030864]; cytoplasm [GO:0005737]; focal adhesion [GO:0005925]; postsynapse [GO:0098794]; actin filament binding [GO:0051015]; cadherin binding [GO:0045296]; metal ion binding [GO:0046872]; monoatomic ion transmembrane transporter activity [GO:0015075]; monoatomic ion transport [GO:0006811]</t>
  </si>
  <si>
    <t>actin filament binding [GO:0051015]; cadherin binding [GO:0045296]; metal ion binding [GO:0046872]; monoatomic ion transmembrane transporter activity [GO:0015075]</t>
  </si>
  <si>
    <t>SUBCELLULAR LOCATION: Cytoplasm, cell cortex {ECO:0000250}. Cytoplasm, cytoskeleton {ECO:0000250}. Note=Associated with the F-actin rich cortical cytoskeleton. {ECO:0000250}.</t>
  </si>
  <si>
    <t>3927;</t>
  </si>
  <si>
    <t>PTHR46218;PTHR46218:SF2;</t>
  </si>
  <si>
    <t>O94989; P51116; Q08379; Q9BYR5; Q9BRK4; Q99750; P25788; Q04864; Q9BQY4; Q9UH03; Q9NP31; O43597; P15884; Q9NVV9; Q9UDY2; P14373; Q15645; Q96C00; Q96GY0; Q5BKX5-3; Q49AR9; Q5VV41; Q03989; Q86V38; P54253; Q9Y5Z0; O95429; Q8TBE0; O14503; Q8N9W6-4; Q9NWQ9; Q9UQM7; Q8NEC5; Q5T4B2; P28329-3; Q8IWX8; P02489; P05813; P53672; Q9H0L4; Q9UI47-2; A8MQ03; Q15038; Q9NQL9; Q6PKX4; Q86UW9; Q03828; Q92567-2; A1KXE4-2; Q96EF6; P22607; O75593; O95995; O75603; P14136; Q14957; P28799; P06396; Q96NT3-2; O14964; P52597; P49639; P01112; P04792; P10809; Q5TA45; O60333-2; Q92876; P60410; P60329; Q7Z4W3; Q3LI73; Q3LI70; Q6PEX3; Q9BYR7; Q9BYR6; Q3LI66; Q96PV6; P61968; Q99750; Q71SY5; Q13064; P07196; Q86UR1-2; P61970; Q96CV9; P32242; Q8TDS5; Q13153; P16284; P78337; P28340; P28069; P86480; P0CG20; Q2TAL8; Q9NWB1-5; Q93062-3; Q6ZRY4; Q9BQY4; Q9Y3C5; Q9H0F5; Q7Z5V6-2; Q99932-2; Q9BXF9; Q8WW24; Q96M29; Q92734; O43711; Q63HR2; Q15645; Q9UHD9; Q6NVU6; Q08AM6; Q14119; A8MV65-2; P08670; A5D8V6; O76024; Q9NZC7-5; P07947; Q9BYJ9; Q96K80; Q8IUH5</t>
  </si>
  <si>
    <t>9606.ENSP00000325240;</t>
  </si>
  <si>
    <t>Q14847;</t>
  </si>
  <si>
    <t>PFKL</t>
  </si>
  <si>
    <t>FUNCTION: Catalyzes the phosphorylation of D-fructose 6-phosphate to fructose 1,6-bisphosphate by ATP, the first committing step of glycolysis (PubMed:22923583). Negatively regulates the phagocyte oxidative burst in response to bacterial infection by controlling cellular NADPH biosynthesis and NADPH oxidase-derived reactive oxygen species. Upon macrophage activation, drives the metabolic switch toward glycolysis, thus preventing glucose turnover that produces NADPH via pentose phosphate pathway (By similarity). {ECO:0000250|UniProtKB:P12382, ECO:0000255|HAMAP-Rule:MF_03184, ECO:0000269|PubMed:22923583}.</t>
  </si>
  <si>
    <t>2.7.1.11</t>
  </si>
  <si>
    <t>PATHWAY: Carbohydrate degradation; glycolysis; D-glyceraldehyde 3-phosphate and glycerone phosphate from D-glucose: step 3/4. {ECO:0000255|HAMAP-Rule:MF_03184}.</t>
  </si>
  <si>
    <t>canonical glycolysis [GO:0061621]; fructose 1,6-bisphosphate metabolic process [GO:0030388]; fructose 6-phosphate metabolic process [GO:0006002]; glycolytic process [GO:0006096]; negative regulation of insulin secretion [GO:0046676]; response to glucose [GO:0009749]</t>
  </si>
  <si>
    <t>6-phosphofructokinase complex [GO:0005945]; cytosol [GO:0005829]; extracellular exosome [GO:0070062]; extracellular region [GO:0005576]; ficolin-1-rich granule lumen [GO:1904813]; membrane [GO:0016020]; secretory granule lumen [GO:0034774]</t>
  </si>
  <si>
    <t>6-phosphofructokinase complex [GO:0005945]; cytosol [GO:0005829]; extracellular exosome [GO:0070062]; extracellular region [GO:0005576]; ficolin-1-rich granule lumen [GO:1904813]; membrane [GO:0016020]; secretory granule lumen [GO:0034774]; 6-phosphofructokinase activity [GO:0003872]; ATP binding [GO:0005524]; fructose binding [GO:0070061]; fructose-6-phosphate binding [GO:0070095]; identical protein binding [GO:0042802]; kinase binding [GO:0019900]; metal ion binding [GO:0046872]; canonical glycolysis [GO:0061621]; fructose 1,6-bisphosphate metabolic process [GO:0030388]; fructose 6-phosphate metabolic process [GO:0006002]; glycolytic process [GO:0006096]; negative regulation of insulin secretion [GO:0046676]; response to glucose [GO:0009749]</t>
  </si>
  <si>
    <t>6-phosphofructokinase activity [GO:0003872]; ATP binding [GO:0005524]; fructose binding [GO:0070061]; fructose-6-phosphate binding [GO:0070095]; identical protein binding [GO:0042802]; kinase binding [GO:0019900]; metal ion binding [GO:0046872]</t>
  </si>
  <si>
    <t>MUTAGEN 527; /note="T-&gt;A: Does not affect GlcNAcylation."; /evidence="ECO:0000269|PubMed:22923583"; MUTAGEN 529; /note="S-&gt;A: Prevents GlcNAcylation and enhance enzyme activity."; /evidence="ECO:0000269|PubMed:22923583"</t>
  </si>
  <si>
    <t>SUBCELLULAR LOCATION: Cytoplasm {ECO:0000255|HAMAP-Rule:MF_03184}.</t>
  </si>
  <si>
    <t>5211;</t>
  </si>
  <si>
    <t>R-HSA-6798695;R-HSA-70171;</t>
  </si>
  <si>
    <t>PTHR13697:SF14;PTHR13697;</t>
  </si>
  <si>
    <t>Q969Y2; P60409; P26371; P17858; P08237</t>
  </si>
  <si>
    <t>9606.ENSP00000269848;</t>
  </si>
  <si>
    <t>P17858;</t>
  </si>
  <si>
    <t>UPA00109;</t>
  </si>
  <si>
    <t>MetaCyc:HS06881-MONOMER;</t>
  </si>
  <si>
    <t>2.7.1.11;</t>
  </si>
  <si>
    <t>MF_03184;</t>
  </si>
  <si>
    <t>RPS16</t>
  </si>
  <si>
    <t>FUNCTION: Component of the small ribosomal subunit (PubMed:23636399). The ribosome is a large ribonucleoprotein complex responsible for the synthesis of proteins in the cell (PubMed:23636399).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{ECO:0000269|PubMed:23636399, ECO:0000269|PubMed:34516797}.</t>
  </si>
  <si>
    <t>cellular response to leukemia inhibitory factor [GO:1990830]; cytoplasmic translation [GO:0002181]; maturation of SSU-rRNA from tricistronic rRNA transcript (SSU-rRNA, 5.8S rRNA, LSU-rRNA) [GO:0000462]; ribosomal small subunit biogenesis [GO:0042274]; rRNA processing [GO:0006364]; translation [GO:0006412]</t>
  </si>
  <si>
    <t>cytoplasm [GO:0005737]; cytosol [GO:0005829]; cytosolic ribosome [GO:0022626]; cytosolic small ribosomal subunit [GO:0022627]; extracellular exosome [GO:0070062]; focal adhesion [GO:0005925]; membrane [GO:0016020]; nucleolus [GO:0005730]; nucleoplasm [GO:0005654]; small ribosomal subunit [GO:0015935]; small-subunit processome [GO:0032040]; synapse [GO:0045202]</t>
  </si>
  <si>
    <t>cytoplasm [GO:0005737]; cytosol [GO:0005829]; cytosolic ribosome [GO:0022626]; cytosolic small ribosomal subunit [GO:0022627]; extracellular exosome [GO:0070062]; focal adhesion [GO:0005925]; membrane [GO:0016020]; nucleolus [GO:0005730]; nucleoplasm [GO:0005654]; small ribosomal subunit [GO:0015935]; small-subunit processome [GO:0032040]; synapse [GO:0045202]; RNA binding [GO:0003723]; structural constituent of ribosome [GO:0003735]; cellular response to leukemia inhibitory factor [GO:1990830]; cytoplasmic translation [GO:0002181]; maturation of SSU-rRNA from tricistronic rRNA transcript (SSU-rRNA, 5.8S rRNA, LSU-rRNA) [GO:0000462]; ribosomal small subunit biogenesis [GO:0042274]; rRNA processing [GO:0006364]; translation [GO:0006412]</t>
  </si>
  <si>
    <t>RNA binding [GO:0003723]; structural constituent of ribosome [GO:0003735]</t>
  </si>
  <si>
    <t>SUBCELLULAR LOCATION: Cytoplasm {ECO:0000269|PubMed:23636399}. Nucleus, nucleolus {ECO:0000269|PubMed:34516797}.</t>
  </si>
  <si>
    <t>6217;</t>
  </si>
  <si>
    <t>R-HSA-156827;R-HSA-156902;R-HSA-1799339;R-HSA-192823;R-HSA-2408557;R-HSA-6791226;R-HSA-72649;R-HSA-72689;R-HSA-72695;R-HSA-72702;R-HSA-72706;R-HSA-72764;R-HSA-9010553;R-HSA-9633012;R-HSA-9735869;R-HSA-9754678;R-HSA-975956;R-HSA-975957;</t>
  </si>
  <si>
    <t>PTHR21569:SF16;PTHR21569;</t>
  </si>
  <si>
    <t>Q5S007; P39019</t>
  </si>
  <si>
    <t>9606.ENSP00000367806;</t>
  </si>
  <si>
    <t>P62249;</t>
  </si>
  <si>
    <t>COL3A1</t>
  </si>
  <si>
    <t>FUNCTION: Collagen type III occurs in most soft connective tissues along with type I collagen. Involved in regulation of cortical development. Is the major ligand of ADGRG1 in the developing brain and binding to ADGRG1 inhibits neuronal migration and activates the RhoA pathway by coupling ADGRG1 to GNA13 and possibly GNA12.</t>
  </si>
  <si>
    <t>aorta smooth muscle tissue morphogenesis [GO:0060414]; basement membrane organization [GO:0071711]; cell-matrix adhesion [GO:0007160]; cellular response to amino acid stimulus [GO:0071230]; cerebral cortex development [GO:0021987]; chondrocyte differentiation [GO:0002062]; collagen fibril organization [GO:0030199]; digestive tract development [GO:0048565]; elastic fiber assembly [GO:0048251]; endochondral bone morphogenesis [GO:0060350]; fibroblast proliferation [GO:0048144]; heart development [GO:0007507]; in utero embryonic development [GO:0001701]; integrin-mediated signaling pathway [GO:0007229]; layer formation in cerebral cortex [GO:0021819]; limb joint morphogenesis [GO:0036022]; lung development [GO:0030324]; multicellular organism growth [GO:0035264]; negative regulation of immune response [GO:0050777]; negative regulation of neuron migration [GO:2001223]; neuron migration [GO:0001764]; peptide cross-linking [GO:0018149]; platelet activation [GO:0030168]; positive regulation of Rho protein signal transduction [GO:0035025]; response to angiotensin [GO:1990776]; response to cytokine [GO:0034097]; response to radiation [GO:0009314]; skin development [GO:0043588]; supramolecular fiber organization [GO:0097435]; tissue homeostasis [GO:0001894]; transforming growth factor beta receptor signaling pathway [GO:0007179]; transforming growth factor beta1 production [GO:0032905]; wound healing [GO:0042060]</t>
  </si>
  <si>
    <t>collagen type III trimer [GO:0005586]; collagen-containing extracellular matrix [GO:0062023]; endoplasmic reticulum lumen [GO:0005788]; extracellular region [GO:0005576]; extracellular space [GO:0005615]</t>
  </si>
  <si>
    <t>collagen type III trimer [GO:0005586]; collagen-containing extracellular matrix [GO:0062023]; endoplasmic reticulum lumen [GO:0005788]; extracellular region [GO:0005576]; extracellular space [GO:0005615]; extracellular matrix structural constituent [GO:0005201]; extracellular matrix structural constituent conferring tensile strength [GO:0030020]; integrin binding [GO:0005178]; metal ion binding [GO:0046872]; platelet-derived growth factor binding [GO:0048407]; protease binding [GO:0002020]; SMAD binding [GO:0046332]; aorta smooth muscle tissue morphogenesis [GO:0060414]; basement membrane organization [GO:0071711]; cell-matrix adhesion [GO:0007160]; cellular response to amino acid stimulus [GO:0071230]; cerebral cortex development [GO:0021987]; chondrocyte differentiation [GO:0002062]; collagen fibril organization [GO:0030199]; digestive tract development [GO:0048565]; elastic fiber assembly [GO:0048251]; endochondral bone morphogenesis [GO:0060350]; fibroblast proliferation [GO:0048144]; heart development [GO:0007507]; in utero embryonic development [GO:0001701]; integrin-mediated signaling pathway [GO:0007229]; layer formation in cerebral cortex [GO:0021819]; limb joint morphogenesis [GO:0036022]; lung development [GO:0030324]; multicellular organism growth [GO:0035264]; negative regulation of immune response [GO:0050777]; negative regulation of neuron migration [GO:2001223]; neuron migration [GO:0001764]; peptide cross-linking [GO:0018149]; platelet activation [GO:0030168]; positive regulation of Rho protein signal transduction [GO:0035025]; response to angiotensin [GO:1990776]; response to cytokine [GO:0034097]; response to radiation [GO:0009314]; skin development [GO:0043588]; supramolecular fiber organization [GO:0097435]; tissue homeostasis [GO:0001894]; transforming growth factor beta receptor signaling pathway [GO:0007179]; transforming growth factor beta1 production [GO:0032905]; wound healing [GO:0042060]</t>
  </si>
  <si>
    <t>extracellular matrix structural constituent [GO:0005201]; extracellular matrix structural constituent conferring tensile strength [GO:0030020]; integrin binding [GO:0005178]; metal ion binding [GO:0046872]; platelet-derived growth factor binding [GO:0048407]; protease binding [GO:0002020]; SMAD binding [GO:0046332]</t>
  </si>
  <si>
    <t>DISEASE: Ehlers-Danlos syndrome, vascular type (EDSVASC) [MIM:130050]: A severe form of Ehlers-Danlos syndrome, a group of connective tissue disorders characterized by skin hyperextensibility, articular hypermobility, and tissue fragility. EDSVASC is an autosomal dominant disease characterized by joint and dermal manifestations as in other forms of the syndrome, and by proneness to spontaneous rupture of bowel and large arteries. The vascular complications may affect all anatomical areas. {ECO:0000269|PubMed:10051163, ECO:0000269|PubMed:10706896, ECO:0000269|PubMed:10923041, ECO:0000269|PubMed:11168790, ECO:0000269|PubMed:12694234, ECO:0000269|PubMed:12786757, ECO:0000269|PubMed:1352273, ECO:0000269|PubMed:1357232, ECO:0000269|PubMed:1370809, ECO:0000269|PubMed:1496983, ECO:0000269|PubMed:1895316, ECO:0000269|PubMed:21086191, ECO:0000269|PubMed:2243125, ECO:0000269|PubMed:2349939, ECO:0000269|PubMed:2492273, ECO:0000269|PubMed:2808425, ECO:0000269|PubMed:7749417, ECO:0000269|PubMed:7833919, ECO:0000269|PubMed:7912131, ECO:0000269|PubMed:8019562, ECO:0000269|PubMed:8098182, ECO:0000269|PubMed:8411057, ECO:0000269|PubMed:8514866, ECO:0000269|PubMed:8664902, ECO:0000269|PubMed:8680408, ECO:0000269|PubMed:8884076, ECO:0000269|PubMed:8990011, ECO:0000269|PubMed:9036918, ECO:0000269|PubMed:9147870, ECO:0000269|PubMed:9452103, ECO:0000269|Ref.50, ECO:0000269|Ref.55}. Note=The disease is caused by variants affecting the gene represented in this entry.; DISEASE: Polymicrogyria with or without vascular-type Ehlers-Danlos syndrome (PMGEDSV) [MIM:618343]: An autosomal recessive disorder with a highly variable phenotype and onset in early childhood. Disease features include cobblestone-like malformation of the cortex, polymicrogyria, intellectual and motor developmental delay, small joint hypermobility, vascular fragility, aneurysms, thin translucent skin and easy bruising, congenital heart defects, and foot deformities. Early death due to vascular dissection may occur. {ECO:0000269|PubMed:19455184, ECO:0000269|PubMed:25205403, ECO:0000269|PubMed:28258187, ECO:0000269|PubMed:28742248}. Note=The disease is caused by variants affecting the gene represented in this entry.</t>
  </si>
  <si>
    <t>SUBCELLULAR LOCATION: Secreted, extracellular space, extracellular matrix {ECO:0000255|PROSITE-ProRule:PRU00793}.</t>
  </si>
  <si>
    <t>1281;</t>
  </si>
  <si>
    <t>R-HSA-1442490;R-HSA-1474244;R-HSA-1650814;R-HSA-186797;R-HSA-198933;R-HSA-2022090;R-HSA-216083;R-HSA-3000170;R-HSA-3000171;R-HSA-3000178;R-HSA-3000480;R-HSA-419037;R-HSA-8874081;R-HSA-8948216;</t>
  </si>
  <si>
    <t>PTHR24023;PTHR24023:SF1082;</t>
  </si>
  <si>
    <t>O01949; P09486; P63010-2; Q53G59</t>
  </si>
  <si>
    <t>9606.ENSP00000304408;</t>
  </si>
  <si>
    <t>P02461;</t>
  </si>
  <si>
    <t>IGLV7-46</t>
  </si>
  <si>
    <t>HEXB HCC7</t>
  </si>
  <si>
    <t>FUNCTION: Hydrolyzes the non-reducing end N-acetyl-D-hexosamine and/or sulfated N-acetyl-D-hexosamine of glycoconjugates, such as the oligosaccharide moieties from proteins and neutral glycolipids, or from certain mucopolysaccharides (PubMed:11707436, PubMed:8123671, PubMed:8672428, PubMed:9694901). The isozyme B does not hydrolyze each of these substrates, however hydrolyzes efficiently neutral oligosaccharide (PubMed:11707436). Only the isozyme A is responsible for the degradation of GM2 gangliosides in the presence of GM2A (PubMed:8123671, PubMed:8672428, PubMed:9694901). During fertilization is responsible, at least in part, for the zona block to polyspermy. Present in the cortical granules of non-activated oocytes, is exocytosed during the cortical reaction in response to oocyte activation and inactivates the sperm galactosyltransferase-binding site, accounting for the block in sperm binding to the zona pellucida (By similarity). {ECO:0000250|UniProtKB:P20060, ECO:0000269|PubMed:11707436, ECO:0000269|PubMed:8123671, ECO:0000269|PubMed:8672428, ECO:0000269|PubMed:9694901}.</t>
  </si>
  <si>
    <t>3.2.1.52</t>
  </si>
  <si>
    <t>astrocyte cell migration [GO:0043615]; chondroitin sulfate proteoglycan catabolic process [GO:0030207]; dermatan sulfate proteoglycan catabolic process [GO:0030209]; ganglioside catabolic process [GO:0006689]; glycosaminoglycan metabolic process [GO:0030203]; hyaluronan catabolic process [GO:0030214]; intracellular calcium ion homeostasis [GO:0006874]; lipid storage [GO:0019915]; locomotory behavior [GO:0007626]; lysosome organization [GO:0007040]; male courtship behavior [GO:0008049]; myelination [GO:0042552]; N-acetylglucosamine metabolic process [GO:0006044]; N-glycan processing [GO:0006491]; neuromuscular process controlling balance [GO:0050885]; neuron cellular homeostasis [GO:0070050]; oligosaccharide catabolic process [GO:0009313]; oogenesis [GO:0048477]; penetration of zona pellucida [GO:0007341]; phospholipid biosynthetic process [GO:0008654]; positive regulation of transcription by RNA polymerase II [GO:0045944]; regulation of cell shape [GO:0008360]; sensory perception of sound [GO:0007605]; single fertilization [GO:0007338]; skeletal system development [GO:0001501]</t>
  </si>
  <si>
    <t>acrosomal vesicle [GO:0001669]; azurophil granule [GO:0042582]; azurophil granule lumen [GO:0035578]; beta-N-acetylhexosaminidase complex [GO:1905379]; cortical granule [GO:0060473]; extracellular exosome [GO:0070062]; extracellular region [GO:0005576]; lysosomal lumen [GO:0043202]; lysosome [GO:0005764]; membrane [GO:0016020]</t>
  </si>
  <si>
    <t>acrosomal vesicle [GO:0001669]; azurophil granule [GO:0042582]; azurophil granule lumen [GO:0035578]; beta-N-acetylhexosaminidase complex [GO:1905379]; cortical granule [GO:0060473]; extracellular exosome [GO:0070062]; extracellular region [GO:0005576]; lysosomal lumen [GO:0043202]; lysosome [GO:0005764]; membrane [GO:0016020]; acetylglucosaminyltransferase activity [GO:0008375]; beta-N-acetylglucosaminidase activity [GO:0016231]; beta-N-acetylhexosaminidase activity [GO:0004563]; carbohydrate binding [GO:0030246]; identical protein binding [GO:0042802]; protein-containing complex binding [GO:0044877]; astrocyte cell migration [GO:0043615]; chondroitin sulfate proteoglycan catabolic process [GO:0030207]; dermatan sulfate proteoglycan catabolic process [GO:0030209]; ganglioside catabolic process [GO:0006689]; glycosaminoglycan metabolic process [GO:0030203]; hyaluronan catabolic process [GO:0030214]; intracellular calcium ion homeostasis [GO:0006874]; lipid storage [GO:0019915]; locomotory behavior [GO:0007626]; lysosome organization [GO:0007040]; male courtship behavior [GO:0008049]; myelination [GO:0042552]; N-acetylglucosamine metabolic process [GO:0006044]; N-glycan processing [GO:0006491]; neuromuscular process controlling balance [GO:0050885]; neuron cellular homeostasis [GO:0070050]; oligosaccharide catabolic process [GO:0009313]; oogenesis [GO:0048477]; penetration of zona pellucida [GO:0007341]; phospholipid biosynthetic process [GO:0008654]; positive regulation of transcription by RNA polymerase II [GO:0045944]; regulation of cell shape [GO:0008360]; sensory perception of sound [GO:0007605]; single fertilization [GO:0007338]; skeletal system development [GO:0001501]</t>
  </si>
  <si>
    <t>acetylglucosaminyltransferase activity [GO:0008375]; beta-N-acetylglucosaminidase activity [GO:0016231]; beta-N-acetylhexosaminidase activity [GO:0004563]; carbohydrate binding [GO:0030246]; identical protein binding [GO:0042802]; protein-containing complex binding [GO:0044877]</t>
  </si>
  <si>
    <t>DISEASE: GM2-gangliosidosis 2 (GM2G2) [MIM:268800]: An autosomal recessive lysosomal storage disease marked by the accumulation of GM2 gangliosides in the neuronal cells. Clinically indistinguishable from GM2-gangliosidosis type 1, presenting startle reactions, early blindness, progressive motor and mental deterioration, macrocephaly and cherry-red spots on the macula. {ECO:0000269|PubMed:1531140, ECO:0000269|PubMed:1720305, ECO:0000269|PubMed:7557963, ECO:0000269|PubMed:7626071, ECO:0000269|PubMed:7633435, ECO:0000269|PubMed:8357844, ECO:0000269|PubMed:8950198, ECO:0000269|PubMed:9401004, ECO:0000269|PubMed:9694901, ECO:0000269|PubMed:9856491}. Note=The disease is caused by variants affecting the gene represented in this entry.</t>
  </si>
  <si>
    <t>MUTAGEN 211; /note="R-&gt;K: Does not affect the native conformation of the isozyme A. Does not affect hydrolysis of GM2 ganglioside by the isozyme A."; /evidence="ECO:0000269|PubMed:8672428"; MUTAGEN 241; /note="D-&gt;N: 2.7-fold reduction in substrate affinity. 39-fold reduction in catalytic efficiency."; /evidence="ECO:0000269|PubMed:11329289"; MUTAGEN 354; /note="D-&gt;N: No effect on substrate affinity. 1750-fold reduction in catalytic efficiency."; /evidence="ECO:0000269|PubMed:11329289"; MUTAGEN 355; /note="E-&gt;Q: 1.5-fold increase in substrate affinity. 2300-fold reduction in catalytic efficiency. Reduces optimal pH to 3-3.5."; /evidence="ECO:0000269|PubMed:11329289"; MUTAGEN 491; /note="E-&gt;Q: No effect on substrate affinity and on catalytic efficiency."; /evidence="ECO:0000269|PubMed:11329289"</t>
  </si>
  <si>
    <t>SUBCELLULAR LOCATION: Lysosome {ECO:0000269|PubMed:9694901}. Cytoplasmic vesicle, secretory vesicle, Cortical granule {ECO:0000250|UniProtKB:P20060}.</t>
  </si>
  <si>
    <t>3074;</t>
  </si>
  <si>
    <t>R-HSA-2022857;R-HSA-2024101;R-HSA-2160916;R-HSA-3656248;R-HSA-6798695;R-HSA-9840310;</t>
  </si>
  <si>
    <t>PTHR22600;PTHR22600:SF38;</t>
  </si>
  <si>
    <t>Q9Y575-3; O75808; Q9UNS2; Q96KR6; P06865; P49639; Q8N4N3; Q8TBB1; Q13064; Q13564; Q8NFH3; Q9GZY0; Q96FW1; O75925; Q96PM5-4; Q96D59; Q6NW29; Q04724; Q9NUH8; Q7KZS0; O95164; Q9UHD9; Q9H347; Q8IYU4; Q8IWV7; O00308; P98170; Q05516</t>
  </si>
  <si>
    <t>9606.ENSP00000261416;</t>
  </si>
  <si>
    <t>P07686;</t>
  </si>
  <si>
    <t>GH20;</t>
  </si>
  <si>
    <t>MetaCyc:HS00629-MONOMER;</t>
  </si>
  <si>
    <t>3.2.1.52;</t>
  </si>
  <si>
    <t>PLB1 PLB</t>
  </si>
  <si>
    <t>FUNCTION: Calcium-independent membrane-associated phospholipase that catalyzes complete diacylation of phospholipids by hydrolyzing both sn-1 and sn-2 fatty acyl chains attached to the glycerol backbone (phospholipase B activity) (By similarity). Has dual phospholipase and lysophospholipase activities toward diacylphospholipids. Preferentially cleaves sn-2 ester bonds over sn-1 bonds. Acts as a lipase toward glycerolipid substrates (By similarity). Hydrolyzes fatty acyl chains of diacylglycerols with preference for the sn-2 position and of triacylglycerols with not positional selectivity (By similarity). May also hydrolyze long chain retinyl esters such as retinyl palmitate (By similarity). May contribute to digestion of dietary phospholipids, glycerolipids and retinoids, facilitating lipid absorption at the brush border (By similarity). {ECO:0000250|UniProtKB:O54728, ECO:0000250|UniProtKB:Q05017}.</t>
  </si>
  <si>
    <t>3.1.1.3; 3.1.1.4; 3.1.1.5</t>
  </si>
  <si>
    <t>TISSUE SPECIFICITY: Expressed in the epidermis (at protein level). {ECO:0000269|PubMed:12150957}.</t>
  </si>
  <si>
    <t>diacylglycerol catabolic process [GO:0046340]; phosphatidylcholine acyl-chain remodeling [GO:0036151]; phosphatidylcholine catabolic process [GO:0034638]; phosphatidylethanolamine catabolic process [GO:0046338]; phosphatidylglycerol catabolic process [GO:0034478]; phospholipid metabolic process [GO:0006644]; positive regulation of acrosome reaction [GO:2000344]; retinoid metabolic process [GO:0001523]; triglyceride catabolic process [GO:0019433]</t>
  </si>
  <si>
    <t>apical plasma membrane [GO:0016324]; brush border membrane [GO:0031526]; plasma membrane [GO:0005886]</t>
  </si>
  <si>
    <t>apical plasma membrane [GO:0016324]; brush border membrane [GO:0031526]; plasma membrane [GO:0005886]; calcium-independent phospholipase A2 activity [GO:0047499]; lysophospholipase activity [GO:0004622]; phospholipase A2 activity [GO:0004623]; retinyl-palmitate esterase activity [GO:0050253]; triacylglycerol lipase activity [GO:0004806]; diacylglycerol catabolic process [GO:0046340]; phosphatidylcholine acyl-chain remodeling [GO:0036151]; phosphatidylcholine catabolic process [GO:0034638]; phosphatidylethanolamine catabolic process [GO:0046338]; phosphatidylglycerol catabolic process [GO:0034478]; phospholipid metabolic process [GO:0006644]; positive regulation of acrosome reaction [GO:2000344]; retinoid metabolic process [GO:0001523]; triglyceride catabolic process [GO:0019433]</t>
  </si>
  <si>
    <t>calcium-independent phospholipase A2 activity [GO:0047499]; lysophospholipase activity [GO:0004622]; phospholipase A2 activity [GO:0004623]; retinyl-palmitate esterase activity [GO:0050253]; triacylglycerol lipase activity [GO:0004806]</t>
  </si>
  <si>
    <t>SUBCELLULAR LOCATION: Apical cell membrane {ECO:0000250|UniProtKB:O54728}; Single-pass type I membrane protein {ECO:0000255}. Note=Present in the intestinal brush border membranes. {ECO:0000250|UniProtKB:O54728}.</t>
  </si>
  <si>
    <t>TRANSMEM 1418..1438; /note="Helical"; /evidence="ECO:0000255"</t>
  </si>
  <si>
    <t>151056;</t>
  </si>
  <si>
    <t>R-HSA-1482788;R-HSA-975634;</t>
  </si>
  <si>
    <t>PTHR21325;PTHR21325:SF52;</t>
  </si>
  <si>
    <t>O43559; P14136; Q5SUL5; O75031; Q8WXH2; Q92993; O14901; Q8TAP4-4; Q13449; P19404; P17252; Q15047-2; Q8WW01; P61981</t>
  </si>
  <si>
    <t>9606.ENSP00000330442;</t>
  </si>
  <si>
    <t>Q6P1J6;</t>
  </si>
  <si>
    <t>PRKCZ PKC2</t>
  </si>
  <si>
    <t>FUNCTION: Calcium- and diacylglycerol-independent serine/threonine-protein kinase that functions in phosphatidylinositol 3-kinase (PI3K) pathway and mitogen-activated protein (MAP) kinase cascade, and is involved in NF-kappa-B activation, mitogenic signaling, cell proliferation, cell polarity, inflammatory response and maintenance of long-term potentiation (LTP). Upon lipopolysaccharide (LPS) treatment in macrophages, or following mitogenic stimuli, functions downstream of PI3K to activate MAP2K1/MEK1-MAPK1/ERK2 signaling cascade independently of RAF1 activation. Required for insulin-dependent activation of AKT3, but may function as an adapter rather than a direct activator. Upon insulin treatment may act as a downstream effector of PI3K and contribute to the activation of translocation of the glucose transporter SLC2A4/GLUT4 and subsequent glucose transport in adipocytes. In EGF-induced cells, binds and activates MAP2K5/MEK5-MAPK7/ERK5 independently of its kinase activity and can activate JUN promoter through MEF2C. Through binding with SQSTM1/p62, functions in interleukin-1 signaling and activation of NF-kappa-B with the specific adapters RIPK1 and TRAF6. Participates in TNF-dependent transactivation of NF-kappa-B by phosphorylating and activating IKBKB kinase, which in turn leads to the degradation of NF-kappa-B inhibitors. In migrating astrocytes, forms a cytoplasmic complex with PARD6A and is recruited by CDC42 to function in the establishment of cell polarity along with the microtubule motor and dynein. In association with FEZ1, stimulates neuronal differentiation in PC12 cells. In the inflammatory response, is required for the T-helper 2 (Th2) differentiation process, including interleukin production, efficient activation of JAK1 and the subsequent phosphorylation and nuclear translocation of STAT6. May be involved in development of allergic airway inflammation (asthma), a process dependent on Th2 immune response. In the NF-kappa-B-mediated inflammatory response, can relieve SETD6-dependent repression of NF-kappa-B target genes by phosphorylating the RELA subunit at 'Ser-311'. Phosphorylates VAMP2 in vitro (PubMed:17313651). Phosphorylates and activates LRRK1, which phosphorylates RAB proteins involved in intracellular trafficking (PubMed:36040231). {ECO:0000269|PubMed:11035106, ECO:0000269|PubMed:12162751, ECO:0000269|PubMed:15084291, ECO:0000269|PubMed:15324659, ECO:0000269|PubMed:17313651, ECO:0000269|PubMed:36040231, ECO:0000269|PubMed:9447975}.; FUNCTION: [Isoform 2]: Involved in late synaptic long term potention phase in CA1 hippocampal cells and long term memory maintenance. {ECO:0000250|UniProtKB:Q02956}.</t>
  </si>
  <si>
    <t>2.7.11.13</t>
  </si>
  <si>
    <t>TISSUE SPECIFICITY: Expressed in brain, and to a lesser extent in lung, kidney and testis.</t>
  </si>
  <si>
    <t>cellular response to insulin stimulus [GO:0032869]; establishment of cell polarity [GO:0030010]; establishment or maintenance of epithelial cell apical/basal polarity [GO:0045197]; inflammatory response [GO:0006954]; intracellular signal transduction [GO:0035556]; long-term synaptic potentiation [GO:0060291]; microtubule cytoskeleton organization [GO:0000226]; negative regulation of apoptotic process [GO:0043066]; negative regulation of insulin receptor signaling pathway [GO:0046627]; negative regulation of protein-containing complex assembly [GO:0031333]; neuron projection extension [GO:1990138]; positive regulation of ERK1 and ERK2 cascade [GO:0070374]; positive regulation of excitatory postsynaptic potential [GO:2000463]; positive regulation of insulin receptor signaling pathway [GO:0046628]; positive regulation of interleukin-10 production [GO:0032733]; positive regulation of interleukin-13 production [GO:0032736]; positive regulation of interleukin-4 production [GO:0032753]; positive regulation of interleukin-5 production [GO:0032754]; positive regulation of NF-kappaB transcription factor activity [GO:0051092]; positive regulation of T-helper 2 cell cytokine production [GO:2000553]; positive regulation of T-helper 2 cell differentiation [GO:0045630]; protein localization to plasma membrane [GO:0072659]; protein phosphorylation [GO:0006468]; signal transduction [GO:0007165]</t>
  </si>
  <si>
    <t>apical cortex [GO:0045179]; apical plasma membrane [GO:0016324]; axon hillock [GO:0043203]; bicellular tight junction [GO:0005923]; cell junction [GO:0030054]; cell-cell junction [GO:0005911]; ciliary basal body [GO:0036064]; cytoplasm [GO:0005737]; cytosol [GO:0005829]; endosome [GO:0005768]; extracellular exosome [GO:0070062]; membrane [GO:0016020]; myelin sheath abaxonal region [GO:0035748]; nuclear envelope [GO:0005635]; nuclear matrix [GO:0016363]; PAR polarity complex [GO:0120157]; plasma membrane [GO:0005886]; tight junction [GO:0070160]; vesicle [GO:0031982]</t>
  </si>
  <si>
    <t>apical cortex [GO:0045179]; apical plasma membrane [GO:0016324]; axon hillock [GO:0043203]; bicellular tight junction [GO:0005923]; cell junction [GO:0030054]; cell-cell junction [GO:0005911]; ciliary basal body [GO:0036064]; cytoplasm [GO:0005737]; cytosol [GO:0005829]; endosome [GO:0005768]; extracellular exosome [GO:0070062]; membrane [GO:0016020]; myelin sheath abaxonal region [GO:0035748]; nuclear envelope [GO:0005635]; nuclear matrix [GO:0016363]; PAR polarity complex [GO:0120157]; plasma membrane [GO:0005886]; tight junction [GO:0070160]; vesicle [GO:0031982]; ATP binding [GO:0005524]; diacylglycerol-dependent serine/threonine kinase activity [GO:0004697]; insulin receptor substrate binding [GO:0043560]; protein kinase activity [GO:0004672]; protein serine kinase activity [GO:0106310]; protein serine/threonine kinase activity [GO:0004674]; zinc ion binding [GO:0008270]; cellular response to insulin stimulus [GO:0032869]; establishment of cell polarity [GO:0030010]; establishment or maintenance of epithelial cell apical/basal polarity [GO:0045197]; inflammatory response [GO:0006954]; intracellular signal transduction [GO:0035556]; long-term synaptic potentiation [GO:0060291]; microtubule cytoskeleton organization [GO:0000226]; negative regulation of apoptotic process [GO:0043066]; negative regulation of insulin receptor signaling pathway [GO:0046627]; negative regulation of protein-containing complex assembly [GO:0031333]; neuron projection extension [GO:1990138]; positive regulation of ERK1 and ERK2 cascade [GO:0070374]; positive regulation of excitatory postsynaptic potential [GO:2000463]; positive regulation of insulin receptor signaling pathway [GO:0046628]; positive regulation of interleukin-10 production [GO:0032733]; positive regulation of interleukin-13 production [GO:0032736]; positive regulation of interleukin-4 production [GO:0032753]; positive regulation of interleukin-5 production [GO:0032754]; positive regulation of NF-kappaB transcription factor activity [GO:0051092]; positive regulation of T-helper 2 cell cytokine production [GO:2000553]; positive regulation of T-helper 2 cell differentiation [GO:0045630]; protein localization to plasma membrane [GO:0072659]; protein phosphorylation [GO:0006468]; signal transduction [GO:0007165]</t>
  </si>
  <si>
    <t>ATP binding [GO:0005524]; diacylglycerol-dependent serine/threonine kinase activity [GO:0004697]; insulin receptor substrate binding [GO:0043560]; protein kinase activity [GO:0004672]; protein serine kinase activity [GO:0106310]; protein serine/threonine kinase activity [GO:0004674]; zinc ion binding [GO:0008270]</t>
  </si>
  <si>
    <t>MUTAGEN 19; /note="K-&gt;A: No effect on interaction with SQSTM1 and PARD6B."; /evidence="ECO:0000269|PubMed:12887891"; MUTAGEN 62; /note="D-&gt;A: Loss of interaction with SQSTM1 and PARD6B."; /evidence="ECO:0000269|PubMed:12887891"; MUTAGEN 66; /note="D-&gt;A: Loss of interaction with SQSTM1 and PARD6B."; /evidence="ECO:0000269|PubMed:12887891"</t>
  </si>
  <si>
    <t>SUBCELLULAR LOCATION: Cytoplasm {ECO:0000269|PubMed:17313651, ECO:0000269|PubMed:9566925}. Endosome {ECO:0000269|PubMed:9566925}. Cell junction {ECO:0000269|PubMed:7597083}. Membrane {ECO:0000250|UniProtKB:P09217}; Peripheral membrane protein {ECO:0000305}. Note=In the retina, localizes in the terminals of the rod bipolar cells (By similarity). Associates with endosomes (PubMed:9566925). Presence of KRIT1, CDH5 and RAP1B is required for its localization to the cell junction (PubMed:7597083). Colocalizes with VAMP2 and WDFY2 in intracellular vesicles (PubMed:17313651). Transiently translocates to the membrane of CA1 hippocampal cells in response to the induction of long term potentiation (By similarity). {ECO:0000250|UniProtKB:P09217, ECO:0000269|PubMed:17313651, ECO:0000269|PubMed:7597083, ECO:0000269|PubMed:9566925}.; SUBCELLULAR LOCATION: [Isoform 2]: Cytoplasm {ECO:0000250|UniProtKB:P09217}.</t>
  </si>
  <si>
    <t>5590;</t>
  </si>
  <si>
    <t>R-HSA-114604;R-HSA-2173791;R-HSA-5218921;R-HSA-5668599;R-HSA-9634635;</t>
  </si>
  <si>
    <t>PTHR24351;</t>
  </si>
  <si>
    <t>Q15109; P31749; O95999; Q07021; P08238; P14598; P49757-1; Q9NPB6; Q9BYG5; Q9BYG4; P41743; Q04759; P40337; P16554</t>
  </si>
  <si>
    <t>9606.ENSP00000367830;</t>
  </si>
  <si>
    <t>Q05513;</t>
  </si>
  <si>
    <t>2.7.11.13;</t>
  </si>
  <si>
    <t>IGLV8-61</t>
  </si>
  <si>
    <t>RAB22A RAB22</t>
  </si>
  <si>
    <t>FUNCTION: Plays a role in endocytosis and intracellular protein transport. Mediates trafficking of TF from early endosomes to recycling endosomes (PubMed:16537905). Required for NGF-mediated endocytosis of NTRK1, and subsequent neurite outgrowth (PubMed:21849477). Binds GTP and GDP and has low GTPase activity. Alternates between a GTP-bound active form and a GDP-bound inactive form (PubMed:16537905). {ECO:0000269|PubMed:16537905, ECO:0000269|PubMed:21849477}.</t>
  </si>
  <si>
    <t>endocytosis [GO:0006897]; endosome organization [GO:0007032]; intracellular protein transport [GO:0006886]; regulation of vesicle size [GO:0097494]</t>
  </si>
  <si>
    <t>actin cytoskeleton [GO:0015629]; early endosome [GO:0005769]; endomembrane system [GO:0012505]; endosome membrane [GO:0010008]; extracellular exosome [GO:0070062]; Golgi apparatus [GO:0005794]; intracellular membrane-bounded organelle [GO:0043231]; late endosome [GO:0005770]; phagocytic vesicle [GO:0045335]; phagocytic vesicle membrane [GO:0030670]; plasma membrane [GO:0005886]; ruffle [GO:0001726]</t>
  </si>
  <si>
    <t>actin cytoskeleton [GO:0015629]; early endosome [GO:0005769]; endomembrane system [GO:0012505]; endosome membrane [GO:0010008]; extracellular exosome [GO:0070062]; Golgi apparatus [GO:0005794]; intracellular membrane-bounded organelle [GO:0043231]; late endosome [GO:0005770]; phagocytic vesicle [GO:0045335]; phagocytic vesicle membrane [GO:0030670]; plasma membrane [GO:0005886]; ruffle [GO:0001726]; GDP binding [GO:0019003]; GTP binding [GO:0005525]; GTPase activity [GO:0003924]; endocytosis [GO:0006897]; endosome organization [GO:0007032]; intracellular protein transport [GO:0006886]; regulation of vesicle size [GO:0097494]</t>
  </si>
  <si>
    <t>GDP binding [GO:0019003]; GTP binding [GO:0005525]; GTPase activity [GO:0003924]</t>
  </si>
  <si>
    <t>MUTAGEN 19; /note="S-&gt;L: Loss of GTPase activity."; /evidence="ECO:0000269|PubMed:21419809"; MUTAGEN 64; /note="Q-&gt;L: Constitutive GTPase activity. Impairs normal protein trafficking through early endosomes."; /evidence="ECO:0000269|PubMed:16537905, ECO:0000269|PubMed:21419809"</t>
  </si>
  <si>
    <t>SUBCELLULAR LOCATION: Endosome membrane {ECO:0000250|UniProtKB:P51154}; Lipid-anchor {ECO:0000305}. Cell membrane {ECO:0000250|UniProtKB:P51154}; Lipid-anchor {ECO:0000305}. Early endosome {ECO:0000269|PubMed:16537905}. Late endosome {ECO:0000250|UniProtKB:P51154}. Cell projection, ruffle {ECO:0000269|PubMed:21419809}. Cytoplasmic vesicle {ECO:0000269|PubMed:21419809}. Cytoplasmic vesicle, phagosome {ECO:0000269|PubMed:21255211}. Cytoplasmic vesicle, phagosome membrane {ECO:0000305}; Lipid-anchor {ECO:0000305}; Cytoplasmic side {ECO:0000305}. Note=Recruited to phagosomes containing S.aureus or M.tuberculosis. {ECO:0000269|PubMed:21255211}.</t>
  </si>
  <si>
    <t>57403;</t>
  </si>
  <si>
    <t>R-HSA-8873719;</t>
  </si>
  <si>
    <t>PTHR47978;</t>
  </si>
  <si>
    <t>Q60I27; Q8NEU8; Q15075</t>
  </si>
  <si>
    <t>9606.ENSP00000244040;</t>
  </si>
  <si>
    <t>Q9UL26;</t>
  </si>
  <si>
    <t>PDCD4 H731</t>
  </si>
  <si>
    <t>FUNCTION: Inhibits translation initiation and cap-dependent translation. May excert its function by hindering the interaction between EIF4A1 and EIF4G. Inhibits the helicase activity of EIF4A. Modulates the activation of JUN kinase. Down-regulates the expression of MAP4K1, thus inhibiting events important in driving invasion, namely, MAPK85 activation and consequent JUN-dependent transcription. May play a role in apoptosis. Tumor suppressor. Inhibits tumor promoter-induced neoplastic transformation. Binds RNA (By similarity). {ECO:0000250, ECO:0000269|PubMed:16357133, ECO:0000269|PubMed:16449643, ECO:0000269|PubMed:17053147, ECO:0000269|PubMed:18296639, ECO:0000269|PubMed:19153607, ECO:0000269|PubMed:19204291}.</t>
  </si>
  <si>
    <t>TISSUE SPECIFICITY: Up-regulated in proliferative cells. Highly expressed in epithelial cells of the mammary gland. Reduced expression in lung cancer and colon carcinoma. {ECO:0000269|PubMed:10632927, ECO:0000269|PubMed:12898601, ECO:0000269|PubMed:16449643}.</t>
  </si>
  <si>
    <t>INDUCTION: IL2/interleukin-2 stimulation inhibits expression, while IL12/interleukin-12 increases expression. {ECO:0000269|PubMed:9759869}.</t>
  </si>
  <si>
    <t>apoptotic process [GO:0006915]; BMP signaling pathway [GO:0030509]; cellular response to lipopolysaccharide [GO:0071222]; epithelial to mesenchymal transition involved in cardiac fibroblast development [GO:0060940]; negative regulation of cytokine production involved in inflammatory response [GO:1900016]; negative regulation of DNA-templated transcription [GO:0045892]; negative regulation of JUN kinase activity [GO:0043508]; negative regulation of myofibroblast differentiation [GO:1904761]; negative regulation of vascular associated smooth muscle cell differentiation [GO:1905064]; negative regulation of vascular associated smooth muscle cell proliferation [GO:1904706]; positive regulation of endothelial cell apoptotic process [GO:2000353]; positive regulation of inflammatory response [GO:0050729]; positive regulation of non-canonical NF-kappaB signal transduction [GO:1901224]; positive regulation of vascular associated smooth muscle cell apoptotic process [GO:1905461]</t>
  </si>
  <si>
    <t>cytoplasm [GO:0005737]; cytosol [GO:0005829]; nucleus [GO:0005634]</t>
  </si>
  <si>
    <t>cytoplasm [GO:0005737]; cytosol [GO:0005829]; nucleus [GO:0005634]; RNA binding [GO:0003723]; apoptotic process [GO:0006915]; BMP signaling pathway [GO:0030509]; cellular response to lipopolysaccharide [GO:0071222]; epithelial to mesenchymal transition involved in cardiac fibroblast development [GO:0060940]; negative regulation of cytokine production involved in inflammatory response [GO:1900016]; negative regulation of DNA-templated transcription [GO:0045892]; negative regulation of JUN kinase activity [GO:0043508]; negative regulation of myofibroblast differentiation [GO:1904761]; negative regulation of vascular associated smooth muscle cell differentiation [GO:1905064]; negative regulation of vascular associated smooth muscle cell proliferation [GO:1904706]; positive regulation of endothelial cell apoptotic process [GO:2000353]; positive regulation of inflammatory response [GO:0050729]; positive regulation of non-canonical NF-kappaB signal transduction [GO:1901224]; positive regulation of vascular associated smooth muscle cell apoptotic process [GO:1905461]</t>
  </si>
  <si>
    <t>RNA binding [GO:0003723]</t>
  </si>
  <si>
    <t>MUTAGEN 67; /note="S-&gt;A: Loss of phosphorylation site. Reduces interaction with BTRC. Abolishes phosphorylation by PKB; when associated with A-457."; /evidence="ECO:0000269|PubMed:16357133, ECO:0000269|PubMed:17053147"; MUTAGEN 71; /note="S-&gt;A: Strongly reduced interaction with BTRC. Strongly reduced ubiquitination."; /evidence="ECO:0000269|PubMed:17053147"; MUTAGEN 76; /note="S-&gt;A: Strongly reduced interaction with BTRC. Strongly reduced ubiquitination."; /evidence="ECO:0000269|PubMed:17053147"; MUTAGEN 174; /note="E-&gt;A: Reduced inhibition of EIF4A1 helicase activity."; /evidence="ECO:0000269|PubMed:19153607"; MUTAGEN 210; /note="E-&gt;A: Reduced inhibition of EIF4A1 helicase activity. Strongly reduced inhibition of translation."; /evidence="ECO:0000269|PubMed:19153607"; MUTAGEN 249; /note="E-&gt;A: Reduced interaction with EIF4A1."; /evidence="ECO:0000269|PubMed:19153607"; MUTAGEN 252; /note="L-&gt;A: Strongly reduced interaction with EIF4A1. Reduced inhibition of EIF4A1 helicase activity. Strongly reduced inhibition of translation."; /evidence="ECO:0000269|PubMed:19153607"; MUTAGEN 253; /note="D-&gt;A: Strongly reduced interaction with EIF4A1. Strongly reduced inhibition of translation. Reduced inhibition of EIF4A1 helicase activity."; /evidence="ECO:0000269|PubMed:19153607, ECO:0000269|PubMed:19204291"; MUTAGEN 255; /note="P-&gt;A: Reduced inhibition of EIF4A1 helicase activity. Strongly reduced inhibition of translation."; /evidence="ECO:0000269|PubMed:19153607"; MUTAGEN 333; /note="M-&gt;A: No effect on inhibition of EIF4A1 and on inhibition of translation; when associated with A-340."; /evidence="ECO:0000269|PubMed:19204291"; MUTAGEN 337; /note="E-&gt;A: No effect on inhibition of EIF4A1 and on inhibition of translation."; /evidence="ECO:0000269|PubMed:19204291"; MUTAGEN 340; /note="L-&gt;A: No effect on inhibition of EIF4A1 and on inhibition of translation; when associated with A-333."; /evidence="ECO:0000269|PubMed:19204291"; MUTAGEN 358; /note="H-&gt;A: Strongly reduced interaction with EIF4A1."; /evidence="ECO:0000269|PubMed:19153607"; MUTAGEN 359; /note="F-&gt;A: Strongly reduced inhibition of EIF4A1. Strongly reduced inhibition of translation."; /evidence="ECO:0000269|PubMed:19204291"; MUTAGEN 361; /note="H-&gt;A: Strongly reduced inhibition of EIF4A1. Strongly reduced inhibition of translation."; /evidence="ECO:0000269|PubMed:19204291"; MUTAGEN 414; /note="D-&gt;A: Strongly reduced interaction with EIF4A1. Strongly reduced inhibition of translation."; /evidence="ECO:0000269|PubMed:19153607"; MUTAGEN 418; /note="D-&gt;A: Reduced interaction with EIF4A1. Strongly reduced inhibition of translation."; /evidence="ECO:0000269|PubMed:19153607"; MUTAGEN 420; /note="P-&gt;A: Strongly reduced interaction with EIF4A1. Strongly reduced inhibition of translation."; /evidence="ECO:0000269|PubMed:19153607"; MUTAGEN 457; /note="S-&gt;A: Loss of phosphorylation site, and loss of nuclear accumulation. Abolishes phosphorylation by PKB; when associated with A-67."; /evidence="ECO:0000269|PubMed:16357133"</t>
  </si>
  <si>
    <t>SUBCELLULAR LOCATION: Nucleus {ECO:0000250|UniProtKB:Q61823}. Cytoplasm {ECO:0000250|UniProtKB:Q61823}. Note=Shuttles between the nucleus and cytoplasm (By similarity). Predominantly nuclear under normal growth conditions, and when phosphorylated at Ser-457 (PubMed:16357133). {ECO:0000269|PubMed:16357133}.</t>
  </si>
  <si>
    <t>27250;</t>
  </si>
  <si>
    <t>R-HSA-8950505;</t>
  </si>
  <si>
    <t>PTHR12626;PTHR12626:SF3;</t>
  </si>
  <si>
    <t>P02649; P60842; Q14240; Q14240-2; P38919; P49810; Q04206; P62277</t>
  </si>
  <si>
    <t>9606.ENSP00000280154;</t>
  </si>
  <si>
    <t>Q53EL6;</t>
  </si>
  <si>
    <t>MLEC KIAA0152</t>
  </si>
  <si>
    <t>FUNCTION: Carbohydrate-binding protein with a strong ligand preference for Glc2-N-glycan. May play a role in the early steps of protein N-glycosylation (By similarity). {ECO:0000250}.</t>
  </si>
  <si>
    <t>endoplasmic reticulum [GO:0005783]; endoplasmic reticulum membrane [GO:0005789]; membrane [GO:0016020]; oligosaccharyltransferase complex [GO:0008250]; plasma membrane [GO:0005886]; specific granule membrane [GO:0035579]</t>
  </si>
  <si>
    <t>endoplasmic reticulum [GO:0005783]; endoplasmic reticulum membrane [GO:0005789]; membrane [GO:0016020]; oligosaccharyltransferase complex [GO:0008250]; plasma membrane [GO:0005886]; specific granule membrane [GO:0035579]; carbohydrate binding [GO:0030246]; enzyme binding [GO:0019899]</t>
  </si>
  <si>
    <t>carbohydrate binding [GO:0030246]; enzyme binding [GO:0019899]</t>
  </si>
  <si>
    <t>SUBCELLULAR LOCATION: Endoplasmic reticulum membrane {ECO:0000250}; Single-pass type I membrane protein {ECO:0000250}.</t>
  </si>
  <si>
    <t>TRANSMEM 270..290; /note="Helical"; /evidence="ECO:0000255"</t>
  </si>
  <si>
    <t>9761;</t>
  </si>
  <si>
    <t>R-HSA-532668;R-HSA-6798695;</t>
  </si>
  <si>
    <t>PTHR13460;PTHR13460:SF0;</t>
  </si>
  <si>
    <t>P04843</t>
  </si>
  <si>
    <t>9606.ENSP00000228506;</t>
  </si>
  <si>
    <t>Q14165;</t>
  </si>
  <si>
    <t>CBM57;</t>
  </si>
  <si>
    <t>TECR GPSN2 SC2</t>
  </si>
  <si>
    <t>FUNCTION: Involved in both the production of very long-chain fatty acids for sphingolipid synthesis and the degradation of the sphingosine moiety in sphingolipids through the sphingosine 1-phosphate metabolic pathway (PubMed:25049234). Catalyzes the last of the four reactions of the long-chain fatty acids elongation cycle (PubMed:12482854). This endoplasmic reticulum-bound enzymatic process, allows the addition of 2 carbons to the chain of long- and very long-chain fatty acids/VLCFAs per cycle (PubMed:12482854). This enzyme reduces the trans-2,3-enoyl-CoA fatty acid intermediate to an acyl-CoA that can be further elongated by entering a new cycle of elongation (PubMed:12482854). Thereby, it participates in the production of VLCFAs of different chain lengths that are involved in multiple biological processes as precursors of membrane lipids and lipid mediators (PubMed:12482854). Catalyzes the saturation step of the sphingosine 1-phosphate metabolic pathway, the conversion of trans-2-hexadecenoyl-CoA to palmitoyl-CoA (PubMed:25049234). {ECO:0000269|PubMed:12482854, ECO:0000269|PubMed:25049234}.</t>
  </si>
  <si>
    <t>1.3.1.93</t>
  </si>
  <si>
    <t>PATHWAY: Lipid metabolism; fatty acid biosynthesis. {ECO:0000269|PubMed:12482854, ECO:0000269|PubMed:24220030, ECO:0000269|PubMed:25049234}.; PATHWAY: Lipid metabolism; sphingolipid metabolism. {ECO:0000269|PubMed:25049234}.</t>
  </si>
  <si>
    <t>TISSUE SPECIFICITY: Expressed in most tissues tested. Highly expressed in skeletal muscle. {ECO:0000269|PubMed:12482854}.</t>
  </si>
  <si>
    <t>fatty acid elongation [GO:0030497]; long-chain fatty-acyl-CoA biosynthetic process [GO:0035338]; sphingolipid metabolic process [GO:0006665]; very long-chain fatty acid biosynthetic process [GO:0042761]</t>
  </si>
  <si>
    <t>endoplasmic reticulum [GO:0005783]; endoplasmic reticulum membrane [GO:0005789]; nucleus [GO:0005634]</t>
  </si>
  <si>
    <t>endoplasmic reticulum [GO:0005783]; endoplasmic reticulum membrane [GO:0005789]; nucleus [GO:0005634]; oxidoreductase activity [GO:0016491]; very-long-chain enoyl-CoA reductase activity [GO:0102758]; very-long-chain fatty acyl-CoA dehydrogenase activity [GO:0017099]; fatty acid elongation [GO:0030497]; long-chain fatty-acyl-CoA biosynthetic process [GO:0035338]; sphingolipid metabolic process [GO:0006665]; very long-chain fatty acid biosynthetic process [GO:0042761]</t>
  </si>
  <si>
    <t>oxidoreductase activity [GO:0016491]; very-long-chain enoyl-CoA reductase activity [GO:0102758]; very-long-chain fatty acyl-CoA dehydrogenase activity [GO:0017099]</t>
  </si>
  <si>
    <t>DISEASE: Intellectual developmental disorder, autosomal recessive 14 (MRT14) [MIM:614020]: A disorder characterized by significantly below average general intellectual functioning associated with impairments in adaptive behavior and manifested during the developmental period. {ECO:0000269|PubMed:21212097, ECO:0000269|PubMed:24220030}. Note=The disease is caused by variants affecting the gene represented in this entry.</t>
  </si>
  <si>
    <t>SUBCELLULAR LOCATION: Endoplasmic reticulum membrane {ECO:0000269|PubMed:12482854, ECO:0000269|PubMed:24220030}; Multi-pass membrane protein {ECO:0000255}.</t>
  </si>
  <si>
    <t>TRANSMEM 87..106; /note="Helical"; /evidence="ECO:0000305|PubMed:38422897"; TRANSMEM 125..147; /note="Helical"; /evidence="ECO:0000305|PubMed:38422897"; TRANSMEM 159..180; /note="Helical"; /evidence="ECO:0000305|PubMed:38422897"; TRANSMEM 190..216; /note="Helical"; /evidence="ECO:0000305|PubMed:38422897"; TRANSMEM 246..262; /note="Helical"; /evidence="ECO:0000305|PubMed:38422897"; TRANSMEM 265..292; /note="Helical"; /evidence="ECO:0000305|PubMed:38422897"</t>
  </si>
  <si>
    <t>9524;</t>
  </si>
  <si>
    <t>R-HSA-75876;</t>
  </si>
  <si>
    <t>PTHR10556;PTHR10556:SF31;</t>
  </si>
  <si>
    <t>Q3SXY8; P11912; O00501; Q9BUF7-2; Q96BA8; Q9GZR5; Q9Y282; Q5JX71; O00258; Q6ZVE7; B0YJ81; Q6Y1H2; Q8N5M9; Q5SR56; Q8N4V1; P15941-11; O15173; Q86VR2; Q3KNW5; Q8TBB6; Q86WV6; P27105; Q00059; Q3ZAQ7</t>
  </si>
  <si>
    <t>9606.ENSP00000215567;</t>
  </si>
  <si>
    <t>Q9NZ01;</t>
  </si>
  <si>
    <t>UPA00094;UPA00222;</t>
  </si>
  <si>
    <t>MetaCyc:ENSG00000099797-MONOMER;</t>
  </si>
  <si>
    <t>1.3.1.93;</t>
  </si>
  <si>
    <t>PLEKHB2 EVT2</t>
  </si>
  <si>
    <t>FUNCTION: Involved in retrograde transport of recycling endosomes. {ECO:0000269|PubMed:21911378, ECO:0000269|PubMed:22281740}.</t>
  </si>
  <si>
    <t>regulation of cell differentiation [GO:0045595]</t>
  </si>
  <si>
    <t>membrane [GO:0016020]; recycling endosome membrane [GO:0055038]</t>
  </si>
  <si>
    <t>membrane [GO:0016020]; recycling endosome membrane [GO:0055038]; phosphatidylinositol-3,4,5-trisphosphate binding [GO:0005547]; regulation of cell differentiation [GO:0045595]</t>
  </si>
  <si>
    <t>phosphatidylinositol-3,4,5-trisphosphate binding [GO:0005547]</t>
  </si>
  <si>
    <t>SUBCELLULAR LOCATION: Recycling endosome membrane {ECO:0000269|PubMed:21911378, ECO:0000269|PubMed:22281740}; Peripheral membrane protein {ECO:0000269|PubMed:21911378, ECO:0000269|PubMed:22281740}. Note=Specifically detected in tubulovesicular structures, and colocalizes with TFNR.</t>
  </si>
  <si>
    <t>55041;</t>
  </si>
  <si>
    <t>PTHR14309;PTHR14309:SF8;</t>
  </si>
  <si>
    <t>O14503; Q6P1W5; P34810; P32320; Q8N6F1-2; Q15038; Q96GG9; P54849; P54852; Q9Y6I3; O95208-2; Q92567-2; Q6VB84; Q9NZ52-2; P29033; Q9BZE0; Q9Y5J3; Q9NQ87; O14964; Q71SY5; Q8N3F0; Q96HA8; Q96DC9; Q86T03; P78337; Q7Z3K3; O75360; Q8TEB9; P62979; Q8WV19; P14678-2; O75886; O43759-2; Q86VP1; A5PKU2; P62987; Q9BSL1; Q5T6F2; P57075-2; P0CG47; P0CG48; Q9UHD9; Q9BZV1; Q5VVQ6; Q8N6M9</t>
  </si>
  <si>
    <t>9606.ENSP00000385892;</t>
  </si>
  <si>
    <t>Q96CS7;</t>
  </si>
  <si>
    <t>KALRN DUET DUO HAPIP TRAD</t>
  </si>
  <si>
    <t>FUNCTION: Promotes the exchange of GDP by GTP. Activates specific Rho GTPase family members, thereby inducing various signaling mechanisms that regulate neuronal shape, growth, and plasticity, through their effects on the actin cytoskeleton. Induces lamellipodia independent of its GEF activity. {ECO:0000269|PubMed:10023074}.</t>
  </si>
  <si>
    <t>2.7.11.1</t>
  </si>
  <si>
    <t>TISSUE SPECIFICITY: Isoform 2 is brain specific. Highly expressed in cerebral cortex, putamen, amygdala, hippocampus and caudate nucleus. Weakly expressed in brain stem and cerebellum. Isoform 4 is expressed in skeletal muscle. {ECO:0000269|PubMed:10023074}.</t>
  </si>
  <si>
    <t>axon guidance [GO:0007411]; ephrin receptor signaling pathway [GO:0048013]; intracellular signal transduction [GO:0035556]; nervous system development [GO:0007399]; protein phosphorylation [GO:0006468]; regulation of small GTPase mediated signal transduction [GO:0051056]; signal transduction [GO:0007165]; vesicle-mediated transport [GO:0016192]</t>
  </si>
  <si>
    <t>actin cytoskeleton [GO:0015629]; cytoplasm [GO:0005737]; cytosol [GO:0005829]; extracellular exosome [GO:0070062]; extrinsic component of membrane [GO:0019898]; nucleoplasm [GO:0005654]; postsynaptic density [GO:0014069]</t>
  </si>
  <si>
    <t>actin cytoskeleton [GO:0015629]; cytoplasm [GO:0005737]; cytosol [GO:0005829]; extracellular exosome [GO:0070062]; extrinsic component of membrane [GO:0019898]; nucleoplasm [GO:0005654]; postsynaptic density [GO:0014069]; ATP binding [GO:0005524]; guanyl-nucleotide exchange factor activity [GO:0005085]; metal ion binding [GO:0046872]; protein serine kinase activity [GO:0106310]; protein serine/threonine kinase activity [GO:0004674]; axon guidance [GO:0007411]; ephrin receptor signaling pathway [GO:0048013]; intracellular signal transduction [GO:0035556]; nervous system development [GO:0007399]; protein phosphorylation [GO:0006468]; regulation of small GTPase mediated signal transduction [GO:0051056]; signal transduction [GO:0007165]; vesicle-mediated transport [GO:0016192]</t>
  </si>
  <si>
    <t>ATP binding [GO:0005524]; guanyl-nucleotide exchange factor activity [GO:0005085]; metal ion binding [GO:0046872]; protein serine kinase activity [GO:0106310]; protein serine/threonine kinase activity [GO:0004674]</t>
  </si>
  <si>
    <t>MUTAGEN 2713; /note="K-&gt;A: Loss of autophosphorylation."; /evidence="ECO:0000269|PubMed:10023074"</t>
  </si>
  <si>
    <t>SUBCELLULAR LOCATION: Cytoplasm {ECO:0000269|PubMed:10023074}. Cytoplasm, cytoskeleton {ECO:0000269|PubMed:10023074}. Note=Associated with the cytoskeleton.</t>
  </si>
  <si>
    <t>8997;</t>
  </si>
  <si>
    <t>R-HSA-193648;R-HSA-3928662;R-HSA-416476;R-HSA-416482;R-HSA-5687128;R-HSA-8980692;R-HSA-9013149;R-HSA-9013408;</t>
  </si>
  <si>
    <t>PTHR22826:SF49;PTHR22826;</t>
  </si>
  <si>
    <t>PRO_0000449631 [P0DTD1]; PRO_0000449633 [P0DTD1]; Q9Y6H5-1</t>
  </si>
  <si>
    <t>9606.ENSP00000240874;</t>
  </si>
  <si>
    <t>O60229;</t>
  </si>
  <si>
    <t>RTN2 NSPL1</t>
  </si>
  <si>
    <t>FUNCTION: Inhibits amyloid precursor protein processing, probably by blocking BACE1 activity (PubMed:15286784). Enhances trafficking of the glutamate transporter SLC1A1/EAAC1 from the endoplasmic reticulum to the cell surface (By similarity). Plays a role in the translocation of SLC2A4/GLUT4 from intracellular membranes to the cell membrane which facilitates the uptake of glucose into the cell (By similarity). {ECO:0000250|UniProtKB:O70622, ECO:0000250|UniProtKB:Q6WN19, ECO:0000269|PubMed:15286784}.</t>
  </si>
  <si>
    <t>TISSUE SPECIFICITY: [Isoform RTN2-C]: Highly expressed in skeletal muscle. {ECO:0000269|PubMed:9693037}.</t>
  </si>
  <si>
    <t>brain development [GO:0007420]; endoplasmic reticulum tubular network formation [GO:0071787]; gene expression [GO:0010467]; intracellular protein transmembrane transport [GO:0065002]; negative regulation of amyloid-beta formation [GO:1902430]; neuron differentiation [GO:0030182]; regulation of D-glucose import [GO:0046324]</t>
  </si>
  <si>
    <t>cell surface [GO:0009986]; endoplasmic reticulum [GO:0005783]; endoplasmic reticulum membrane [GO:0005789]; intermediate filament [GO:0005882]; neuron projection [GO:0043005]; postsynaptic density [GO:0014069]; sarcoplasmic reticulum membrane [GO:0033017]; T-tubule [GO:0030315]; terminal cisterna [GO:0014802]; Z disc [GO:0030018]</t>
  </si>
  <si>
    <t>cell surface [GO:0009986]; endoplasmic reticulum [GO:0005783]; endoplasmic reticulum membrane [GO:0005789]; intermediate filament [GO:0005882]; neuron projection [GO:0043005]; postsynaptic density [GO:0014069]; sarcoplasmic reticulum membrane [GO:0033017]; T-tubule [GO:0030315]; terminal cisterna [GO:0014802]; Z disc [GO:0030018]; brain development [GO:0007420]; endoplasmic reticulum tubular network formation [GO:0071787]; gene expression [GO:0010467]; intracellular protein transmembrane transport [GO:0065002]; negative regulation of amyloid-beta formation [GO:1902430]; neuron differentiation [GO:0030182]; regulation of D-glucose import [GO:0046324]</t>
  </si>
  <si>
    <t>DISEASE: Spastic paraplegia 12, autosomal dominant (SPG12) [MIM:604805]: A form of spastic paraplegia, a neurodegenerative disorder characterized by a slow, gradual, progressive weakness and spasticity of the lower limbs. Rate of progression and the severity of symptoms are quite variable. Initial symptoms may include difficulty with balance, weakness and stiffness in the legs, muscle spasms, and dragging the toes when walking. In some forms of the disorder, bladder symptoms (such as incontinence) may appear, or the weakness and stiffness may spread to other parts of the body. {ECO:0000269|PubMed:22232211, ECO:0000269|PubMed:35684947}. Note=The disease is caused by variants affecting the gene represented in this entry.; DISEASE: Neuronopathy, distal hereditary motor, autosomal recessive 11, with spasticity (HMNR11) [MIM:620854]: A form of distal hereditary motor neuronopathy, a heterogeneous group of neuromuscular diseases caused by selective degeneration of motor neurons in the anterior horn of the spinal cord, without sensory deficit in the posterior horn. HMNR11 is an autosomal recessive form characterized by slowly progressive muscle weakness in the distal upper and lower limbs, lower limb spasticity and hyperreflexia, with onset in the first decade of life. Affected individuals have difficulty walking, although ambulation is retained into adulthood. Nerve conduction studies reveal axonal motor neuropathy with neurogenic changes in the electromyography. {ECO:0000269|PubMed:38527963}. Note=The disease is caused by variants affecting the gene represented in this entry.</t>
  </si>
  <si>
    <t>SUBCELLULAR LOCATION: Endoplasmic reticulum membrane {ECO:0000269|PubMed:22232211}; Multi-pass membrane protein {ECO:0000255}. Sarcoplasmic reticulum membrane {ECO:0000250|UniProtKB:O70622}; Multi-pass membrane protein {ECO:0000255}. Cell membrane {ECO:0000250|UniProtKB:Q6WN19}; Multi-pass membrane protein {ECO:0000255}. Cell membrane, sarcolemma {ECO:0000250|UniProtKB:O70622}; Multi-pass membrane protein {ECO:0000255}. Cell membrane, sarcolemma, T-tubule {ECO:0000250|UniProtKB:O70622}; Multi-pass membrane protein {ECO:0000255}. Cytoplasm, myofibril, sarcomere, Z line {ECO:0000250|UniProtKB:O70622}. Cytoplasm, cytoskeleton {ECO:0000250|UniProtKB:O70622}. Note=Localizes to intermediate filaments in mononucleated myoblasts and to Z lines in mature myotubes. {ECO:0000250|UniProtKB:O70622}.</t>
  </si>
  <si>
    <t>TRANSMEM 368..388; /note="Helical"; /evidence="ECO:0000255"; TRANSMEM 463..483; /note="Helical"; /evidence="ECO:0000255"</t>
  </si>
  <si>
    <t>6253;</t>
  </si>
  <si>
    <t>PTHR45799:SF3;PTHR45799;</t>
  </si>
  <si>
    <t>Q9NQC3</t>
  </si>
  <si>
    <t>9606.ENSP00000245923;</t>
  </si>
  <si>
    <t>O75298;</t>
  </si>
  <si>
    <t>UniProt Entry</t>
  </si>
  <si>
    <t xml:space="preserve">UniProt Entry name </t>
  </si>
  <si>
    <t>LFQ Intensity HGP_001</t>
  </si>
  <si>
    <t>LFQ Intensity HGP_003</t>
  </si>
  <si>
    <t>LFQ Intensity HGP_004</t>
  </si>
  <si>
    <t>LFQ Intensity HGP_009</t>
  </si>
  <si>
    <t>LFQ Intensity HGP_010</t>
  </si>
  <si>
    <t>LFQ Intensity HGP_011</t>
  </si>
  <si>
    <t>LFQ Intensity HGP_013</t>
  </si>
  <si>
    <t>LFQ Intensity HGP_016</t>
  </si>
  <si>
    <t>LFQ Intensity HGP_017</t>
  </si>
  <si>
    <t>LFQ Intensity HGP_018</t>
  </si>
  <si>
    <t>LFQ Intensity HGP_021</t>
  </si>
  <si>
    <t>LFQ Intensity HGP_022</t>
  </si>
  <si>
    <t>LFQ Intensity HGP_023</t>
  </si>
  <si>
    <t>LFQ Intensity HGP_024</t>
  </si>
  <si>
    <t>LFQ Intensity HGP_027</t>
  </si>
  <si>
    <t>LFQ Intensity HGP_028</t>
  </si>
  <si>
    <t>LFQ Intensity HGP_029</t>
  </si>
  <si>
    <t>LFQ Intensity HGP_031</t>
  </si>
  <si>
    <t>LFQ Intensity HGP_032</t>
  </si>
  <si>
    <t>LFQ Intensity HGP_036</t>
  </si>
  <si>
    <t>LFQ Intensity HGP_037</t>
  </si>
  <si>
    <t>LFQ Intensity HGP_039</t>
  </si>
  <si>
    <t>LFQ Intensity HGP_044</t>
  </si>
  <si>
    <t>LFQ Intensity HGP_051</t>
  </si>
  <si>
    <t>LFQ Intensity HGP_054</t>
  </si>
  <si>
    <t>LFQ Intensity HGP_055</t>
  </si>
  <si>
    <t>LFQ Intensity HGP_056</t>
  </si>
  <si>
    <t>LFQ Intensity HGP_057</t>
  </si>
  <si>
    <t>LFQ Intensity HGP_060</t>
  </si>
  <si>
    <t>LFQ Intensity HGP_006</t>
  </si>
  <si>
    <t>LFQ Intensity HGP_008</t>
  </si>
  <si>
    <t>LFQ Intensity HGP_012</t>
  </si>
  <si>
    <t>LFQ Intensity HGP_014</t>
  </si>
  <si>
    <t>LFQ Intensity HGP_019</t>
  </si>
  <si>
    <t>LFQ Intensity HGP_020</t>
  </si>
  <si>
    <t>LFQ Intensity HGP_025</t>
  </si>
  <si>
    <t>LFQ Intensity HGP_026</t>
  </si>
  <si>
    <t>LFQ Intensity HGP_034</t>
  </si>
  <si>
    <t>LFQ Intensity HGP_035</t>
  </si>
  <si>
    <t>LFQ Intensity HGP_040</t>
  </si>
  <si>
    <t>LFQ Intensity HGP_043</t>
  </si>
  <si>
    <t>LFQ Intensity HGP_045</t>
  </si>
  <si>
    <t>LFQ Intensity HGP_046</t>
  </si>
  <si>
    <t>LFQ Intensity HGP_047</t>
  </si>
  <si>
    <t>LFQ Intensity HGP_050</t>
  </si>
  <si>
    <t>LFQ Intensity HGP_053</t>
  </si>
  <si>
    <t>LFQ Intensity HGP_058</t>
  </si>
  <si>
    <t>LFQ Intensity HGP_059</t>
  </si>
  <si>
    <t>99;</t>
  </si>
  <si>
    <t>87;</t>
  </si>
  <si>
    <t>total mean  (no B.1)</t>
  </si>
  <si>
    <t>s.d. (no B.1)</t>
  </si>
  <si>
    <t>over</t>
  </si>
  <si>
    <t>under</t>
  </si>
  <si>
    <t>PANTHER GO- term</t>
  </si>
  <si>
    <t>#  protein/gene  input</t>
  </si>
  <si>
    <t># protein/gene expected</t>
  </si>
  <si>
    <t xml:space="preserve"> Over/under enrichment</t>
  </si>
  <si>
    <t>Fold Enrichment</t>
  </si>
  <si>
    <t>PGs</t>
  </si>
  <si>
    <t>Cellular Component</t>
  </si>
  <si>
    <t>1. extracellular space (GO:0005615)</t>
  </si>
  <si>
    <t>+</t>
  </si>
  <si>
    <t>A0A0B4J1V6;P60903;A0A0C4DH31;A0A0C4DH73;A0A0C4DH36;P55083;P17931;A0A075B6I9;P01619;P02461;P01601;P06396;P01834;P25774;A0A0B4J1V0;P01714;A0A075B6I0</t>
  </si>
  <si>
    <t>1.1 extracellular region (GO:0005576)</t>
  </si>
  <si>
    <t>Molecular Function</t>
  </si>
  <si>
    <t>1. antigen binding (GO:0003823)</t>
  </si>
  <si>
    <t>A0A0B4J1V6; A0A0C4DH31; A0A0C4DH36; A0A0C4DH36; A0A0B4J1V0</t>
  </si>
  <si>
    <t>2. hydrolase activity (GO:0016787)</t>
  </si>
  <si>
    <t>Q6GPI1; Q9NR31; Q6P1J6; P10253; Q5MY95; P62714; P05089; O00757; Q6PCB6; Q9UL26; P07686; P0DJD7; Q9BYF1; P27487; P00813; P25774</t>
  </si>
  <si>
    <t>Biological  Process</t>
  </si>
  <si>
    <t>1. production of molecular mediator of immune response (GO:0002440)</t>
  </si>
  <si>
    <t>A0A0C4DH73;A0A075B6I9;P01619;P01601;P01714;A0A075B6I0</t>
  </si>
  <si>
    <t>1.2. immune system process (GO:0002376)</t>
  </si>
  <si>
    <t>A0A0B4J1V6;A0A0C4DH31;A0A0C4DH73;A0A0C4DH36;P13164;P17931;A0A075B6I9;P01619;P32119;P01601;P01834;A0A0B4J1V0;P01714;A0A075B6I0</t>
  </si>
  <si>
    <t>2. immune response (GO:0006955)</t>
  </si>
  <si>
    <t>A0A0B4J1V6;A0A0C4DH31;A0A0C4DH73;A0A0C4DH36;P13164;A0A075B6I9;P01619;P01601;P01834;A0A0B4J1V0;P01714;A0A075B6I0</t>
  </si>
  <si>
    <t>Cellular component</t>
  </si>
  <si>
    <t>No of genes</t>
  </si>
  <si>
    <t>Percentage of genes</t>
  </si>
  <si>
    <t>Fold value</t>
  </si>
  <si>
    <t>A.1</t>
  </si>
  <si>
    <t>extracellular space</t>
  </si>
  <si>
    <t>cytoplasm</t>
  </si>
  <si>
    <t>extracellular vesicular exosome</t>
  </si>
  <si>
    <t>plasma membrane</t>
  </si>
  <si>
    <t>A.2</t>
  </si>
  <si>
    <t>B.1</t>
  </si>
  <si>
    <t>B.2</t>
  </si>
  <si>
    <r>
      <rPr>
        <b/>
        <i/>
        <sz val="11"/>
        <color theme="1"/>
        <rFont val="Times New Roman"/>
        <family val="1"/>
      </rPr>
      <t># Homo sapiens genes</t>
    </r>
    <r>
      <rPr>
        <b/>
        <sz val="11"/>
        <color theme="1"/>
        <rFont val="Times New Roman"/>
        <family val="1"/>
      </rPr>
      <t xml:space="preserve"> - reference list (total 20580)</t>
    </r>
  </si>
  <si>
    <r>
      <rPr>
        <b/>
        <i/>
        <sz val="12"/>
        <color rgb="FF000000"/>
        <rFont val="Times New Roman"/>
        <family val="1"/>
      </rPr>
      <t>p</t>
    </r>
    <r>
      <rPr>
        <b/>
        <sz val="12"/>
        <color rgb="FF000000"/>
        <rFont val="Times New Roman"/>
        <family val="1"/>
      </rPr>
      <t>-value (Bonferroni method)</t>
    </r>
  </si>
  <si>
    <t>C</t>
  </si>
  <si>
    <r>
      <t xml:space="preserve">Autoimmune thyroid diseases  (AITDs)                             yes </t>
    </r>
    <r>
      <rPr>
        <b/>
        <i/>
        <sz val="10"/>
        <color rgb="FF000000"/>
        <rFont val="Times New Roman"/>
        <family val="1"/>
      </rPr>
      <t>vs</t>
    </r>
    <r>
      <rPr>
        <b/>
        <sz val="10"/>
        <color rgb="FF000000"/>
        <rFont val="Times New Roman"/>
        <family val="1"/>
      </rPr>
      <t xml:space="preserve"> no </t>
    </r>
  </si>
  <si>
    <r>
      <t xml:space="preserve">AITDs                                          yes </t>
    </r>
    <r>
      <rPr>
        <b/>
        <i/>
        <sz val="10"/>
        <color rgb="FF000000"/>
        <rFont val="Times New Roman"/>
        <family val="1"/>
      </rPr>
      <t>vs</t>
    </r>
    <r>
      <rPr>
        <b/>
        <sz val="10"/>
        <color rgb="FF000000"/>
        <rFont val="Times New Roman"/>
        <family val="1"/>
      </rPr>
      <t xml:space="preserve"> no </t>
    </r>
  </si>
  <si>
    <r>
      <t>C.1 log</t>
    </r>
    <r>
      <rPr>
        <b/>
        <vertAlign val="subscript"/>
        <sz val="11"/>
        <color theme="1"/>
        <rFont val="Times New Roman"/>
        <family val="1"/>
      </rPr>
      <t>10</t>
    </r>
    <r>
      <rPr>
        <b/>
        <sz val="11"/>
        <color theme="1"/>
        <rFont val="Times New Roman"/>
        <family val="1"/>
      </rPr>
      <t>FC (Ratio presence/absence)</t>
    </r>
  </si>
  <si>
    <r>
      <t>C.2 log</t>
    </r>
    <r>
      <rPr>
        <b/>
        <vertAlign val="subscript"/>
        <sz val="11"/>
        <color theme="1"/>
        <rFont val="Times New Roman"/>
        <family val="1"/>
      </rPr>
      <t>10</t>
    </r>
    <r>
      <rPr>
        <b/>
        <sz val="11"/>
        <color theme="1"/>
        <rFont val="Times New Roman"/>
        <family val="1"/>
      </rPr>
      <t>FC (Ratio presence/absence)</t>
    </r>
  </si>
  <si>
    <r>
      <t xml:space="preserve"> C.1 log</t>
    </r>
    <r>
      <rPr>
        <b/>
        <vertAlign val="subscript"/>
        <sz val="11"/>
        <color theme="1"/>
        <rFont val="Times New Roman"/>
        <family val="1"/>
      </rPr>
      <t>10</t>
    </r>
    <r>
      <rPr>
        <b/>
        <sz val="11"/>
        <color theme="1"/>
        <rFont val="Times New Roman"/>
        <family val="1"/>
      </rPr>
      <t>FC (Ratio presence/absence)</t>
    </r>
  </si>
  <si>
    <t>C.1</t>
  </si>
  <si>
    <t>C.2</t>
  </si>
  <si>
    <t xml:space="preserve">Mei Yang, Tong Chen, Yong-Xin Liu, Luqi Huang. Visualizing set relationships: Evenn's comprehensive approach to Venn diagrams. 2024 Apr 11. https://doi.org/10.1002/imt2.184.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</si>
</sst>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rgb="FF000000"/>
      <name val="Times New Roman"/>
      <family val="1"/>
    </font>
    <font>
      <sz val="10"/>
      <color rgb="FF000000"/>
      <name val="Times New Roman"/>
      <family val="1"/>
    </font>
    <font>
      <sz val="10"/>
      <color rgb="FF000000"/>
      <name val="Arial"/>
      <family val="2"/>
    </font>
    <font>
      <b/>
      <i/>
      <sz val="10"/>
      <color rgb="FF000000"/>
      <name val="Times New Roman"/>
      <family val="1"/>
    </font>
    <font>
      <sz val="11"/>
      <color theme="1"/>
      <name val="Times New Roman"/>
      <family val="1"/>
    </font>
    <font>
      <b/>
      <sz val="11"/>
      <color theme="1"/>
      <name val="Times New Roman"/>
      <family val="1"/>
    </font>
    <font>
      <b/>
      <vertAlign val="subscript"/>
      <sz val="11"/>
      <color theme="1"/>
      <name val="Times New Roman"/>
      <family val="1"/>
    </font>
    <font>
      <b/>
      <i/>
      <sz val="11"/>
      <color theme="1"/>
      <name val="Times New Roman"/>
      <family val="1"/>
    </font>
    <font>
      <b/>
      <sz val="10"/>
      <color theme="1"/>
      <name val="Times New Roman"/>
      <family val="1"/>
    </font>
    <font>
      <b/>
      <sz val="12"/>
      <color theme="1"/>
      <name val="Calibri"/>
      <family val="2"/>
      <scheme val="minor"/>
    </font>
    <font>
      <b/>
      <sz val="12"/>
      <color rgb="FF000000"/>
      <name val="Times New Roman"/>
      <family val="1"/>
    </font>
    <font>
      <b/>
      <i/>
      <sz val="12"/>
      <color rgb="FF000000"/>
      <name val="Times New Roman"/>
      <family val="1"/>
    </font>
    <font>
      <sz val="11"/>
      <color rgb="FF000000"/>
      <name val="Times New Roman"/>
      <family val="1"/>
    </font>
    <font>
      <sz val="11"/>
      <name val="Times New Roman"/>
      <family val="1"/>
    </font>
    <font>
      <b/>
      <sz val="11"/>
      <name val="Times New Roman"/>
      <family val="1"/>
    </font>
  </fonts>
  <fills count="11">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rgb="FF0070C0"/>
        <bgColor rgb="FF000000"/>
      </patternFill>
    </fill>
    <fill>
      <patternFill patternType="solid">
        <fgColor rgb="FFFFA500"/>
        <bgColor rgb="FF000000"/>
      </patternFill>
    </fill>
    <fill>
      <patternFill patternType="solid">
        <fgColor rgb="FFB4C6E7"/>
        <bgColor rgb="FF000000"/>
      </patternFill>
    </fill>
    <fill>
      <patternFill patternType="solid">
        <fgColor rgb="FFE2EFDA"/>
        <bgColor rgb="FF000000"/>
      </patternFill>
    </fill>
    <fill>
      <patternFill patternType="solid">
        <fgColor rgb="FFA9D08E"/>
        <bgColor rgb="FF000000"/>
      </patternFill>
    </fill>
    <fill>
      <patternFill patternType="solid">
        <fgColor rgb="FFFF99FF"/>
        <bgColor rgb="FF000000"/>
      </patternFill>
    </fill>
    <fill>
      <patternFill patternType="solid">
        <fgColor rgb="FFFFCCFF"/>
        <bgColor rgb="FF000000"/>
      </patternFill>
    </fill>
  </fills>
  <borders count="5">
    <border>
      <left/>
      <right/>
      <top/>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10" fillId="0" borderId="0">
      <alignment horizontal="center" wrapText="1"/>
    </xf>
    <xf numFmtId="0" fontId="10" fillId="3" borderId="0">
      <alignment horizontal="center"/>
    </xf>
    <xf numFmtId="0" fontId="10" fillId="5" borderId="0">
      <alignment horizontal="center"/>
    </xf>
  </cellStyleXfs>
  <cellXfs count="82">
    <xf numFmtId="0" fontId="0" fillId="0" borderId="0" xfId="0"/>
    <xf numFmtId="0" fontId="1"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2" borderId="1" xfId="0" applyFont="1" applyFill="1" applyBorder="1" applyAlignment="1">
      <alignment horizontal="center" vertical="center"/>
    </xf>
    <xf numFmtId="0" fontId="5" fillId="0" borderId="0" xfId="0" applyFont="1" applyBorder="1"/>
    <xf numFmtId="0" fontId="5" fillId="0" borderId="0" xfId="0" applyFont="1" applyBorder="1" applyAlignment="1">
      <alignment horizontal="center"/>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 fillId="2" borderId="0" xfId="0" applyFont="1" applyFill="1" applyBorder="1" applyAlignment="1">
      <alignment horizontal="center" vertical="center"/>
    </xf>
    <xf numFmtId="0" fontId="1" fillId="2" borderId="1" xfId="0" applyFont="1" applyFill="1" applyBorder="1" applyAlignment="1">
      <alignment horizontal="center" vertical="center"/>
    </xf>
    <xf numFmtId="1"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5" fillId="0" borderId="0" xfId="0" applyFont="1"/>
    <xf numFmtId="0" fontId="5" fillId="0" borderId="0" xfId="0" applyFont="1" applyAlignment="1">
      <alignment horizontal="center"/>
    </xf>
    <xf numFmtId="0" fontId="5" fillId="0" borderId="0" xfId="0" applyFont="1" applyBorder="1" applyAlignment="1">
      <alignment horizontal="center" vertical="center"/>
    </xf>
    <xf numFmtId="0" fontId="1"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xf>
    <xf numFmtId="0" fontId="3"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4" xfId="0" applyFont="1" applyFill="1" applyBorder="1" applyAlignment="1">
      <alignment horizontal="center" vertical="center" wrapText="1"/>
    </xf>
    <xf numFmtId="1" fontId="2" fillId="2" borderId="4"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5" fillId="0" borderId="0" xfId="0" applyFont="1" applyFill="1" applyAlignment="1">
      <alignment horizontal="center"/>
    </xf>
    <xf numFmtId="0" fontId="6" fillId="0" borderId="0" xfId="0" applyFont="1" applyFill="1" applyBorder="1" applyAlignment="1">
      <alignment horizontal="center"/>
    </xf>
    <xf numFmtId="0" fontId="5" fillId="0" borderId="0" xfId="0" applyFont="1" applyAlignment="1">
      <alignment horizontal="left"/>
    </xf>
    <xf numFmtId="0" fontId="5" fillId="0" borderId="0" xfId="0" applyFont="1" applyBorder="1" applyAlignment="1">
      <alignment horizontal="left"/>
    </xf>
    <xf numFmtId="0" fontId="6" fillId="0" borderId="0" xfId="0" applyFont="1" applyBorder="1" applyAlignment="1">
      <alignment horizontal="left" vertical="center" wrapText="1"/>
    </xf>
    <xf numFmtId="0" fontId="1" fillId="2" borderId="1" xfId="0" applyFont="1" applyFill="1" applyBorder="1" applyAlignment="1">
      <alignment horizontal="center" vertical="center" wrapText="1"/>
    </xf>
    <xf numFmtId="1" fontId="2" fillId="2" borderId="1" xfId="0" applyNumberFormat="1" applyFont="1" applyFill="1" applyBorder="1" applyAlignment="1">
      <alignment horizontal="center" vertical="center"/>
    </xf>
    <xf numFmtId="0" fontId="6" fillId="0" borderId="2" xfId="0" applyFont="1" applyBorder="1" applyAlignment="1">
      <alignment horizontal="center" vertical="center" wrapText="1"/>
    </xf>
    <xf numFmtId="0" fontId="5" fillId="0" borderId="0" xfId="0" applyFont="1" applyAlignment="1">
      <alignment horizontal="center" vertical="center"/>
    </xf>
    <xf numFmtId="11" fontId="5" fillId="0" borderId="0" xfId="0" applyNumberFormat="1" applyFont="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center" vertical="center"/>
    </xf>
    <xf numFmtId="11" fontId="5" fillId="0" borderId="4"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11" fontId="5" fillId="0" borderId="1" xfId="0" applyNumberFormat="1" applyFont="1" applyBorder="1" applyAlignment="1">
      <alignment horizontal="center" vertical="center"/>
    </xf>
    <xf numFmtId="0" fontId="5" fillId="0" borderId="0" xfId="0" applyFont="1" applyAlignment="1">
      <alignment horizontal="center" vertical="center" wrapText="1"/>
    </xf>
    <xf numFmtId="0" fontId="11" fillId="0" borderId="0" xfId="1" applyFont="1" applyFill="1" applyBorder="1" applyAlignment="1">
      <alignment horizontal="center" vertical="center" wrapText="1"/>
    </xf>
    <xf numFmtId="0" fontId="13" fillId="0" borderId="0" xfId="0" applyFont="1" applyFill="1" applyBorder="1" applyAlignment="1">
      <alignment vertical="center"/>
    </xf>
    <xf numFmtId="49" fontId="13" fillId="0" borderId="0" xfId="0" applyNumberFormat="1" applyFont="1" applyFill="1" applyBorder="1" applyAlignment="1">
      <alignment horizontal="center"/>
    </xf>
    <xf numFmtId="0" fontId="13" fillId="0" borderId="0" xfId="0" applyFont="1" applyFill="1" applyBorder="1"/>
    <xf numFmtId="49" fontId="14" fillId="0" borderId="0" xfId="0" applyNumberFormat="1" applyFont="1" applyFill="1" applyBorder="1" applyAlignment="1">
      <alignment horizontal="center"/>
    </xf>
    <xf numFmtId="1" fontId="14" fillId="0" borderId="0" xfId="0" applyNumberFormat="1" applyFont="1" applyFill="1" applyBorder="1" applyAlignment="1">
      <alignment horizontal="center"/>
    </xf>
    <xf numFmtId="2" fontId="14" fillId="0" borderId="0" xfId="0" applyNumberFormat="1" applyFont="1" applyFill="1" applyBorder="1" applyAlignment="1">
      <alignment horizontal="center"/>
    </xf>
    <xf numFmtId="11" fontId="14" fillId="0" borderId="0" xfId="0" applyNumberFormat="1" applyFont="1" applyFill="1" applyBorder="1" applyAlignment="1">
      <alignment horizontal="center"/>
    </xf>
    <xf numFmtId="0" fontId="14" fillId="0" borderId="0" xfId="0" applyFont="1" applyFill="1" applyBorder="1"/>
    <xf numFmtId="11" fontId="15" fillId="0" borderId="0" xfId="0" applyNumberFormat="1" applyFont="1" applyFill="1" applyBorder="1" applyAlignment="1">
      <alignment horizontal="center"/>
    </xf>
    <xf numFmtId="2" fontId="13" fillId="0" borderId="0" xfId="0" applyNumberFormat="1" applyFont="1" applyFill="1" applyBorder="1" applyAlignment="1">
      <alignment horizontal="center"/>
    </xf>
    <xf numFmtId="11" fontId="13" fillId="0" borderId="0" xfId="0" applyNumberFormat="1" applyFont="1" applyFill="1" applyBorder="1" applyAlignment="1">
      <alignment horizontal="center"/>
    </xf>
    <xf numFmtId="0" fontId="13" fillId="0" borderId="0" xfId="0" applyFont="1" applyFill="1" applyBorder="1" applyAlignment="1">
      <alignment horizont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0" borderId="0" xfId="0" applyFont="1" applyFill="1" applyBorder="1" applyAlignment="1">
      <alignment horizontal="left"/>
    </xf>
    <xf numFmtId="0" fontId="6" fillId="0"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6" fillId="0" borderId="2" xfId="0" applyFont="1" applyBorder="1" applyAlignment="1">
      <alignment horizontal="center"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center" vertical="center"/>
    </xf>
    <xf numFmtId="2" fontId="11" fillId="10" borderId="0" xfId="3" applyNumberFormat="1" applyFont="1" applyFill="1" applyBorder="1" applyAlignment="1">
      <alignment horizontal="center"/>
    </xf>
    <xf numFmtId="0" fontId="11" fillId="4" borderId="0" xfId="2" applyFont="1" applyFill="1" applyBorder="1" applyAlignment="1">
      <alignment horizontal="center"/>
    </xf>
    <xf numFmtId="2" fontId="11" fillId="6" borderId="0" xfId="3" applyNumberFormat="1" applyFont="1" applyFill="1" applyBorder="1" applyAlignment="1">
      <alignment horizontal="center"/>
    </xf>
    <xf numFmtId="2" fontId="11" fillId="7" borderId="0" xfId="2" applyNumberFormat="1" applyFont="1" applyFill="1" applyBorder="1" applyAlignment="1">
      <alignment horizontal="center"/>
    </xf>
    <xf numFmtId="2" fontId="11" fillId="8" borderId="0" xfId="3" applyNumberFormat="1" applyFont="1" applyFill="1" applyBorder="1" applyAlignment="1">
      <alignment horizontal="center"/>
    </xf>
    <xf numFmtId="2" fontId="11" fillId="9" borderId="0" xfId="2" applyNumberFormat="1" applyFont="1" applyFill="1" applyBorder="1" applyAlignment="1">
      <alignment horizontal="center"/>
    </xf>
  </cellXfs>
  <cellStyles count="4">
    <cellStyle name="HeaderBoldStyleNoWrapOrange" xfId="3" xr:uid="{0A215983-1554-4CC9-AF23-AB5EB51355D5}"/>
    <cellStyle name="HeaderBoldStyleNoWrapYellow" xfId="2" xr:uid="{93A2514F-1A66-4DD7-9B17-0F316F7035B5}"/>
    <cellStyle name="HeaderBoldWrapStyle" xfId="1" xr:uid="{2F3BB89E-76C2-4068-89EE-C3BBE86827C0}"/>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47625</xdr:colOff>
      <xdr:row>0</xdr:row>
      <xdr:rowOff>180975</xdr:rowOff>
    </xdr:from>
    <xdr:to>
      <xdr:col>12</xdr:col>
      <xdr:colOff>311279</xdr:colOff>
      <xdr:row>23</xdr:row>
      <xdr:rowOff>66675</xdr:rowOff>
    </xdr:to>
    <xdr:pic>
      <xdr:nvPicPr>
        <xdr:cNvPr id="6" name="Immagine 5">
          <a:extLst>
            <a:ext uri="{FF2B5EF4-FFF2-40B4-BE49-F238E27FC236}">
              <a16:creationId xmlns:a16="http://schemas.microsoft.com/office/drawing/2014/main" id="{8F5E68B6-80F9-4A9F-9D1F-17E89F07E56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0511" b="21043"/>
        <a:stretch/>
      </xdr:blipFill>
      <xdr:spPr>
        <a:xfrm>
          <a:off x="5476875" y="180975"/>
          <a:ext cx="4454654" cy="501015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0D73-5335-40F9-988F-C8D502712F32}">
  <dimension ref="A1:H25"/>
  <sheetViews>
    <sheetView tabSelected="1" workbookViewId="0">
      <selection activeCell="N11" sqref="N11"/>
    </sheetView>
  </sheetViews>
  <sheetFormatPr defaultColWidth="12.5703125" defaultRowHeight="12.75" x14ac:dyDescent="0.25"/>
  <cols>
    <col min="1" max="1" width="14.28515625" style="2" customWidth="1"/>
    <col min="2" max="2" width="5.42578125" style="18" bestFit="1" customWidth="1"/>
    <col min="3" max="3" width="21.28515625" style="3" customWidth="1"/>
    <col min="4" max="6" width="9.28515625" style="18" customWidth="1"/>
    <col min="7" max="16384" width="12.5703125" style="18"/>
  </cols>
  <sheetData>
    <row r="1" spans="1:6" s="1" customFormat="1" ht="15" customHeight="1" x14ac:dyDescent="0.25">
      <c r="A1" s="10"/>
      <c r="B1" s="10"/>
      <c r="C1" s="4"/>
      <c r="D1" s="66"/>
      <c r="E1" s="66"/>
      <c r="F1" s="66"/>
    </row>
    <row r="2" spans="1:6" s="1" customFormat="1" ht="27" customHeight="1" x14ac:dyDescent="0.25">
      <c r="A2" s="67" t="s">
        <v>0</v>
      </c>
      <c r="B2" s="67" t="s">
        <v>1</v>
      </c>
      <c r="C2" s="69"/>
      <c r="D2" s="65" t="s">
        <v>390</v>
      </c>
      <c r="E2" s="65"/>
      <c r="F2" s="65"/>
    </row>
    <row r="3" spans="1:6" s="1" customFormat="1" ht="12.75" customHeight="1" x14ac:dyDescent="0.25">
      <c r="A3" s="68"/>
      <c r="B3" s="68"/>
      <c r="C3" s="68"/>
      <c r="D3" s="23" t="s">
        <v>7</v>
      </c>
      <c r="E3" s="22" t="s">
        <v>1713</v>
      </c>
      <c r="F3" s="23" t="s">
        <v>1714</v>
      </c>
    </row>
    <row r="4" spans="1:6" ht="39" x14ac:dyDescent="0.25">
      <c r="A4" s="63" t="s">
        <v>5</v>
      </c>
      <c r="B4" s="9" t="s">
        <v>2</v>
      </c>
      <c r="C4" s="16" t="s">
        <v>1753</v>
      </c>
      <c r="D4" s="12">
        <v>12</v>
      </c>
      <c r="E4" s="12">
        <v>2</v>
      </c>
      <c r="F4" s="12">
        <v>10</v>
      </c>
    </row>
    <row r="5" spans="1:6" ht="26.25" x14ac:dyDescent="0.25">
      <c r="A5" s="64"/>
      <c r="B5" s="9" t="s">
        <v>3</v>
      </c>
      <c r="C5" s="16" t="s">
        <v>110</v>
      </c>
      <c r="D5" s="12">
        <v>15</v>
      </c>
      <c r="E5" s="12">
        <v>14</v>
      </c>
      <c r="F5" s="12">
        <v>1</v>
      </c>
    </row>
    <row r="6" spans="1:6" ht="26.25" x14ac:dyDescent="0.25">
      <c r="A6" s="64"/>
      <c r="B6" s="9" t="s">
        <v>1752</v>
      </c>
      <c r="C6" s="16" t="s">
        <v>4</v>
      </c>
      <c r="D6" s="12">
        <v>9</v>
      </c>
      <c r="E6" s="12">
        <v>2</v>
      </c>
      <c r="F6" s="12">
        <v>7</v>
      </c>
    </row>
    <row r="7" spans="1:6" x14ac:dyDescent="0.25">
      <c r="A7" s="17"/>
      <c r="B7" s="9"/>
      <c r="C7" s="31" t="s">
        <v>389</v>
      </c>
      <c r="D7" s="4">
        <f>AVERAGE(D4:D6)</f>
        <v>12</v>
      </c>
      <c r="E7" s="4">
        <f>AVERAGE(E4:E6)</f>
        <v>6</v>
      </c>
      <c r="F7" s="4">
        <f>AVERAGE(F4:F6)</f>
        <v>6</v>
      </c>
    </row>
    <row r="8" spans="1:6" x14ac:dyDescent="0.25">
      <c r="A8" s="21"/>
      <c r="B8" s="22"/>
      <c r="C8" s="23" t="s">
        <v>109</v>
      </c>
      <c r="D8" s="24">
        <f>STDEV(D4:D6)</f>
        <v>3</v>
      </c>
      <c r="E8" s="24">
        <f t="shared" ref="E8:F8" si="0">STDEV(E4:E6)</f>
        <v>6.9282032302755088</v>
      </c>
      <c r="F8" s="24">
        <f t="shared" si="0"/>
        <v>4.5825756949558398</v>
      </c>
    </row>
    <row r="9" spans="1:6" ht="26.25" x14ac:dyDescent="0.25">
      <c r="A9" s="63" t="s">
        <v>6</v>
      </c>
      <c r="B9" s="9" t="s">
        <v>2</v>
      </c>
      <c r="C9" s="16" t="s">
        <v>1754</v>
      </c>
      <c r="D9" s="12">
        <v>21</v>
      </c>
      <c r="E9" s="12">
        <v>1</v>
      </c>
      <c r="F9" s="12">
        <v>21</v>
      </c>
    </row>
    <row r="10" spans="1:6" ht="26.25" x14ac:dyDescent="0.25">
      <c r="A10" s="64"/>
      <c r="B10" s="9" t="s">
        <v>3</v>
      </c>
      <c r="C10" s="16" t="s">
        <v>110</v>
      </c>
      <c r="D10" s="12">
        <v>18</v>
      </c>
      <c r="E10" s="12">
        <v>1</v>
      </c>
      <c r="F10" s="12">
        <v>17</v>
      </c>
    </row>
    <row r="11" spans="1:6" ht="26.25" x14ac:dyDescent="0.25">
      <c r="A11" s="64"/>
      <c r="B11" s="9" t="s">
        <v>1752</v>
      </c>
      <c r="C11" s="16" t="s">
        <v>4</v>
      </c>
      <c r="D11" s="12">
        <v>20</v>
      </c>
      <c r="E11" s="12">
        <v>9</v>
      </c>
      <c r="F11" s="12">
        <v>11</v>
      </c>
    </row>
    <row r="12" spans="1:6" x14ac:dyDescent="0.25">
      <c r="A12" s="17"/>
      <c r="B12" s="9"/>
      <c r="C12" s="31" t="s">
        <v>389</v>
      </c>
      <c r="D12" s="32">
        <f>AVERAGE(D9:D11)</f>
        <v>19.666666666666668</v>
      </c>
      <c r="E12" s="32">
        <f t="shared" ref="E12:F12" si="1">AVERAGE(E9:E11)</f>
        <v>3.6666666666666665</v>
      </c>
      <c r="F12" s="32">
        <f t="shared" si="1"/>
        <v>16.333333333333332</v>
      </c>
    </row>
    <row r="13" spans="1:6" x14ac:dyDescent="0.25">
      <c r="A13" s="21"/>
      <c r="B13" s="22"/>
      <c r="C13" s="23" t="s">
        <v>391</v>
      </c>
      <c r="D13" s="24">
        <f>STDEV(D9:D11)</f>
        <v>1.5275252316519468</v>
      </c>
      <c r="E13" s="24">
        <f t="shared" ref="E13:F13" si="2">STDEV(E9:E11)</f>
        <v>4.6188021535170058</v>
      </c>
      <c r="F13" s="24">
        <f t="shared" si="2"/>
        <v>5.0332229568471645</v>
      </c>
    </row>
    <row r="14" spans="1:6" x14ac:dyDescent="0.25">
      <c r="A14" s="12"/>
      <c r="B14" s="12"/>
      <c r="C14" s="16" t="s">
        <v>1711</v>
      </c>
      <c r="D14" s="11">
        <f>AVERAGE(D4,D6,D9,D10,D11)</f>
        <v>16</v>
      </c>
      <c r="E14" s="11">
        <f t="shared" ref="E14:F14" si="3">AVERAGE(E4,E6,E9,E10,E11)</f>
        <v>3</v>
      </c>
      <c r="F14" s="11">
        <f t="shared" si="3"/>
        <v>13.2</v>
      </c>
    </row>
    <row r="15" spans="1:6" x14ac:dyDescent="0.25">
      <c r="A15" s="12"/>
      <c r="B15" s="12"/>
      <c r="C15" s="16" t="s">
        <v>1712</v>
      </c>
      <c r="D15" s="11">
        <f>STDEV(D4,D6,D9,D10,D11)</f>
        <v>5.2440442408507577</v>
      </c>
      <c r="E15" s="11">
        <f t="shared" ref="E15:F15" si="4">STDEV(E4,E6,E9,E10,E11)</f>
        <v>3.3911649915626341</v>
      </c>
      <c r="F15" s="11">
        <f t="shared" si="4"/>
        <v>5.6745043836444422</v>
      </c>
    </row>
    <row r="25" spans="8:8" x14ac:dyDescent="0.25">
      <c r="H25" s="25" t="s">
        <v>1760</v>
      </c>
    </row>
  </sheetData>
  <mergeCells count="6">
    <mergeCell ref="A9:A11"/>
    <mergeCell ref="A4:A6"/>
    <mergeCell ref="D2:F2"/>
    <mergeCell ref="D1:F1"/>
    <mergeCell ref="A2:A3"/>
    <mergeCell ref="B2:C3"/>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82F59-C616-4CE7-A056-5AF5FA2E5442}">
  <dimension ref="A1:H31"/>
  <sheetViews>
    <sheetView workbookViewId="0">
      <selection activeCell="N29" sqref="N29"/>
    </sheetView>
  </sheetViews>
  <sheetFormatPr defaultRowHeight="15" x14ac:dyDescent="0.25"/>
  <cols>
    <col min="1" max="1" width="29.7109375" style="55" customWidth="1"/>
    <col min="2" max="2" width="9.140625" style="55"/>
    <col min="3" max="3" width="15.140625" style="55" customWidth="1"/>
    <col min="4" max="4" width="9.140625" style="55"/>
    <col min="5" max="5" width="14.140625" style="55" customWidth="1"/>
    <col min="6" max="6" width="13.28515625" style="46" customWidth="1"/>
    <col min="7" max="9" width="9.140625" style="46"/>
    <col min="10" max="10" width="14.5703125" style="46" customWidth="1"/>
    <col min="11" max="13" width="9.140625" style="46"/>
    <col min="14" max="14" width="15" style="46" customWidth="1"/>
    <col min="15" max="16384" width="9.140625" style="46"/>
  </cols>
  <sheetData>
    <row r="1" spans="1:5" s="44" customFormat="1" ht="47.25" x14ac:dyDescent="0.25">
      <c r="A1" s="43" t="s">
        <v>1738</v>
      </c>
      <c r="B1" s="43" t="s">
        <v>1739</v>
      </c>
      <c r="C1" s="43" t="s">
        <v>1740</v>
      </c>
      <c r="D1" s="43" t="s">
        <v>1741</v>
      </c>
      <c r="E1" s="43" t="s">
        <v>1751</v>
      </c>
    </row>
    <row r="2" spans="1:5" ht="15.75" x14ac:dyDescent="0.25">
      <c r="A2" s="45"/>
      <c r="B2" s="77" t="s">
        <v>1742</v>
      </c>
      <c r="C2" s="77"/>
      <c r="D2" s="77"/>
      <c r="E2" s="77"/>
    </row>
    <row r="3" spans="1:5" s="51" customFormat="1" x14ac:dyDescent="0.25">
      <c r="A3" s="47" t="s">
        <v>1743</v>
      </c>
      <c r="B3" s="48">
        <v>3</v>
      </c>
      <c r="C3" s="49">
        <v>25</v>
      </c>
      <c r="D3" s="49">
        <v>2.8628405180850178</v>
      </c>
      <c r="E3" s="50">
        <v>1</v>
      </c>
    </row>
    <row r="4" spans="1:5" s="51" customFormat="1" x14ac:dyDescent="0.25">
      <c r="A4" s="47" t="s">
        <v>1744</v>
      </c>
      <c r="B4" s="48">
        <v>4</v>
      </c>
      <c r="C4" s="49">
        <v>33.333333333333329</v>
      </c>
      <c r="D4" s="49">
        <v>1.2873490860330021</v>
      </c>
      <c r="E4" s="50">
        <v>1</v>
      </c>
    </row>
    <row r="5" spans="1:5" s="51" customFormat="1" x14ac:dyDescent="0.25">
      <c r="A5" s="47" t="s">
        <v>1745</v>
      </c>
      <c r="B5" s="48">
        <v>9</v>
      </c>
      <c r="C5" s="49">
        <v>75</v>
      </c>
      <c r="D5" s="49">
        <v>6.7772209896453255</v>
      </c>
      <c r="E5" s="52">
        <v>7.1982413872953479E-4</v>
      </c>
    </row>
    <row r="6" spans="1:5" s="51" customFormat="1" x14ac:dyDescent="0.25">
      <c r="A6" s="47" t="s">
        <v>1746</v>
      </c>
      <c r="B6" s="48">
        <v>5</v>
      </c>
      <c r="C6" s="49">
        <v>41.666666666666671</v>
      </c>
      <c r="D6" s="49">
        <v>1.6356557304008921</v>
      </c>
      <c r="E6" s="50">
        <v>1</v>
      </c>
    </row>
    <row r="7" spans="1:5" ht="15.75" x14ac:dyDescent="0.25">
      <c r="A7" s="43"/>
      <c r="B7" s="78" t="s">
        <v>1747</v>
      </c>
      <c r="C7" s="78"/>
      <c r="D7" s="78"/>
      <c r="E7" s="78"/>
    </row>
    <row r="8" spans="1:5" x14ac:dyDescent="0.25">
      <c r="A8" s="45" t="s">
        <v>1743</v>
      </c>
      <c r="B8" s="48">
        <v>6</v>
      </c>
      <c r="C8" s="53">
        <v>28.571428571428569</v>
      </c>
      <c r="D8" s="53">
        <v>3.2675488318239281</v>
      </c>
      <c r="E8" s="50">
        <v>1</v>
      </c>
    </row>
    <row r="9" spans="1:5" x14ac:dyDescent="0.25">
      <c r="A9" s="45" t="s">
        <v>1744</v>
      </c>
      <c r="B9" s="48">
        <v>5</v>
      </c>
      <c r="C9" s="53">
        <v>23.809523809523807</v>
      </c>
      <c r="D9" s="53">
        <v>0.91940452582862608</v>
      </c>
      <c r="E9" s="54">
        <v>1</v>
      </c>
    </row>
    <row r="10" spans="1:5" x14ac:dyDescent="0.25">
      <c r="A10" s="47" t="s">
        <v>1745</v>
      </c>
      <c r="B10" s="48">
        <v>9</v>
      </c>
      <c r="C10" s="49">
        <v>42.857142857142854</v>
      </c>
      <c r="D10" s="49">
        <v>3.8740801563845957</v>
      </c>
      <c r="E10" s="50">
        <v>0.37836851144245881</v>
      </c>
    </row>
    <row r="11" spans="1:5" x14ac:dyDescent="0.25">
      <c r="A11" s="45" t="s">
        <v>1746</v>
      </c>
      <c r="B11" s="48">
        <v>9</v>
      </c>
      <c r="C11" s="53">
        <v>42.857142857142854</v>
      </c>
      <c r="D11" s="53">
        <v>1.6814963139143282</v>
      </c>
      <c r="E11" s="54">
        <v>1</v>
      </c>
    </row>
    <row r="12" spans="1:5" ht="15.75" x14ac:dyDescent="0.25">
      <c r="A12" s="43"/>
      <c r="B12" s="79" t="s">
        <v>1748</v>
      </c>
      <c r="C12" s="79"/>
      <c r="D12" s="79"/>
      <c r="E12" s="79"/>
    </row>
    <row r="13" spans="1:5" x14ac:dyDescent="0.25">
      <c r="A13" s="45" t="s">
        <v>1743</v>
      </c>
      <c r="B13" s="48">
        <v>2</v>
      </c>
      <c r="C13" s="53">
        <v>13.333333333333334</v>
      </c>
      <c r="D13" s="53">
        <v>1.5296392967395853</v>
      </c>
      <c r="E13" s="50">
        <v>1</v>
      </c>
    </row>
    <row r="14" spans="1:5" x14ac:dyDescent="0.25">
      <c r="A14" s="45" t="s">
        <v>1744</v>
      </c>
      <c r="B14" s="48">
        <v>8</v>
      </c>
      <c r="C14" s="53">
        <v>53.333333333333336</v>
      </c>
      <c r="D14" s="53">
        <v>2.0575328967933828</v>
      </c>
      <c r="E14" s="54">
        <v>1</v>
      </c>
    </row>
    <row r="15" spans="1:5" x14ac:dyDescent="0.25">
      <c r="A15" s="47" t="s">
        <v>1745</v>
      </c>
      <c r="B15" s="48">
        <v>8</v>
      </c>
      <c r="C15" s="49">
        <v>53.333333333333336</v>
      </c>
      <c r="D15" s="49">
        <v>4.8208285628743193</v>
      </c>
      <c r="E15" s="50">
        <v>0.12714611955789637</v>
      </c>
    </row>
    <row r="16" spans="1:5" x14ac:dyDescent="0.25">
      <c r="A16" s="45" t="s">
        <v>1746</v>
      </c>
      <c r="B16" s="48">
        <v>6</v>
      </c>
      <c r="C16" s="53">
        <v>40</v>
      </c>
      <c r="D16" s="53">
        <v>1.5699685796416418</v>
      </c>
      <c r="E16" s="54">
        <v>1</v>
      </c>
    </row>
    <row r="17" spans="1:8" ht="15.75" x14ac:dyDescent="0.25">
      <c r="A17" s="43"/>
      <c r="B17" s="80" t="s">
        <v>1749</v>
      </c>
      <c r="C17" s="80"/>
      <c r="D17" s="80"/>
      <c r="E17" s="80"/>
    </row>
    <row r="18" spans="1:8" s="51" customFormat="1" x14ac:dyDescent="0.25">
      <c r="A18" s="47" t="s">
        <v>1743</v>
      </c>
      <c r="B18" s="48">
        <v>5</v>
      </c>
      <c r="C18" s="49">
        <v>27.777777777777779</v>
      </c>
      <c r="D18" s="49">
        <v>3.1775886828695636</v>
      </c>
      <c r="E18" s="50">
        <v>1</v>
      </c>
    </row>
    <row r="19" spans="1:8" s="51" customFormat="1" x14ac:dyDescent="0.25">
      <c r="A19" s="47" t="s">
        <v>1744</v>
      </c>
      <c r="B19" s="48">
        <v>7</v>
      </c>
      <c r="C19" s="49">
        <v>38.888888888888893</v>
      </c>
      <c r="D19" s="49">
        <v>1.5007186127965348</v>
      </c>
      <c r="E19" s="50">
        <v>1</v>
      </c>
    </row>
    <row r="20" spans="1:8" s="51" customFormat="1" x14ac:dyDescent="0.25">
      <c r="A20" s="47" t="s">
        <v>1745</v>
      </c>
      <c r="B20" s="48">
        <v>10</v>
      </c>
      <c r="C20" s="49">
        <v>55.555555555555557</v>
      </c>
      <c r="D20" s="49">
        <v>5.0210000800964556</v>
      </c>
      <c r="E20" s="52">
        <v>9.30540595139045E-3</v>
      </c>
    </row>
    <row r="21" spans="1:8" s="51" customFormat="1" x14ac:dyDescent="0.25">
      <c r="A21" s="47" t="s">
        <v>1746</v>
      </c>
      <c r="B21" s="48">
        <v>8</v>
      </c>
      <c r="C21" s="49">
        <v>44.444444444444443</v>
      </c>
      <c r="D21" s="49">
        <v>1.7438775400907107</v>
      </c>
      <c r="E21" s="50">
        <v>1</v>
      </c>
    </row>
    <row r="22" spans="1:8" ht="15.75" x14ac:dyDescent="0.25">
      <c r="B22" s="81" t="s">
        <v>1758</v>
      </c>
      <c r="C22" s="81"/>
      <c r="D22" s="81"/>
      <c r="E22" s="81"/>
    </row>
    <row r="23" spans="1:8" x14ac:dyDescent="0.25">
      <c r="A23" s="45" t="s">
        <v>1743</v>
      </c>
      <c r="B23" s="48">
        <v>3</v>
      </c>
      <c r="C23" s="53">
        <v>33.333333333333329</v>
      </c>
      <c r="D23" s="53">
        <v>3.8160615562931257</v>
      </c>
      <c r="E23" s="50">
        <v>1</v>
      </c>
    </row>
    <row r="24" spans="1:8" x14ac:dyDescent="0.25">
      <c r="A24" s="45" t="s">
        <v>1744</v>
      </c>
      <c r="B24" s="48">
        <v>1</v>
      </c>
      <c r="C24" s="53">
        <v>11.111111111111111</v>
      </c>
      <c r="D24" s="53">
        <v>0.43220675139257625</v>
      </c>
      <c r="E24" s="54">
        <v>1</v>
      </c>
    </row>
    <row r="25" spans="1:8" x14ac:dyDescent="0.25">
      <c r="A25" s="47" t="s">
        <v>1745</v>
      </c>
      <c r="B25" s="48">
        <v>1</v>
      </c>
      <c r="C25" s="49">
        <v>11.111111111111111</v>
      </c>
      <c r="D25" s="49">
        <v>1.0126665072659033</v>
      </c>
      <c r="E25" s="50">
        <v>1</v>
      </c>
      <c r="H25" s="50"/>
    </row>
    <row r="26" spans="1:8" x14ac:dyDescent="0.25">
      <c r="A26" s="45" t="s">
        <v>1746</v>
      </c>
      <c r="B26" s="48">
        <v>2</v>
      </c>
      <c r="C26" s="53">
        <v>22.222222222222221</v>
      </c>
      <c r="D26" s="53">
        <v>0.87471877327366521</v>
      </c>
      <c r="E26" s="54">
        <v>1</v>
      </c>
      <c r="H26" s="54"/>
    </row>
    <row r="27" spans="1:8" ht="15.75" x14ac:dyDescent="0.25">
      <c r="B27" s="76" t="s">
        <v>1759</v>
      </c>
      <c r="C27" s="76"/>
      <c r="D27" s="76"/>
      <c r="E27" s="76"/>
      <c r="H27" s="50"/>
    </row>
    <row r="28" spans="1:8" s="51" customFormat="1" x14ac:dyDescent="0.25">
      <c r="A28" s="47" t="s">
        <v>1743</v>
      </c>
      <c r="B28" s="48">
        <v>7</v>
      </c>
      <c r="C28" s="49">
        <v>35</v>
      </c>
      <c r="D28" s="49">
        <v>4.0017006364198213</v>
      </c>
      <c r="E28" s="50">
        <v>1</v>
      </c>
      <c r="H28" s="50"/>
    </row>
    <row r="29" spans="1:8" s="51" customFormat="1" x14ac:dyDescent="0.25">
      <c r="A29" s="47" t="s">
        <v>1744</v>
      </c>
      <c r="B29" s="48">
        <v>5</v>
      </c>
      <c r="C29" s="49">
        <v>25</v>
      </c>
      <c r="D29" s="49">
        <v>0.965351778493725</v>
      </c>
      <c r="E29" s="50">
        <v>1</v>
      </c>
    </row>
    <row r="30" spans="1:8" s="51" customFormat="1" x14ac:dyDescent="0.25">
      <c r="A30" s="47" t="s">
        <v>1745</v>
      </c>
      <c r="B30" s="48">
        <v>11</v>
      </c>
      <c r="C30" s="49">
        <v>55.000000000000007</v>
      </c>
      <c r="D30" s="49">
        <v>4.9706146326553711</v>
      </c>
      <c r="E30" s="52">
        <v>3.5154471685241656E-3</v>
      </c>
    </row>
    <row r="31" spans="1:8" s="51" customFormat="1" x14ac:dyDescent="0.25">
      <c r="A31" s="47" t="s">
        <v>1746</v>
      </c>
      <c r="B31" s="48">
        <v>11</v>
      </c>
      <c r="C31" s="49">
        <v>55.000000000000007</v>
      </c>
      <c r="D31" s="49">
        <v>2.1574334668642021</v>
      </c>
      <c r="E31" s="50">
        <v>1</v>
      </c>
    </row>
  </sheetData>
  <mergeCells count="6">
    <mergeCell ref="B27:E27"/>
    <mergeCell ref="B2:E2"/>
    <mergeCell ref="B7:E7"/>
    <mergeCell ref="B12:E12"/>
    <mergeCell ref="B17:E17"/>
    <mergeCell ref="B22:E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89FC9-4CC1-4216-949F-05F73E649E42}">
  <dimension ref="A1:AO80"/>
  <sheetViews>
    <sheetView workbookViewId="0">
      <selection activeCell="G5" sqref="G5"/>
    </sheetView>
  </sheetViews>
  <sheetFormatPr defaultRowHeight="15" x14ac:dyDescent="0.25"/>
  <cols>
    <col min="1" max="1" width="12.42578125" style="20" bestFit="1" customWidth="1"/>
    <col min="2" max="7" width="18.85546875" style="20" customWidth="1"/>
    <col min="8" max="8" width="50.28515625" style="61" customWidth="1"/>
    <col min="9" max="9" width="23" style="20" customWidth="1"/>
    <col min="10" max="10" width="40.42578125" style="20" bestFit="1" customWidth="1"/>
    <col min="11" max="11" width="26" style="60" bestFit="1" customWidth="1"/>
    <col min="12" max="12" width="25.7109375" style="60" customWidth="1"/>
    <col min="13" max="13" width="9.140625" style="60"/>
    <col min="14" max="14" width="29.28515625" style="60" customWidth="1"/>
    <col min="15" max="16" width="9.140625" style="60"/>
    <col min="17" max="18" width="11.28515625" style="60" customWidth="1"/>
    <col min="19" max="19" width="15.42578125" style="60" customWidth="1"/>
    <col min="20" max="20" width="13.7109375" style="60" customWidth="1"/>
    <col min="21" max="21" width="12.7109375" style="60" customWidth="1"/>
    <col min="22" max="22" width="14" style="60" customWidth="1"/>
    <col min="23" max="23" width="12.5703125" style="60" customWidth="1"/>
    <col min="24" max="24" width="9.140625" style="60"/>
    <col min="25" max="25" width="14.140625" style="60" customWidth="1"/>
    <col min="26" max="26" width="17" style="60" customWidth="1"/>
    <col min="27" max="27" width="17.140625" style="60" customWidth="1"/>
    <col min="28" max="28" width="13.140625" style="60" customWidth="1"/>
    <col min="29" max="29" width="11.85546875" style="60" customWidth="1"/>
    <col min="30" max="30" width="30.7109375" style="60" bestFit="1" customWidth="1"/>
    <col min="31" max="35" width="9.140625" style="60"/>
    <col min="36" max="36" width="12.85546875" style="60" customWidth="1"/>
    <col min="37" max="16384" width="9.140625" style="60"/>
  </cols>
  <sheetData>
    <row r="1" spans="1:41" s="19" customFormat="1" ht="57" x14ac:dyDescent="0.25">
      <c r="A1" s="19" t="s">
        <v>111</v>
      </c>
      <c r="B1" s="19" t="s">
        <v>392</v>
      </c>
      <c r="C1" s="19" t="s">
        <v>393</v>
      </c>
      <c r="D1" s="19" t="s">
        <v>394</v>
      </c>
      <c r="E1" s="19" t="s">
        <v>395</v>
      </c>
      <c r="F1" s="19" t="s">
        <v>1755</v>
      </c>
      <c r="G1" s="19" t="s">
        <v>1756</v>
      </c>
      <c r="H1" s="19" t="s">
        <v>15</v>
      </c>
      <c r="I1" s="19" t="s">
        <v>551</v>
      </c>
      <c r="J1" s="19" t="s">
        <v>552</v>
      </c>
      <c r="K1" s="19" t="s">
        <v>561</v>
      </c>
      <c r="L1" s="56" t="s">
        <v>562</v>
      </c>
      <c r="M1" s="57" t="s">
        <v>563</v>
      </c>
      <c r="N1" s="56" t="s">
        <v>564</v>
      </c>
      <c r="O1" s="57" t="s">
        <v>565</v>
      </c>
      <c r="P1" s="56" t="s">
        <v>566</v>
      </c>
      <c r="Q1" s="57" t="s">
        <v>567</v>
      </c>
      <c r="R1" s="56" t="s">
        <v>568</v>
      </c>
      <c r="S1" s="57" t="s">
        <v>569</v>
      </c>
      <c r="T1" s="57" t="s">
        <v>570</v>
      </c>
      <c r="U1" s="57" t="s">
        <v>571</v>
      </c>
      <c r="V1" s="57" t="s">
        <v>572</v>
      </c>
      <c r="W1" s="57" t="s">
        <v>573</v>
      </c>
      <c r="X1" s="56" t="s">
        <v>574</v>
      </c>
      <c r="Y1" s="57" t="s">
        <v>575</v>
      </c>
      <c r="Z1" s="57" t="s">
        <v>576</v>
      </c>
      <c r="AA1" s="57" t="s">
        <v>577</v>
      </c>
      <c r="AB1" s="56" t="s">
        <v>578</v>
      </c>
      <c r="AC1" s="56" t="s">
        <v>579</v>
      </c>
      <c r="AD1" s="56" t="s">
        <v>580</v>
      </c>
      <c r="AE1" s="57" t="s">
        <v>581</v>
      </c>
      <c r="AF1" s="56" t="s">
        <v>582</v>
      </c>
      <c r="AG1" s="56" t="s">
        <v>583</v>
      </c>
      <c r="AH1" s="56" t="s">
        <v>16</v>
      </c>
      <c r="AI1" s="56" t="s">
        <v>584</v>
      </c>
      <c r="AJ1" s="56" t="s">
        <v>585</v>
      </c>
      <c r="AK1" s="56" t="s">
        <v>586</v>
      </c>
      <c r="AL1" s="56" t="s">
        <v>587</v>
      </c>
    </row>
    <row r="2" spans="1:41" x14ac:dyDescent="0.25">
      <c r="A2" s="26" t="s">
        <v>373</v>
      </c>
      <c r="C2" s="58"/>
      <c r="D2" s="58"/>
      <c r="E2" s="58"/>
      <c r="F2" s="58"/>
      <c r="G2" s="26">
        <v>-0.34559431192718648</v>
      </c>
      <c r="H2" s="59" t="s">
        <v>374</v>
      </c>
      <c r="I2" s="20" t="s">
        <v>396</v>
      </c>
      <c r="J2" s="20" t="s">
        <v>397</v>
      </c>
      <c r="L2" s="58" t="s">
        <v>374</v>
      </c>
      <c r="M2" s="58" t="s">
        <v>588</v>
      </c>
      <c r="N2" s="58" t="s">
        <v>589</v>
      </c>
      <c r="O2" s="58" t="s">
        <v>590</v>
      </c>
      <c r="P2" s="58" t="s">
        <v>590</v>
      </c>
      <c r="Q2" s="58" t="s">
        <v>590</v>
      </c>
      <c r="R2" s="58" t="s">
        <v>590</v>
      </c>
      <c r="S2" s="58" t="s">
        <v>591</v>
      </c>
      <c r="T2" s="58" t="s">
        <v>592</v>
      </c>
      <c r="U2" s="58" t="s">
        <v>593</v>
      </c>
      <c r="V2" s="58" t="s">
        <v>594</v>
      </c>
      <c r="W2" s="58" t="s">
        <v>595</v>
      </c>
      <c r="X2" s="58" t="s">
        <v>590</v>
      </c>
      <c r="Y2" s="58" t="s">
        <v>596</v>
      </c>
      <c r="Z2" s="58" t="s">
        <v>590</v>
      </c>
      <c r="AA2" s="58" t="s">
        <v>590</v>
      </c>
      <c r="AB2" s="58" t="s">
        <v>590</v>
      </c>
      <c r="AC2" s="58" t="s">
        <v>597</v>
      </c>
      <c r="AD2" s="58" t="s">
        <v>598</v>
      </c>
      <c r="AE2" s="58" t="s">
        <v>590</v>
      </c>
      <c r="AF2" s="58" t="s">
        <v>590</v>
      </c>
      <c r="AG2" s="58" t="s">
        <v>599</v>
      </c>
      <c r="AH2" s="58" t="s">
        <v>590</v>
      </c>
      <c r="AI2" s="58" t="s">
        <v>590</v>
      </c>
      <c r="AJ2" s="58" t="s">
        <v>590</v>
      </c>
      <c r="AK2" s="58" t="s">
        <v>590</v>
      </c>
      <c r="AL2" s="58" t="s">
        <v>590</v>
      </c>
    </row>
    <row r="3" spans="1:41" x14ac:dyDescent="0.25">
      <c r="A3" s="26" t="s">
        <v>250</v>
      </c>
      <c r="C3" s="58"/>
      <c r="D3" s="58">
        <v>-0.39964009631090303</v>
      </c>
      <c r="E3" s="58"/>
      <c r="F3" s="58"/>
      <c r="G3" s="26"/>
      <c r="H3" s="59" t="s">
        <v>251</v>
      </c>
      <c r="I3" s="20" t="s">
        <v>398</v>
      </c>
      <c r="J3" s="20" t="s">
        <v>399</v>
      </c>
      <c r="L3" s="58" t="s">
        <v>251</v>
      </c>
      <c r="M3" s="58" t="s">
        <v>600</v>
      </c>
      <c r="N3" s="58" t="s">
        <v>601</v>
      </c>
      <c r="O3" s="58" t="s">
        <v>602</v>
      </c>
      <c r="P3" s="58" t="s">
        <v>603</v>
      </c>
      <c r="Q3" s="58" t="s">
        <v>604</v>
      </c>
      <c r="R3" s="58" t="s">
        <v>590</v>
      </c>
      <c r="S3" s="58" t="s">
        <v>605</v>
      </c>
      <c r="T3" s="58" t="s">
        <v>606</v>
      </c>
      <c r="U3" s="58" t="s">
        <v>607</v>
      </c>
      <c r="V3" s="58" t="s">
        <v>608</v>
      </c>
      <c r="W3" s="58" t="s">
        <v>609</v>
      </c>
      <c r="X3" s="58" t="s">
        <v>610</v>
      </c>
      <c r="Y3" s="58" t="s">
        <v>611</v>
      </c>
      <c r="Z3" s="58" t="s">
        <v>590</v>
      </c>
      <c r="AA3" s="58" t="s">
        <v>590</v>
      </c>
      <c r="AB3" s="58" t="s">
        <v>612</v>
      </c>
      <c r="AC3" s="58" t="s">
        <v>613</v>
      </c>
      <c r="AD3" s="58" t="s">
        <v>614</v>
      </c>
      <c r="AE3" s="58" t="s">
        <v>615</v>
      </c>
      <c r="AF3" s="58" t="s">
        <v>616</v>
      </c>
      <c r="AG3" s="58" t="s">
        <v>617</v>
      </c>
      <c r="AH3" s="58" t="s">
        <v>590</v>
      </c>
      <c r="AI3" s="58" t="s">
        <v>618</v>
      </c>
      <c r="AJ3" s="58" t="s">
        <v>619</v>
      </c>
      <c r="AK3" s="58" t="s">
        <v>620</v>
      </c>
      <c r="AL3" s="58" t="s">
        <v>621</v>
      </c>
    </row>
    <row r="4" spans="1:41" x14ac:dyDescent="0.25">
      <c r="A4" s="20" t="s">
        <v>71</v>
      </c>
      <c r="B4" s="20">
        <v>-0.3368904450154675</v>
      </c>
      <c r="H4" s="61" t="s">
        <v>74</v>
      </c>
      <c r="I4" s="20" t="s">
        <v>400</v>
      </c>
      <c r="J4" s="20" t="s">
        <v>401</v>
      </c>
      <c r="L4" s="58" t="s">
        <v>74</v>
      </c>
      <c r="M4" s="58" t="s">
        <v>622</v>
      </c>
      <c r="N4" s="58" t="s">
        <v>623</v>
      </c>
      <c r="O4" s="58" t="s">
        <v>590</v>
      </c>
      <c r="P4" s="58" t="s">
        <v>590</v>
      </c>
      <c r="Q4" s="58" t="s">
        <v>624</v>
      </c>
      <c r="R4" s="58" t="s">
        <v>625</v>
      </c>
      <c r="S4" s="58" t="s">
        <v>626</v>
      </c>
      <c r="T4" s="58" t="s">
        <v>627</v>
      </c>
      <c r="U4" s="58" t="s">
        <v>628</v>
      </c>
      <c r="V4" s="58" t="s">
        <v>629</v>
      </c>
      <c r="W4" s="58" t="s">
        <v>630</v>
      </c>
      <c r="X4" s="58" t="s">
        <v>590</v>
      </c>
      <c r="Y4" s="58" t="s">
        <v>631</v>
      </c>
      <c r="Z4" s="58" t="s">
        <v>590</v>
      </c>
      <c r="AA4" s="58" t="s">
        <v>590</v>
      </c>
      <c r="AB4" s="58" t="s">
        <v>632</v>
      </c>
      <c r="AC4" s="58" t="s">
        <v>590</v>
      </c>
      <c r="AD4" s="58" t="s">
        <v>633</v>
      </c>
      <c r="AE4" s="58" t="s">
        <v>590</v>
      </c>
      <c r="AF4" s="58" t="s">
        <v>634</v>
      </c>
      <c r="AG4" s="58" t="s">
        <v>635</v>
      </c>
      <c r="AH4" s="58" t="s">
        <v>590</v>
      </c>
      <c r="AI4" s="58" t="s">
        <v>590</v>
      </c>
      <c r="AJ4" s="58" t="s">
        <v>590</v>
      </c>
      <c r="AK4" s="58" t="s">
        <v>590</v>
      </c>
      <c r="AL4" s="58" t="s">
        <v>590</v>
      </c>
    </row>
    <row r="5" spans="1:41" x14ac:dyDescent="0.25">
      <c r="A5" s="26" t="s">
        <v>361</v>
      </c>
      <c r="C5" s="58"/>
      <c r="D5" s="58"/>
      <c r="E5" s="58"/>
      <c r="F5" s="58"/>
      <c r="G5" s="26">
        <v>-0.3272053297368247</v>
      </c>
      <c r="H5" s="59" t="s">
        <v>362</v>
      </c>
      <c r="I5" s="20" t="s">
        <v>402</v>
      </c>
      <c r="J5" s="20" t="s">
        <v>403</v>
      </c>
      <c r="L5" s="58" t="s">
        <v>362</v>
      </c>
      <c r="M5" s="58" t="s">
        <v>636</v>
      </c>
      <c r="N5" s="58" t="s">
        <v>637</v>
      </c>
      <c r="O5" s="58" t="s">
        <v>590</v>
      </c>
      <c r="P5" s="58" t="s">
        <v>590</v>
      </c>
      <c r="Q5" s="58" t="s">
        <v>590</v>
      </c>
      <c r="R5" s="58" t="s">
        <v>590</v>
      </c>
      <c r="S5" s="58" t="s">
        <v>638</v>
      </c>
      <c r="T5" s="58" t="s">
        <v>639</v>
      </c>
      <c r="U5" s="58" t="s">
        <v>640</v>
      </c>
      <c r="V5" s="58" t="s">
        <v>594</v>
      </c>
      <c r="W5" s="58" t="s">
        <v>590</v>
      </c>
      <c r="X5" s="58" t="s">
        <v>590</v>
      </c>
      <c r="Y5" s="58" t="s">
        <v>596</v>
      </c>
      <c r="Z5" s="58" t="s">
        <v>590</v>
      </c>
      <c r="AA5" s="58" t="s">
        <v>590</v>
      </c>
      <c r="AB5" s="58" t="s">
        <v>590</v>
      </c>
      <c r="AC5" s="58" t="s">
        <v>590</v>
      </c>
      <c r="AD5" s="58" t="s">
        <v>641</v>
      </c>
      <c r="AE5" s="58" t="s">
        <v>590</v>
      </c>
      <c r="AF5" s="58" t="s">
        <v>642</v>
      </c>
      <c r="AG5" s="58" t="s">
        <v>590</v>
      </c>
      <c r="AH5" s="58" t="s">
        <v>590</v>
      </c>
      <c r="AI5" s="58" t="s">
        <v>590</v>
      </c>
      <c r="AJ5" s="58" t="s">
        <v>590</v>
      </c>
      <c r="AK5" s="58" t="s">
        <v>590</v>
      </c>
      <c r="AL5" s="58" t="s">
        <v>590</v>
      </c>
    </row>
    <row r="6" spans="1:41" x14ac:dyDescent="0.25">
      <c r="A6" s="20" t="s">
        <v>75</v>
      </c>
      <c r="B6" s="20">
        <v>-0.34014064443207648</v>
      </c>
      <c r="H6" s="61" t="s">
        <v>78</v>
      </c>
      <c r="I6" s="20" t="s">
        <v>404</v>
      </c>
      <c r="J6" s="20" t="s">
        <v>405</v>
      </c>
      <c r="L6" s="58" t="s">
        <v>78</v>
      </c>
      <c r="M6" s="58" t="s">
        <v>643</v>
      </c>
      <c r="N6" s="58" t="s">
        <v>644</v>
      </c>
      <c r="O6" s="58" t="s">
        <v>645</v>
      </c>
      <c r="P6" s="58" t="s">
        <v>590</v>
      </c>
      <c r="Q6" s="58" t="s">
        <v>590</v>
      </c>
      <c r="R6" s="58" t="s">
        <v>590</v>
      </c>
      <c r="S6" s="58" t="s">
        <v>646</v>
      </c>
      <c r="T6" s="58" t="s">
        <v>647</v>
      </c>
      <c r="U6" s="58" t="s">
        <v>648</v>
      </c>
      <c r="V6" s="58" t="s">
        <v>649</v>
      </c>
      <c r="W6" s="58" t="s">
        <v>650</v>
      </c>
      <c r="X6" s="58" t="s">
        <v>651</v>
      </c>
      <c r="Y6" s="58" t="s">
        <v>652</v>
      </c>
      <c r="Z6" s="58" t="s">
        <v>590</v>
      </c>
      <c r="AA6" s="58" t="s">
        <v>590</v>
      </c>
      <c r="AB6" s="58" t="s">
        <v>653</v>
      </c>
      <c r="AC6" s="58" t="s">
        <v>654</v>
      </c>
      <c r="AD6" s="58" t="s">
        <v>655</v>
      </c>
      <c r="AE6" s="58" t="s">
        <v>656</v>
      </c>
      <c r="AF6" s="58" t="s">
        <v>657</v>
      </c>
      <c r="AG6" s="58" t="s">
        <v>658</v>
      </c>
      <c r="AH6" s="58" t="s">
        <v>590</v>
      </c>
      <c r="AI6" s="58" t="s">
        <v>590</v>
      </c>
      <c r="AJ6" s="58" t="s">
        <v>659</v>
      </c>
      <c r="AK6" s="58" t="s">
        <v>660</v>
      </c>
      <c r="AL6" s="58" t="s">
        <v>590</v>
      </c>
    </row>
    <row r="7" spans="1:41" x14ac:dyDescent="0.25">
      <c r="A7" s="26" t="s">
        <v>166</v>
      </c>
      <c r="C7" s="26">
        <v>-0.39083277904107477</v>
      </c>
      <c r="D7" s="26"/>
      <c r="E7" s="58">
        <v>-0.41046879229156458</v>
      </c>
      <c r="F7" s="26"/>
      <c r="G7" s="26"/>
      <c r="H7" s="59" t="s">
        <v>167</v>
      </c>
      <c r="I7" s="26" t="s">
        <v>406</v>
      </c>
      <c r="J7" s="26" t="s">
        <v>543</v>
      </c>
      <c r="K7" s="58" t="s">
        <v>555</v>
      </c>
      <c r="L7" s="58" t="s">
        <v>167</v>
      </c>
      <c r="M7" s="58" t="s">
        <v>661</v>
      </c>
      <c r="N7" s="58" t="s">
        <v>662</v>
      </c>
      <c r="O7" s="58" t="s">
        <v>663</v>
      </c>
      <c r="P7" s="58" t="s">
        <v>590</v>
      </c>
      <c r="Q7" s="58" t="s">
        <v>590</v>
      </c>
      <c r="R7" s="58" t="s">
        <v>590</v>
      </c>
      <c r="S7" s="58" t="s">
        <v>664</v>
      </c>
      <c r="T7" s="58" t="s">
        <v>665</v>
      </c>
      <c r="U7" s="58" t="s">
        <v>666</v>
      </c>
      <c r="V7" s="58" t="s">
        <v>667</v>
      </c>
      <c r="W7" s="58" t="s">
        <v>590</v>
      </c>
      <c r="X7" s="58" t="s">
        <v>668</v>
      </c>
      <c r="Y7" s="58" t="s">
        <v>669</v>
      </c>
      <c r="Z7" s="58" t="s">
        <v>590</v>
      </c>
      <c r="AA7" s="58" t="s">
        <v>590</v>
      </c>
      <c r="AB7" s="58" t="s">
        <v>670</v>
      </c>
      <c r="AC7" s="58" t="s">
        <v>590</v>
      </c>
      <c r="AD7" s="58" t="s">
        <v>671</v>
      </c>
      <c r="AE7" s="58" t="s">
        <v>672</v>
      </c>
      <c r="AF7" s="58" t="s">
        <v>673</v>
      </c>
      <c r="AG7" s="58" t="s">
        <v>674</v>
      </c>
      <c r="AH7" s="58" t="s">
        <v>590</v>
      </c>
      <c r="AI7" s="58" t="s">
        <v>590</v>
      </c>
      <c r="AJ7" s="58" t="s">
        <v>590</v>
      </c>
      <c r="AK7" s="58" t="s">
        <v>590</v>
      </c>
      <c r="AL7" s="58" t="s">
        <v>590</v>
      </c>
      <c r="AM7" s="58"/>
      <c r="AN7" s="58"/>
      <c r="AO7" s="58"/>
    </row>
    <row r="8" spans="1:41" x14ac:dyDescent="0.25">
      <c r="A8" s="26" t="s">
        <v>222</v>
      </c>
      <c r="B8" s="60"/>
      <c r="C8" s="58"/>
      <c r="D8" s="26">
        <v>0.34675937797133649</v>
      </c>
      <c r="E8" s="58"/>
      <c r="F8" s="58"/>
      <c r="G8" s="26"/>
      <c r="H8" s="59" t="s">
        <v>223</v>
      </c>
      <c r="I8" s="20" t="s">
        <v>407</v>
      </c>
      <c r="J8" s="20" t="s">
        <v>408</v>
      </c>
      <c r="L8" s="58" t="s">
        <v>223</v>
      </c>
      <c r="M8" s="58" t="s">
        <v>675</v>
      </c>
      <c r="N8" s="58" t="s">
        <v>676</v>
      </c>
      <c r="O8" s="58" t="s">
        <v>677</v>
      </c>
      <c r="P8" s="58" t="s">
        <v>590</v>
      </c>
      <c r="Q8" s="58" t="s">
        <v>590</v>
      </c>
      <c r="R8" s="58" t="s">
        <v>590</v>
      </c>
      <c r="S8" s="58" t="s">
        <v>678</v>
      </c>
      <c r="T8" s="58" t="s">
        <v>679</v>
      </c>
      <c r="U8" s="58" t="s">
        <v>680</v>
      </c>
      <c r="V8" s="58" t="s">
        <v>681</v>
      </c>
      <c r="W8" s="58" t="s">
        <v>682</v>
      </c>
      <c r="X8" s="58" t="s">
        <v>683</v>
      </c>
      <c r="Y8" s="58" t="s">
        <v>684</v>
      </c>
      <c r="Z8" s="58" t="s">
        <v>590</v>
      </c>
      <c r="AA8" s="58" t="s">
        <v>590</v>
      </c>
      <c r="AB8" s="58" t="s">
        <v>685</v>
      </c>
      <c r="AC8" s="58" t="s">
        <v>686</v>
      </c>
      <c r="AD8" s="58" t="s">
        <v>687</v>
      </c>
      <c r="AE8" s="58" t="s">
        <v>590</v>
      </c>
      <c r="AF8" s="58" t="s">
        <v>688</v>
      </c>
      <c r="AG8" s="58" t="s">
        <v>689</v>
      </c>
      <c r="AH8" s="58" t="s">
        <v>690</v>
      </c>
      <c r="AI8" s="58" t="s">
        <v>590</v>
      </c>
      <c r="AJ8" s="58" t="s">
        <v>590</v>
      </c>
      <c r="AK8" s="58" t="s">
        <v>691</v>
      </c>
      <c r="AL8" s="58" t="s">
        <v>590</v>
      </c>
    </row>
    <row r="9" spans="1:41" x14ac:dyDescent="0.25">
      <c r="A9" s="26" t="s">
        <v>330</v>
      </c>
      <c r="B9" s="60"/>
      <c r="C9" s="58"/>
      <c r="D9" s="58"/>
      <c r="E9" s="58"/>
      <c r="F9" s="58"/>
      <c r="G9" s="26">
        <v>0.32122261385959933</v>
      </c>
      <c r="H9" s="59" t="s">
        <v>331</v>
      </c>
      <c r="I9" s="20" t="s">
        <v>409</v>
      </c>
      <c r="J9" s="20" t="s">
        <v>410</v>
      </c>
      <c r="L9" s="58" t="s">
        <v>331</v>
      </c>
      <c r="M9" s="58" t="s">
        <v>692</v>
      </c>
      <c r="N9" s="58" t="s">
        <v>693</v>
      </c>
      <c r="O9" s="58" t="s">
        <v>694</v>
      </c>
      <c r="P9" s="58" t="s">
        <v>695</v>
      </c>
      <c r="Q9" s="58" t="s">
        <v>696</v>
      </c>
      <c r="R9" s="58" t="s">
        <v>590</v>
      </c>
      <c r="S9" s="58" t="s">
        <v>697</v>
      </c>
      <c r="T9" s="58" t="s">
        <v>698</v>
      </c>
      <c r="U9" s="58" t="s">
        <v>699</v>
      </c>
      <c r="V9" s="58" t="s">
        <v>700</v>
      </c>
      <c r="W9" s="58" t="s">
        <v>701</v>
      </c>
      <c r="X9" s="58" t="s">
        <v>702</v>
      </c>
      <c r="Y9" s="58" t="s">
        <v>703</v>
      </c>
      <c r="Z9" s="58" t="s">
        <v>590</v>
      </c>
      <c r="AA9" s="58" t="s">
        <v>590</v>
      </c>
      <c r="AB9" s="58" t="s">
        <v>704</v>
      </c>
      <c r="AC9" s="58" t="s">
        <v>705</v>
      </c>
      <c r="AD9" s="58" t="s">
        <v>706</v>
      </c>
      <c r="AE9" s="58" t="s">
        <v>707</v>
      </c>
      <c r="AF9" s="58" t="s">
        <v>708</v>
      </c>
      <c r="AG9" s="58" t="s">
        <v>709</v>
      </c>
      <c r="AH9" s="58" t="s">
        <v>590</v>
      </c>
      <c r="AI9" s="58" t="s">
        <v>710</v>
      </c>
      <c r="AJ9" s="58" t="s">
        <v>590</v>
      </c>
      <c r="AK9" s="58" t="s">
        <v>711</v>
      </c>
      <c r="AL9" s="58" t="s">
        <v>590</v>
      </c>
    </row>
    <row r="10" spans="1:41" x14ac:dyDescent="0.25">
      <c r="A10" s="20" t="s">
        <v>65</v>
      </c>
      <c r="B10" s="20">
        <v>-0.33150377966195071</v>
      </c>
      <c r="H10" s="61" t="s">
        <v>69</v>
      </c>
      <c r="I10" s="20" t="s">
        <v>411</v>
      </c>
      <c r="J10" s="20" t="s">
        <v>550</v>
      </c>
      <c r="K10" s="60" t="s">
        <v>556</v>
      </c>
      <c r="L10" s="58" t="s">
        <v>69</v>
      </c>
      <c r="M10" s="58" t="s">
        <v>712</v>
      </c>
      <c r="N10" s="58" t="s">
        <v>713</v>
      </c>
      <c r="O10" s="58" t="s">
        <v>714</v>
      </c>
      <c r="P10" s="58" t="s">
        <v>590</v>
      </c>
      <c r="Q10" s="58" t="s">
        <v>590</v>
      </c>
      <c r="R10" s="58" t="s">
        <v>590</v>
      </c>
      <c r="S10" s="58" t="s">
        <v>715</v>
      </c>
      <c r="T10" s="58" t="s">
        <v>716</v>
      </c>
      <c r="U10" s="58" t="s">
        <v>717</v>
      </c>
      <c r="V10" s="58" t="s">
        <v>718</v>
      </c>
      <c r="W10" s="58" t="s">
        <v>590</v>
      </c>
      <c r="X10" s="58" t="s">
        <v>590</v>
      </c>
      <c r="Y10" s="58" t="s">
        <v>719</v>
      </c>
      <c r="Z10" s="58" t="s">
        <v>590</v>
      </c>
      <c r="AA10" s="58" t="s">
        <v>590</v>
      </c>
      <c r="AB10" s="58" t="s">
        <v>720</v>
      </c>
      <c r="AC10" s="58" t="s">
        <v>721</v>
      </c>
      <c r="AD10" s="58" t="s">
        <v>722</v>
      </c>
      <c r="AE10" s="58" t="s">
        <v>723</v>
      </c>
      <c r="AF10" s="58" t="s">
        <v>724</v>
      </c>
      <c r="AG10" s="58" t="s">
        <v>725</v>
      </c>
      <c r="AH10" s="58" t="s">
        <v>590</v>
      </c>
      <c r="AI10" s="58" t="s">
        <v>590</v>
      </c>
      <c r="AJ10" s="58" t="s">
        <v>590</v>
      </c>
      <c r="AK10" s="58" t="s">
        <v>590</v>
      </c>
      <c r="AL10" s="58" t="s">
        <v>590</v>
      </c>
    </row>
    <row r="11" spans="1:41" x14ac:dyDescent="0.25">
      <c r="A11" s="26" t="s">
        <v>357</v>
      </c>
      <c r="B11" s="60"/>
      <c r="C11" s="58"/>
      <c r="D11" s="58"/>
      <c r="E11" s="58"/>
      <c r="F11" s="58"/>
      <c r="G11" s="26">
        <v>-0.32696450656222531</v>
      </c>
      <c r="H11" s="59" t="s">
        <v>358</v>
      </c>
      <c r="I11" s="20" t="s">
        <v>412</v>
      </c>
      <c r="J11" s="20" t="s">
        <v>413</v>
      </c>
      <c r="L11" s="58" t="s">
        <v>358</v>
      </c>
      <c r="M11" s="58" t="s">
        <v>726</v>
      </c>
      <c r="N11" s="58" t="s">
        <v>727</v>
      </c>
      <c r="O11" s="58" t="s">
        <v>590</v>
      </c>
      <c r="P11" s="58" t="s">
        <v>590</v>
      </c>
      <c r="Q11" s="58" t="s">
        <v>590</v>
      </c>
      <c r="R11" s="58" t="s">
        <v>590</v>
      </c>
      <c r="S11" s="58" t="s">
        <v>728</v>
      </c>
      <c r="T11" s="58" t="s">
        <v>729</v>
      </c>
      <c r="U11" s="58" t="s">
        <v>730</v>
      </c>
      <c r="V11" s="58" t="s">
        <v>594</v>
      </c>
      <c r="W11" s="58" t="s">
        <v>590</v>
      </c>
      <c r="X11" s="58" t="s">
        <v>590</v>
      </c>
      <c r="Y11" s="58" t="s">
        <v>596</v>
      </c>
      <c r="Z11" s="58" t="s">
        <v>590</v>
      </c>
      <c r="AA11" s="58" t="s">
        <v>590</v>
      </c>
      <c r="AB11" s="58" t="s">
        <v>590</v>
      </c>
      <c r="AC11" s="58" t="s">
        <v>597</v>
      </c>
      <c r="AD11" s="58" t="s">
        <v>731</v>
      </c>
      <c r="AE11" s="58" t="s">
        <v>590</v>
      </c>
      <c r="AF11" s="58" t="s">
        <v>590</v>
      </c>
      <c r="AG11" s="58" t="s">
        <v>732</v>
      </c>
      <c r="AH11" s="58" t="s">
        <v>590</v>
      </c>
      <c r="AI11" s="58" t="s">
        <v>590</v>
      </c>
      <c r="AJ11" s="58" t="s">
        <v>590</v>
      </c>
      <c r="AK11" s="58" t="s">
        <v>590</v>
      </c>
      <c r="AL11" s="58" t="s">
        <v>590</v>
      </c>
    </row>
    <row r="12" spans="1:41" x14ac:dyDescent="0.25">
      <c r="A12" s="26" t="s">
        <v>146</v>
      </c>
      <c r="B12" s="60"/>
      <c r="C12" s="26">
        <v>-0.341283679397268</v>
      </c>
      <c r="D12" s="26"/>
      <c r="E12" s="26"/>
      <c r="F12" s="26"/>
      <c r="G12" s="26"/>
      <c r="H12" s="59" t="s">
        <v>147</v>
      </c>
      <c r="I12" s="26" t="s">
        <v>414</v>
      </c>
      <c r="J12" s="26" t="s">
        <v>415</v>
      </c>
      <c r="K12" s="58"/>
      <c r="L12" s="58" t="s">
        <v>147</v>
      </c>
      <c r="M12" s="58" t="s">
        <v>733</v>
      </c>
      <c r="N12" s="58" t="s">
        <v>734</v>
      </c>
      <c r="O12" s="58" t="s">
        <v>735</v>
      </c>
      <c r="P12" s="58" t="s">
        <v>590</v>
      </c>
      <c r="Q12" s="58" t="s">
        <v>736</v>
      </c>
      <c r="R12" s="58" t="s">
        <v>737</v>
      </c>
      <c r="S12" s="58" t="s">
        <v>738</v>
      </c>
      <c r="T12" s="58" t="s">
        <v>739</v>
      </c>
      <c r="U12" s="58" t="s">
        <v>740</v>
      </c>
      <c r="V12" s="58" t="s">
        <v>741</v>
      </c>
      <c r="W12" s="58" t="s">
        <v>590</v>
      </c>
      <c r="X12" s="58" t="s">
        <v>742</v>
      </c>
      <c r="Y12" s="58" t="s">
        <v>743</v>
      </c>
      <c r="Z12" s="58" t="s">
        <v>744</v>
      </c>
      <c r="AA12" s="58" t="s">
        <v>590</v>
      </c>
      <c r="AB12" s="58" t="s">
        <v>745</v>
      </c>
      <c r="AC12" s="58" t="s">
        <v>746</v>
      </c>
      <c r="AD12" s="58" t="s">
        <v>747</v>
      </c>
      <c r="AE12" s="58" t="s">
        <v>748</v>
      </c>
      <c r="AF12" s="58" t="s">
        <v>749</v>
      </c>
      <c r="AG12" s="58" t="s">
        <v>750</v>
      </c>
      <c r="AH12" s="58" t="s">
        <v>590</v>
      </c>
      <c r="AI12" s="58" t="s">
        <v>590</v>
      </c>
      <c r="AJ12" s="58" t="s">
        <v>590</v>
      </c>
      <c r="AK12" s="58" t="s">
        <v>751</v>
      </c>
      <c r="AL12" s="58" t="s">
        <v>590</v>
      </c>
      <c r="AM12" s="58"/>
      <c r="AN12" s="58"/>
      <c r="AO12" s="58"/>
    </row>
    <row r="13" spans="1:41" s="58" customFormat="1" x14ac:dyDescent="0.25">
      <c r="A13" s="26" t="s">
        <v>210</v>
      </c>
      <c r="D13" s="26">
        <v>0.37815168964507689</v>
      </c>
      <c r="G13" s="26"/>
      <c r="H13" s="59" t="s">
        <v>211</v>
      </c>
      <c r="I13" s="20" t="s">
        <v>416</v>
      </c>
      <c r="J13" s="20" t="s">
        <v>417</v>
      </c>
      <c r="K13" s="60"/>
      <c r="L13" s="58" t="s">
        <v>211</v>
      </c>
      <c r="M13" s="58" t="s">
        <v>752</v>
      </c>
      <c r="N13" s="58" t="s">
        <v>590</v>
      </c>
      <c r="O13" s="58" t="s">
        <v>753</v>
      </c>
      <c r="P13" s="58" t="s">
        <v>590</v>
      </c>
      <c r="Q13" s="58" t="s">
        <v>590</v>
      </c>
      <c r="R13" s="58" t="s">
        <v>590</v>
      </c>
      <c r="S13" s="58" t="s">
        <v>715</v>
      </c>
      <c r="T13" s="58" t="s">
        <v>754</v>
      </c>
      <c r="U13" s="58" t="s">
        <v>755</v>
      </c>
      <c r="V13" s="58" t="s">
        <v>756</v>
      </c>
      <c r="W13" s="58" t="s">
        <v>590</v>
      </c>
      <c r="X13" s="58" t="s">
        <v>590</v>
      </c>
      <c r="Y13" s="58" t="s">
        <v>757</v>
      </c>
      <c r="Z13" s="58" t="s">
        <v>590</v>
      </c>
      <c r="AA13" s="58" t="s">
        <v>590</v>
      </c>
      <c r="AB13" s="58" t="s">
        <v>758</v>
      </c>
      <c r="AC13" s="58" t="s">
        <v>759</v>
      </c>
      <c r="AD13" s="58" t="s">
        <v>760</v>
      </c>
      <c r="AE13" s="58" t="s">
        <v>590</v>
      </c>
      <c r="AF13" s="58" t="s">
        <v>761</v>
      </c>
      <c r="AG13" s="58" t="s">
        <v>762</v>
      </c>
      <c r="AH13" s="58" t="s">
        <v>590</v>
      </c>
      <c r="AI13" s="58" t="s">
        <v>590</v>
      </c>
      <c r="AJ13" s="58" t="s">
        <v>590</v>
      </c>
      <c r="AK13" s="58" t="s">
        <v>590</v>
      </c>
      <c r="AL13" s="58" t="s">
        <v>590</v>
      </c>
      <c r="AM13" s="60"/>
      <c r="AN13" s="60"/>
      <c r="AO13" s="60"/>
    </row>
    <row r="14" spans="1:41" s="58" customFormat="1" x14ac:dyDescent="0.25">
      <c r="A14" s="26" t="s">
        <v>385</v>
      </c>
      <c r="G14" s="26">
        <v>-0.46760524625471689</v>
      </c>
      <c r="H14" s="59" t="s">
        <v>386</v>
      </c>
      <c r="I14" s="20" t="s">
        <v>418</v>
      </c>
      <c r="J14" s="20" t="s">
        <v>419</v>
      </c>
      <c r="K14" s="60"/>
      <c r="L14" s="58" t="s">
        <v>386</v>
      </c>
      <c r="M14" s="58" t="s">
        <v>763</v>
      </c>
      <c r="N14" s="58" t="s">
        <v>764</v>
      </c>
      <c r="O14" s="58" t="s">
        <v>590</v>
      </c>
      <c r="P14" s="58" t="s">
        <v>590</v>
      </c>
      <c r="Q14" s="58" t="s">
        <v>765</v>
      </c>
      <c r="R14" s="58" t="s">
        <v>590</v>
      </c>
      <c r="S14" s="58" t="s">
        <v>766</v>
      </c>
      <c r="T14" s="58" t="s">
        <v>767</v>
      </c>
      <c r="U14" s="58" t="s">
        <v>768</v>
      </c>
      <c r="V14" s="58" t="s">
        <v>769</v>
      </c>
      <c r="W14" s="58" t="s">
        <v>590</v>
      </c>
      <c r="X14" s="58" t="s">
        <v>590</v>
      </c>
      <c r="Y14" s="58" t="s">
        <v>770</v>
      </c>
      <c r="Z14" s="58" t="s">
        <v>590</v>
      </c>
      <c r="AA14" s="58" t="s">
        <v>590</v>
      </c>
      <c r="AB14" s="58" t="s">
        <v>771</v>
      </c>
      <c r="AC14" s="58" t="s">
        <v>590</v>
      </c>
      <c r="AD14" s="58" t="s">
        <v>772</v>
      </c>
      <c r="AE14" s="58" t="s">
        <v>773</v>
      </c>
      <c r="AF14" s="58" t="s">
        <v>774</v>
      </c>
      <c r="AG14" s="58" t="s">
        <v>775</v>
      </c>
      <c r="AH14" s="58" t="s">
        <v>590</v>
      </c>
      <c r="AI14" s="58" t="s">
        <v>590</v>
      </c>
      <c r="AJ14" s="58" t="s">
        <v>590</v>
      </c>
      <c r="AK14" s="58" t="s">
        <v>590</v>
      </c>
      <c r="AL14" s="58" t="s">
        <v>590</v>
      </c>
      <c r="AM14" s="60"/>
      <c r="AN14" s="60"/>
      <c r="AO14" s="60"/>
    </row>
    <row r="15" spans="1:41" s="58" customFormat="1" x14ac:dyDescent="0.25">
      <c r="A15" s="26" t="s">
        <v>302</v>
      </c>
      <c r="B15" s="26"/>
      <c r="F15" s="58">
        <v>-0.36938054709988771</v>
      </c>
      <c r="G15" s="26">
        <v>-0.35817041312438119</v>
      </c>
      <c r="H15" s="59" t="s">
        <v>303</v>
      </c>
      <c r="I15" s="20" t="s">
        <v>420</v>
      </c>
      <c r="J15" s="20" t="s">
        <v>421</v>
      </c>
      <c r="K15" s="60"/>
      <c r="L15" s="58" t="s">
        <v>303</v>
      </c>
      <c r="M15" s="58" t="s">
        <v>776</v>
      </c>
      <c r="N15" s="58" t="s">
        <v>590</v>
      </c>
      <c r="O15" s="58" t="s">
        <v>590</v>
      </c>
      <c r="P15" s="58" t="s">
        <v>590</v>
      </c>
      <c r="Q15" s="58" t="s">
        <v>777</v>
      </c>
      <c r="R15" s="58" t="s">
        <v>590</v>
      </c>
      <c r="S15" s="58" t="s">
        <v>778</v>
      </c>
      <c r="T15" s="58" t="s">
        <v>779</v>
      </c>
      <c r="U15" s="58" t="s">
        <v>780</v>
      </c>
      <c r="V15" s="58" t="s">
        <v>781</v>
      </c>
      <c r="W15" s="58" t="s">
        <v>590</v>
      </c>
      <c r="X15" s="58" t="s">
        <v>590</v>
      </c>
      <c r="Y15" s="58" t="s">
        <v>719</v>
      </c>
      <c r="Z15" s="58" t="s">
        <v>590</v>
      </c>
      <c r="AA15" s="58" t="s">
        <v>590</v>
      </c>
      <c r="AB15" s="58" t="s">
        <v>782</v>
      </c>
      <c r="AC15" s="58" t="s">
        <v>590</v>
      </c>
      <c r="AD15" s="58" t="s">
        <v>783</v>
      </c>
      <c r="AE15" s="58" t="s">
        <v>784</v>
      </c>
      <c r="AF15" s="58" t="s">
        <v>785</v>
      </c>
      <c r="AG15" s="58" t="s">
        <v>786</v>
      </c>
      <c r="AH15" s="58" t="s">
        <v>590</v>
      </c>
      <c r="AI15" s="58" t="s">
        <v>590</v>
      </c>
      <c r="AJ15" s="58" t="s">
        <v>590</v>
      </c>
      <c r="AK15" s="58" t="s">
        <v>590</v>
      </c>
      <c r="AL15" s="58" t="s">
        <v>590</v>
      </c>
      <c r="AM15" s="60"/>
      <c r="AN15" s="60"/>
      <c r="AO15" s="60"/>
    </row>
    <row r="16" spans="1:41" s="58" customFormat="1" x14ac:dyDescent="0.25">
      <c r="A16" s="26" t="s">
        <v>353</v>
      </c>
      <c r="G16" s="26">
        <v>-0.31676214030886829</v>
      </c>
      <c r="H16" s="59" t="s">
        <v>354</v>
      </c>
      <c r="I16" s="20" t="s">
        <v>422</v>
      </c>
      <c r="J16" s="20" t="s">
        <v>423</v>
      </c>
      <c r="K16" s="60"/>
      <c r="L16" s="58" t="s">
        <v>354</v>
      </c>
      <c r="M16" s="58" t="s">
        <v>787</v>
      </c>
      <c r="N16" s="58" t="s">
        <v>637</v>
      </c>
      <c r="O16" s="58" t="s">
        <v>590</v>
      </c>
      <c r="P16" s="58" t="s">
        <v>590</v>
      </c>
      <c r="Q16" s="58" t="s">
        <v>590</v>
      </c>
      <c r="R16" s="58" t="s">
        <v>590</v>
      </c>
      <c r="S16" s="58" t="s">
        <v>638</v>
      </c>
      <c r="T16" s="58" t="s">
        <v>639</v>
      </c>
      <c r="U16" s="58" t="s">
        <v>640</v>
      </c>
      <c r="V16" s="58" t="s">
        <v>594</v>
      </c>
      <c r="W16" s="58" t="s">
        <v>590</v>
      </c>
      <c r="X16" s="58" t="s">
        <v>590</v>
      </c>
      <c r="Y16" s="58" t="s">
        <v>596</v>
      </c>
      <c r="Z16" s="58" t="s">
        <v>590</v>
      </c>
      <c r="AA16" s="58" t="s">
        <v>590</v>
      </c>
      <c r="AB16" s="58" t="s">
        <v>590</v>
      </c>
      <c r="AC16" s="58" t="s">
        <v>590</v>
      </c>
      <c r="AD16" s="58" t="s">
        <v>641</v>
      </c>
      <c r="AE16" s="58" t="s">
        <v>590</v>
      </c>
      <c r="AF16" s="58" t="s">
        <v>590</v>
      </c>
      <c r="AG16" s="58" t="s">
        <v>590</v>
      </c>
      <c r="AH16" s="58" t="s">
        <v>590</v>
      </c>
      <c r="AI16" s="58" t="s">
        <v>590</v>
      </c>
      <c r="AJ16" s="58" t="s">
        <v>590</v>
      </c>
      <c r="AK16" s="58" t="s">
        <v>590</v>
      </c>
      <c r="AL16" s="58" t="s">
        <v>590</v>
      </c>
      <c r="AM16" s="60"/>
      <c r="AN16" s="60"/>
      <c r="AO16" s="60"/>
    </row>
    <row r="17" spans="1:41" s="58" customFormat="1" x14ac:dyDescent="0.25">
      <c r="A17" s="26" t="s">
        <v>186</v>
      </c>
      <c r="C17" s="26">
        <v>-0.45171811174010029</v>
      </c>
      <c r="D17" s="26"/>
      <c r="E17" s="26"/>
      <c r="F17" s="26"/>
      <c r="G17" s="26"/>
      <c r="H17" s="59" t="s">
        <v>187</v>
      </c>
      <c r="I17" s="26" t="s">
        <v>424</v>
      </c>
      <c r="J17" s="26" t="s">
        <v>425</v>
      </c>
      <c r="L17" s="58" t="s">
        <v>187</v>
      </c>
      <c r="M17" s="58" t="s">
        <v>788</v>
      </c>
      <c r="N17" s="58" t="s">
        <v>789</v>
      </c>
      <c r="O17" s="58" t="s">
        <v>790</v>
      </c>
      <c r="P17" s="58" t="s">
        <v>590</v>
      </c>
      <c r="Q17" s="58" t="s">
        <v>791</v>
      </c>
      <c r="R17" s="58" t="s">
        <v>792</v>
      </c>
      <c r="S17" s="58" t="s">
        <v>793</v>
      </c>
      <c r="T17" s="58" t="s">
        <v>794</v>
      </c>
      <c r="U17" s="58" t="s">
        <v>795</v>
      </c>
      <c r="V17" s="58" t="s">
        <v>796</v>
      </c>
      <c r="W17" s="58" t="s">
        <v>797</v>
      </c>
      <c r="X17" s="58" t="s">
        <v>798</v>
      </c>
      <c r="Y17" s="58" t="s">
        <v>799</v>
      </c>
      <c r="Z17" s="58" t="s">
        <v>590</v>
      </c>
      <c r="AA17" s="58" t="s">
        <v>590</v>
      </c>
      <c r="AB17" s="58" t="s">
        <v>800</v>
      </c>
      <c r="AC17" s="58" t="s">
        <v>801</v>
      </c>
      <c r="AD17" s="58" t="s">
        <v>802</v>
      </c>
      <c r="AE17" s="58" t="s">
        <v>803</v>
      </c>
      <c r="AF17" s="58" t="s">
        <v>804</v>
      </c>
      <c r="AG17" s="58" t="s">
        <v>805</v>
      </c>
      <c r="AH17" s="58" t="s">
        <v>590</v>
      </c>
      <c r="AI17" s="58" t="s">
        <v>590</v>
      </c>
      <c r="AJ17" s="58" t="s">
        <v>806</v>
      </c>
      <c r="AK17" s="58" t="s">
        <v>807</v>
      </c>
      <c r="AL17" s="58" t="s">
        <v>808</v>
      </c>
    </row>
    <row r="18" spans="1:41" s="58" customFormat="1" x14ac:dyDescent="0.25">
      <c r="A18" s="26" t="s">
        <v>246</v>
      </c>
      <c r="D18" s="26">
        <v>0.3186132268308981</v>
      </c>
      <c r="G18" s="26"/>
      <c r="H18" s="59" t="s">
        <v>247</v>
      </c>
      <c r="I18" s="20" t="s">
        <v>426</v>
      </c>
      <c r="J18" s="20" t="s">
        <v>427</v>
      </c>
      <c r="K18" s="60"/>
      <c r="L18" s="58" t="s">
        <v>247</v>
      </c>
      <c r="M18" s="58" t="s">
        <v>809</v>
      </c>
      <c r="N18" s="58" t="s">
        <v>810</v>
      </c>
      <c r="O18" s="58" t="s">
        <v>590</v>
      </c>
      <c r="P18" s="58" t="s">
        <v>590</v>
      </c>
      <c r="Q18" s="58" t="s">
        <v>811</v>
      </c>
      <c r="R18" s="58" t="s">
        <v>590</v>
      </c>
      <c r="S18" s="58" t="s">
        <v>812</v>
      </c>
      <c r="T18" s="58" t="s">
        <v>813</v>
      </c>
      <c r="U18" s="58" t="s">
        <v>814</v>
      </c>
      <c r="V18" s="58" t="s">
        <v>815</v>
      </c>
      <c r="W18" s="58" t="s">
        <v>816</v>
      </c>
      <c r="X18" s="58" t="s">
        <v>590</v>
      </c>
      <c r="Y18" s="58" t="s">
        <v>817</v>
      </c>
      <c r="Z18" s="58" t="s">
        <v>818</v>
      </c>
      <c r="AA18" s="58" t="s">
        <v>590</v>
      </c>
      <c r="AB18" s="58" t="s">
        <v>819</v>
      </c>
      <c r="AC18" s="58" t="s">
        <v>820</v>
      </c>
      <c r="AD18" s="58" t="s">
        <v>821</v>
      </c>
      <c r="AE18" s="58" t="s">
        <v>822</v>
      </c>
      <c r="AF18" s="58" t="s">
        <v>823</v>
      </c>
      <c r="AG18" s="58" t="s">
        <v>824</v>
      </c>
      <c r="AH18" s="58" t="s">
        <v>590</v>
      </c>
      <c r="AI18" s="58" t="s">
        <v>590</v>
      </c>
      <c r="AJ18" s="58" t="s">
        <v>590</v>
      </c>
      <c r="AK18" s="58" t="s">
        <v>590</v>
      </c>
      <c r="AL18" s="58" t="s">
        <v>590</v>
      </c>
      <c r="AM18" s="60"/>
      <c r="AN18" s="60"/>
      <c r="AO18" s="60"/>
    </row>
    <row r="19" spans="1:41" s="58" customFormat="1" x14ac:dyDescent="0.25">
      <c r="A19" s="26" t="s">
        <v>369</v>
      </c>
      <c r="G19" s="26">
        <v>-0.33690607423368402</v>
      </c>
      <c r="H19" s="59" t="s">
        <v>370</v>
      </c>
      <c r="I19" s="20" t="s">
        <v>428</v>
      </c>
      <c r="J19" s="20" t="s">
        <v>429</v>
      </c>
      <c r="K19" s="60"/>
      <c r="L19" s="58" t="s">
        <v>370</v>
      </c>
      <c r="M19" s="58" t="s">
        <v>825</v>
      </c>
      <c r="N19" s="58" t="s">
        <v>727</v>
      </c>
      <c r="O19" s="58" t="s">
        <v>590</v>
      </c>
      <c r="P19" s="58" t="s">
        <v>590</v>
      </c>
      <c r="Q19" s="58" t="s">
        <v>590</v>
      </c>
      <c r="R19" s="58" t="s">
        <v>590</v>
      </c>
      <c r="S19" s="58" t="s">
        <v>728</v>
      </c>
      <c r="T19" s="58" t="s">
        <v>639</v>
      </c>
      <c r="U19" s="58" t="s">
        <v>826</v>
      </c>
      <c r="V19" s="58" t="s">
        <v>594</v>
      </c>
      <c r="W19" s="58" t="s">
        <v>590</v>
      </c>
      <c r="X19" s="58" t="s">
        <v>590</v>
      </c>
      <c r="Y19" s="58" t="s">
        <v>596</v>
      </c>
      <c r="Z19" s="58" t="s">
        <v>590</v>
      </c>
      <c r="AA19" s="58" t="s">
        <v>590</v>
      </c>
      <c r="AB19" s="58" t="s">
        <v>590</v>
      </c>
      <c r="AC19" s="58" t="s">
        <v>597</v>
      </c>
      <c r="AD19" s="58" t="s">
        <v>731</v>
      </c>
      <c r="AE19" s="58" t="s">
        <v>590</v>
      </c>
      <c r="AF19" s="58" t="s">
        <v>590</v>
      </c>
      <c r="AG19" s="58" t="s">
        <v>590</v>
      </c>
      <c r="AH19" s="58" t="s">
        <v>590</v>
      </c>
      <c r="AI19" s="58" t="s">
        <v>590</v>
      </c>
      <c r="AJ19" s="58" t="s">
        <v>590</v>
      </c>
      <c r="AK19" s="58" t="s">
        <v>590</v>
      </c>
      <c r="AL19" s="58" t="s">
        <v>590</v>
      </c>
      <c r="AM19" s="60"/>
      <c r="AN19" s="60"/>
      <c r="AO19" s="60"/>
    </row>
    <row r="20" spans="1:41" s="58" customFormat="1" x14ac:dyDescent="0.25">
      <c r="A20" s="26" t="s">
        <v>158</v>
      </c>
      <c r="C20" s="26">
        <v>-0.36026481873941479</v>
      </c>
      <c r="D20" s="26"/>
      <c r="E20" s="26"/>
      <c r="F20" s="26"/>
      <c r="G20" s="26"/>
      <c r="H20" s="59" t="s">
        <v>159</v>
      </c>
      <c r="I20" s="26" t="s">
        <v>430</v>
      </c>
      <c r="J20" s="26" t="s">
        <v>431</v>
      </c>
      <c r="L20" s="58" t="s">
        <v>159</v>
      </c>
      <c r="M20" s="58" t="s">
        <v>827</v>
      </c>
      <c r="N20" s="58" t="s">
        <v>828</v>
      </c>
      <c r="O20" s="58" t="s">
        <v>829</v>
      </c>
      <c r="P20" s="58" t="s">
        <v>590</v>
      </c>
      <c r="Q20" s="58" t="s">
        <v>590</v>
      </c>
      <c r="R20" s="58" t="s">
        <v>830</v>
      </c>
      <c r="S20" s="58" t="s">
        <v>831</v>
      </c>
      <c r="T20" s="58" t="s">
        <v>832</v>
      </c>
      <c r="U20" s="58" t="s">
        <v>833</v>
      </c>
      <c r="V20" s="58" t="s">
        <v>834</v>
      </c>
      <c r="W20" s="58" t="s">
        <v>590</v>
      </c>
      <c r="X20" s="58" t="s">
        <v>835</v>
      </c>
      <c r="Y20" s="58" t="s">
        <v>836</v>
      </c>
      <c r="Z20" s="58" t="s">
        <v>590</v>
      </c>
      <c r="AA20" s="58" t="s">
        <v>590</v>
      </c>
      <c r="AB20" s="58" t="s">
        <v>837</v>
      </c>
      <c r="AC20" s="58" t="s">
        <v>590</v>
      </c>
      <c r="AD20" s="58" t="s">
        <v>838</v>
      </c>
      <c r="AE20" s="58" t="s">
        <v>590</v>
      </c>
      <c r="AF20" s="58" t="s">
        <v>839</v>
      </c>
      <c r="AG20" s="58" t="s">
        <v>840</v>
      </c>
      <c r="AH20" s="58" t="s">
        <v>590</v>
      </c>
      <c r="AI20" s="58" t="s">
        <v>590</v>
      </c>
      <c r="AJ20" s="58" t="s">
        <v>590</v>
      </c>
      <c r="AK20" s="58" t="s">
        <v>841</v>
      </c>
      <c r="AL20" s="58" t="s">
        <v>590</v>
      </c>
    </row>
    <row r="21" spans="1:41" s="58" customFormat="1" x14ac:dyDescent="0.25">
      <c r="A21" s="26" t="s">
        <v>291</v>
      </c>
      <c r="F21" s="26">
        <v>-0.34056458887550528</v>
      </c>
      <c r="G21" s="26"/>
      <c r="H21" s="59" t="s">
        <v>292</v>
      </c>
      <c r="I21" s="20" t="s">
        <v>432</v>
      </c>
      <c r="J21" s="20" t="s">
        <v>544</v>
      </c>
      <c r="K21" s="60" t="s">
        <v>557</v>
      </c>
      <c r="L21" s="58" t="s">
        <v>292</v>
      </c>
      <c r="M21" s="58" t="s">
        <v>842</v>
      </c>
      <c r="N21" s="58" t="s">
        <v>843</v>
      </c>
      <c r="O21" s="58" t="s">
        <v>590</v>
      </c>
      <c r="P21" s="58" t="s">
        <v>590</v>
      </c>
      <c r="Q21" s="58" t="s">
        <v>844</v>
      </c>
      <c r="R21" s="58" t="s">
        <v>845</v>
      </c>
      <c r="S21" s="58" t="s">
        <v>846</v>
      </c>
      <c r="T21" s="58" t="s">
        <v>847</v>
      </c>
      <c r="U21" s="58" t="s">
        <v>848</v>
      </c>
      <c r="V21" s="58" t="s">
        <v>590</v>
      </c>
      <c r="W21" s="58" t="s">
        <v>590</v>
      </c>
      <c r="X21" s="58" t="s">
        <v>849</v>
      </c>
      <c r="Y21" s="58" t="s">
        <v>850</v>
      </c>
      <c r="Z21" s="58" t="s">
        <v>851</v>
      </c>
      <c r="AA21" s="58" t="s">
        <v>852</v>
      </c>
      <c r="AB21" s="58" t="s">
        <v>853</v>
      </c>
      <c r="AC21" s="58" t="s">
        <v>854</v>
      </c>
      <c r="AD21" s="58" t="s">
        <v>855</v>
      </c>
      <c r="AE21" s="58" t="s">
        <v>590</v>
      </c>
      <c r="AF21" s="58" t="s">
        <v>856</v>
      </c>
      <c r="AG21" s="58" t="s">
        <v>857</v>
      </c>
      <c r="AH21" s="58" t="s">
        <v>590</v>
      </c>
      <c r="AI21" s="58" t="s">
        <v>590</v>
      </c>
      <c r="AJ21" s="58" t="s">
        <v>590</v>
      </c>
      <c r="AK21" s="58" t="s">
        <v>590</v>
      </c>
      <c r="AL21" s="58" t="s">
        <v>590</v>
      </c>
      <c r="AM21" s="60"/>
      <c r="AN21" s="60"/>
      <c r="AO21" s="60"/>
    </row>
    <row r="22" spans="1:41" s="58" customFormat="1" x14ac:dyDescent="0.25">
      <c r="A22" s="26" t="s">
        <v>306</v>
      </c>
      <c r="F22" s="26">
        <v>-0.46289830117529007</v>
      </c>
      <c r="G22" s="26"/>
      <c r="H22" s="59" t="s">
        <v>307</v>
      </c>
      <c r="I22" s="20" t="s">
        <v>433</v>
      </c>
      <c r="J22" s="20" t="s">
        <v>434</v>
      </c>
      <c r="K22" s="60"/>
      <c r="L22" s="58" t="s">
        <v>307</v>
      </c>
      <c r="M22" s="58" t="s">
        <v>858</v>
      </c>
      <c r="N22" s="58" t="s">
        <v>637</v>
      </c>
      <c r="O22" s="58" t="s">
        <v>590</v>
      </c>
      <c r="P22" s="58" t="s">
        <v>590</v>
      </c>
      <c r="Q22" s="58" t="s">
        <v>590</v>
      </c>
      <c r="R22" s="58" t="s">
        <v>590</v>
      </c>
      <c r="S22" s="58" t="s">
        <v>638</v>
      </c>
      <c r="T22" s="58" t="s">
        <v>639</v>
      </c>
      <c r="U22" s="58" t="s">
        <v>640</v>
      </c>
      <c r="V22" s="58" t="s">
        <v>594</v>
      </c>
      <c r="W22" s="58" t="s">
        <v>590</v>
      </c>
      <c r="X22" s="58" t="s">
        <v>590</v>
      </c>
      <c r="Y22" s="58" t="s">
        <v>596</v>
      </c>
      <c r="Z22" s="58" t="s">
        <v>590</v>
      </c>
      <c r="AA22" s="58" t="s">
        <v>590</v>
      </c>
      <c r="AB22" s="58" t="s">
        <v>590</v>
      </c>
      <c r="AC22" s="58" t="s">
        <v>590</v>
      </c>
      <c r="AD22" s="58" t="s">
        <v>641</v>
      </c>
      <c r="AE22" s="58" t="s">
        <v>590</v>
      </c>
      <c r="AF22" s="58" t="s">
        <v>590</v>
      </c>
      <c r="AG22" s="58" t="s">
        <v>590</v>
      </c>
      <c r="AH22" s="58" t="s">
        <v>590</v>
      </c>
      <c r="AI22" s="58" t="s">
        <v>590</v>
      </c>
      <c r="AJ22" s="58" t="s">
        <v>590</v>
      </c>
      <c r="AK22" s="58" t="s">
        <v>590</v>
      </c>
      <c r="AL22" s="58" t="s">
        <v>590</v>
      </c>
      <c r="AM22" s="60"/>
      <c r="AN22" s="60"/>
      <c r="AO22" s="60"/>
    </row>
    <row r="23" spans="1:41" s="58" customFormat="1" x14ac:dyDescent="0.25">
      <c r="A23" s="26" t="s">
        <v>286</v>
      </c>
      <c r="F23" s="26">
        <v>-0.33571627158010298</v>
      </c>
      <c r="G23" s="26"/>
      <c r="H23" s="59" t="s">
        <v>287</v>
      </c>
      <c r="I23" s="20" t="s">
        <v>435</v>
      </c>
      <c r="J23" s="20" t="s">
        <v>545</v>
      </c>
      <c r="K23" s="60" t="s">
        <v>558</v>
      </c>
      <c r="L23" s="58" t="s">
        <v>287</v>
      </c>
      <c r="M23" s="58" t="s">
        <v>859</v>
      </c>
      <c r="N23" s="58" t="s">
        <v>727</v>
      </c>
      <c r="O23" s="58" t="s">
        <v>590</v>
      </c>
      <c r="P23" s="58" t="s">
        <v>590</v>
      </c>
      <c r="Q23" s="58" t="s">
        <v>590</v>
      </c>
      <c r="R23" s="58" t="s">
        <v>590</v>
      </c>
      <c r="S23" s="58" t="s">
        <v>728</v>
      </c>
      <c r="T23" s="58" t="s">
        <v>639</v>
      </c>
      <c r="U23" s="58" t="s">
        <v>860</v>
      </c>
      <c r="V23" s="58" t="s">
        <v>590</v>
      </c>
      <c r="W23" s="58" t="s">
        <v>590</v>
      </c>
      <c r="X23" s="58" t="s">
        <v>590</v>
      </c>
      <c r="Y23" s="58" t="s">
        <v>596</v>
      </c>
      <c r="Z23" s="58" t="s">
        <v>590</v>
      </c>
      <c r="AA23" s="58" t="s">
        <v>590</v>
      </c>
      <c r="AB23" s="58" t="s">
        <v>590</v>
      </c>
      <c r="AC23" s="58" t="s">
        <v>597</v>
      </c>
      <c r="AD23" s="58" t="s">
        <v>731</v>
      </c>
      <c r="AE23" s="58" t="s">
        <v>590</v>
      </c>
      <c r="AF23" s="58" t="s">
        <v>590</v>
      </c>
      <c r="AG23" s="58" t="s">
        <v>590</v>
      </c>
      <c r="AH23" s="58" t="s">
        <v>590</v>
      </c>
      <c r="AI23" s="58" t="s">
        <v>590</v>
      </c>
      <c r="AJ23" s="58" t="s">
        <v>590</v>
      </c>
      <c r="AK23" s="58" t="s">
        <v>590</v>
      </c>
      <c r="AL23" s="58" t="s">
        <v>590</v>
      </c>
      <c r="AM23" s="60"/>
      <c r="AN23" s="60"/>
      <c r="AO23" s="60"/>
    </row>
    <row r="24" spans="1:41" s="58" customFormat="1" x14ac:dyDescent="0.25">
      <c r="A24" s="26" t="s">
        <v>206</v>
      </c>
      <c r="B24" s="26"/>
      <c r="D24" s="58">
        <v>0.37971199810076151</v>
      </c>
      <c r="G24" s="26">
        <v>0.38978493384962037</v>
      </c>
      <c r="H24" s="59" t="s">
        <v>207</v>
      </c>
      <c r="I24" s="20" t="s">
        <v>436</v>
      </c>
      <c r="J24" s="20" t="s">
        <v>437</v>
      </c>
      <c r="K24" s="60"/>
      <c r="L24" s="58" t="s">
        <v>207</v>
      </c>
      <c r="M24" s="58" t="s">
        <v>861</v>
      </c>
      <c r="N24" s="58" t="s">
        <v>862</v>
      </c>
      <c r="O24" s="58" t="s">
        <v>590</v>
      </c>
      <c r="P24" s="58" t="s">
        <v>590</v>
      </c>
      <c r="Q24" s="58" t="s">
        <v>590</v>
      </c>
      <c r="R24" s="58" t="s">
        <v>590</v>
      </c>
      <c r="S24" s="58" t="s">
        <v>863</v>
      </c>
      <c r="T24" s="58" t="s">
        <v>864</v>
      </c>
      <c r="U24" s="58" t="s">
        <v>865</v>
      </c>
      <c r="V24" s="58" t="s">
        <v>866</v>
      </c>
      <c r="W24" s="58" t="s">
        <v>590</v>
      </c>
      <c r="X24" s="58" t="s">
        <v>590</v>
      </c>
      <c r="Y24" s="58" t="s">
        <v>590</v>
      </c>
      <c r="Z24" s="58" t="s">
        <v>590</v>
      </c>
      <c r="AA24" s="58" t="s">
        <v>590</v>
      </c>
      <c r="AB24" s="58" t="s">
        <v>867</v>
      </c>
      <c r="AC24" s="58" t="s">
        <v>868</v>
      </c>
      <c r="AD24" s="58" t="s">
        <v>869</v>
      </c>
      <c r="AE24" s="58" t="s">
        <v>870</v>
      </c>
      <c r="AF24" s="58" t="s">
        <v>871</v>
      </c>
      <c r="AG24" s="58" t="s">
        <v>872</v>
      </c>
      <c r="AH24" s="58" t="s">
        <v>590</v>
      </c>
      <c r="AI24" s="58" t="s">
        <v>590</v>
      </c>
      <c r="AJ24" s="58" t="s">
        <v>590</v>
      </c>
      <c r="AK24" s="58" t="s">
        <v>590</v>
      </c>
      <c r="AL24" s="58" t="s">
        <v>590</v>
      </c>
      <c r="AM24" s="60"/>
      <c r="AN24" s="60"/>
      <c r="AO24" s="60"/>
    </row>
    <row r="25" spans="1:41" s="58" customFormat="1" x14ac:dyDescent="0.25">
      <c r="A25" s="26" t="s">
        <v>326</v>
      </c>
      <c r="G25" s="26">
        <v>0.32585164225900959</v>
      </c>
      <c r="H25" s="59" t="s">
        <v>327</v>
      </c>
      <c r="I25" s="20" t="s">
        <v>438</v>
      </c>
      <c r="J25" s="20" t="s">
        <v>439</v>
      </c>
      <c r="K25" s="60"/>
      <c r="L25" s="58" t="s">
        <v>327</v>
      </c>
      <c r="M25" s="58" t="s">
        <v>873</v>
      </c>
      <c r="N25" s="58" t="s">
        <v>874</v>
      </c>
      <c r="O25" s="58" t="s">
        <v>590</v>
      </c>
      <c r="P25" s="58" t="s">
        <v>590</v>
      </c>
      <c r="Q25" s="58" t="s">
        <v>875</v>
      </c>
      <c r="R25" s="58" t="s">
        <v>590</v>
      </c>
      <c r="S25" s="58" t="s">
        <v>876</v>
      </c>
      <c r="T25" s="58" t="s">
        <v>877</v>
      </c>
      <c r="U25" s="58" t="s">
        <v>878</v>
      </c>
      <c r="V25" s="58" t="s">
        <v>879</v>
      </c>
      <c r="W25" s="58" t="s">
        <v>590</v>
      </c>
      <c r="X25" s="58" t="s">
        <v>880</v>
      </c>
      <c r="Y25" s="58" t="s">
        <v>881</v>
      </c>
      <c r="Z25" s="58" t="s">
        <v>590</v>
      </c>
      <c r="AA25" s="58" t="s">
        <v>590</v>
      </c>
      <c r="AB25" s="58" t="s">
        <v>882</v>
      </c>
      <c r="AC25" s="58" t="s">
        <v>883</v>
      </c>
      <c r="AD25" s="58" t="s">
        <v>884</v>
      </c>
      <c r="AE25" s="58" t="s">
        <v>885</v>
      </c>
      <c r="AF25" s="58" t="s">
        <v>886</v>
      </c>
      <c r="AG25" s="58" t="s">
        <v>887</v>
      </c>
      <c r="AH25" s="58" t="s">
        <v>590</v>
      </c>
      <c r="AI25" s="58" t="s">
        <v>590</v>
      </c>
      <c r="AJ25" s="58" t="s">
        <v>590</v>
      </c>
      <c r="AK25" s="58" t="s">
        <v>590</v>
      </c>
      <c r="AL25" s="58" t="s">
        <v>590</v>
      </c>
      <c r="AM25" s="60"/>
      <c r="AN25" s="60"/>
      <c r="AO25" s="60"/>
    </row>
    <row r="26" spans="1:41" s="58" customFormat="1" x14ac:dyDescent="0.25">
      <c r="A26" s="26" t="s">
        <v>348</v>
      </c>
      <c r="G26" s="26">
        <v>-0.30035878989758302</v>
      </c>
      <c r="H26" s="59" t="s">
        <v>349</v>
      </c>
      <c r="I26" s="20" t="s">
        <v>440</v>
      </c>
      <c r="J26" s="20" t="s">
        <v>441</v>
      </c>
      <c r="K26" s="60"/>
      <c r="L26" s="58" t="s">
        <v>349</v>
      </c>
      <c r="M26" s="58" t="s">
        <v>888</v>
      </c>
      <c r="N26" s="58" t="s">
        <v>727</v>
      </c>
      <c r="O26" s="58" t="s">
        <v>590</v>
      </c>
      <c r="P26" s="58" t="s">
        <v>590</v>
      </c>
      <c r="Q26" s="58" t="s">
        <v>590</v>
      </c>
      <c r="R26" s="58" t="s">
        <v>590</v>
      </c>
      <c r="S26" s="58" t="s">
        <v>889</v>
      </c>
      <c r="T26" s="58" t="s">
        <v>890</v>
      </c>
      <c r="U26" s="58" t="s">
        <v>891</v>
      </c>
      <c r="V26" s="58" t="s">
        <v>594</v>
      </c>
      <c r="W26" s="58" t="s">
        <v>590</v>
      </c>
      <c r="X26" s="58" t="s">
        <v>590</v>
      </c>
      <c r="Y26" s="58" t="s">
        <v>596</v>
      </c>
      <c r="Z26" s="58" t="s">
        <v>590</v>
      </c>
      <c r="AA26" s="58" t="s">
        <v>590</v>
      </c>
      <c r="AB26" s="58" t="s">
        <v>590</v>
      </c>
      <c r="AC26" s="58" t="s">
        <v>597</v>
      </c>
      <c r="AD26" s="58" t="s">
        <v>731</v>
      </c>
      <c r="AE26" s="58" t="s">
        <v>590</v>
      </c>
      <c r="AF26" s="58" t="s">
        <v>590</v>
      </c>
      <c r="AG26" s="58" t="s">
        <v>892</v>
      </c>
      <c r="AH26" s="58" t="s">
        <v>590</v>
      </c>
      <c r="AI26" s="58" t="s">
        <v>590</v>
      </c>
      <c r="AJ26" s="58" t="s">
        <v>590</v>
      </c>
      <c r="AK26" s="58" t="s">
        <v>590</v>
      </c>
      <c r="AL26" s="58" t="s">
        <v>590</v>
      </c>
      <c r="AM26" s="60"/>
      <c r="AN26" s="60"/>
      <c r="AO26" s="60"/>
    </row>
    <row r="27" spans="1:41" s="58" customFormat="1" x14ac:dyDescent="0.25">
      <c r="A27" s="20" t="s">
        <v>91</v>
      </c>
      <c r="B27" s="20">
        <v>-0.39716154506493601</v>
      </c>
      <c r="C27" s="20"/>
      <c r="D27" s="20"/>
      <c r="E27" s="20"/>
      <c r="F27" s="20"/>
      <c r="G27" s="20"/>
      <c r="H27" s="61" t="s">
        <v>94</v>
      </c>
      <c r="I27" s="20" t="s">
        <v>442</v>
      </c>
      <c r="J27" s="20" t="s">
        <v>443</v>
      </c>
      <c r="K27" s="60"/>
      <c r="L27" s="58" t="s">
        <v>94</v>
      </c>
      <c r="M27" s="58" t="s">
        <v>893</v>
      </c>
      <c r="N27" s="58" t="s">
        <v>590</v>
      </c>
      <c r="O27" s="58" t="s">
        <v>590</v>
      </c>
      <c r="P27" s="58" t="s">
        <v>590</v>
      </c>
      <c r="Q27" s="58" t="s">
        <v>590</v>
      </c>
      <c r="R27" s="58" t="s">
        <v>590</v>
      </c>
      <c r="S27" s="58" t="s">
        <v>894</v>
      </c>
      <c r="T27" s="58" t="s">
        <v>895</v>
      </c>
      <c r="U27" s="58" t="s">
        <v>896</v>
      </c>
      <c r="V27" s="58" t="s">
        <v>590</v>
      </c>
      <c r="W27" s="58" t="s">
        <v>590</v>
      </c>
      <c r="X27" s="58" t="s">
        <v>590</v>
      </c>
      <c r="Y27" s="58" t="s">
        <v>897</v>
      </c>
      <c r="Z27" s="58" t="s">
        <v>898</v>
      </c>
      <c r="AA27" s="58" t="s">
        <v>590</v>
      </c>
      <c r="AB27" s="58" t="s">
        <v>899</v>
      </c>
      <c r="AC27" s="58" t="s">
        <v>590</v>
      </c>
      <c r="AD27" s="58" t="s">
        <v>900</v>
      </c>
      <c r="AE27" s="58" t="s">
        <v>901</v>
      </c>
      <c r="AF27" s="58" t="s">
        <v>902</v>
      </c>
      <c r="AG27" s="58" t="s">
        <v>903</v>
      </c>
      <c r="AH27" s="58" t="s">
        <v>590</v>
      </c>
      <c r="AI27" s="58" t="s">
        <v>590</v>
      </c>
      <c r="AJ27" s="58" t="s">
        <v>590</v>
      </c>
      <c r="AK27" s="58" t="s">
        <v>590</v>
      </c>
      <c r="AL27" s="58" t="s">
        <v>590</v>
      </c>
      <c r="AM27" s="60"/>
      <c r="AN27" s="60"/>
      <c r="AO27" s="60"/>
    </row>
    <row r="28" spans="1:41" s="58" customFormat="1" x14ac:dyDescent="0.25">
      <c r="A28" s="20" t="s">
        <v>56</v>
      </c>
      <c r="B28" s="20">
        <v>-0.30406736355429942</v>
      </c>
      <c r="C28" s="20"/>
      <c r="D28" s="20"/>
      <c r="E28" s="20"/>
      <c r="F28" s="20"/>
      <c r="G28" s="20"/>
      <c r="H28" s="61" t="s">
        <v>60</v>
      </c>
      <c r="I28" s="20" t="s">
        <v>444</v>
      </c>
      <c r="J28" s="20" t="s">
        <v>445</v>
      </c>
      <c r="K28" s="60"/>
      <c r="L28" s="58" t="s">
        <v>60</v>
      </c>
      <c r="M28" s="58" t="s">
        <v>904</v>
      </c>
      <c r="N28" s="58" t="s">
        <v>905</v>
      </c>
      <c r="O28" s="58" t="s">
        <v>590</v>
      </c>
      <c r="P28" s="58" t="s">
        <v>590</v>
      </c>
      <c r="Q28" s="58" t="s">
        <v>906</v>
      </c>
      <c r="R28" s="58" t="s">
        <v>590</v>
      </c>
      <c r="S28" s="58" t="s">
        <v>907</v>
      </c>
      <c r="T28" s="58" t="s">
        <v>908</v>
      </c>
      <c r="U28" s="58" t="s">
        <v>909</v>
      </c>
      <c r="V28" s="58" t="s">
        <v>910</v>
      </c>
      <c r="W28" s="58" t="s">
        <v>590</v>
      </c>
      <c r="X28" s="58" t="s">
        <v>590</v>
      </c>
      <c r="Y28" s="58" t="s">
        <v>911</v>
      </c>
      <c r="Z28" s="58" t="s">
        <v>590</v>
      </c>
      <c r="AA28" s="58" t="s">
        <v>590</v>
      </c>
      <c r="AB28" s="58" t="s">
        <v>912</v>
      </c>
      <c r="AC28" s="58" t="s">
        <v>913</v>
      </c>
      <c r="AD28" s="58" t="s">
        <v>914</v>
      </c>
      <c r="AE28" s="58" t="s">
        <v>915</v>
      </c>
      <c r="AF28" s="58" t="s">
        <v>916</v>
      </c>
      <c r="AG28" s="58" t="s">
        <v>917</v>
      </c>
      <c r="AH28" s="58" t="s">
        <v>590</v>
      </c>
      <c r="AI28" s="58" t="s">
        <v>590</v>
      </c>
      <c r="AJ28" s="58" t="s">
        <v>590</v>
      </c>
      <c r="AK28" s="58" t="s">
        <v>590</v>
      </c>
      <c r="AL28" s="58" t="s">
        <v>590</v>
      </c>
      <c r="AM28" s="60"/>
      <c r="AN28" s="60"/>
      <c r="AO28" s="60"/>
    </row>
    <row r="29" spans="1:41" s="58" customFormat="1" x14ac:dyDescent="0.25">
      <c r="A29" s="26" t="s">
        <v>125</v>
      </c>
      <c r="B29" s="26"/>
      <c r="C29" s="26">
        <v>-0.30172528151502581</v>
      </c>
      <c r="D29" s="26"/>
      <c r="E29" s="58">
        <v>-0.35847362731973659</v>
      </c>
      <c r="F29" s="26"/>
      <c r="G29" s="26"/>
      <c r="H29" s="59" t="s">
        <v>126</v>
      </c>
      <c r="I29" s="26" t="s">
        <v>446</v>
      </c>
      <c r="J29" s="26" t="s">
        <v>447</v>
      </c>
      <c r="L29" s="58" t="s">
        <v>126</v>
      </c>
      <c r="M29" s="58" t="s">
        <v>918</v>
      </c>
      <c r="N29" s="58" t="s">
        <v>919</v>
      </c>
      <c r="O29" s="58" t="s">
        <v>590</v>
      </c>
      <c r="P29" s="58" t="s">
        <v>590</v>
      </c>
      <c r="Q29" s="58" t="s">
        <v>920</v>
      </c>
      <c r="R29" s="58" t="s">
        <v>590</v>
      </c>
      <c r="S29" s="58" t="s">
        <v>921</v>
      </c>
      <c r="T29" s="58" t="s">
        <v>922</v>
      </c>
      <c r="U29" s="58" t="s">
        <v>923</v>
      </c>
      <c r="V29" s="58" t="s">
        <v>924</v>
      </c>
      <c r="W29" s="58" t="s">
        <v>925</v>
      </c>
      <c r="X29" s="58" t="s">
        <v>590</v>
      </c>
      <c r="Y29" s="58" t="s">
        <v>926</v>
      </c>
      <c r="Z29" s="58" t="s">
        <v>590</v>
      </c>
      <c r="AA29" s="58" t="s">
        <v>590</v>
      </c>
      <c r="AB29" s="58" t="s">
        <v>927</v>
      </c>
      <c r="AC29" s="58" t="s">
        <v>928</v>
      </c>
      <c r="AD29" s="58" t="s">
        <v>929</v>
      </c>
      <c r="AE29" s="58" t="s">
        <v>590</v>
      </c>
      <c r="AF29" s="58" t="s">
        <v>930</v>
      </c>
      <c r="AG29" s="58" t="s">
        <v>931</v>
      </c>
      <c r="AH29" s="58" t="s">
        <v>590</v>
      </c>
      <c r="AI29" s="58" t="s">
        <v>590</v>
      </c>
      <c r="AJ29" s="58" t="s">
        <v>590</v>
      </c>
      <c r="AK29" s="58" t="s">
        <v>590</v>
      </c>
      <c r="AL29" s="58" t="s">
        <v>590</v>
      </c>
    </row>
    <row r="30" spans="1:41" s="58" customFormat="1" x14ac:dyDescent="0.25">
      <c r="A30" s="26" t="s">
        <v>138</v>
      </c>
      <c r="C30" s="26">
        <v>-0.30965062218059369</v>
      </c>
      <c r="D30" s="26"/>
      <c r="E30" s="26"/>
      <c r="F30" s="26"/>
      <c r="G30" s="26"/>
      <c r="H30" s="59" t="s">
        <v>139</v>
      </c>
      <c r="I30" s="26" t="s">
        <v>448</v>
      </c>
      <c r="J30" s="26" t="s">
        <v>449</v>
      </c>
      <c r="L30" s="58" t="s">
        <v>139</v>
      </c>
      <c r="M30" s="58" t="s">
        <v>932</v>
      </c>
      <c r="N30" s="58" t="s">
        <v>933</v>
      </c>
      <c r="O30" s="58" t="s">
        <v>590</v>
      </c>
      <c r="P30" s="58" t="s">
        <v>590</v>
      </c>
      <c r="Q30" s="58" t="s">
        <v>590</v>
      </c>
      <c r="R30" s="58" t="s">
        <v>590</v>
      </c>
      <c r="S30" s="58" t="s">
        <v>934</v>
      </c>
      <c r="T30" s="58" t="s">
        <v>935</v>
      </c>
      <c r="U30" s="58" t="s">
        <v>936</v>
      </c>
      <c r="V30" s="58" t="s">
        <v>937</v>
      </c>
      <c r="W30" s="58" t="s">
        <v>590</v>
      </c>
      <c r="X30" s="58" t="s">
        <v>938</v>
      </c>
      <c r="Y30" s="58" t="s">
        <v>939</v>
      </c>
      <c r="Z30" s="58" t="s">
        <v>590</v>
      </c>
      <c r="AA30" s="58" t="s">
        <v>590</v>
      </c>
      <c r="AB30" s="58" t="s">
        <v>940</v>
      </c>
      <c r="AC30" s="58" t="s">
        <v>941</v>
      </c>
      <c r="AD30" s="58" t="s">
        <v>942</v>
      </c>
      <c r="AE30" s="58" t="s">
        <v>943</v>
      </c>
      <c r="AF30" s="58" t="s">
        <v>944</v>
      </c>
      <c r="AG30" s="58" t="s">
        <v>945</v>
      </c>
      <c r="AH30" s="58" t="s">
        <v>590</v>
      </c>
      <c r="AI30" s="58" t="s">
        <v>590</v>
      </c>
      <c r="AJ30" s="58" t="s">
        <v>590</v>
      </c>
      <c r="AK30" s="58" t="s">
        <v>590</v>
      </c>
      <c r="AL30" s="58" t="s">
        <v>590</v>
      </c>
    </row>
    <row r="31" spans="1:41" x14ac:dyDescent="0.25">
      <c r="A31" s="26" t="s">
        <v>266</v>
      </c>
      <c r="B31" s="60"/>
      <c r="C31" s="58"/>
      <c r="D31" s="58"/>
      <c r="E31" s="26">
        <v>-0.35596800054408989</v>
      </c>
      <c r="F31" s="58"/>
      <c r="G31" s="26"/>
      <c r="H31" s="59" t="s">
        <v>267</v>
      </c>
      <c r="I31" s="20" t="s">
        <v>450</v>
      </c>
      <c r="J31" s="20" t="s">
        <v>451</v>
      </c>
      <c r="L31" s="58" t="s">
        <v>267</v>
      </c>
      <c r="M31" s="58" t="s">
        <v>946</v>
      </c>
      <c r="N31" s="58" t="s">
        <v>947</v>
      </c>
      <c r="O31" s="58" t="s">
        <v>590</v>
      </c>
      <c r="P31" s="58" t="s">
        <v>590</v>
      </c>
      <c r="Q31" s="58" t="s">
        <v>948</v>
      </c>
      <c r="R31" s="58" t="s">
        <v>590</v>
      </c>
      <c r="S31" s="58" t="s">
        <v>949</v>
      </c>
      <c r="T31" s="58" t="s">
        <v>950</v>
      </c>
      <c r="U31" s="58" t="s">
        <v>951</v>
      </c>
      <c r="V31" s="58" t="s">
        <v>952</v>
      </c>
      <c r="W31" s="58" t="s">
        <v>953</v>
      </c>
      <c r="X31" s="58" t="s">
        <v>590</v>
      </c>
      <c r="Y31" s="58" t="s">
        <v>954</v>
      </c>
      <c r="Z31" s="58" t="s">
        <v>590</v>
      </c>
      <c r="AA31" s="58" t="s">
        <v>590</v>
      </c>
      <c r="AB31" s="58" t="s">
        <v>955</v>
      </c>
      <c r="AC31" s="58" t="s">
        <v>956</v>
      </c>
      <c r="AD31" s="58" t="s">
        <v>957</v>
      </c>
      <c r="AE31" s="58" t="s">
        <v>958</v>
      </c>
      <c r="AF31" s="58" t="s">
        <v>959</v>
      </c>
      <c r="AG31" s="58" t="s">
        <v>960</v>
      </c>
      <c r="AH31" s="58" t="s">
        <v>590</v>
      </c>
      <c r="AI31" s="58" t="s">
        <v>590</v>
      </c>
      <c r="AJ31" s="58" t="s">
        <v>590</v>
      </c>
      <c r="AK31" s="58" t="s">
        <v>590</v>
      </c>
      <c r="AL31" s="58" t="s">
        <v>590</v>
      </c>
    </row>
    <row r="32" spans="1:41" x14ac:dyDescent="0.25">
      <c r="A32" s="26" t="s">
        <v>282</v>
      </c>
      <c r="B32" s="60"/>
      <c r="C32" s="58"/>
      <c r="D32" s="58"/>
      <c r="E32" s="58"/>
      <c r="F32" s="26">
        <v>-0.32507568742661519</v>
      </c>
      <c r="G32" s="26"/>
      <c r="H32" s="59" t="s">
        <v>283</v>
      </c>
      <c r="I32" s="27" t="s">
        <v>452</v>
      </c>
      <c r="J32" s="20" t="s">
        <v>546</v>
      </c>
      <c r="L32" s="58" t="s">
        <v>283</v>
      </c>
      <c r="M32" s="58" t="s">
        <v>961</v>
      </c>
      <c r="N32" s="58" t="s">
        <v>962</v>
      </c>
      <c r="O32" s="58" t="s">
        <v>590</v>
      </c>
      <c r="P32" s="58" t="s">
        <v>590</v>
      </c>
      <c r="Q32" s="58" t="s">
        <v>590</v>
      </c>
      <c r="R32" s="58" t="s">
        <v>590</v>
      </c>
      <c r="S32" s="58" t="s">
        <v>963</v>
      </c>
      <c r="T32" s="58" t="s">
        <v>964</v>
      </c>
      <c r="U32" s="58" t="s">
        <v>965</v>
      </c>
      <c r="V32" s="58" t="s">
        <v>966</v>
      </c>
      <c r="W32" s="58" t="s">
        <v>967</v>
      </c>
      <c r="X32" s="58" t="s">
        <v>590</v>
      </c>
      <c r="Y32" s="58" t="s">
        <v>590</v>
      </c>
      <c r="Z32" s="58" t="s">
        <v>590</v>
      </c>
      <c r="AA32" s="58" t="s">
        <v>590</v>
      </c>
      <c r="AB32" s="58" t="s">
        <v>968</v>
      </c>
      <c r="AC32" s="58" t="s">
        <v>928</v>
      </c>
      <c r="AD32" s="58" t="s">
        <v>969</v>
      </c>
      <c r="AE32" s="58" t="s">
        <v>970</v>
      </c>
      <c r="AF32" s="58" t="s">
        <v>971</v>
      </c>
      <c r="AG32" s="58" t="s">
        <v>972</v>
      </c>
      <c r="AH32" s="58" t="s">
        <v>590</v>
      </c>
      <c r="AI32" s="58" t="s">
        <v>590</v>
      </c>
      <c r="AJ32" s="58" t="s">
        <v>590</v>
      </c>
      <c r="AK32" s="58" t="s">
        <v>590</v>
      </c>
      <c r="AL32" s="58" t="s">
        <v>590</v>
      </c>
    </row>
    <row r="33" spans="1:41" x14ac:dyDescent="0.25">
      <c r="A33" s="26" t="s">
        <v>314</v>
      </c>
      <c r="B33" s="60"/>
      <c r="C33" s="58"/>
      <c r="D33" s="58"/>
      <c r="E33" s="58"/>
      <c r="F33" s="58"/>
      <c r="G33" s="26">
        <v>0.35812763759422328</v>
      </c>
      <c r="H33" s="59" t="s">
        <v>315</v>
      </c>
      <c r="I33" s="20" t="s">
        <v>453</v>
      </c>
      <c r="J33" s="20" t="s">
        <v>454</v>
      </c>
      <c r="L33" s="58" t="s">
        <v>315</v>
      </c>
      <c r="M33" s="58" t="s">
        <v>973</v>
      </c>
      <c r="N33" s="58" t="s">
        <v>974</v>
      </c>
      <c r="O33" s="58" t="s">
        <v>590</v>
      </c>
      <c r="P33" s="58" t="s">
        <v>590</v>
      </c>
      <c r="Q33" s="58" t="s">
        <v>975</v>
      </c>
      <c r="R33" s="58" t="s">
        <v>590</v>
      </c>
      <c r="S33" s="58" t="s">
        <v>976</v>
      </c>
      <c r="T33" s="58" t="s">
        <v>977</v>
      </c>
      <c r="U33" s="58" t="s">
        <v>978</v>
      </c>
      <c r="V33" s="58" t="s">
        <v>979</v>
      </c>
      <c r="W33" s="58" t="s">
        <v>590</v>
      </c>
      <c r="X33" s="58" t="s">
        <v>590</v>
      </c>
      <c r="Y33" s="58" t="s">
        <v>980</v>
      </c>
      <c r="Z33" s="58" t="s">
        <v>981</v>
      </c>
      <c r="AA33" s="58" t="s">
        <v>590</v>
      </c>
      <c r="AB33" s="58" t="s">
        <v>982</v>
      </c>
      <c r="AC33" s="58" t="s">
        <v>983</v>
      </c>
      <c r="AD33" s="58" t="s">
        <v>984</v>
      </c>
      <c r="AE33" s="58" t="s">
        <v>985</v>
      </c>
      <c r="AF33" s="58" t="s">
        <v>986</v>
      </c>
      <c r="AG33" s="58" t="s">
        <v>987</v>
      </c>
      <c r="AH33" s="58" t="s">
        <v>590</v>
      </c>
      <c r="AI33" s="58" t="s">
        <v>590</v>
      </c>
      <c r="AJ33" s="58" t="s">
        <v>590</v>
      </c>
      <c r="AK33" s="58" t="s">
        <v>590</v>
      </c>
      <c r="AL33" s="58" t="s">
        <v>590</v>
      </c>
    </row>
    <row r="34" spans="1:41" x14ac:dyDescent="0.25">
      <c r="A34" s="26" t="s">
        <v>117</v>
      </c>
      <c r="B34" s="60"/>
      <c r="C34" s="26">
        <v>-0.30026150801745638</v>
      </c>
      <c r="D34" s="26"/>
      <c r="E34" s="26"/>
      <c r="F34" s="26"/>
      <c r="G34" s="26"/>
      <c r="H34" s="59" t="s">
        <v>118</v>
      </c>
      <c r="I34" s="26" t="s">
        <v>455</v>
      </c>
      <c r="J34" s="26" t="s">
        <v>456</v>
      </c>
      <c r="K34" s="58"/>
      <c r="L34" s="58" t="s">
        <v>118</v>
      </c>
      <c r="M34" s="58" t="s">
        <v>988</v>
      </c>
      <c r="N34" s="58" t="s">
        <v>989</v>
      </c>
      <c r="O34" s="58" t="s">
        <v>990</v>
      </c>
      <c r="P34" s="58" t="s">
        <v>590</v>
      </c>
      <c r="Q34" s="58" t="s">
        <v>590</v>
      </c>
      <c r="R34" s="58" t="s">
        <v>590</v>
      </c>
      <c r="S34" s="58" t="s">
        <v>991</v>
      </c>
      <c r="T34" s="58" t="s">
        <v>992</v>
      </c>
      <c r="U34" s="58" t="s">
        <v>993</v>
      </c>
      <c r="V34" s="58" t="s">
        <v>994</v>
      </c>
      <c r="W34" s="58" t="s">
        <v>590</v>
      </c>
      <c r="X34" s="58" t="s">
        <v>995</v>
      </c>
      <c r="Y34" s="58" t="s">
        <v>996</v>
      </c>
      <c r="Z34" s="58" t="s">
        <v>590</v>
      </c>
      <c r="AA34" s="58" t="s">
        <v>590</v>
      </c>
      <c r="AB34" s="58" t="s">
        <v>997</v>
      </c>
      <c r="AC34" s="58" t="s">
        <v>998</v>
      </c>
      <c r="AD34" s="58" t="s">
        <v>999</v>
      </c>
      <c r="AE34" s="58" t="s">
        <v>590</v>
      </c>
      <c r="AF34" s="58" t="s">
        <v>1000</v>
      </c>
      <c r="AG34" s="58" t="s">
        <v>1001</v>
      </c>
      <c r="AH34" s="58" t="s">
        <v>590</v>
      </c>
      <c r="AI34" s="58" t="s">
        <v>590</v>
      </c>
      <c r="AJ34" s="58" t="s">
        <v>590</v>
      </c>
      <c r="AK34" s="58" t="s">
        <v>1002</v>
      </c>
      <c r="AL34" s="58" t="s">
        <v>590</v>
      </c>
      <c r="AM34" s="58"/>
      <c r="AN34" s="58"/>
      <c r="AO34" s="58"/>
    </row>
    <row r="35" spans="1:41" x14ac:dyDescent="0.25">
      <c r="A35" s="20" t="s">
        <v>87</v>
      </c>
      <c r="B35" s="20">
        <v>-0.36573310356130412</v>
      </c>
      <c r="H35" s="61" t="s">
        <v>90</v>
      </c>
      <c r="I35" s="20" t="s">
        <v>457</v>
      </c>
      <c r="J35" s="20" t="s">
        <v>458</v>
      </c>
      <c r="L35" s="58" t="s">
        <v>90</v>
      </c>
      <c r="M35" s="58" t="s">
        <v>1003</v>
      </c>
      <c r="N35" s="58" t="s">
        <v>1004</v>
      </c>
      <c r="O35" s="58" t="s">
        <v>1005</v>
      </c>
      <c r="P35" s="58" t="s">
        <v>590</v>
      </c>
      <c r="Q35" s="58" t="s">
        <v>1006</v>
      </c>
      <c r="R35" s="58" t="s">
        <v>1007</v>
      </c>
      <c r="S35" s="58" t="s">
        <v>1008</v>
      </c>
      <c r="T35" s="58" t="s">
        <v>1009</v>
      </c>
      <c r="U35" s="58" t="s">
        <v>1010</v>
      </c>
      <c r="V35" s="58" t="s">
        <v>1011</v>
      </c>
      <c r="W35" s="58" t="s">
        <v>590</v>
      </c>
      <c r="X35" s="58" t="s">
        <v>1012</v>
      </c>
      <c r="Y35" s="58" t="s">
        <v>1013</v>
      </c>
      <c r="Z35" s="58" t="s">
        <v>1014</v>
      </c>
      <c r="AA35" s="58" t="s">
        <v>590</v>
      </c>
      <c r="AB35" s="58" t="s">
        <v>1015</v>
      </c>
      <c r="AC35" s="58" t="s">
        <v>1016</v>
      </c>
      <c r="AD35" s="58" t="s">
        <v>1017</v>
      </c>
      <c r="AE35" s="58" t="s">
        <v>1018</v>
      </c>
      <c r="AF35" s="58" t="s">
        <v>1019</v>
      </c>
      <c r="AG35" s="58" t="s">
        <v>1020</v>
      </c>
      <c r="AH35" s="58" t="s">
        <v>590</v>
      </c>
      <c r="AI35" s="58" t="s">
        <v>590</v>
      </c>
      <c r="AJ35" s="58" t="s">
        <v>1021</v>
      </c>
      <c r="AK35" s="58" t="s">
        <v>1022</v>
      </c>
      <c r="AL35" s="58" t="s">
        <v>590</v>
      </c>
    </row>
    <row r="36" spans="1:41" x14ac:dyDescent="0.25">
      <c r="A36" s="26" t="s">
        <v>142</v>
      </c>
      <c r="B36" s="60"/>
      <c r="C36" s="26">
        <v>-0.32355709670467281</v>
      </c>
      <c r="D36" s="26"/>
      <c r="E36" s="26"/>
      <c r="F36" s="26"/>
      <c r="G36" s="26"/>
      <c r="H36" s="59" t="s">
        <v>143</v>
      </c>
      <c r="I36" s="26" t="s">
        <v>459</v>
      </c>
      <c r="J36" s="26" t="s">
        <v>460</v>
      </c>
      <c r="K36" s="58"/>
      <c r="L36" s="58" t="s">
        <v>143</v>
      </c>
      <c r="M36" s="58" t="s">
        <v>1023</v>
      </c>
      <c r="N36" s="58" t="s">
        <v>1024</v>
      </c>
      <c r="O36" s="58" t="s">
        <v>1025</v>
      </c>
      <c r="P36" s="58" t="s">
        <v>590</v>
      </c>
      <c r="Q36" s="58" t="s">
        <v>590</v>
      </c>
      <c r="R36" s="58" t="s">
        <v>590</v>
      </c>
      <c r="S36" s="58" t="s">
        <v>1026</v>
      </c>
      <c r="T36" s="58" t="s">
        <v>1027</v>
      </c>
      <c r="U36" s="58" t="s">
        <v>1028</v>
      </c>
      <c r="V36" s="58" t="s">
        <v>1029</v>
      </c>
      <c r="W36" s="58" t="s">
        <v>1030</v>
      </c>
      <c r="X36" s="58" t="s">
        <v>590</v>
      </c>
      <c r="Y36" s="58" t="s">
        <v>1031</v>
      </c>
      <c r="Z36" s="58" t="s">
        <v>590</v>
      </c>
      <c r="AA36" s="58" t="s">
        <v>590</v>
      </c>
      <c r="AB36" s="58" t="s">
        <v>1032</v>
      </c>
      <c r="AC36" s="58" t="s">
        <v>1033</v>
      </c>
      <c r="AD36" s="58" t="s">
        <v>1034</v>
      </c>
      <c r="AE36" s="58" t="s">
        <v>1035</v>
      </c>
      <c r="AF36" s="58" t="s">
        <v>590</v>
      </c>
      <c r="AG36" s="58" t="s">
        <v>1036</v>
      </c>
      <c r="AH36" s="58" t="s">
        <v>590</v>
      </c>
      <c r="AI36" s="58" t="s">
        <v>590</v>
      </c>
      <c r="AJ36" s="58" t="s">
        <v>1037</v>
      </c>
      <c r="AK36" s="58" t="s">
        <v>1038</v>
      </c>
      <c r="AL36" s="58" t="s">
        <v>1039</v>
      </c>
      <c r="AM36" s="58"/>
      <c r="AN36" s="58"/>
      <c r="AO36" s="58"/>
    </row>
    <row r="37" spans="1:41" x14ac:dyDescent="0.25">
      <c r="A37" s="26" t="s">
        <v>178</v>
      </c>
      <c r="B37" s="60"/>
      <c r="C37" s="26">
        <v>-0.4167957027356648</v>
      </c>
      <c r="D37" s="26"/>
      <c r="E37" s="26">
        <v>-0.39552006871156209</v>
      </c>
      <c r="F37" s="26"/>
      <c r="G37" s="26"/>
      <c r="H37" s="59" t="s">
        <v>179</v>
      </c>
      <c r="I37" s="26" t="s">
        <v>461</v>
      </c>
      <c r="J37" s="26" t="s">
        <v>462</v>
      </c>
      <c r="K37" s="58"/>
      <c r="L37" s="58" t="s">
        <v>179</v>
      </c>
      <c r="M37" s="58" t="s">
        <v>1040</v>
      </c>
      <c r="N37" s="58" t="s">
        <v>1041</v>
      </c>
      <c r="O37" s="58" t="s">
        <v>590</v>
      </c>
      <c r="P37" s="58" t="s">
        <v>590</v>
      </c>
      <c r="Q37" s="58" t="s">
        <v>1042</v>
      </c>
      <c r="R37" s="58" t="s">
        <v>590</v>
      </c>
      <c r="S37" s="58" t="s">
        <v>1043</v>
      </c>
      <c r="T37" s="58" t="s">
        <v>1044</v>
      </c>
      <c r="U37" s="58" t="s">
        <v>1045</v>
      </c>
      <c r="V37" s="58" t="s">
        <v>1046</v>
      </c>
      <c r="W37" s="58" t="s">
        <v>1047</v>
      </c>
      <c r="X37" s="58" t="s">
        <v>590</v>
      </c>
      <c r="Y37" s="58" t="s">
        <v>1048</v>
      </c>
      <c r="Z37" s="58" t="s">
        <v>1049</v>
      </c>
      <c r="AA37" s="58" t="s">
        <v>590</v>
      </c>
      <c r="AB37" s="58" t="s">
        <v>1050</v>
      </c>
      <c r="AC37" s="58" t="s">
        <v>1051</v>
      </c>
      <c r="AD37" s="58" t="s">
        <v>1052</v>
      </c>
      <c r="AE37" s="58" t="s">
        <v>1053</v>
      </c>
      <c r="AF37" s="58" t="s">
        <v>1054</v>
      </c>
      <c r="AG37" s="58" t="s">
        <v>1055</v>
      </c>
      <c r="AH37" s="58" t="s">
        <v>590</v>
      </c>
      <c r="AI37" s="58" t="s">
        <v>590</v>
      </c>
      <c r="AJ37" s="58" t="s">
        <v>590</v>
      </c>
      <c r="AK37" s="58" t="s">
        <v>590</v>
      </c>
      <c r="AL37" s="58" t="s">
        <v>590</v>
      </c>
      <c r="AM37" s="58"/>
      <c r="AN37" s="58"/>
      <c r="AO37" s="58"/>
    </row>
    <row r="38" spans="1:41" x14ac:dyDescent="0.25">
      <c r="A38" s="26" t="s">
        <v>121</v>
      </c>
      <c r="B38" s="60"/>
      <c r="C38" s="26">
        <v>-0.30047902716662112</v>
      </c>
      <c r="D38" s="26"/>
      <c r="E38" s="26">
        <v>-0.32846610909111718</v>
      </c>
      <c r="F38" s="26"/>
      <c r="G38" s="26"/>
      <c r="H38" s="59" t="s">
        <v>122</v>
      </c>
      <c r="I38" s="26" t="s">
        <v>463</v>
      </c>
      <c r="J38" s="26" t="s">
        <v>464</v>
      </c>
      <c r="K38" s="58"/>
      <c r="L38" s="58" t="s">
        <v>122</v>
      </c>
      <c r="M38" s="58" t="s">
        <v>1056</v>
      </c>
      <c r="N38" s="58" t="s">
        <v>1057</v>
      </c>
      <c r="O38" s="58" t="s">
        <v>590</v>
      </c>
      <c r="P38" s="58" t="s">
        <v>590</v>
      </c>
      <c r="Q38" s="58" t="s">
        <v>1058</v>
      </c>
      <c r="R38" s="58" t="s">
        <v>590</v>
      </c>
      <c r="S38" s="58" t="s">
        <v>1059</v>
      </c>
      <c r="T38" s="58" t="s">
        <v>1060</v>
      </c>
      <c r="U38" s="58" t="s">
        <v>1061</v>
      </c>
      <c r="V38" s="58" t="s">
        <v>1062</v>
      </c>
      <c r="W38" s="58" t="s">
        <v>1063</v>
      </c>
      <c r="X38" s="58" t="s">
        <v>1064</v>
      </c>
      <c r="Y38" s="58" t="s">
        <v>1065</v>
      </c>
      <c r="Z38" s="58" t="s">
        <v>590</v>
      </c>
      <c r="AA38" s="58" t="s">
        <v>590</v>
      </c>
      <c r="AB38" s="58" t="s">
        <v>1066</v>
      </c>
      <c r="AC38" s="58" t="s">
        <v>1067</v>
      </c>
      <c r="AD38" s="58" t="s">
        <v>1068</v>
      </c>
      <c r="AE38" s="58" t="s">
        <v>1069</v>
      </c>
      <c r="AF38" s="58" t="s">
        <v>1070</v>
      </c>
      <c r="AG38" s="58" t="s">
        <v>1071</v>
      </c>
      <c r="AH38" s="58" t="s">
        <v>590</v>
      </c>
      <c r="AI38" s="58" t="s">
        <v>590</v>
      </c>
      <c r="AJ38" s="58" t="s">
        <v>590</v>
      </c>
      <c r="AK38" s="58" t="s">
        <v>590</v>
      </c>
      <c r="AL38" s="58" t="s">
        <v>590</v>
      </c>
      <c r="AM38" s="58"/>
      <c r="AN38" s="58"/>
      <c r="AO38" s="58"/>
    </row>
    <row r="39" spans="1:41" x14ac:dyDescent="0.25">
      <c r="A39" s="26" t="s">
        <v>218</v>
      </c>
      <c r="B39" s="60"/>
      <c r="C39" s="58"/>
      <c r="D39" s="26">
        <v>0.36760450665772199</v>
      </c>
      <c r="E39" s="58"/>
      <c r="F39" s="58"/>
      <c r="G39" s="26"/>
      <c r="H39" s="59" t="s">
        <v>219</v>
      </c>
      <c r="I39" s="20" t="s">
        <v>465</v>
      </c>
      <c r="J39" s="20" t="s">
        <v>466</v>
      </c>
      <c r="L39" s="58" t="s">
        <v>219</v>
      </c>
      <c r="M39" s="58" t="s">
        <v>1072</v>
      </c>
      <c r="N39" s="58" t="s">
        <v>1073</v>
      </c>
      <c r="O39" s="58" t="s">
        <v>1074</v>
      </c>
      <c r="P39" s="58" t="s">
        <v>590</v>
      </c>
      <c r="Q39" s="58" t="s">
        <v>1075</v>
      </c>
      <c r="R39" s="58" t="s">
        <v>590</v>
      </c>
      <c r="S39" s="58" t="s">
        <v>1076</v>
      </c>
      <c r="T39" s="58" t="s">
        <v>1077</v>
      </c>
      <c r="U39" s="58" t="s">
        <v>1078</v>
      </c>
      <c r="V39" s="58" t="s">
        <v>1079</v>
      </c>
      <c r="W39" s="58" t="s">
        <v>1080</v>
      </c>
      <c r="X39" s="58" t="s">
        <v>590</v>
      </c>
      <c r="Y39" s="58" t="s">
        <v>1081</v>
      </c>
      <c r="Z39" s="58" t="s">
        <v>590</v>
      </c>
      <c r="AA39" s="58" t="s">
        <v>590</v>
      </c>
      <c r="AB39" s="58" t="s">
        <v>1082</v>
      </c>
      <c r="AC39" s="58" t="s">
        <v>1083</v>
      </c>
      <c r="AD39" s="58" t="s">
        <v>1084</v>
      </c>
      <c r="AE39" s="58" t="s">
        <v>1085</v>
      </c>
      <c r="AF39" s="58" t="s">
        <v>1086</v>
      </c>
      <c r="AG39" s="58" t="s">
        <v>1087</v>
      </c>
      <c r="AH39" s="58" t="s">
        <v>590</v>
      </c>
      <c r="AI39" s="58" t="s">
        <v>590</v>
      </c>
      <c r="AJ39" s="58" t="s">
        <v>1088</v>
      </c>
      <c r="AK39" s="58" t="s">
        <v>590</v>
      </c>
      <c r="AL39" s="58" t="s">
        <v>590</v>
      </c>
    </row>
    <row r="40" spans="1:41" x14ac:dyDescent="0.25">
      <c r="A40" s="26" t="s">
        <v>194</v>
      </c>
      <c r="B40" s="60"/>
      <c r="C40" s="26">
        <v>-0.56847453949600535</v>
      </c>
      <c r="D40" s="26"/>
      <c r="E40" s="26">
        <v>-0.45431693327390649</v>
      </c>
      <c r="F40" s="26"/>
      <c r="G40" s="26"/>
      <c r="H40" s="59" t="s">
        <v>195</v>
      </c>
      <c r="I40" s="26" t="s">
        <v>467</v>
      </c>
      <c r="J40" s="26" t="s">
        <v>468</v>
      </c>
      <c r="K40" s="58"/>
      <c r="L40" s="58" t="s">
        <v>195</v>
      </c>
      <c r="M40" s="58" t="s">
        <v>1089</v>
      </c>
      <c r="N40" s="58" t="s">
        <v>1090</v>
      </c>
      <c r="O40" s="58" t="s">
        <v>1091</v>
      </c>
      <c r="P40" s="58" t="s">
        <v>590</v>
      </c>
      <c r="Q40" s="58" t="s">
        <v>1092</v>
      </c>
      <c r="R40" s="58" t="s">
        <v>1093</v>
      </c>
      <c r="S40" s="58" t="s">
        <v>1094</v>
      </c>
      <c r="T40" s="58" t="s">
        <v>1095</v>
      </c>
      <c r="U40" s="58" t="s">
        <v>1096</v>
      </c>
      <c r="V40" s="58" t="s">
        <v>1097</v>
      </c>
      <c r="W40" s="58" t="s">
        <v>590</v>
      </c>
      <c r="X40" s="58" t="s">
        <v>590</v>
      </c>
      <c r="Y40" s="58" t="s">
        <v>1098</v>
      </c>
      <c r="Z40" s="58" t="s">
        <v>590</v>
      </c>
      <c r="AA40" s="58" t="s">
        <v>590</v>
      </c>
      <c r="AB40" s="58" t="s">
        <v>1099</v>
      </c>
      <c r="AC40" s="58" t="s">
        <v>590</v>
      </c>
      <c r="AD40" s="58" t="s">
        <v>1100</v>
      </c>
      <c r="AE40" s="58" t="s">
        <v>590</v>
      </c>
      <c r="AF40" s="58" t="s">
        <v>1101</v>
      </c>
      <c r="AG40" s="58" t="s">
        <v>1102</v>
      </c>
      <c r="AH40" s="58" t="s">
        <v>590</v>
      </c>
      <c r="AI40" s="58" t="s">
        <v>590</v>
      </c>
      <c r="AJ40" s="58" t="s">
        <v>590</v>
      </c>
      <c r="AK40" s="58" t="s">
        <v>590</v>
      </c>
      <c r="AL40" s="58" t="s">
        <v>590</v>
      </c>
      <c r="AM40" s="58"/>
      <c r="AN40" s="58"/>
      <c r="AO40" s="58"/>
    </row>
    <row r="41" spans="1:41" x14ac:dyDescent="0.25">
      <c r="A41" s="26" t="s">
        <v>230</v>
      </c>
      <c r="B41" s="60"/>
      <c r="C41" s="58"/>
      <c r="D41" s="26">
        <v>0.34221620914945211</v>
      </c>
      <c r="E41" s="58"/>
      <c r="F41" s="58"/>
      <c r="G41" s="26"/>
      <c r="H41" s="59" t="s">
        <v>231</v>
      </c>
      <c r="I41" s="20" t="s">
        <v>469</v>
      </c>
      <c r="J41" s="20" t="s">
        <v>470</v>
      </c>
      <c r="L41" s="58" t="s">
        <v>1103</v>
      </c>
      <c r="M41" s="58" t="s">
        <v>1104</v>
      </c>
      <c r="N41" s="58" t="s">
        <v>1105</v>
      </c>
      <c r="O41" s="58" t="s">
        <v>590</v>
      </c>
      <c r="P41" s="58" t="s">
        <v>590</v>
      </c>
      <c r="Q41" s="58" t="s">
        <v>1106</v>
      </c>
      <c r="R41" s="58" t="s">
        <v>590</v>
      </c>
      <c r="S41" s="58" t="s">
        <v>1107</v>
      </c>
      <c r="T41" s="58" t="s">
        <v>1108</v>
      </c>
      <c r="U41" s="58" t="s">
        <v>1109</v>
      </c>
      <c r="V41" s="58" t="s">
        <v>1110</v>
      </c>
      <c r="W41" s="58" t="s">
        <v>590</v>
      </c>
      <c r="X41" s="58" t="s">
        <v>590</v>
      </c>
      <c r="Y41" s="58" t="s">
        <v>1111</v>
      </c>
      <c r="Z41" s="58" t="s">
        <v>1112</v>
      </c>
      <c r="AA41" s="58" t="s">
        <v>590</v>
      </c>
      <c r="AB41" s="58" t="s">
        <v>1113</v>
      </c>
      <c r="AC41" s="58" t="s">
        <v>1114</v>
      </c>
      <c r="AD41" s="58" t="s">
        <v>1115</v>
      </c>
      <c r="AE41" s="58" t="s">
        <v>1116</v>
      </c>
      <c r="AF41" s="58" t="s">
        <v>1117</v>
      </c>
      <c r="AG41" s="58" t="s">
        <v>1118</v>
      </c>
      <c r="AH41" s="58" t="s">
        <v>590</v>
      </c>
      <c r="AI41" s="58" t="s">
        <v>590</v>
      </c>
      <c r="AJ41" s="58" t="s">
        <v>590</v>
      </c>
      <c r="AK41" s="58" t="s">
        <v>590</v>
      </c>
      <c r="AL41" s="58" t="s">
        <v>590</v>
      </c>
    </row>
    <row r="42" spans="1:41" x14ac:dyDescent="0.25">
      <c r="A42" s="20" t="s">
        <v>95</v>
      </c>
      <c r="B42" s="20">
        <v>-0.44819611384040142</v>
      </c>
      <c r="H42" s="61" t="s">
        <v>98</v>
      </c>
      <c r="I42" s="20" t="s">
        <v>471</v>
      </c>
      <c r="J42" s="20" t="s">
        <v>472</v>
      </c>
      <c r="L42" s="58" t="s">
        <v>98</v>
      </c>
      <c r="M42" s="58" t="s">
        <v>1119</v>
      </c>
      <c r="N42" s="58" t="s">
        <v>590</v>
      </c>
      <c r="O42" s="58" t="s">
        <v>590</v>
      </c>
      <c r="P42" s="58" t="s">
        <v>590</v>
      </c>
      <c r="Q42" s="58" t="s">
        <v>590</v>
      </c>
      <c r="R42" s="58" t="s">
        <v>590</v>
      </c>
      <c r="S42" s="58" t="s">
        <v>590</v>
      </c>
      <c r="T42" s="58" t="s">
        <v>1120</v>
      </c>
      <c r="U42" s="58" t="s">
        <v>1120</v>
      </c>
      <c r="V42" s="58" t="s">
        <v>590</v>
      </c>
      <c r="W42" s="58" t="s">
        <v>590</v>
      </c>
      <c r="X42" s="58" t="s">
        <v>590</v>
      </c>
      <c r="Y42" s="58" t="s">
        <v>1121</v>
      </c>
      <c r="Z42" s="58" t="s">
        <v>1122</v>
      </c>
      <c r="AA42" s="58" t="s">
        <v>590</v>
      </c>
      <c r="AB42" s="58" t="s">
        <v>1123</v>
      </c>
      <c r="AC42" s="58" t="s">
        <v>1124</v>
      </c>
      <c r="AD42" s="58" t="s">
        <v>1125</v>
      </c>
      <c r="AE42" s="58" t="s">
        <v>1126</v>
      </c>
      <c r="AF42" s="58" t="s">
        <v>1127</v>
      </c>
      <c r="AG42" s="58" t="s">
        <v>1128</v>
      </c>
      <c r="AH42" s="58" t="s">
        <v>590</v>
      </c>
      <c r="AI42" s="58" t="s">
        <v>590</v>
      </c>
      <c r="AJ42" s="58" t="s">
        <v>590</v>
      </c>
      <c r="AK42" s="58" t="s">
        <v>590</v>
      </c>
      <c r="AL42" s="58" t="s">
        <v>590</v>
      </c>
    </row>
    <row r="43" spans="1:41" x14ac:dyDescent="0.25">
      <c r="A43" s="26" t="s">
        <v>198</v>
      </c>
      <c r="B43" s="60"/>
      <c r="C43" s="58"/>
      <c r="D43" s="26">
        <v>0.45588110587889652</v>
      </c>
      <c r="E43" s="58"/>
      <c r="F43" s="58"/>
      <c r="G43" s="26"/>
      <c r="H43" s="59" t="s">
        <v>199</v>
      </c>
      <c r="I43" s="20" t="s">
        <v>473</v>
      </c>
      <c r="J43" s="20" t="s">
        <v>474</v>
      </c>
      <c r="L43" s="58" t="s">
        <v>199</v>
      </c>
      <c r="M43" s="58" t="s">
        <v>1129</v>
      </c>
      <c r="N43" s="58" t="s">
        <v>1130</v>
      </c>
      <c r="O43" s="58" t="s">
        <v>590</v>
      </c>
      <c r="P43" s="58" t="s">
        <v>590</v>
      </c>
      <c r="Q43" s="58" t="s">
        <v>590</v>
      </c>
      <c r="R43" s="58" t="s">
        <v>590</v>
      </c>
      <c r="S43" s="58" t="s">
        <v>1131</v>
      </c>
      <c r="T43" s="58" t="s">
        <v>1132</v>
      </c>
      <c r="U43" s="58" t="s">
        <v>1133</v>
      </c>
      <c r="V43" s="58" t="s">
        <v>1134</v>
      </c>
      <c r="W43" s="58" t="s">
        <v>590</v>
      </c>
      <c r="X43" s="58" t="s">
        <v>590</v>
      </c>
      <c r="Y43" s="58" t="s">
        <v>1135</v>
      </c>
      <c r="Z43" s="58" t="s">
        <v>1136</v>
      </c>
      <c r="AA43" s="58" t="s">
        <v>590</v>
      </c>
      <c r="AB43" s="58" t="s">
        <v>1137</v>
      </c>
      <c r="AC43" s="58" t="s">
        <v>590</v>
      </c>
      <c r="AD43" s="58" t="s">
        <v>1138</v>
      </c>
      <c r="AE43" s="58" t="s">
        <v>1139</v>
      </c>
      <c r="AF43" s="58" t="s">
        <v>1140</v>
      </c>
      <c r="AG43" s="58" t="s">
        <v>1141</v>
      </c>
      <c r="AH43" s="58" t="s">
        <v>590</v>
      </c>
      <c r="AI43" s="58" t="s">
        <v>590</v>
      </c>
      <c r="AJ43" s="58" t="s">
        <v>590</v>
      </c>
      <c r="AK43" s="58" t="s">
        <v>590</v>
      </c>
      <c r="AL43" s="58" t="s">
        <v>590</v>
      </c>
    </row>
    <row r="44" spans="1:41" x14ac:dyDescent="0.25">
      <c r="A44" s="26" t="s">
        <v>134</v>
      </c>
      <c r="B44" s="60"/>
      <c r="C44" s="26">
        <v>-0.30821904348643342</v>
      </c>
      <c r="D44" s="26"/>
      <c r="E44" s="26"/>
      <c r="F44" s="26"/>
      <c r="G44" s="26"/>
      <c r="H44" s="59" t="s">
        <v>135</v>
      </c>
      <c r="I44" s="26" t="s">
        <v>475</v>
      </c>
      <c r="J44" s="26" t="s">
        <v>476</v>
      </c>
      <c r="K44" s="58"/>
      <c r="L44" s="58" t="s">
        <v>135</v>
      </c>
      <c r="M44" s="58" t="s">
        <v>1142</v>
      </c>
      <c r="N44" s="58" t="s">
        <v>1143</v>
      </c>
      <c r="O44" s="58" t="s">
        <v>1144</v>
      </c>
      <c r="P44" s="58" t="s">
        <v>590</v>
      </c>
      <c r="Q44" s="58" t="s">
        <v>590</v>
      </c>
      <c r="R44" s="58" t="s">
        <v>590</v>
      </c>
      <c r="S44" s="58" t="s">
        <v>1145</v>
      </c>
      <c r="T44" s="58" t="s">
        <v>1146</v>
      </c>
      <c r="U44" s="58" t="s">
        <v>1147</v>
      </c>
      <c r="V44" s="58" t="s">
        <v>1148</v>
      </c>
      <c r="W44" s="58" t="s">
        <v>590</v>
      </c>
      <c r="X44" s="58" t="s">
        <v>590</v>
      </c>
      <c r="Y44" s="58" t="s">
        <v>1149</v>
      </c>
      <c r="Z44" s="58" t="s">
        <v>590</v>
      </c>
      <c r="AA44" s="58" t="s">
        <v>590</v>
      </c>
      <c r="AB44" s="58" t="s">
        <v>1150</v>
      </c>
      <c r="AC44" s="58" t="s">
        <v>1151</v>
      </c>
      <c r="AD44" s="58" t="s">
        <v>1152</v>
      </c>
      <c r="AE44" s="58" t="s">
        <v>1153</v>
      </c>
      <c r="AF44" s="58" t="s">
        <v>1154</v>
      </c>
      <c r="AG44" s="58" t="s">
        <v>1155</v>
      </c>
      <c r="AH44" s="58" t="s">
        <v>590</v>
      </c>
      <c r="AI44" s="58" t="s">
        <v>590</v>
      </c>
      <c r="AJ44" s="58" t="s">
        <v>590</v>
      </c>
      <c r="AK44" s="58" t="s">
        <v>590</v>
      </c>
      <c r="AL44" s="58" t="s">
        <v>590</v>
      </c>
      <c r="AM44" s="58"/>
      <c r="AN44" s="58"/>
      <c r="AO44" s="58"/>
    </row>
    <row r="45" spans="1:41" x14ac:dyDescent="0.25">
      <c r="A45" s="20" t="s">
        <v>38</v>
      </c>
      <c r="B45" s="20">
        <v>0.38545301322756309</v>
      </c>
      <c r="H45" s="61" t="s">
        <v>41</v>
      </c>
      <c r="I45" s="20" t="s">
        <v>477</v>
      </c>
      <c r="J45" s="20" t="s">
        <v>478</v>
      </c>
      <c r="L45" s="58" t="s">
        <v>41</v>
      </c>
      <c r="M45" s="58" t="s">
        <v>1156</v>
      </c>
      <c r="N45" s="58" t="s">
        <v>590</v>
      </c>
      <c r="O45" s="58" t="s">
        <v>590</v>
      </c>
      <c r="P45" s="58" t="s">
        <v>590</v>
      </c>
      <c r="Q45" s="58" t="s">
        <v>1157</v>
      </c>
      <c r="R45" s="58" t="s">
        <v>590</v>
      </c>
      <c r="S45" s="58" t="s">
        <v>1158</v>
      </c>
      <c r="T45" s="58" t="s">
        <v>1159</v>
      </c>
      <c r="U45" s="58" t="s">
        <v>1160</v>
      </c>
      <c r="V45" s="58" t="s">
        <v>1161</v>
      </c>
      <c r="W45" s="58" t="s">
        <v>590</v>
      </c>
      <c r="X45" s="58" t="s">
        <v>590</v>
      </c>
      <c r="Y45" s="58" t="s">
        <v>590</v>
      </c>
      <c r="Z45" s="58" t="s">
        <v>590</v>
      </c>
      <c r="AA45" s="58" t="s">
        <v>590</v>
      </c>
      <c r="AB45" s="58" t="s">
        <v>1162</v>
      </c>
      <c r="AC45" s="58" t="s">
        <v>1163</v>
      </c>
      <c r="AD45" s="58" t="s">
        <v>1164</v>
      </c>
      <c r="AE45" s="58" t="s">
        <v>1165</v>
      </c>
      <c r="AF45" s="58" t="s">
        <v>1166</v>
      </c>
      <c r="AG45" s="58" t="s">
        <v>1167</v>
      </c>
      <c r="AH45" s="58" t="s">
        <v>590</v>
      </c>
      <c r="AI45" s="58" t="s">
        <v>590</v>
      </c>
      <c r="AJ45" s="58" t="s">
        <v>590</v>
      </c>
      <c r="AK45" s="58" t="s">
        <v>590</v>
      </c>
      <c r="AL45" s="58" t="s">
        <v>590</v>
      </c>
    </row>
    <row r="46" spans="1:41" x14ac:dyDescent="0.25">
      <c r="A46" s="20" t="s">
        <v>83</v>
      </c>
      <c r="B46" s="20">
        <v>-0.35543990809852222</v>
      </c>
      <c r="H46" s="61" t="s">
        <v>86</v>
      </c>
      <c r="I46" s="20" t="s">
        <v>479</v>
      </c>
      <c r="J46" s="20" t="s">
        <v>480</v>
      </c>
      <c r="L46" s="58" t="s">
        <v>86</v>
      </c>
      <c r="M46" s="58" t="s">
        <v>1168</v>
      </c>
      <c r="N46" s="58" t="s">
        <v>1169</v>
      </c>
      <c r="O46" s="58" t="s">
        <v>590</v>
      </c>
      <c r="P46" s="58" t="s">
        <v>590</v>
      </c>
      <c r="Q46" s="58" t="s">
        <v>1170</v>
      </c>
      <c r="R46" s="58" t="s">
        <v>590</v>
      </c>
      <c r="S46" s="58" t="s">
        <v>1171</v>
      </c>
      <c r="T46" s="58" t="s">
        <v>1172</v>
      </c>
      <c r="U46" s="58" t="s">
        <v>1173</v>
      </c>
      <c r="V46" s="58" t="s">
        <v>1174</v>
      </c>
      <c r="W46" s="58" t="s">
        <v>1175</v>
      </c>
      <c r="X46" s="58" t="s">
        <v>1176</v>
      </c>
      <c r="Y46" s="58" t="s">
        <v>1177</v>
      </c>
      <c r="Z46" s="58" t="s">
        <v>590</v>
      </c>
      <c r="AA46" s="58" t="s">
        <v>590</v>
      </c>
      <c r="AB46" s="58" t="s">
        <v>1178</v>
      </c>
      <c r="AC46" s="58" t="s">
        <v>1179</v>
      </c>
      <c r="AD46" s="58" t="s">
        <v>1180</v>
      </c>
      <c r="AE46" s="58" t="s">
        <v>1181</v>
      </c>
      <c r="AF46" s="58" t="s">
        <v>1182</v>
      </c>
      <c r="AG46" s="58" t="s">
        <v>1183</v>
      </c>
      <c r="AH46" s="58" t="s">
        <v>590</v>
      </c>
      <c r="AI46" s="58" t="s">
        <v>590</v>
      </c>
      <c r="AJ46" s="58" t="s">
        <v>590</v>
      </c>
      <c r="AK46" s="58" t="s">
        <v>590</v>
      </c>
      <c r="AL46" s="58" t="s">
        <v>590</v>
      </c>
    </row>
    <row r="47" spans="1:41" x14ac:dyDescent="0.25">
      <c r="A47" s="26" t="s">
        <v>150</v>
      </c>
      <c r="B47" s="60"/>
      <c r="C47" s="26">
        <v>-0.34296097134825748</v>
      </c>
      <c r="D47" s="26"/>
      <c r="E47" s="26">
        <v>-0.34332998931716402</v>
      </c>
      <c r="F47" s="26"/>
      <c r="G47" s="26"/>
      <c r="H47" s="59" t="s">
        <v>151</v>
      </c>
      <c r="I47" s="26" t="s">
        <v>481</v>
      </c>
      <c r="J47" s="26" t="s">
        <v>482</v>
      </c>
      <c r="K47" s="58"/>
      <c r="L47" s="58" t="s">
        <v>151</v>
      </c>
      <c r="M47" s="58" t="s">
        <v>1184</v>
      </c>
      <c r="N47" s="58" t="s">
        <v>1185</v>
      </c>
      <c r="O47" s="58" t="s">
        <v>1186</v>
      </c>
      <c r="P47" s="58" t="s">
        <v>1187</v>
      </c>
      <c r="Q47" s="58" t="s">
        <v>1188</v>
      </c>
      <c r="R47" s="58" t="s">
        <v>1189</v>
      </c>
      <c r="S47" s="58" t="s">
        <v>1190</v>
      </c>
      <c r="T47" s="58" t="s">
        <v>1191</v>
      </c>
      <c r="U47" s="58" t="s">
        <v>1192</v>
      </c>
      <c r="V47" s="58" t="s">
        <v>1193</v>
      </c>
      <c r="W47" s="58" t="s">
        <v>1194</v>
      </c>
      <c r="X47" s="58" t="s">
        <v>590</v>
      </c>
      <c r="Y47" s="58" t="s">
        <v>1195</v>
      </c>
      <c r="Z47" s="58" t="s">
        <v>590</v>
      </c>
      <c r="AA47" s="58" t="s">
        <v>590</v>
      </c>
      <c r="AB47" s="58" t="s">
        <v>1196</v>
      </c>
      <c r="AC47" s="58" t="s">
        <v>1197</v>
      </c>
      <c r="AD47" s="58" t="s">
        <v>1198</v>
      </c>
      <c r="AE47" s="58" t="s">
        <v>590</v>
      </c>
      <c r="AF47" s="58" t="s">
        <v>1199</v>
      </c>
      <c r="AG47" s="58" t="s">
        <v>1200</v>
      </c>
      <c r="AH47" s="58" t="s">
        <v>590</v>
      </c>
      <c r="AI47" s="58" t="s">
        <v>1201</v>
      </c>
      <c r="AJ47" s="58" t="s">
        <v>1202</v>
      </c>
      <c r="AK47" s="58" t="s">
        <v>1203</v>
      </c>
      <c r="AL47" s="58" t="s">
        <v>590</v>
      </c>
      <c r="AM47" s="58"/>
      <c r="AN47" s="58"/>
      <c r="AO47" s="58"/>
    </row>
    <row r="48" spans="1:41" x14ac:dyDescent="0.25">
      <c r="A48" s="26" t="s">
        <v>238</v>
      </c>
      <c r="B48" s="60"/>
      <c r="C48" s="58"/>
      <c r="D48" s="26">
        <v>0.33251901177739018</v>
      </c>
      <c r="E48" s="58"/>
      <c r="F48" s="58"/>
      <c r="G48" s="26"/>
      <c r="H48" s="59" t="s">
        <v>239</v>
      </c>
      <c r="I48" s="20" t="s">
        <v>483</v>
      </c>
      <c r="J48" s="20" t="s">
        <v>484</v>
      </c>
      <c r="L48" s="58" t="s">
        <v>239</v>
      </c>
      <c r="M48" s="58" t="s">
        <v>1204</v>
      </c>
      <c r="N48" s="58" t="s">
        <v>1205</v>
      </c>
      <c r="O48" s="58" t="s">
        <v>1206</v>
      </c>
      <c r="P48" s="58" t="s">
        <v>590</v>
      </c>
      <c r="Q48" s="58" t="s">
        <v>590</v>
      </c>
      <c r="R48" s="58" t="s">
        <v>590</v>
      </c>
      <c r="S48" s="58" t="s">
        <v>1207</v>
      </c>
      <c r="T48" s="58" t="s">
        <v>1208</v>
      </c>
      <c r="U48" s="58" t="s">
        <v>1209</v>
      </c>
      <c r="V48" s="58" t="s">
        <v>1210</v>
      </c>
      <c r="W48" s="58" t="s">
        <v>590</v>
      </c>
      <c r="X48" s="58" t="s">
        <v>590</v>
      </c>
      <c r="Y48" s="58" t="s">
        <v>590</v>
      </c>
      <c r="Z48" s="58" t="s">
        <v>590</v>
      </c>
      <c r="AA48" s="58" t="s">
        <v>590</v>
      </c>
      <c r="AB48" s="58" t="s">
        <v>1211</v>
      </c>
      <c r="AC48" s="58" t="s">
        <v>1212</v>
      </c>
      <c r="AD48" s="58" t="s">
        <v>1213</v>
      </c>
      <c r="AE48" s="58" t="s">
        <v>1214</v>
      </c>
      <c r="AF48" s="58" t="s">
        <v>1215</v>
      </c>
      <c r="AG48" s="58" t="s">
        <v>1216</v>
      </c>
      <c r="AH48" s="58" t="s">
        <v>1217</v>
      </c>
      <c r="AI48" s="58" t="s">
        <v>590</v>
      </c>
      <c r="AJ48" s="58" t="s">
        <v>1218</v>
      </c>
      <c r="AK48" s="58" t="s">
        <v>590</v>
      </c>
      <c r="AL48" s="58" t="s">
        <v>590</v>
      </c>
    </row>
    <row r="49" spans="1:41" x14ac:dyDescent="0.25">
      <c r="A49" s="26" t="s">
        <v>338</v>
      </c>
      <c r="B49" s="60"/>
      <c r="C49" s="58"/>
      <c r="D49" s="58"/>
      <c r="E49" s="58"/>
      <c r="F49" s="58"/>
      <c r="G49" s="26">
        <v>0.30191217687125782</v>
      </c>
      <c r="H49" s="59" t="s">
        <v>339</v>
      </c>
      <c r="I49" s="20" t="s">
        <v>485</v>
      </c>
      <c r="J49" s="20" t="s">
        <v>548</v>
      </c>
      <c r="K49" s="60" t="s">
        <v>559</v>
      </c>
      <c r="L49" s="58" t="s">
        <v>339</v>
      </c>
      <c r="M49" s="58" t="s">
        <v>1219</v>
      </c>
      <c r="N49" s="58" t="s">
        <v>1220</v>
      </c>
      <c r="O49" s="58" t="s">
        <v>1221</v>
      </c>
      <c r="P49" s="58" t="s">
        <v>590</v>
      </c>
      <c r="Q49" s="58" t="s">
        <v>590</v>
      </c>
      <c r="R49" s="58" t="s">
        <v>590</v>
      </c>
      <c r="S49" s="58" t="s">
        <v>1222</v>
      </c>
      <c r="T49" s="58" t="s">
        <v>1223</v>
      </c>
      <c r="U49" s="58" t="s">
        <v>1224</v>
      </c>
      <c r="V49" s="58" t="s">
        <v>1225</v>
      </c>
      <c r="W49" s="58" t="s">
        <v>590</v>
      </c>
      <c r="X49" s="58" t="s">
        <v>1226</v>
      </c>
      <c r="Y49" s="58" t="s">
        <v>1227</v>
      </c>
      <c r="Z49" s="58" t="s">
        <v>590</v>
      </c>
      <c r="AA49" s="58" t="s">
        <v>590</v>
      </c>
      <c r="AB49" s="58" t="s">
        <v>1228</v>
      </c>
      <c r="AC49" s="58" t="s">
        <v>1229</v>
      </c>
      <c r="AD49" s="58" t="s">
        <v>1230</v>
      </c>
      <c r="AE49" s="58" t="s">
        <v>1231</v>
      </c>
      <c r="AF49" s="58" t="s">
        <v>1232</v>
      </c>
      <c r="AG49" s="58" t="s">
        <v>1233</v>
      </c>
      <c r="AH49" s="58" t="s">
        <v>590</v>
      </c>
      <c r="AI49" s="58" t="s">
        <v>590</v>
      </c>
      <c r="AJ49" s="58" t="s">
        <v>590</v>
      </c>
      <c r="AK49" s="58" t="s">
        <v>590</v>
      </c>
      <c r="AL49" s="58" t="s">
        <v>590</v>
      </c>
    </row>
    <row r="50" spans="1:41" x14ac:dyDescent="0.25">
      <c r="A50" s="26" t="s">
        <v>365</v>
      </c>
      <c r="B50" s="60"/>
      <c r="C50" s="58"/>
      <c r="D50" s="58"/>
      <c r="E50" s="58"/>
      <c r="F50" s="58"/>
      <c r="G50" s="26">
        <v>-0.33573314073947719</v>
      </c>
      <c r="H50" s="59" t="s">
        <v>366</v>
      </c>
      <c r="I50" s="20" t="s">
        <v>486</v>
      </c>
      <c r="J50" s="20" t="s">
        <v>487</v>
      </c>
      <c r="L50" s="58" t="s">
        <v>366</v>
      </c>
      <c r="M50" s="58" t="s">
        <v>1234</v>
      </c>
      <c r="N50" s="58" t="s">
        <v>1235</v>
      </c>
      <c r="O50" s="58" t="s">
        <v>590</v>
      </c>
      <c r="P50" s="58" t="s">
        <v>590</v>
      </c>
      <c r="Q50" s="58" t="s">
        <v>1236</v>
      </c>
      <c r="R50" s="58" t="s">
        <v>1237</v>
      </c>
      <c r="S50" s="58" t="s">
        <v>1238</v>
      </c>
      <c r="T50" s="58" t="s">
        <v>1239</v>
      </c>
      <c r="U50" s="58" t="s">
        <v>1240</v>
      </c>
      <c r="V50" s="58" t="s">
        <v>590</v>
      </c>
      <c r="W50" s="58" t="s">
        <v>590</v>
      </c>
      <c r="X50" s="58" t="s">
        <v>1241</v>
      </c>
      <c r="Y50" s="58" t="s">
        <v>1242</v>
      </c>
      <c r="Z50" s="58" t="s">
        <v>590</v>
      </c>
      <c r="AA50" s="58" t="s">
        <v>590</v>
      </c>
      <c r="AB50" s="58" t="s">
        <v>1243</v>
      </c>
      <c r="AC50" s="58" t="s">
        <v>1244</v>
      </c>
      <c r="AD50" s="58" t="s">
        <v>1245</v>
      </c>
      <c r="AE50" s="58" t="s">
        <v>590</v>
      </c>
      <c r="AF50" s="58" t="s">
        <v>1246</v>
      </c>
      <c r="AG50" s="58" t="s">
        <v>1247</v>
      </c>
      <c r="AH50" s="58" t="s">
        <v>590</v>
      </c>
      <c r="AI50" s="58" t="s">
        <v>590</v>
      </c>
      <c r="AJ50" s="58" t="s">
        <v>590</v>
      </c>
      <c r="AK50" s="58" t="s">
        <v>590</v>
      </c>
      <c r="AL50" s="58" t="s">
        <v>590</v>
      </c>
    </row>
    <row r="51" spans="1:41" x14ac:dyDescent="0.25">
      <c r="A51" s="26" t="s">
        <v>322</v>
      </c>
      <c r="B51" s="60"/>
      <c r="C51" s="58"/>
      <c r="D51" s="58"/>
      <c r="E51" s="58"/>
      <c r="F51" s="58"/>
      <c r="G51" s="26">
        <v>0.33201597795157411</v>
      </c>
      <c r="H51" s="59" t="s">
        <v>323</v>
      </c>
      <c r="I51" s="27" t="s">
        <v>488</v>
      </c>
      <c r="J51" s="20" t="s">
        <v>547</v>
      </c>
      <c r="L51" s="58" t="s">
        <v>323</v>
      </c>
      <c r="M51" s="58" t="s">
        <v>1248</v>
      </c>
      <c r="N51" s="58" t="s">
        <v>1249</v>
      </c>
      <c r="O51" s="58" t="s">
        <v>590</v>
      </c>
      <c r="P51" s="58" t="s">
        <v>590</v>
      </c>
      <c r="Q51" s="58" t="s">
        <v>590</v>
      </c>
      <c r="R51" s="58" t="s">
        <v>590</v>
      </c>
      <c r="S51" s="58" t="s">
        <v>1250</v>
      </c>
      <c r="T51" s="58" t="s">
        <v>1251</v>
      </c>
      <c r="U51" s="58" t="s">
        <v>1252</v>
      </c>
      <c r="V51" s="58" t="s">
        <v>1253</v>
      </c>
      <c r="W51" s="58" t="s">
        <v>590</v>
      </c>
      <c r="X51" s="58" t="s">
        <v>590</v>
      </c>
      <c r="Y51" s="58" t="s">
        <v>1254</v>
      </c>
      <c r="Z51" s="58" t="s">
        <v>590</v>
      </c>
      <c r="AA51" s="58" t="s">
        <v>590</v>
      </c>
      <c r="AB51" s="58" t="s">
        <v>1255</v>
      </c>
      <c r="AC51" s="58" t="s">
        <v>590</v>
      </c>
      <c r="AD51" s="58" t="s">
        <v>1256</v>
      </c>
      <c r="AE51" s="58" t="s">
        <v>1257</v>
      </c>
      <c r="AF51" s="58" t="s">
        <v>1258</v>
      </c>
      <c r="AG51" s="58" t="s">
        <v>1259</v>
      </c>
      <c r="AH51" s="58" t="s">
        <v>590</v>
      </c>
      <c r="AI51" s="58" t="s">
        <v>590</v>
      </c>
      <c r="AJ51" s="58" t="s">
        <v>590</v>
      </c>
      <c r="AK51" s="58" t="s">
        <v>590</v>
      </c>
      <c r="AL51" s="58" t="s">
        <v>590</v>
      </c>
    </row>
    <row r="52" spans="1:41" x14ac:dyDescent="0.25">
      <c r="A52" s="26" t="s">
        <v>254</v>
      </c>
      <c r="B52" s="60"/>
      <c r="C52" s="58"/>
      <c r="D52" s="58"/>
      <c r="E52" s="26">
        <v>0.31643541708275441</v>
      </c>
      <c r="F52" s="58"/>
      <c r="G52" s="26"/>
      <c r="H52" s="59" t="s">
        <v>255</v>
      </c>
      <c r="I52" s="20" t="s">
        <v>489</v>
      </c>
      <c r="J52" s="20" t="s">
        <v>490</v>
      </c>
      <c r="L52" s="58" t="s">
        <v>255</v>
      </c>
      <c r="M52" s="58" t="s">
        <v>1260</v>
      </c>
      <c r="N52" s="58" t="s">
        <v>1261</v>
      </c>
      <c r="O52" s="58" t="s">
        <v>590</v>
      </c>
      <c r="P52" s="58" t="s">
        <v>590</v>
      </c>
      <c r="Q52" s="58" t="s">
        <v>1262</v>
      </c>
      <c r="R52" s="58" t="s">
        <v>590</v>
      </c>
      <c r="S52" s="58" t="s">
        <v>1263</v>
      </c>
      <c r="T52" s="58" t="s">
        <v>1264</v>
      </c>
      <c r="U52" s="58" t="s">
        <v>1265</v>
      </c>
      <c r="V52" s="58" t="s">
        <v>1266</v>
      </c>
      <c r="W52" s="58" t="s">
        <v>590</v>
      </c>
      <c r="X52" s="58" t="s">
        <v>590</v>
      </c>
      <c r="Y52" s="58" t="s">
        <v>1267</v>
      </c>
      <c r="Z52" s="58" t="s">
        <v>590</v>
      </c>
      <c r="AA52" s="58" t="s">
        <v>590</v>
      </c>
      <c r="AB52" s="58" t="s">
        <v>1268</v>
      </c>
      <c r="AC52" s="58" t="s">
        <v>883</v>
      </c>
      <c r="AD52" s="58" t="s">
        <v>1269</v>
      </c>
      <c r="AE52" s="58" t="s">
        <v>590</v>
      </c>
      <c r="AF52" s="58" t="s">
        <v>1270</v>
      </c>
      <c r="AG52" s="58" t="s">
        <v>1271</v>
      </c>
      <c r="AH52" s="58" t="s">
        <v>590</v>
      </c>
      <c r="AI52" s="58" t="s">
        <v>590</v>
      </c>
      <c r="AJ52" s="58" t="s">
        <v>590</v>
      </c>
      <c r="AK52" s="58" t="s">
        <v>590</v>
      </c>
      <c r="AL52" s="58" t="s">
        <v>590</v>
      </c>
    </row>
    <row r="53" spans="1:41" x14ac:dyDescent="0.25">
      <c r="A53" s="26" t="s">
        <v>296</v>
      </c>
      <c r="B53" s="60"/>
      <c r="C53" s="58"/>
      <c r="D53" s="58"/>
      <c r="E53" s="58"/>
      <c r="F53" s="26">
        <v>-0.35751539394507331</v>
      </c>
      <c r="G53" s="26"/>
      <c r="H53" s="59" t="s">
        <v>297</v>
      </c>
      <c r="I53" s="20" t="s">
        <v>491</v>
      </c>
      <c r="J53" s="20" t="s">
        <v>1272</v>
      </c>
      <c r="K53" s="60" t="s">
        <v>560</v>
      </c>
      <c r="L53" s="58" t="s">
        <v>297</v>
      </c>
      <c r="M53" s="58" t="s">
        <v>1273</v>
      </c>
      <c r="N53" s="58" t="s">
        <v>1274</v>
      </c>
      <c r="O53" s="58" t="s">
        <v>590</v>
      </c>
      <c r="P53" s="58" t="s">
        <v>590</v>
      </c>
      <c r="Q53" s="58" t="s">
        <v>1275</v>
      </c>
      <c r="R53" s="58" t="s">
        <v>590</v>
      </c>
      <c r="S53" s="58" t="s">
        <v>1276</v>
      </c>
      <c r="T53" s="58" t="s">
        <v>1277</v>
      </c>
      <c r="U53" s="58" t="s">
        <v>1278</v>
      </c>
      <c r="V53" s="58" t="s">
        <v>1279</v>
      </c>
      <c r="W53" s="58" t="s">
        <v>1280</v>
      </c>
      <c r="X53" s="58" t="s">
        <v>590</v>
      </c>
      <c r="Y53" s="58" t="s">
        <v>1281</v>
      </c>
      <c r="Z53" s="58" t="s">
        <v>1282</v>
      </c>
      <c r="AA53" s="58" t="s">
        <v>590</v>
      </c>
      <c r="AB53" s="58" t="s">
        <v>1283</v>
      </c>
      <c r="AC53" s="58" t="s">
        <v>1284</v>
      </c>
      <c r="AD53" s="58" t="s">
        <v>1285</v>
      </c>
      <c r="AE53" s="58" t="s">
        <v>1286</v>
      </c>
      <c r="AF53" s="58" t="s">
        <v>1287</v>
      </c>
      <c r="AG53" s="58" t="s">
        <v>1288</v>
      </c>
      <c r="AH53" s="58" t="s">
        <v>590</v>
      </c>
      <c r="AI53" s="58" t="s">
        <v>590</v>
      </c>
      <c r="AJ53" s="58" t="s">
        <v>590</v>
      </c>
      <c r="AK53" s="58" t="s">
        <v>590</v>
      </c>
      <c r="AL53" s="58" t="s">
        <v>590</v>
      </c>
    </row>
    <row r="54" spans="1:41" x14ac:dyDescent="0.25">
      <c r="A54" s="20" t="s">
        <v>79</v>
      </c>
      <c r="B54" s="20">
        <v>-0.34525397149927789</v>
      </c>
      <c r="H54" s="61" t="s">
        <v>82</v>
      </c>
      <c r="I54" s="20" t="s">
        <v>492</v>
      </c>
      <c r="J54" s="20" t="s">
        <v>493</v>
      </c>
      <c r="L54" s="58" t="s">
        <v>82</v>
      </c>
      <c r="M54" s="58" t="s">
        <v>1289</v>
      </c>
      <c r="N54" s="58" t="s">
        <v>1290</v>
      </c>
      <c r="O54" s="58" t="s">
        <v>1291</v>
      </c>
      <c r="P54" s="58" t="s">
        <v>590</v>
      </c>
      <c r="Q54" s="58" t="s">
        <v>590</v>
      </c>
      <c r="R54" s="58" t="s">
        <v>590</v>
      </c>
      <c r="S54" s="58" t="s">
        <v>1292</v>
      </c>
      <c r="T54" s="58" t="s">
        <v>1293</v>
      </c>
      <c r="U54" s="58" t="s">
        <v>1294</v>
      </c>
      <c r="V54" s="58" t="s">
        <v>1295</v>
      </c>
      <c r="W54" s="58" t="s">
        <v>590</v>
      </c>
      <c r="X54" s="58" t="s">
        <v>590</v>
      </c>
      <c r="Y54" s="58" t="s">
        <v>1296</v>
      </c>
      <c r="Z54" s="58" t="s">
        <v>1297</v>
      </c>
      <c r="AA54" s="58" t="s">
        <v>590</v>
      </c>
      <c r="AB54" s="58" t="s">
        <v>1298</v>
      </c>
      <c r="AC54" s="58" t="s">
        <v>1299</v>
      </c>
      <c r="AD54" s="58" t="s">
        <v>1300</v>
      </c>
      <c r="AE54" s="58" t="s">
        <v>1301</v>
      </c>
      <c r="AF54" s="58" t="s">
        <v>1302</v>
      </c>
      <c r="AG54" s="58" t="s">
        <v>1303</v>
      </c>
      <c r="AH54" s="58" t="s">
        <v>590</v>
      </c>
      <c r="AI54" s="58" t="s">
        <v>590</v>
      </c>
      <c r="AJ54" s="58" t="s">
        <v>590</v>
      </c>
      <c r="AK54" s="58" t="s">
        <v>1304</v>
      </c>
      <c r="AL54" s="58" t="s">
        <v>590</v>
      </c>
    </row>
    <row r="55" spans="1:41" x14ac:dyDescent="0.25">
      <c r="A55" s="20" t="s">
        <v>61</v>
      </c>
      <c r="B55" s="20">
        <v>-0.31747006168671987</v>
      </c>
      <c r="H55" s="61" t="s">
        <v>64</v>
      </c>
      <c r="I55" s="20" t="s">
        <v>494</v>
      </c>
      <c r="J55" s="20" t="s">
        <v>495</v>
      </c>
      <c r="L55" s="58" t="s">
        <v>64</v>
      </c>
      <c r="M55" s="58" t="s">
        <v>1305</v>
      </c>
      <c r="N55" s="58" t="s">
        <v>1306</v>
      </c>
      <c r="O55" s="58" t="s">
        <v>590</v>
      </c>
      <c r="P55" s="58" t="s">
        <v>590</v>
      </c>
      <c r="Q55" s="58" t="s">
        <v>1307</v>
      </c>
      <c r="R55" s="58" t="s">
        <v>1308</v>
      </c>
      <c r="S55" s="58" t="s">
        <v>1309</v>
      </c>
      <c r="T55" s="58" t="s">
        <v>1310</v>
      </c>
      <c r="U55" s="58" t="s">
        <v>1311</v>
      </c>
      <c r="V55" s="58" t="s">
        <v>1312</v>
      </c>
      <c r="W55" s="58" t="s">
        <v>590</v>
      </c>
      <c r="X55" s="58" t="s">
        <v>1313</v>
      </c>
      <c r="Y55" s="58" t="s">
        <v>1314</v>
      </c>
      <c r="Z55" s="58" t="s">
        <v>590</v>
      </c>
      <c r="AA55" s="58" t="s">
        <v>590</v>
      </c>
      <c r="AB55" s="58" t="s">
        <v>1315</v>
      </c>
      <c r="AC55" s="58" t="s">
        <v>1316</v>
      </c>
      <c r="AD55" s="58" t="s">
        <v>1317</v>
      </c>
      <c r="AE55" s="58" t="s">
        <v>1318</v>
      </c>
      <c r="AF55" s="58" t="s">
        <v>1319</v>
      </c>
      <c r="AG55" s="58" t="s">
        <v>1320</v>
      </c>
      <c r="AH55" s="58" t="s">
        <v>590</v>
      </c>
      <c r="AI55" s="58" t="s">
        <v>590</v>
      </c>
      <c r="AJ55" s="58" t="s">
        <v>590</v>
      </c>
      <c r="AK55" s="58" t="s">
        <v>590</v>
      </c>
      <c r="AL55" s="58" t="s">
        <v>590</v>
      </c>
    </row>
    <row r="56" spans="1:41" x14ac:dyDescent="0.25">
      <c r="A56" s="26" t="s">
        <v>262</v>
      </c>
      <c r="B56" s="60"/>
      <c r="C56" s="58"/>
      <c r="D56" s="58"/>
      <c r="E56" s="26">
        <v>-0.3335088252049232</v>
      </c>
      <c r="F56" s="58"/>
      <c r="G56" s="26"/>
      <c r="H56" s="59" t="s">
        <v>263</v>
      </c>
      <c r="I56" s="20" t="s">
        <v>496</v>
      </c>
      <c r="J56" s="20" t="s">
        <v>497</v>
      </c>
      <c r="L56" s="58" t="s">
        <v>263</v>
      </c>
      <c r="M56" s="58" t="s">
        <v>1321</v>
      </c>
      <c r="N56" s="58" t="s">
        <v>1322</v>
      </c>
      <c r="O56" s="58" t="s">
        <v>590</v>
      </c>
      <c r="P56" s="58" t="s">
        <v>590</v>
      </c>
      <c r="Q56" s="58" t="s">
        <v>1323</v>
      </c>
      <c r="R56" s="58" t="s">
        <v>590</v>
      </c>
      <c r="S56" s="58" t="s">
        <v>1324</v>
      </c>
      <c r="T56" s="58" t="s">
        <v>1325</v>
      </c>
      <c r="U56" s="58" t="s">
        <v>1326</v>
      </c>
      <c r="V56" s="58" t="s">
        <v>1327</v>
      </c>
      <c r="W56" s="58" t="s">
        <v>590</v>
      </c>
      <c r="X56" s="58" t="s">
        <v>1328</v>
      </c>
      <c r="Y56" s="58" t="s">
        <v>1329</v>
      </c>
      <c r="Z56" s="58" t="s">
        <v>1330</v>
      </c>
      <c r="AA56" s="58" t="s">
        <v>590</v>
      </c>
      <c r="AB56" s="58" t="s">
        <v>1331</v>
      </c>
      <c r="AC56" s="58" t="s">
        <v>1332</v>
      </c>
      <c r="AD56" s="58" t="s">
        <v>590</v>
      </c>
      <c r="AE56" s="58" t="s">
        <v>1333</v>
      </c>
      <c r="AF56" s="58" t="s">
        <v>1334</v>
      </c>
      <c r="AG56" s="58" t="s">
        <v>1335</v>
      </c>
      <c r="AH56" s="58" t="s">
        <v>590</v>
      </c>
      <c r="AI56" s="58" t="s">
        <v>590</v>
      </c>
      <c r="AJ56" s="58" t="s">
        <v>590</v>
      </c>
      <c r="AK56" s="58" t="s">
        <v>590</v>
      </c>
      <c r="AL56" s="58" t="s">
        <v>590</v>
      </c>
    </row>
    <row r="57" spans="1:41" x14ac:dyDescent="0.25">
      <c r="A57" s="26" t="s">
        <v>170</v>
      </c>
      <c r="B57" s="60"/>
      <c r="C57" s="26">
        <v>-0.3955820702267685</v>
      </c>
      <c r="D57" s="26"/>
      <c r="E57" s="26">
        <v>-0.41507632215610801</v>
      </c>
      <c r="F57" s="26"/>
      <c r="G57" s="26"/>
      <c r="H57" s="59" t="s">
        <v>171</v>
      </c>
      <c r="I57" s="26" t="s">
        <v>498</v>
      </c>
      <c r="J57" s="26" t="s">
        <v>499</v>
      </c>
      <c r="K57" s="58"/>
      <c r="L57" s="58" t="s">
        <v>171</v>
      </c>
      <c r="M57" s="58" t="s">
        <v>1336</v>
      </c>
      <c r="N57" s="58" t="s">
        <v>1337</v>
      </c>
      <c r="O57" s="58" t="s">
        <v>590</v>
      </c>
      <c r="P57" s="58" t="s">
        <v>590</v>
      </c>
      <c r="Q57" s="58" t="s">
        <v>1338</v>
      </c>
      <c r="R57" s="58" t="s">
        <v>590</v>
      </c>
      <c r="S57" s="58" t="s">
        <v>1339</v>
      </c>
      <c r="T57" s="58" t="s">
        <v>1340</v>
      </c>
      <c r="U57" s="58" t="s">
        <v>1341</v>
      </c>
      <c r="V57" s="58" t="s">
        <v>1342</v>
      </c>
      <c r="W57" s="58" t="s">
        <v>1343</v>
      </c>
      <c r="X57" s="58" t="s">
        <v>1344</v>
      </c>
      <c r="Y57" s="58" t="s">
        <v>1345</v>
      </c>
      <c r="Z57" s="58" t="s">
        <v>590</v>
      </c>
      <c r="AA57" s="58" t="s">
        <v>590</v>
      </c>
      <c r="AB57" s="58" t="s">
        <v>1346</v>
      </c>
      <c r="AC57" s="58" t="s">
        <v>1347</v>
      </c>
      <c r="AD57" s="58" t="s">
        <v>1348</v>
      </c>
      <c r="AE57" s="58" t="s">
        <v>1349</v>
      </c>
      <c r="AF57" s="58" t="s">
        <v>1350</v>
      </c>
      <c r="AG57" s="58" t="s">
        <v>1351</v>
      </c>
      <c r="AH57" s="58" t="s">
        <v>590</v>
      </c>
      <c r="AI57" s="58" t="s">
        <v>590</v>
      </c>
      <c r="AJ57" s="58" t="s">
        <v>590</v>
      </c>
      <c r="AK57" s="58" t="s">
        <v>590</v>
      </c>
      <c r="AL57" s="58" t="s">
        <v>590</v>
      </c>
      <c r="AM57" s="58"/>
      <c r="AN57" s="58"/>
      <c r="AO57" s="58"/>
    </row>
    <row r="58" spans="1:41" x14ac:dyDescent="0.25">
      <c r="A58" s="26" t="s">
        <v>202</v>
      </c>
      <c r="B58" s="60"/>
      <c r="C58" s="58"/>
      <c r="D58" s="26">
        <v>0.38231115862242238</v>
      </c>
      <c r="E58" s="58"/>
      <c r="F58" s="58"/>
      <c r="G58" s="26"/>
      <c r="H58" s="59" t="s">
        <v>203</v>
      </c>
      <c r="I58" s="20" t="s">
        <v>500</v>
      </c>
      <c r="J58" s="20" t="s">
        <v>501</v>
      </c>
      <c r="L58" s="58" t="s">
        <v>203</v>
      </c>
      <c r="M58" s="58" t="s">
        <v>1352</v>
      </c>
      <c r="N58" s="58" t="s">
        <v>1353</v>
      </c>
      <c r="O58" s="58" t="s">
        <v>1354</v>
      </c>
      <c r="P58" s="58" t="s">
        <v>590</v>
      </c>
      <c r="Q58" s="58" t="s">
        <v>590</v>
      </c>
      <c r="R58" s="58" t="s">
        <v>590</v>
      </c>
      <c r="S58" s="58" t="s">
        <v>1355</v>
      </c>
      <c r="T58" s="58" t="s">
        <v>1356</v>
      </c>
      <c r="U58" s="58" t="s">
        <v>1357</v>
      </c>
      <c r="V58" s="58" t="s">
        <v>1358</v>
      </c>
      <c r="W58" s="58" t="s">
        <v>590</v>
      </c>
      <c r="X58" s="58" t="s">
        <v>1359</v>
      </c>
      <c r="Y58" s="58" t="s">
        <v>1360</v>
      </c>
      <c r="Z58" s="58" t="s">
        <v>590</v>
      </c>
      <c r="AA58" s="58" t="s">
        <v>590</v>
      </c>
      <c r="AB58" s="58" t="s">
        <v>1361</v>
      </c>
      <c r="AC58" s="58" t="s">
        <v>1362</v>
      </c>
      <c r="AD58" s="58" t="s">
        <v>1363</v>
      </c>
      <c r="AE58" s="58" t="s">
        <v>1364</v>
      </c>
      <c r="AF58" s="58" t="s">
        <v>1365</v>
      </c>
      <c r="AG58" s="58" t="s">
        <v>1366</v>
      </c>
      <c r="AH58" s="58" t="s">
        <v>590</v>
      </c>
      <c r="AI58" s="58" t="s">
        <v>590</v>
      </c>
      <c r="AJ58" s="58" t="s">
        <v>590</v>
      </c>
      <c r="AK58" s="58" t="s">
        <v>1367</v>
      </c>
      <c r="AL58" s="58" t="s">
        <v>590</v>
      </c>
    </row>
    <row r="59" spans="1:41" x14ac:dyDescent="0.25">
      <c r="A59" s="26" t="s">
        <v>242</v>
      </c>
      <c r="B59" s="60"/>
      <c r="C59" s="58"/>
      <c r="D59" s="26">
        <v>0.3254290648511251</v>
      </c>
      <c r="E59" s="58"/>
      <c r="F59" s="58"/>
      <c r="G59" s="26"/>
      <c r="H59" s="59" t="s">
        <v>243</v>
      </c>
      <c r="I59" s="20" t="s">
        <v>502</v>
      </c>
      <c r="J59" s="20" t="s">
        <v>503</v>
      </c>
      <c r="L59" s="58" t="s">
        <v>243</v>
      </c>
      <c r="M59" s="58" t="s">
        <v>1368</v>
      </c>
      <c r="N59" s="58" t="s">
        <v>590</v>
      </c>
      <c r="O59" s="58" t="s">
        <v>590</v>
      </c>
      <c r="P59" s="58" t="s">
        <v>590</v>
      </c>
      <c r="Q59" s="58" t="s">
        <v>1369</v>
      </c>
      <c r="R59" s="58" t="s">
        <v>590</v>
      </c>
      <c r="S59" s="58" t="s">
        <v>1370</v>
      </c>
      <c r="T59" s="58" t="s">
        <v>1371</v>
      </c>
      <c r="U59" s="58" t="s">
        <v>1372</v>
      </c>
      <c r="V59" s="58" t="s">
        <v>590</v>
      </c>
      <c r="W59" s="58" t="s">
        <v>590</v>
      </c>
      <c r="X59" s="58" t="s">
        <v>590</v>
      </c>
      <c r="Y59" s="58" t="s">
        <v>897</v>
      </c>
      <c r="Z59" s="58" t="s">
        <v>1373</v>
      </c>
      <c r="AA59" s="58" t="s">
        <v>590</v>
      </c>
      <c r="AB59" s="58" t="s">
        <v>1374</v>
      </c>
      <c r="AC59" s="58" t="s">
        <v>590</v>
      </c>
      <c r="AD59" s="58" t="s">
        <v>1375</v>
      </c>
      <c r="AE59" s="58" t="s">
        <v>1376</v>
      </c>
      <c r="AF59" s="58" t="s">
        <v>1377</v>
      </c>
      <c r="AG59" s="58" t="s">
        <v>1378</v>
      </c>
      <c r="AH59" s="58" t="s">
        <v>590</v>
      </c>
      <c r="AI59" s="58" t="s">
        <v>590</v>
      </c>
      <c r="AJ59" s="58" t="s">
        <v>590</v>
      </c>
      <c r="AK59" s="58" t="s">
        <v>590</v>
      </c>
      <c r="AL59" s="58" t="s">
        <v>590</v>
      </c>
    </row>
    <row r="60" spans="1:41" x14ac:dyDescent="0.25">
      <c r="A60" s="26" t="s">
        <v>274</v>
      </c>
      <c r="B60" s="60"/>
      <c r="C60" s="58"/>
      <c r="D60" s="58"/>
      <c r="E60" s="26">
        <v>-0.50630424753268066</v>
      </c>
      <c r="F60" s="58"/>
      <c r="G60" s="26"/>
      <c r="H60" s="59" t="s">
        <v>275</v>
      </c>
      <c r="I60" s="20" t="s">
        <v>553</v>
      </c>
      <c r="J60" s="20" t="s">
        <v>554</v>
      </c>
      <c r="L60" s="58" t="s">
        <v>275</v>
      </c>
      <c r="M60" s="58" t="s">
        <v>1379</v>
      </c>
      <c r="N60" s="58" t="s">
        <v>1380</v>
      </c>
      <c r="O60" s="58" t="s">
        <v>590</v>
      </c>
      <c r="P60" s="58" t="s">
        <v>590</v>
      </c>
      <c r="Q60" s="58" t="s">
        <v>590</v>
      </c>
      <c r="R60" s="58" t="s">
        <v>590</v>
      </c>
      <c r="S60" s="58" t="s">
        <v>1381</v>
      </c>
      <c r="T60" s="58" t="s">
        <v>1382</v>
      </c>
      <c r="U60" s="58" t="s">
        <v>1383</v>
      </c>
      <c r="V60" s="58" t="s">
        <v>590</v>
      </c>
      <c r="W60" s="58" t="s">
        <v>590</v>
      </c>
      <c r="X60" s="58" t="s">
        <v>1384</v>
      </c>
      <c r="Y60" s="58" t="s">
        <v>1385</v>
      </c>
      <c r="Z60" s="58" t="s">
        <v>590</v>
      </c>
      <c r="AA60" s="58" t="s">
        <v>590</v>
      </c>
      <c r="AB60" s="58" t="s">
        <v>1386</v>
      </c>
      <c r="AC60" s="58" t="s">
        <v>1387</v>
      </c>
      <c r="AD60" s="58" t="s">
        <v>1388</v>
      </c>
      <c r="AE60" s="58" t="s">
        <v>590</v>
      </c>
      <c r="AF60" s="58" t="s">
        <v>1389</v>
      </c>
      <c r="AG60" s="58" t="s">
        <v>1390</v>
      </c>
      <c r="AH60" s="58" t="s">
        <v>590</v>
      </c>
      <c r="AI60" s="58" t="s">
        <v>590</v>
      </c>
      <c r="AJ60" s="58" t="s">
        <v>590</v>
      </c>
      <c r="AK60" s="58" t="s">
        <v>590</v>
      </c>
      <c r="AL60" s="58" t="s">
        <v>590</v>
      </c>
    </row>
    <row r="61" spans="1:41" x14ac:dyDescent="0.25">
      <c r="A61" s="26" t="s">
        <v>377</v>
      </c>
      <c r="B61" s="60"/>
      <c r="C61" s="58"/>
      <c r="D61" s="58"/>
      <c r="E61" s="58"/>
      <c r="F61" s="58"/>
      <c r="G61" s="26">
        <v>-0.36938943956106568</v>
      </c>
      <c r="H61" s="59" t="s">
        <v>378</v>
      </c>
      <c r="I61" s="20" t="s">
        <v>504</v>
      </c>
      <c r="J61" s="20" t="s">
        <v>505</v>
      </c>
      <c r="L61" s="58" t="s">
        <v>378</v>
      </c>
      <c r="M61" s="58" t="s">
        <v>1391</v>
      </c>
      <c r="N61" s="58" t="s">
        <v>1392</v>
      </c>
      <c r="O61" s="58" t="s">
        <v>590</v>
      </c>
      <c r="P61" s="58" t="s">
        <v>590</v>
      </c>
      <c r="Q61" s="58" t="s">
        <v>590</v>
      </c>
      <c r="R61" s="58" t="s">
        <v>590</v>
      </c>
      <c r="S61" s="58" t="s">
        <v>1393</v>
      </c>
      <c r="T61" s="58" t="s">
        <v>1394</v>
      </c>
      <c r="U61" s="58" t="s">
        <v>1395</v>
      </c>
      <c r="V61" s="58" t="s">
        <v>1396</v>
      </c>
      <c r="W61" s="58" t="s">
        <v>1397</v>
      </c>
      <c r="X61" s="58" t="s">
        <v>590</v>
      </c>
      <c r="Y61" s="58" t="s">
        <v>1398</v>
      </c>
      <c r="Z61" s="58" t="s">
        <v>590</v>
      </c>
      <c r="AA61" s="58" t="s">
        <v>590</v>
      </c>
      <c r="AB61" s="58" t="s">
        <v>1399</v>
      </c>
      <c r="AC61" s="58" t="s">
        <v>1400</v>
      </c>
      <c r="AD61" s="58" t="s">
        <v>1401</v>
      </c>
      <c r="AE61" s="58" t="s">
        <v>590</v>
      </c>
      <c r="AF61" s="58" t="s">
        <v>1402</v>
      </c>
      <c r="AG61" s="58" t="s">
        <v>1403</v>
      </c>
      <c r="AH61" s="58" t="s">
        <v>590</v>
      </c>
      <c r="AI61" s="58" t="s">
        <v>590</v>
      </c>
      <c r="AJ61" s="58" t="s">
        <v>590</v>
      </c>
      <c r="AK61" s="58" t="s">
        <v>590</v>
      </c>
      <c r="AL61" s="58" t="s">
        <v>590</v>
      </c>
    </row>
    <row r="62" spans="1:41" x14ac:dyDescent="0.25">
      <c r="A62" s="26" t="s">
        <v>130</v>
      </c>
      <c r="B62" s="60"/>
      <c r="C62" s="26">
        <v>-0.30604091625657942</v>
      </c>
      <c r="D62" s="26"/>
      <c r="E62" s="26">
        <v>-0.30162772304014052</v>
      </c>
      <c r="F62" s="26"/>
      <c r="G62" s="26"/>
      <c r="H62" s="59" t="s">
        <v>131</v>
      </c>
      <c r="I62" s="26" t="s">
        <v>506</v>
      </c>
      <c r="J62" s="26" t="s">
        <v>507</v>
      </c>
      <c r="K62" s="58"/>
      <c r="L62" s="58" t="s">
        <v>131</v>
      </c>
      <c r="M62" s="58" t="s">
        <v>1404</v>
      </c>
      <c r="N62" s="58" t="s">
        <v>1405</v>
      </c>
      <c r="O62" s="58" t="s">
        <v>590</v>
      </c>
      <c r="P62" s="58" t="s">
        <v>590</v>
      </c>
      <c r="Q62" s="58" t="s">
        <v>1406</v>
      </c>
      <c r="R62" s="58" t="s">
        <v>1407</v>
      </c>
      <c r="S62" s="58" t="s">
        <v>1408</v>
      </c>
      <c r="T62" s="58" t="s">
        <v>1409</v>
      </c>
      <c r="U62" s="58" t="s">
        <v>1410</v>
      </c>
      <c r="V62" s="58" t="s">
        <v>1411</v>
      </c>
      <c r="W62" s="58" t="s">
        <v>1412</v>
      </c>
      <c r="X62" s="58" t="s">
        <v>1413</v>
      </c>
      <c r="Y62" s="58" t="s">
        <v>1414</v>
      </c>
      <c r="Z62" s="58" t="s">
        <v>590</v>
      </c>
      <c r="AA62" s="58" t="s">
        <v>590</v>
      </c>
      <c r="AB62" s="58" t="s">
        <v>1415</v>
      </c>
      <c r="AC62" s="58" t="s">
        <v>590</v>
      </c>
      <c r="AD62" s="58" t="s">
        <v>1416</v>
      </c>
      <c r="AE62" s="58" t="s">
        <v>1417</v>
      </c>
      <c r="AF62" s="58" t="s">
        <v>1418</v>
      </c>
      <c r="AG62" s="58" t="s">
        <v>1419</v>
      </c>
      <c r="AH62" s="58" t="s">
        <v>590</v>
      </c>
      <c r="AI62" s="58" t="s">
        <v>590</v>
      </c>
      <c r="AJ62" s="58" t="s">
        <v>590</v>
      </c>
      <c r="AK62" s="58" t="s">
        <v>590</v>
      </c>
      <c r="AL62" s="58" t="s">
        <v>590</v>
      </c>
      <c r="AM62" s="58"/>
      <c r="AN62" s="58"/>
      <c r="AO62" s="58"/>
    </row>
    <row r="63" spans="1:41" x14ac:dyDescent="0.25">
      <c r="A63" s="26" t="s">
        <v>310</v>
      </c>
      <c r="B63" s="60"/>
      <c r="C63" s="58"/>
      <c r="D63" s="58"/>
      <c r="E63" s="58"/>
      <c r="F63" s="26">
        <v>-0.72238870079072637</v>
      </c>
      <c r="G63" s="26"/>
      <c r="H63" s="59" t="s">
        <v>311</v>
      </c>
      <c r="I63" s="20" t="s">
        <v>508</v>
      </c>
      <c r="J63" s="20" t="s">
        <v>509</v>
      </c>
      <c r="L63" s="58" t="s">
        <v>311</v>
      </c>
      <c r="M63" s="58" t="s">
        <v>1420</v>
      </c>
      <c r="N63" s="58" t="s">
        <v>1421</v>
      </c>
      <c r="O63" s="58" t="s">
        <v>1422</v>
      </c>
      <c r="P63" s="58" t="s">
        <v>1423</v>
      </c>
      <c r="Q63" s="58" t="s">
        <v>590</v>
      </c>
      <c r="R63" s="58" t="s">
        <v>590</v>
      </c>
      <c r="S63" s="58" t="s">
        <v>1424</v>
      </c>
      <c r="T63" s="58" t="s">
        <v>1425</v>
      </c>
      <c r="U63" s="58" t="s">
        <v>1426</v>
      </c>
      <c r="V63" s="58" t="s">
        <v>1427</v>
      </c>
      <c r="W63" s="58" t="s">
        <v>590</v>
      </c>
      <c r="X63" s="58" t="s">
        <v>590</v>
      </c>
      <c r="Y63" s="58" t="s">
        <v>1428</v>
      </c>
      <c r="Z63" s="58" t="s">
        <v>590</v>
      </c>
      <c r="AA63" s="58" t="s">
        <v>590</v>
      </c>
      <c r="AB63" s="58" t="s">
        <v>1429</v>
      </c>
      <c r="AC63" s="58" t="s">
        <v>1430</v>
      </c>
      <c r="AD63" s="58" t="s">
        <v>1431</v>
      </c>
      <c r="AE63" s="58" t="s">
        <v>590</v>
      </c>
      <c r="AF63" s="58" t="s">
        <v>1432</v>
      </c>
      <c r="AG63" s="58" t="s">
        <v>1433</v>
      </c>
      <c r="AH63" s="58" t="s">
        <v>590</v>
      </c>
      <c r="AI63" s="58" t="s">
        <v>1434</v>
      </c>
      <c r="AJ63" s="58" t="s">
        <v>1435</v>
      </c>
      <c r="AK63" s="58" t="s">
        <v>1436</v>
      </c>
      <c r="AL63" s="58" t="s">
        <v>590</v>
      </c>
    </row>
    <row r="64" spans="1:41" x14ac:dyDescent="0.25">
      <c r="A64" s="26" t="s">
        <v>174</v>
      </c>
      <c r="B64" s="60"/>
      <c r="C64" s="26">
        <v>-0.40768110776164601</v>
      </c>
      <c r="D64" s="60"/>
      <c r="E64" s="26">
        <v>-0.44477419019189929</v>
      </c>
      <c r="F64" s="26"/>
      <c r="G64" s="26"/>
      <c r="H64" s="59" t="s">
        <v>175</v>
      </c>
      <c r="I64" s="26" t="s">
        <v>510</v>
      </c>
      <c r="J64" s="26" t="s">
        <v>511</v>
      </c>
      <c r="K64" s="58"/>
      <c r="L64" s="58" t="s">
        <v>175</v>
      </c>
      <c r="M64" s="58" t="s">
        <v>1437</v>
      </c>
      <c r="N64" s="58" t="s">
        <v>1438</v>
      </c>
      <c r="O64" s="58" t="s">
        <v>590</v>
      </c>
      <c r="P64" s="58" t="s">
        <v>590</v>
      </c>
      <c r="Q64" s="58" t="s">
        <v>590</v>
      </c>
      <c r="R64" s="58" t="s">
        <v>590</v>
      </c>
      <c r="S64" s="58" t="s">
        <v>638</v>
      </c>
      <c r="T64" s="58" t="s">
        <v>639</v>
      </c>
      <c r="U64" s="58" t="s">
        <v>640</v>
      </c>
      <c r="V64" s="58" t="s">
        <v>594</v>
      </c>
      <c r="W64" s="58" t="s">
        <v>590</v>
      </c>
      <c r="X64" s="58" t="s">
        <v>590</v>
      </c>
      <c r="Y64" s="58" t="s">
        <v>596</v>
      </c>
      <c r="Z64" s="58" t="s">
        <v>590</v>
      </c>
      <c r="AA64" s="58" t="s">
        <v>590</v>
      </c>
      <c r="AB64" s="58" t="s">
        <v>590</v>
      </c>
      <c r="AC64" s="58" t="s">
        <v>590</v>
      </c>
      <c r="AD64" s="58" t="s">
        <v>641</v>
      </c>
      <c r="AE64" s="58" t="s">
        <v>590</v>
      </c>
      <c r="AF64" s="58" t="s">
        <v>590</v>
      </c>
      <c r="AG64" s="58" t="s">
        <v>590</v>
      </c>
      <c r="AH64" s="58" t="s">
        <v>590</v>
      </c>
      <c r="AI64" s="58" t="s">
        <v>590</v>
      </c>
      <c r="AJ64" s="58" t="s">
        <v>590</v>
      </c>
      <c r="AK64" s="58" t="s">
        <v>590</v>
      </c>
      <c r="AL64" s="58" t="s">
        <v>590</v>
      </c>
      <c r="AM64" s="58"/>
      <c r="AN64" s="58"/>
      <c r="AO64" s="58"/>
    </row>
    <row r="65" spans="1:41" x14ac:dyDescent="0.25">
      <c r="A65" s="26" t="s">
        <v>278</v>
      </c>
      <c r="B65" s="60"/>
      <c r="C65" s="58"/>
      <c r="D65" s="58"/>
      <c r="E65" s="58"/>
      <c r="F65" s="26">
        <v>0.38794674926430522</v>
      </c>
      <c r="G65" s="26"/>
      <c r="H65" s="59" t="s">
        <v>279</v>
      </c>
      <c r="I65" s="20" t="s">
        <v>512</v>
      </c>
      <c r="J65" s="20" t="s">
        <v>513</v>
      </c>
      <c r="L65" s="58" t="s">
        <v>279</v>
      </c>
      <c r="M65" s="58" t="s">
        <v>1439</v>
      </c>
      <c r="N65" s="58" t="s">
        <v>1440</v>
      </c>
      <c r="O65" s="58" t="s">
        <v>590</v>
      </c>
      <c r="P65" s="58" t="s">
        <v>590</v>
      </c>
      <c r="Q65" s="58" t="s">
        <v>590</v>
      </c>
      <c r="R65" s="58" t="s">
        <v>590</v>
      </c>
      <c r="S65" s="58" t="s">
        <v>1441</v>
      </c>
      <c r="T65" s="58" t="s">
        <v>1442</v>
      </c>
      <c r="U65" s="58" t="s">
        <v>1443</v>
      </c>
      <c r="V65" s="58" t="s">
        <v>1444</v>
      </c>
      <c r="W65" s="58" t="s">
        <v>590</v>
      </c>
      <c r="X65" s="58" t="s">
        <v>590</v>
      </c>
      <c r="Y65" s="58" t="s">
        <v>1445</v>
      </c>
      <c r="Z65" s="58" t="s">
        <v>590</v>
      </c>
      <c r="AA65" s="58" t="s">
        <v>590</v>
      </c>
      <c r="AB65" s="58" t="s">
        <v>1446</v>
      </c>
      <c r="AC65" s="58" t="s">
        <v>590</v>
      </c>
      <c r="AD65" s="58" t="s">
        <v>1447</v>
      </c>
      <c r="AE65" s="58" t="s">
        <v>1448</v>
      </c>
      <c r="AF65" s="58" t="s">
        <v>1449</v>
      </c>
      <c r="AG65" s="58" t="s">
        <v>1450</v>
      </c>
      <c r="AH65" s="58" t="s">
        <v>590</v>
      </c>
      <c r="AI65" s="58" t="s">
        <v>590</v>
      </c>
      <c r="AJ65" s="58" t="s">
        <v>590</v>
      </c>
      <c r="AK65" s="58" t="s">
        <v>590</v>
      </c>
      <c r="AL65" s="58" t="s">
        <v>590</v>
      </c>
    </row>
    <row r="66" spans="1:41" x14ac:dyDescent="0.25">
      <c r="A66" s="26" t="s">
        <v>190</v>
      </c>
      <c r="B66" s="60"/>
      <c r="C66" s="26">
        <v>-0.45659307300639718</v>
      </c>
      <c r="D66" s="26"/>
      <c r="E66" s="26">
        <v>-0.32783041718015232</v>
      </c>
      <c r="F66" s="26"/>
      <c r="G66" s="26"/>
      <c r="H66" s="59" t="s">
        <v>191</v>
      </c>
      <c r="I66" s="26" t="s">
        <v>514</v>
      </c>
      <c r="J66" s="26" t="s">
        <v>515</v>
      </c>
      <c r="K66" s="58"/>
      <c r="L66" s="58" t="s">
        <v>191</v>
      </c>
      <c r="M66" s="58" t="s">
        <v>1451</v>
      </c>
      <c r="N66" s="58" t="s">
        <v>1452</v>
      </c>
      <c r="O66" s="58" t="s">
        <v>1453</v>
      </c>
      <c r="P66" s="58" t="s">
        <v>1454</v>
      </c>
      <c r="Q66" s="58" t="s">
        <v>590</v>
      </c>
      <c r="R66" s="58" t="s">
        <v>590</v>
      </c>
      <c r="S66" s="58" t="s">
        <v>1455</v>
      </c>
      <c r="T66" s="58" t="s">
        <v>1456</v>
      </c>
      <c r="U66" s="58" t="s">
        <v>1457</v>
      </c>
      <c r="V66" s="58" t="s">
        <v>1458</v>
      </c>
      <c r="W66" s="58" t="s">
        <v>590</v>
      </c>
      <c r="X66" s="58" t="s">
        <v>1459</v>
      </c>
      <c r="Y66" s="58" t="s">
        <v>1460</v>
      </c>
      <c r="Z66" s="58" t="s">
        <v>590</v>
      </c>
      <c r="AA66" s="58" t="s">
        <v>590</v>
      </c>
      <c r="AB66" s="58" t="s">
        <v>1461</v>
      </c>
      <c r="AC66" s="58" t="s">
        <v>1462</v>
      </c>
      <c r="AD66" s="58" t="s">
        <v>1463</v>
      </c>
      <c r="AE66" s="58" t="s">
        <v>1464</v>
      </c>
      <c r="AF66" s="58" t="s">
        <v>1465</v>
      </c>
      <c r="AG66" s="58" t="s">
        <v>1466</v>
      </c>
      <c r="AH66" s="58" t="s">
        <v>590</v>
      </c>
      <c r="AI66" s="58" t="s">
        <v>1467</v>
      </c>
      <c r="AJ66" s="58" t="s">
        <v>1468</v>
      </c>
      <c r="AK66" s="58" t="s">
        <v>1469</v>
      </c>
      <c r="AL66" s="58" t="s">
        <v>1470</v>
      </c>
      <c r="AM66" s="58"/>
      <c r="AN66" s="58"/>
      <c r="AO66" s="58"/>
    </row>
    <row r="67" spans="1:41" x14ac:dyDescent="0.25">
      <c r="A67" s="26" t="s">
        <v>258</v>
      </c>
      <c r="B67" s="60"/>
      <c r="C67" s="58"/>
      <c r="D67" s="58"/>
      <c r="E67" s="26">
        <v>-0.31853183088012221</v>
      </c>
      <c r="F67" s="58"/>
      <c r="G67" s="26"/>
      <c r="H67" s="59" t="s">
        <v>259</v>
      </c>
      <c r="I67" s="20" t="s">
        <v>516</v>
      </c>
      <c r="J67" s="20" t="s">
        <v>517</v>
      </c>
      <c r="L67" s="58" t="s">
        <v>259</v>
      </c>
      <c r="M67" s="58" t="s">
        <v>1471</v>
      </c>
      <c r="N67" s="58" t="s">
        <v>1472</v>
      </c>
      <c r="O67" s="58" t="s">
        <v>590</v>
      </c>
      <c r="P67" s="58" t="s">
        <v>590</v>
      </c>
      <c r="Q67" s="58" t="s">
        <v>590</v>
      </c>
      <c r="R67" s="58" t="s">
        <v>590</v>
      </c>
      <c r="S67" s="58" t="s">
        <v>1473</v>
      </c>
      <c r="T67" s="58" t="s">
        <v>1474</v>
      </c>
      <c r="U67" s="58" t="s">
        <v>1475</v>
      </c>
      <c r="V67" s="58" t="s">
        <v>1476</v>
      </c>
      <c r="W67" s="58" t="s">
        <v>590</v>
      </c>
      <c r="X67" s="58" t="s">
        <v>590</v>
      </c>
      <c r="Y67" s="58" t="s">
        <v>1477</v>
      </c>
      <c r="Z67" s="58" t="s">
        <v>590</v>
      </c>
      <c r="AA67" s="58" t="s">
        <v>590</v>
      </c>
      <c r="AB67" s="58" t="s">
        <v>1478</v>
      </c>
      <c r="AC67" s="58" t="s">
        <v>1479</v>
      </c>
      <c r="AD67" s="58" t="s">
        <v>1480</v>
      </c>
      <c r="AE67" s="58" t="s">
        <v>1481</v>
      </c>
      <c r="AF67" s="58" t="s">
        <v>1482</v>
      </c>
      <c r="AG67" s="58" t="s">
        <v>1483</v>
      </c>
      <c r="AH67" s="58" t="s">
        <v>590</v>
      </c>
      <c r="AI67" s="58" t="s">
        <v>590</v>
      </c>
      <c r="AJ67" s="58" t="s">
        <v>590</v>
      </c>
      <c r="AK67" s="58" t="s">
        <v>590</v>
      </c>
      <c r="AL67" s="58" t="s">
        <v>590</v>
      </c>
    </row>
    <row r="68" spans="1:41" x14ac:dyDescent="0.25">
      <c r="A68" s="26" t="s">
        <v>113</v>
      </c>
      <c r="B68" s="60"/>
      <c r="C68" s="26">
        <v>0.48235388904236037</v>
      </c>
      <c r="D68" s="26"/>
      <c r="E68" s="26"/>
      <c r="F68" s="26">
        <v>0.40265076845466119</v>
      </c>
      <c r="G68" s="26"/>
      <c r="H68" s="59" t="s">
        <v>114</v>
      </c>
      <c r="I68" s="26" t="s">
        <v>518</v>
      </c>
      <c r="J68" s="26" t="s">
        <v>519</v>
      </c>
      <c r="K68" s="58"/>
      <c r="L68" s="58" t="s">
        <v>114</v>
      </c>
      <c r="M68" s="58" t="s">
        <v>1484</v>
      </c>
      <c r="N68" s="58" t="s">
        <v>1485</v>
      </c>
      <c r="O68" s="58" t="s">
        <v>590</v>
      </c>
      <c r="P68" s="58" t="s">
        <v>590</v>
      </c>
      <c r="Q68" s="58" t="s">
        <v>590</v>
      </c>
      <c r="R68" s="58" t="s">
        <v>590</v>
      </c>
      <c r="S68" s="58" t="s">
        <v>1486</v>
      </c>
      <c r="T68" s="58" t="s">
        <v>1487</v>
      </c>
      <c r="U68" s="58" t="s">
        <v>1488</v>
      </c>
      <c r="V68" s="58" t="s">
        <v>1489</v>
      </c>
      <c r="W68" s="58" t="s">
        <v>1490</v>
      </c>
      <c r="X68" s="58" t="s">
        <v>590</v>
      </c>
      <c r="Y68" s="58" t="s">
        <v>1491</v>
      </c>
      <c r="Z68" s="58" t="s">
        <v>590</v>
      </c>
      <c r="AA68" s="58" t="s">
        <v>590</v>
      </c>
      <c r="AB68" s="58" t="s">
        <v>1492</v>
      </c>
      <c r="AC68" s="58" t="s">
        <v>1493</v>
      </c>
      <c r="AD68" s="58" t="s">
        <v>1494</v>
      </c>
      <c r="AE68" s="58" t="s">
        <v>1495</v>
      </c>
      <c r="AF68" s="58" t="s">
        <v>1496</v>
      </c>
      <c r="AG68" s="58" t="s">
        <v>1497</v>
      </c>
      <c r="AH68" s="58" t="s">
        <v>590</v>
      </c>
      <c r="AI68" s="58" t="s">
        <v>590</v>
      </c>
      <c r="AJ68" s="58" t="s">
        <v>590</v>
      </c>
      <c r="AK68" s="58" t="s">
        <v>590</v>
      </c>
      <c r="AL68" s="58" t="s">
        <v>590</v>
      </c>
      <c r="AM68" s="58"/>
      <c r="AN68" s="58"/>
      <c r="AO68" s="58"/>
    </row>
    <row r="69" spans="1:41" x14ac:dyDescent="0.25">
      <c r="A69" s="26" t="s">
        <v>270</v>
      </c>
      <c r="B69" s="60"/>
      <c r="C69" s="58"/>
      <c r="D69" s="58"/>
      <c r="E69" s="26">
        <v>-0.38227534965270049</v>
      </c>
      <c r="F69" s="58"/>
      <c r="G69" s="26"/>
      <c r="H69" s="59" t="s">
        <v>271</v>
      </c>
      <c r="I69" s="20" t="s">
        <v>520</v>
      </c>
      <c r="J69" s="20" t="s">
        <v>521</v>
      </c>
      <c r="L69" s="58" t="s">
        <v>271</v>
      </c>
      <c r="M69" s="58" t="s">
        <v>1498</v>
      </c>
      <c r="N69" s="58" t="s">
        <v>727</v>
      </c>
      <c r="O69" s="58" t="s">
        <v>590</v>
      </c>
      <c r="P69" s="58" t="s">
        <v>590</v>
      </c>
      <c r="Q69" s="58" t="s">
        <v>590</v>
      </c>
      <c r="R69" s="58" t="s">
        <v>590</v>
      </c>
      <c r="S69" s="58" t="s">
        <v>728</v>
      </c>
      <c r="T69" s="58" t="s">
        <v>639</v>
      </c>
      <c r="U69" s="58" t="s">
        <v>860</v>
      </c>
      <c r="V69" s="58" t="s">
        <v>590</v>
      </c>
      <c r="W69" s="58" t="s">
        <v>590</v>
      </c>
      <c r="X69" s="58" t="s">
        <v>590</v>
      </c>
      <c r="Y69" s="58" t="s">
        <v>596</v>
      </c>
      <c r="Z69" s="58" t="s">
        <v>590</v>
      </c>
      <c r="AA69" s="58" t="s">
        <v>590</v>
      </c>
      <c r="AB69" s="58" t="s">
        <v>590</v>
      </c>
      <c r="AC69" s="58" t="s">
        <v>590</v>
      </c>
      <c r="AD69" s="58" t="s">
        <v>731</v>
      </c>
      <c r="AE69" s="58" t="s">
        <v>590</v>
      </c>
      <c r="AF69" s="58" t="s">
        <v>590</v>
      </c>
      <c r="AG69" s="58" t="s">
        <v>590</v>
      </c>
      <c r="AH69" s="58" t="s">
        <v>590</v>
      </c>
      <c r="AI69" s="58" t="s">
        <v>590</v>
      </c>
      <c r="AJ69" s="58" t="s">
        <v>590</v>
      </c>
      <c r="AK69" s="58" t="s">
        <v>590</v>
      </c>
      <c r="AL69" s="58" t="s">
        <v>590</v>
      </c>
    </row>
    <row r="70" spans="1:41" x14ac:dyDescent="0.25">
      <c r="A70" s="26" t="s">
        <v>318</v>
      </c>
      <c r="B70" s="60"/>
      <c r="C70" s="58"/>
      <c r="D70" s="58"/>
      <c r="E70" s="58"/>
      <c r="F70" s="58"/>
      <c r="G70" s="26">
        <v>0.34361795257666999</v>
      </c>
      <c r="H70" s="59" t="s">
        <v>319</v>
      </c>
      <c r="I70" s="20" t="s">
        <v>522</v>
      </c>
      <c r="J70" s="20" t="s">
        <v>523</v>
      </c>
      <c r="L70" s="58" t="s">
        <v>319</v>
      </c>
      <c r="M70" s="58" t="s">
        <v>1499</v>
      </c>
      <c r="N70" s="58" t="s">
        <v>1500</v>
      </c>
      <c r="O70" s="58" t="s">
        <v>1501</v>
      </c>
      <c r="P70" s="58" t="s">
        <v>590</v>
      </c>
      <c r="Q70" s="58" t="s">
        <v>590</v>
      </c>
      <c r="R70" s="58" t="s">
        <v>590</v>
      </c>
      <c r="S70" s="58" t="s">
        <v>1502</v>
      </c>
      <c r="T70" s="58" t="s">
        <v>1503</v>
      </c>
      <c r="U70" s="58" t="s">
        <v>1504</v>
      </c>
      <c r="V70" s="58" t="s">
        <v>1505</v>
      </c>
      <c r="W70" s="58" t="s">
        <v>1506</v>
      </c>
      <c r="X70" s="58" t="s">
        <v>1507</v>
      </c>
      <c r="Y70" s="58" t="s">
        <v>1508</v>
      </c>
      <c r="Z70" s="58" t="s">
        <v>590</v>
      </c>
      <c r="AA70" s="58" t="s">
        <v>590</v>
      </c>
      <c r="AB70" s="58" t="s">
        <v>1509</v>
      </c>
      <c r="AC70" s="58" t="s">
        <v>1510</v>
      </c>
      <c r="AD70" s="58" t="s">
        <v>1511</v>
      </c>
      <c r="AE70" s="58" t="s">
        <v>1512</v>
      </c>
      <c r="AF70" s="58" t="s">
        <v>1513</v>
      </c>
      <c r="AG70" s="58" t="s">
        <v>1514</v>
      </c>
      <c r="AH70" s="58" t="s">
        <v>1515</v>
      </c>
      <c r="AI70" s="58" t="s">
        <v>590</v>
      </c>
      <c r="AJ70" s="58" t="s">
        <v>1516</v>
      </c>
      <c r="AK70" s="58" t="s">
        <v>1517</v>
      </c>
      <c r="AL70" s="58" t="s">
        <v>590</v>
      </c>
    </row>
    <row r="71" spans="1:41" x14ac:dyDescent="0.25">
      <c r="A71" s="26" t="s">
        <v>154</v>
      </c>
      <c r="B71" s="60"/>
      <c r="C71" s="26">
        <v>-0.35373937350193069</v>
      </c>
      <c r="D71" s="26"/>
      <c r="E71" s="26"/>
      <c r="F71" s="26"/>
      <c r="G71" s="26"/>
      <c r="H71" s="59" t="s">
        <v>155</v>
      </c>
      <c r="I71" s="26" t="s">
        <v>524</v>
      </c>
      <c r="J71" s="26" t="s">
        <v>525</v>
      </c>
      <c r="K71" s="58"/>
      <c r="L71" s="58" t="s">
        <v>155</v>
      </c>
      <c r="M71" s="58" t="s">
        <v>1518</v>
      </c>
      <c r="N71" s="58" t="s">
        <v>1519</v>
      </c>
      <c r="O71" s="58" t="s">
        <v>1520</v>
      </c>
      <c r="P71" s="58" t="s">
        <v>590</v>
      </c>
      <c r="Q71" s="58" t="s">
        <v>1521</v>
      </c>
      <c r="R71" s="58" t="s">
        <v>590</v>
      </c>
      <c r="S71" s="58" t="s">
        <v>1522</v>
      </c>
      <c r="T71" s="58" t="s">
        <v>1523</v>
      </c>
      <c r="U71" s="58" t="s">
        <v>1524</v>
      </c>
      <c r="V71" s="58" t="s">
        <v>1525</v>
      </c>
      <c r="W71" s="58" t="s">
        <v>590</v>
      </c>
      <c r="X71" s="58" t="s">
        <v>590</v>
      </c>
      <c r="Y71" s="58" t="s">
        <v>1526</v>
      </c>
      <c r="Z71" s="58" t="s">
        <v>1527</v>
      </c>
      <c r="AA71" s="58" t="s">
        <v>590</v>
      </c>
      <c r="AB71" s="58" t="s">
        <v>1528</v>
      </c>
      <c r="AC71" s="58" t="s">
        <v>1529</v>
      </c>
      <c r="AD71" s="58" t="s">
        <v>1530</v>
      </c>
      <c r="AE71" s="58" t="s">
        <v>1531</v>
      </c>
      <c r="AF71" s="58" t="s">
        <v>1532</v>
      </c>
      <c r="AG71" s="58" t="s">
        <v>1533</v>
      </c>
      <c r="AH71" s="58" t="s">
        <v>590</v>
      </c>
      <c r="AI71" s="58" t="s">
        <v>590</v>
      </c>
      <c r="AJ71" s="58" t="s">
        <v>590</v>
      </c>
      <c r="AK71" s="58" t="s">
        <v>590</v>
      </c>
      <c r="AL71" s="58" t="s">
        <v>590</v>
      </c>
      <c r="AM71" s="58"/>
      <c r="AN71" s="58"/>
      <c r="AO71" s="58"/>
    </row>
    <row r="72" spans="1:41" x14ac:dyDescent="0.25">
      <c r="A72" s="26" t="s">
        <v>226</v>
      </c>
      <c r="B72" s="60"/>
      <c r="C72" s="58"/>
      <c r="D72" s="26">
        <v>0.34520829394577118</v>
      </c>
      <c r="E72" s="58"/>
      <c r="F72" s="58"/>
      <c r="G72" s="26"/>
      <c r="H72" s="59" t="s">
        <v>227</v>
      </c>
      <c r="I72" s="20" t="s">
        <v>526</v>
      </c>
      <c r="J72" s="20" t="s">
        <v>527</v>
      </c>
      <c r="L72" s="58" t="s">
        <v>227</v>
      </c>
      <c r="M72" s="58" t="s">
        <v>1534</v>
      </c>
      <c r="N72" s="58" t="s">
        <v>1535</v>
      </c>
      <c r="O72" s="58" t="s">
        <v>1536</v>
      </c>
      <c r="P72" s="58" t="s">
        <v>590</v>
      </c>
      <c r="Q72" s="58" t="s">
        <v>1537</v>
      </c>
      <c r="R72" s="58" t="s">
        <v>590</v>
      </c>
      <c r="S72" s="58" t="s">
        <v>1538</v>
      </c>
      <c r="T72" s="58" t="s">
        <v>1539</v>
      </c>
      <c r="U72" s="58" t="s">
        <v>1540</v>
      </c>
      <c r="V72" s="58" t="s">
        <v>1541</v>
      </c>
      <c r="W72" s="58" t="s">
        <v>590</v>
      </c>
      <c r="X72" s="58" t="s">
        <v>1542</v>
      </c>
      <c r="Y72" s="58" t="s">
        <v>1543</v>
      </c>
      <c r="Z72" s="58" t="s">
        <v>590</v>
      </c>
      <c r="AA72" s="58" t="s">
        <v>590</v>
      </c>
      <c r="AB72" s="58" t="s">
        <v>1544</v>
      </c>
      <c r="AC72" s="58" t="s">
        <v>1545</v>
      </c>
      <c r="AD72" s="58" t="s">
        <v>1546</v>
      </c>
      <c r="AE72" s="58" t="s">
        <v>1547</v>
      </c>
      <c r="AF72" s="58" t="s">
        <v>1548</v>
      </c>
      <c r="AG72" s="58" t="s">
        <v>1549</v>
      </c>
      <c r="AH72" s="58" t="s">
        <v>590</v>
      </c>
      <c r="AI72" s="58" t="s">
        <v>590</v>
      </c>
      <c r="AJ72" s="58" t="s">
        <v>590</v>
      </c>
      <c r="AK72" s="58" t="s">
        <v>1550</v>
      </c>
      <c r="AL72" s="58" t="s">
        <v>590</v>
      </c>
    </row>
    <row r="73" spans="1:41" x14ac:dyDescent="0.25">
      <c r="A73" s="26" t="s">
        <v>343</v>
      </c>
      <c r="B73" s="60"/>
      <c r="C73" s="58"/>
      <c r="D73" s="58"/>
      <c r="E73" s="58"/>
      <c r="F73" s="58"/>
      <c r="G73" s="26">
        <v>0.30125004132430527</v>
      </c>
      <c r="H73" s="59" t="s">
        <v>344</v>
      </c>
      <c r="I73" s="27" t="s">
        <v>528</v>
      </c>
      <c r="J73" s="20" t="s">
        <v>549</v>
      </c>
      <c r="L73" s="58" t="s">
        <v>344</v>
      </c>
      <c r="M73" s="58" t="s">
        <v>1551</v>
      </c>
      <c r="N73" s="58" t="s">
        <v>727</v>
      </c>
      <c r="O73" s="58" t="s">
        <v>590</v>
      </c>
      <c r="P73" s="58" t="s">
        <v>590</v>
      </c>
      <c r="Q73" s="58" t="s">
        <v>590</v>
      </c>
      <c r="R73" s="58" t="s">
        <v>590</v>
      </c>
      <c r="S73" s="58" t="s">
        <v>728</v>
      </c>
      <c r="T73" s="58" t="s">
        <v>639</v>
      </c>
      <c r="U73" s="58" t="s">
        <v>860</v>
      </c>
      <c r="V73" s="58" t="s">
        <v>590</v>
      </c>
      <c r="W73" s="58" t="s">
        <v>590</v>
      </c>
      <c r="X73" s="58" t="s">
        <v>590</v>
      </c>
      <c r="Y73" s="58" t="s">
        <v>596</v>
      </c>
      <c r="Z73" s="58" t="s">
        <v>590</v>
      </c>
      <c r="AA73" s="58" t="s">
        <v>590</v>
      </c>
      <c r="AB73" s="58" t="s">
        <v>590</v>
      </c>
      <c r="AC73" s="58" t="s">
        <v>590</v>
      </c>
      <c r="AD73" s="58" t="s">
        <v>731</v>
      </c>
      <c r="AE73" s="58" t="s">
        <v>590</v>
      </c>
      <c r="AF73" s="58" t="s">
        <v>590</v>
      </c>
      <c r="AG73" s="58" t="s">
        <v>590</v>
      </c>
      <c r="AH73" s="58" t="s">
        <v>590</v>
      </c>
      <c r="AI73" s="58" t="s">
        <v>590</v>
      </c>
      <c r="AJ73" s="58" t="s">
        <v>590</v>
      </c>
      <c r="AK73" s="58" t="s">
        <v>590</v>
      </c>
      <c r="AL73" s="58" t="s">
        <v>590</v>
      </c>
    </row>
    <row r="74" spans="1:41" x14ac:dyDescent="0.25">
      <c r="A74" s="26" t="s">
        <v>334</v>
      </c>
      <c r="B74" s="60"/>
      <c r="C74" s="58"/>
      <c r="D74" s="58"/>
      <c r="E74" s="58"/>
      <c r="F74" s="58"/>
      <c r="G74" s="26">
        <v>0.31645714087504379</v>
      </c>
      <c r="H74" s="59" t="s">
        <v>335</v>
      </c>
      <c r="I74" s="20" t="s">
        <v>529</v>
      </c>
      <c r="J74" s="20" t="s">
        <v>530</v>
      </c>
      <c r="L74" s="58" t="s">
        <v>335</v>
      </c>
      <c r="M74" s="58" t="s">
        <v>1552</v>
      </c>
      <c r="N74" s="58" t="s">
        <v>1553</v>
      </c>
      <c r="O74" s="58" t="s">
        <v>590</v>
      </c>
      <c r="P74" s="58" t="s">
        <v>590</v>
      </c>
      <c r="Q74" s="58" t="s">
        <v>590</v>
      </c>
      <c r="R74" s="58" t="s">
        <v>590</v>
      </c>
      <c r="S74" s="58" t="s">
        <v>1554</v>
      </c>
      <c r="T74" s="58" t="s">
        <v>1555</v>
      </c>
      <c r="U74" s="58" t="s">
        <v>1556</v>
      </c>
      <c r="V74" s="58" t="s">
        <v>1557</v>
      </c>
      <c r="W74" s="58" t="s">
        <v>590</v>
      </c>
      <c r="X74" s="58" t="s">
        <v>1558</v>
      </c>
      <c r="Y74" s="58" t="s">
        <v>1559</v>
      </c>
      <c r="Z74" s="58" t="s">
        <v>590</v>
      </c>
      <c r="AA74" s="58" t="s">
        <v>590</v>
      </c>
      <c r="AB74" s="58" t="s">
        <v>1560</v>
      </c>
      <c r="AC74" s="58" t="s">
        <v>1561</v>
      </c>
      <c r="AD74" s="58" t="s">
        <v>1562</v>
      </c>
      <c r="AE74" s="58" t="s">
        <v>1563</v>
      </c>
      <c r="AF74" s="58" t="s">
        <v>1564</v>
      </c>
      <c r="AG74" s="58" t="s">
        <v>1565</v>
      </c>
      <c r="AH74" s="58" t="s">
        <v>590</v>
      </c>
      <c r="AI74" s="58" t="s">
        <v>590</v>
      </c>
      <c r="AJ74" s="58" t="s">
        <v>590</v>
      </c>
      <c r="AK74" s="58" t="s">
        <v>590</v>
      </c>
      <c r="AL74" s="58" t="s">
        <v>590</v>
      </c>
    </row>
    <row r="75" spans="1:41" x14ac:dyDescent="0.25">
      <c r="A75" s="26" t="s">
        <v>214</v>
      </c>
      <c r="B75" s="60"/>
      <c r="C75" s="58"/>
      <c r="D75" s="26">
        <v>0.37004450276240769</v>
      </c>
      <c r="E75" s="58"/>
      <c r="F75" s="58"/>
      <c r="G75" s="26"/>
      <c r="H75" s="59" t="s">
        <v>215</v>
      </c>
      <c r="I75" s="20" t="s">
        <v>531</v>
      </c>
      <c r="J75" s="20" t="s">
        <v>532</v>
      </c>
      <c r="L75" s="58" t="s">
        <v>215</v>
      </c>
      <c r="M75" s="58" t="s">
        <v>1566</v>
      </c>
      <c r="N75" s="58" t="s">
        <v>1567</v>
      </c>
      <c r="O75" s="58" t="s">
        <v>590</v>
      </c>
      <c r="P75" s="58" t="s">
        <v>590</v>
      </c>
      <c r="Q75" s="58" t="s">
        <v>1568</v>
      </c>
      <c r="R75" s="58" t="s">
        <v>1569</v>
      </c>
      <c r="S75" s="58" t="s">
        <v>1570</v>
      </c>
      <c r="T75" s="58" t="s">
        <v>1571</v>
      </c>
      <c r="U75" s="58" t="s">
        <v>1572</v>
      </c>
      <c r="V75" s="58" t="s">
        <v>1573</v>
      </c>
      <c r="W75" s="58" t="s">
        <v>590</v>
      </c>
      <c r="X75" s="58" t="s">
        <v>1574</v>
      </c>
      <c r="Y75" s="58" t="s">
        <v>1575</v>
      </c>
      <c r="Z75" s="58" t="s">
        <v>590</v>
      </c>
      <c r="AA75" s="58" t="s">
        <v>590</v>
      </c>
      <c r="AB75" s="58" t="s">
        <v>1576</v>
      </c>
      <c r="AC75" s="58" t="s">
        <v>1577</v>
      </c>
      <c r="AD75" s="58" t="s">
        <v>1578</v>
      </c>
      <c r="AE75" s="58" t="s">
        <v>1579</v>
      </c>
      <c r="AF75" s="58" t="s">
        <v>1580</v>
      </c>
      <c r="AG75" s="58" t="s">
        <v>1581</v>
      </c>
      <c r="AH75" s="58" t="s">
        <v>590</v>
      </c>
      <c r="AI75" s="58" t="s">
        <v>590</v>
      </c>
      <c r="AJ75" s="58" t="s">
        <v>590</v>
      </c>
      <c r="AK75" s="58" t="s">
        <v>590</v>
      </c>
      <c r="AL75" s="58" t="s">
        <v>590</v>
      </c>
    </row>
    <row r="76" spans="1:41" x14ac:dyDescent="0.25">
      <c r="A76" s="26" t="s">
        <v>162</v>
      </c>
      <c r="B76" s="60"/>
      <c r="C76" s="26">
        <v>-0.36256482970731779</v>
      </c>
      <c r="D76" s="26"/>
      <c r="E76" s="26">
        <v>-0.34606038783950588</v>
      </c>
      <c r="F76" s="26"/>
      <c r="G76" s="26"/>
      <c r="H76" s="59" t="s">
        <v>163</v>
      </c>
      <c r="I76" s="26" t="s">
        <v>533</v>
      </c>
      <c r="J76" s="26" t="s">
        <v>534</v>
      </c>
      <c r="K76" s="58"/>
      <c r="L76" s="58" t="s">
        <v>163</v>
      </c>
      <c r="M76" s="58" t="s">
        <v>1582</v>
      </c>
      <c r="N76" s="58" t="s">
        <v>1583</v>
      </c>
      <c r="O76" s="58" t="s">
        <v>590</v>
      </c>
      <c r="P76" s="58" t="s">
        <v>590</v>
      </c>
      <c r="Q76" s="58" t="s">
        <v>590</v>
      </c>
      <c r="R76" s="58" t="s">
        <v>590</v>
      </c>
      <c r="S76" s="58" t="s">
        <v>590</v>
      </c>
      <c r="T76" s="58" t="s">
        <v>1584</v>
      </c>
      <c r="U76" s="58" t="s">
        <v>1585</v>
      </c>
      <c r="V76" s="58" t="s">
        <v>1586</v>
      </c>
      <c r="W76" s="58" t="s">
        <v>590</v>
      </c>
      <c r="X76" s="58" t="s">
        <v>590</v>
      </c>
      <c r="Y76" s="58" t="s">
        <v>1587</v>
      </c>
      <c r="Z76" s="58" t="s">
        <v>1588</v>
      </c>
      <c r="AA76" s="58" t="s">
        <v>590</v>
      </c>
      <c r="AB76" s="58" t="s">
        <v>1589</v>
      </c>
      <c r="AC76" s="58" t="s">
        <v>1590</v>
      </c>
      <c r="AD76" s="58" t="s">
        <v>1591</v>
      </c>
      <c r="AE76" s="58" t="s">
        <v>1592</v>
      </c>
      <c r="AF76" s="58" t="s">
        <v>1593</v>
      </c>
      <c r="AG76" s="58" t="s">
        <v>1594</v>
      </c>
      <c r="AH76" s="58" t="s">
        <v>1595</v>
      </c>
      <c r="AI76" s="58" t="s">
        <v>590</v>
      </c>
      <c r="AJ76" s="58" t="s">
        <v>590</v>
      </c>
      <c r="AK76" s="58" t="s">
        <v>590</v>
      </c>
      <c r="AL76" s="58" t="s">
        <v>590</v>
      </c>
      <c r="AM76" s="58"/>
      <c r="AN76" s="58"/>
      <c r="AO76" s="58"/>
    </row>
    <row r="77" spans="1:41" x14ac:dyDescent="0.25">
      <c r="A77" s="26" t="s">
        <v>234</v>
      </c>
      <c r="B77" s="60"/>
      <c r="C77" s="58"/>
      <c r="D77" s="26">
        <v>0.33270285976881731</v>
      </c>
      <c r="E77" s="58"/>
      <c r="F77" s="58"/>
      <c r="G77" s="26"/>
      <c r="H77" s="59" t="s">
        <v>235</v>
      </c>
      <c r="I77" s="20" t="s">
        <v>535</v>
      </c>
      <c r="J77" s="20" t="s">
        <v>536</v>
      </c>
      <c r="L77" s="58" t="s">
        <v>235</v>
      </c>
      <c r="M77" s="58" t="s">
        <v>1596</v>
      </c>
      <c r="N77" s="58" t="s">
        <v>1597</v>
      </c>
      <c r="O77" s="58" t="s">
        <v>1598</v>
      </c>
      <c r="P77" s="58" t="s">
        <v>1599</v>
      </c>
      <c r="Q77" s="58" t="s">
        <v>1600</v>
      </c>
      <c r="R77" s="58" t="s">
        <v>590</v>
      </c>
      <c r="S77" s="58" t="s">
        <v>1601</v>
      </c>
      <c r="T77" s="58" t="s">
        <v>1602</v>
      </c>
      <c r="U77" s="58" t="s">
        <v>1603</v>
      </c>
      <c r="V77" s="58" t="s">
        <v>1604</v>
      </c>
      <c r="W77" s="58" t="s">
        <v>1605</v>
      </c>
      <c r="X77" s="58" t="s">
        <v>590</v>
      </c>
      <c r="Y77" s="58" t="s">
        <v>1606</v>
      </c>
      <c r="Z77" s="58" t="s">
        <v>1607</v>
      </c>
      <c r="AA77" s="58" t="s">
        <v>590</v>
      </c>
      <c r="AB77" s="58" t="s">
        <v>1608</v>
      </c>
      <c r="AC77" s="58" t="s">
        <v>1609</v>
      </c>
      <c r="AD77" s="58" t="s">
        <v>1610</v>
      </c>
      <c r="AE77" s="58" t="s">
        <v>1611</v>
      </c>
      <c r="AF77" s="58" t="s">
        <v>1612</v>
      </c>
      <c r="AG77" s="58" t="s">
        <v>1613</v>
      </c>
      <c r="AH77" s="58" t="s">
        <v>590</v>
      </c>
      <c r="AI77" s="58" t="s">
        <v>1614</v>
      </c>
      <c r="AJ77" s="58" t="s">
        <v>1615</v>
      </c>
      <c r="AK77" s="58" t="s">
        <v>1616</v>
      </c>
      <c r="AL77" s="58" t="s">
        <v>590</v>
      </c>
    </row>
    <row r="78" spans="1:41" x14ac:dyDescent="0.25">
      <c r="A78" s="26" t="s">
        <v>381</v>
      </c>
      <c r="B78" s="60"/>
      <c r="C78" s="58"/>
      <c r="D78" s="58"/>
      <c r="E78" s="58"/>
      <c r="F78" s="58"/>
      <c r="G78" s="26">
        <v>-0.44530533937376848</v>
      </c>
      <c r="H78" s="59" t="s">
        <v>382</v>
      </c>
      <c r="I78" s="20" t="s">
        <v>537</v>
      </c>
      <c r="J78" s="20" t="s">
        <v>538</v>
      </c>
      <c r="L78" s="58" t="s">
        <v>382</v>
      </c>
      <c r="M78" s="58" t="s">
        <v>1617</v>
      </c>
      <c r="N78" s="58" t="s">
        <v>1618</v>
      </c>
      <c r="O78" s="58" t="s">
        <v>590</v>
      </c>
      <c r="P78" s="58" t="s">
        <v>590</v>
      </c>
      <c r="Q78" s="58" t="s">
        <v>590</v>
      </c>
      <c r="R78" s="58" t="s">
        <v>590</v>
      </c>
      <c r="S78" s="58" t="s">
        <v>1619</v>
      </c>
      <c r="T78" s="58" t="s">
        <v>1620</v>
      </c>
      <c r="U78" s="58" t="s">
        <v>1621</v>
      </c>
      <c r="V78" s="58" t="s">
        <v>1622</v>
      </c>
      <c r="W78" s="58" t="s">
        <v>590</v>
      </c>
      <c r="X78" s="58" t="s">
        <v>590</v>
      </c>
      <c r="Y78" s="58" t="s">
        <v>1623</v>
      </c>
      <c r="Z78" s="58" t="s">
        <v>590</v>
      </c>
      <c r="AA78" s="58" t="s">
        <v>590</v>
      </c>
      <c r="AB78" s="58" t="s">
        <v>1624</v>
      </c>
      <c r="AC78" s="58" t="s">
        <v>590</v>
      </c>
      <c r="AD78" s="58" t="s">
        <v>1625</v>
      </c>
      <c r="AE78" s="58" t="s">
        <v>1626</v>
      </c>
      <c r="AF78" s="58" t="s">
        <v>1627</v>
      </c>
      <c r="AG78" s="58" t="s">
        <v>1628</v>
      </c>
      <c r="AH78" s="58" t="s">
        <v>590</v>
      </c>
      <c r="AI78" s="58" t="s">
        <v>590</v>
      </c>
      <c r="AJ78" s="58" t="s">
        <v>590</v>
      </c>
      <c r="AK78" s="58" t="s">
        <v>590</v>
      </c>
      <c r="AL78" s="58" t="s">
        <v>590</v>
      </c>
    </row>
    <row r="79" spans="1:41" x14ac:dyDescent="0.25">
      <c r="A79" s="20" t="s">
        <v>51</v>
      </c>
      <c r="B79" s="20">
        <v>0.33065670784669532</v>
      </c>
      <c r="D79" s="26">
        <v>0.31799344861400591</v>
      </c>
      <c r="H79" s="61" t="s">
        <v>54</v>
      </c>
      <c r="I79" s="20" t="s">
        <v>539</v>
      </c>
      <c r="J79" s="20" t="s">
        <v>540</v>
      </c>
      <c r="L79" s="58" t="s">
        <v>54</v>
      </c>
      <c r="M79" s="58" t="s">
        <v>1629</v>
      </c>
      <c r="N79" s="58" t="s">
        <v>1630</v>
      </c>
      <c r="O79" s="58" t="s">
        <v>1631</v>
      </c>
      <c r="P79" s="58" t="s">
        <v>590</v>
      </c>
      <c r="Q79" s="58" t="s">
        <v>1632</v>
      </c>
      <c r="R79" s="58" t="s">
        <v>590</v>
      </c>
      <c r="S79" s="58" t="s">
        <v>1633</v>
      </c>
      <c r="T79" s="58" t="s">
        <v>1634</v>
      </c>
      <c r="U79" s="58" t="s">
        <v>1635</v>
      </c>
      <c r="V79" s="58" t="s">
        <v>1636</v>
      </c>
      <c r="W79" s="58" t="s">
        <v>590</v>
      </c>
      <c r="X79" s="58" t="s">
        <v>1637</v>
      </c>
      <c r="Y79" s="58" t="s">
        <v>1638</v>
      </c>
      <c r="Z79" s="58" t="s">
        <v>590</v>
      </c>
      <c r="AA79" s="58" t="s">
        <v>590</v>
      </c>
      <c r="AB79" s="58" t="s">
        <v>1639</v>
      </c>
      <c r="AC79" s="58" t="s">
        <v>1640</v>
      </c>
      <c r="AD79" s="58" t="s">
        <v>1641</v>
      </c>
      <c r="AE79" s="58" t="s">
        <v>1642</v>
      </c>
      <c r="AF79" s="58" t="s">
        <v>1643</v>
      </c>
      <c r="AG79" s="58" t="s">
        <v>1644</v>
      </c>
      <c r="AH79" s="58" t="s">
        <v>590</v>
      </c>
      <c r="AI79" s="58" t="s">
        <v>590</v>
      </c>
      <c r="AJ79" s="58" t="s">
        <v>590</v>
      </c>
      <c r="AK79" s="58" t="s">
        <v>590</v>
      </c>
      <c r="AL79" s="58" t="s">
        <v>590</v>
      </c>
    </row>
    <row r="80" spans="1:41" x14ac:dyDescent="0.25">
      <c r="A80" s="26" t="s">
        <v>182</v>
      </c>
      <c r="B80" s="60"/>
      <c r="C80" s="26">
        <v>-0.42217351681343729</v>
      </c>
      <c r="D80" s="26"/>
      <c r="E80" s="26">
        <v>-0.40548317194634281</v>
      </c>
      <c r="F80" s="26"/>
      <c r="G80" s="26"/>
      <c r="H80" s="59" t="s">
        <v>183</v>
      </c>
      <c r="I80" s="26" t="s">
        <v>541</v>
      </c>
      <c r="J80" s="26" t="s">
        <v>542</v>
      </c>
      <c r="K80" s="58"/>
      <c r="L80" s="58" t="s">
        <v>183</v>
      </c>
      <c r="M80" s="58" t="s">
        <v>1645</v>
      </c>
      <c r="N80" s="58" t="s">
        <v>1646</v>
      </c>
      <c r="O80" s="58" t="s">
        <v>590</v>
      </c>
      <c r="P80" s="58" t="s">
        <v>590</v>
      </c>
      <c r="Q80" s="58" t="s">
        <v>1647</v>
      </c>
      <c r="R80" s="58" t="s">
        <v>590</v>
      </c>
      <c r="S80" s="58" t="s">
        <v>1648</v>
      </c>
      <c r="T80" s="58" t="s">
        <v>1649</v>
      </c>
      <c r="U80" s="58" t="s">
        <v>1650</v>
      </c>
      <c r="V80" s="58" t="s">
        <v>590</v>
      </c>
      <c r="W80" s="58" t="s">
        <v>1651</v>
      </c>
      <c r="X80" s="58" t="s">
        <v>590</v>
      </c>
      <c r="Y80" s="58" t="s">
        <v>1652</v>
      </c>
      <c r="Z80" s="58" t="s">
        <v>1653</v>
      </c>
      <c r="AA80" s="58" t="s">
        <v>590</v>
      </c>
      <c r="AB80" s="58" t="s">
        <v>1654</v>
      </c>
      <c r="AC80" s="58" t="s">
        <v>590</v>
      </c>
      <c r="AD80" s="58" t="s">
        <v>1655</v>
      </c>
      <c r="AE80" s="58" t="s">
        <v>1656</v>
      </c>
      <c r="AF80" s="58" t="s">
        <v>1657</v>
      </c>
      <c r="AG80" s="58" t="s">
        <v>1658</v>
      </c>
      <c r="AH80" s="58" t="s">
        <v>590</v>
      </c>
      <c r="AI80" s="58" t="s">
        <v>590</v>
      </c>
      <c r="AJ80" s="58" t="s">
        <v>590</v>
      </c>
      <c r="AK80" s="58" t="s">
        <v>590</v>
      </c>
      <c r="AL80" s="58" t="s">
        <v>590</v>
      </c>
      <c r="AM80" s="58"/>
      <c r="AN80" s="58"/>
      <c r="AO80" s="58"/>
    </row>
  </sheetData>
  <sortState ref="A2:AO81">
    <sortCondition ref="A2:A81"/>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5A7E-466F-4393-9D62-781F045DE1DF}">
  <dimension ref="A1:AR13"/>
  <sheetViews>
    <sheetView workbookViewId="0">
      <selection activeCell="B2" sqref="B2:B13"/>
    </sheetView>
  </sheetViews>
  <sheetFormatPr defaultRowHeight="15" x14ac:dyDescent="0.25"/>
  <cols>
    <col min="1" max="1" width="9.28515625" style="6" bestFit="1" customWidth="1"/>
    <col min="2" max="2" width="11.42578125" style="6" bestFit="1" customWidth="1"/>
    <col min="3" max="3" width="35.85546875" style="5" customWidth="1"/>
    <col min="4" max="4" width="18.85546875" style="6" customWidth="1"/>
    <col min="5" max="5" width="9.28515625" style="5" bestFit="1" customWidth="1"/>
    <col min="6" max="6" width="9.140625" style="5"/>
    <col min="7" max="7" width="15.7109375" style="5" customWidth="1"/>
    <col min="8" max="8" width="13.28515625" style="6" customWidth="1"/>
    <col min="9" max="9" width="19.42578125" style="6" bestFit="1" customWidth="1"/>
    <col min="10" max="10" width="19.85546875" style="6" customWidth="1"/>
    <col min="11" max="12" width="9.140625" style="6"/>
    <col min="13" max="15" width="9.28515625" style="6" bestFit="1" customWidth="1"/>
    <col min="16" max="16" width="10.85546875" style="6" customWidth="1"/>
    <col min="17" max="17" width="10.5703125" style="6" customWidth="1"/>
    <col min="18" max="18" width="10.28515625" style="6" customWidth="1"/>
    <col min="19" max="44" width="12" style="6" bestFit="1" customWidth="1"/>
    <col min="45" max="16384" width="9.140625" style="5"/>
  </cols>
  <sheetData>
    <row r="1" spans="1:44" s="8" customFormat="1" ht="42.75" x14ac:dyDescent="0.25">
      <c r="A1" s="7" t="s">
        <v>99</v>
      </c>
      <c r="B1" s="7" t="s">
        <v>111</v>
      </c>
      <c r="C1" s="7" t="s">
        <v>15</v>
      </c>
      <c r="D1" s="7" t="s">
        <v>392</v>
      </c>
      <c r="E1" s="7" t="s">
        <v>112</v>
      </c>
      <c r="F1" s="7" t="s">
        <v>100</v>
      </c>
      <c r="G1" s="7" t="s">
        <v>8</v>
      </c>
      <c r="H1" s="7" t="s">
        <v>1659</v>
      </c>
      <c r="I1" s="7" t="s">
        <v>1660</v>
      </c>
      <c r="J1" s="7" t="s">
        <v>9</v>
      </c>
      <c r="K1" s="7" t="s">
        <v>10</v>
      </c>
      <c r="L1" s="7" t="s">
        <v>11</v>
      </c>
      <c r="M1" s="7" t="s">
        <v>12</v>
      </c>
      <c r="N1" s="7" t="s">
        <v>13</v>
      </c>
      <c r="O1" s="7" t="s">
        <v>14</v>
      </c>
      <c r="P1" s="7" t="s">
        <v>1661</v>
      </c>
      <c r="Q1" s="7" t="s">
        <v>1662</v>
      </c>
      <c r="R1" s="7" t="s">
        <v>1663</v>
      </c>
      <c r="S1" s="7" t="s">
        <v>1664</v>
      </c>
      <c r="T1" s="7" t="s">
        <v>1665</v>
      </c>
      <c r="U1" s="7" t="s">
        <v>1666</v>
      </c>
      <c r="V1" s="7" t="s">
        <v>1667</v>
      </c>
      <c r="W1" s="7" t="s">
        <v>1668</v>
      </c>
      <c r="X1" s="7" t="s">
        <v>1669</v>
      </c>
      <c r="Y1" s="7" t="s">
        <v>1670</v>
      </c>
      <c r="Z1" s="7" t="s">
        <v>1671</v>
      </c>
      <c r="AA1" s="7" t="s">
        <v>1672</v>
      </c>
      <c r="AB1" s="7" t="s">
        <v>1673</v>
      </c>
      <c r="AC1" s="7" t="s">
        <v>1674</v>
      </c>
      <c r="AD1" s="7" t="s">
        <v>1675</v>
      </c>
      <c r="AE1" s="7" t="s">
        <v>1676</v>
      </c>
      <c r="AF1" s="7" t="s">
        <v>1677</v>
      </c>
      <c r="AG1" s="7" t="s">
        <v>1678</v>
      </c>
      <c r="AH1" s="7" t="s">
        <v>1679</v>
      </c>
      <c r="AI1" s="7" t="s">
        <v>1680</v>
      </c>
      <c r="AJ1" s="7" t="s">
        <v>1681</v>
      </c>
      <c r="AK1" s="7" t="s">
        <v>1682</v>
      </c>
      <c r="AL1" s="7" t="s">
        <v>1683</v>
      </c>
      <c r="AM1" s="7" t="s">
        <v>1684</v>
      </c>
      <c r="AN1" s="7" t="s">
        <v>1685</v>
      </c>
      <c r="AO1" s="7" t="s">
        <v>1686</v>
      </c>
      <c r="AP1" s="7" t="s">
        <v>1687</v>
      </c>
      <c r="AQ1" s="7" t="s">
        <v>1688</v>
      </c>
      <c r="AR1" s="7" t="s">
        <v>1689</v>
      </c>
    </row>
    <row r="2" spans="1:44" x14ac:dyDescent="0.25">
      <c r="A2" s="6">
        <v>1</v>
      </c>
      <c r="B2" s="6" t="s">
        <v>38</v>
      </c>
      <c r="C2" s="5" t="s">
        <v>41</v>
      </c>
      <c r="D2" s="6">
        <v>0.38545301322756309</v>
      </c>
      <c r="E2" s="5">
        <v>2.3133919510755128E-2</v>
      </c>
      <c r="F2" s="5" t="s">
        <v>39</v>
      </c>
      <c r="G2" s="5" t="s">
        <v>39</v>
      </c>
      <c r="H2" s="6" t="s">
        <v>477</v>
      </c>
      <c r="I2" s="6" t="s">
        <v>478</v>
      </c>
      <c r="J2" s="6" t="s">
        <v>40</v>
      </c>
      <c r="K2" s="6" t="s">
        <v>23</v>
      </c>
      <c r="L2" s="6" t="s">
        <v>32</v>
      </c>
      <c r="M2" s="6">
        <v>1</v>
      </c>
      <c r="N2" s="6">
        <v>19</v>
      </c>
      <c r="O2" s="6">
        <v>6.82</v>
      </c>
      <c r="P2" s="6">
        <v>6.3486068166820298</v>
      </c>
      <c r="Q2" s="6">
        <v>6.1922052043985598</v>
      </c>
      <c r="R2" s="6">
        <v>5.9735785466998497</v>
      </c>
      <c r="S2" s="6">
        <v>7.1834735867894697</v>
      </c>
      <c r="T2" s="6">
        <v>6.36655481329539</v>
      </c>
      <c r="U2" s="6">
        <v>6.4784868951436199</v>
      </c>
      <c r="V2" s="6">
        <v>6.3309017759502497</v>
      </c>
      <c r="W2" s="6">
        <v>6.10950970222944</v>
      </c>
      <c r="X2" s="6">
        <v>6.2081727955800297</v>
      </c>
      <c r="Y2" s="6">
        <v>6.2873427919620903</v>
      </c>
      <c r="Z2" s="6">
        <v>6.2735339114911799</v>
      </c>
      <c r="AA2" s="6">
        <v>6.4122086339848003</v>
      </c>
      <c r="AB2" s="6">
        <v>6.8461205914422596</v>
      </c>
      <c r="AC2" s="6">
        <v>7.3761570760485702</v>
      </c>
      <c r="AD2" s="6">
        <v>6.5517001332238003</v>
      </c>
      <c r="AE2" s="6">
        <v>5.9915211184341697</v>
      </c>
      <c r="AF2" s="6">
        <v>6.3322337846462302</v>
      </c>
      <c r="AG2" s="6">
        <v>5.9905035712495804</v>
      </c>
      <c r="AH2" s="6">
        <v>6.5749871802853299</v>
      </c>
      <c r="AI2" s="6">
        <v>6.4030863599106</v>
      </c>
      <c r="AJ2" s="6">
        <v>6.4882045961776198</v>
      </c>
      <c r="AK2" s="6">
        <v>6.3021362535835896</v>
      </c>
      <c r="AL2" s="6">
        <v>6.80732669263773</v>
      </c>
      <c r="AM2" s="6">
        <v>7.0186381371557598</v>
      </c>
      <c r="AN2" s="6">
        <v>6.4620310887507904</v>
      </c>
      <c r="AO2" s="6">
        <v>6.6192604392093601</v>
      </c>
      <c r="AP2" s="6">
        <v>6.4547113631408504</v>
      </c>
      <c r="AQ2" s="6">
        <v>6.4030434399395997</v>
      </c>
      <c r="AR2" s="6">
        <v>6.2635298895568701</v>
      </c>
    </row>
    <row r="3" spans="1:44" x14ac:dyDescent="0.25">
      <c r="A3" s="6">
        <v>2</v>
      </c>
      <c r="B3" s="6" t="s">
        <v>51</v>
      </c>
      <c r="C3" s="5" t="s">
        <v>54</v>
      </c>
      <c r="D3" s="6">
        <v>0.33065670784669532</v>
      </c>
      <c r="E3" s="5">
        <v>3.682642324868686E-2</v>
      </c>
      <c r="F3" s="5" t="s">
        <v>52</v>
      </c>
      <c r="G3" s="5" t="s">
        <v>52</v>
      </c>
      <c r="H3" s="6" t="s">
        <v>539</v>
      </c>
      <c r="I3" s="6" t="s">
        <v>540</v>
      </c>
      <c r="J3" s="6" t="s">
        <v>53</v>
      </c>
      <c r="K3" s="6" t="s">
        <v>19</v>
      </c>
      <c r="L3" s="6" t="s">
        <v>19</v>
      </c>
      <c r="M3" s="6">
        <v>1</v>
      </c>
      <c r="N3" s="6">
        <v>4</v>
      </c>
      <c r="O3" s="6">
        <v>3.54</v>
      </c>
      <c r="P3" s="6">
        <v>6.52115518976278</v>
      </c>
      <c r="Q3" s="6">
        <v>6.8860506239869199</v>
      </c>
      <c r="R3" s="6">
        <v>6.3376363615441296</v>
      </c>
      <c r="S3" s="6">
        <v>6.4163403866381898</v>
      </c>
      <c r="T3" s="6">
        <v>6.26305156190974</v>
      </c>
      <c r="U3" s="6">
        <v>5.5977291823952102</v>
      </c>
      <c r="V3" s="6">
        <v>6.3806511373373196</v>
      </c>
      <c r="W3" s="6">
        <v>6.1305109888199301</v>
      </c>
      <c r="X3" s="6">
        <v>5.7895285372907699</v>
      </c>
      <c r="Y3" s="6">
        <v>6.6355396385265699</v>
      </c>
      <c r="Z3" s="6">
        <v>5.9642601017432604</v>
      </c>
      <c r="AA3" s="6">
        <v>6.5478486398827096</v>
      </c>
      <c r="AB3" s="6">
        <v>6.4153742171560602</v>
      </c>
      <c r="AC3" s="6">
        <v>7.08225190146368</v>
      </c>
      <c r="AD3" s="6">
        <v>6.2662440998348696</v>
      </c>
      <c r="AE3" s="6">
        <v>5.7669486916145098</v>
      </c>
      <c r="AF3" s="6">
        <v>6.3775249827525204</v>
      </c>
      <c r="AG3" s="6">
        <v>6.6185450010283402</v>
      </c>
      <c r="AH3" s="6">
        <v>6.5918157319895396</v>
      </c>
      <c r="AI3" s="6">
        <v>6.2699963605167301</v>
      </c>
      <c r="AJ3" s="6">
        <v>5.8650067955633496</v>
      </c>
      <c r="AK3" s="6">
        <v>5.9222405624921404</v>
      </c>
      <c r="AL3" s="6">
        <v>5.7506981161808701</v>
      </c>
      <c r="AM3" s="6">
        <v>6.4481032985359903</v>
      </c>
      <c r="AN3" s="6">
        <v>6.0823368463831402</v>
      </c>
      <c r="AO3" s="6">
        <v>6.1182849022875203</v>
      </c>
      <c r="AP3" s="6">
        <v>7.0539788051075503</v>
      </c>
      <c r="AQ3" s="6">
        <v>6.39690532997336</v>
      </c>
      <c r="AR3" s="6">
        <v>6.9515779658661803</v>
      </c>
    </row>
    <row r="4" spans="1:44" x14ac:dyDescent="0.25">
      <c r="A4" s="6">
        <v>3</v>
      </c>
      <c r="B4" s="6" t="s">
        <v>56</v>
      </c>
      <c r="C4" s="5" t="s">
        <v>60</v>
      </c>
      <c r="D4" s="6">
        <v>-0.30406736355429942</v>
      </c>
      <c r="E4" s="5">
        <v>6.3325251908740591E-3</v>
      </c>
      <c r="F4" s="5" t="s">
        <v>57</v>
      </c>
      <c r="G4" s="5" t="s">
        <v>57</v>
      </c>
      <c r="H4" s="6" t="s">
        <v>444</v>
      </c>
      <c r="I4" s="6" t="s">
        <v>445</v>
      </c>
      <c r="J4" s="6" t="s">
        <v>58</v>
      </c>
      <c r="K4" s="6" t="s">
        <v>59</v>
      </c>
      <c r="L4" s="6" t="s">
        <v>46</v>
      </c>
      <c r="M4" s="6">
        <v>1</v>
      </c>
      <c r="N4" s="6">
        <v>36</v>
      </c>
      <c r="O4" s="6">
        <v>9.51</v>
      </c>
      <c r="P4" s="6">
        <v>8.9245222167253093</v>
      </c>
      <c r="Q4" s="6">
        <v>7.7455276042571102</v>
      </c>
      <c r="R4" s="6">
        <v>7.0687682793882702</v>
      </c>
      <c r="S4" s="6">
        <v>7.2826447898434603</v>
      </c>
      <c r="T4" s="6">
        <v>7.5579220616984699</v>
      </c>
      <c r="U4" s="6">
        <v>7.3992582784860499</v>
      </c>
      <c r="V4" s="6">
        <v>7.3374093594854299</v>
      </c>
      <c r="W4" s="6">
        <v>7.7270123075695398</v>
      </c>
      <c r="X4" s="6">
        <v>7.01458147851445</v>
      </c>
      <c r="Y4" s="6">
        <v>7.7675343242599704</v>
      </c>
      <c r="Z4" s="6">
        <v>7.78229342997908</v>
      </c>
      <c r="AA4" s="6">
        <v>7.1845764836883204</v>
      </c>
      <c r="AB4" s="6">
        <v>7.60106541559023</v>
      </c>
      <c r="AC4" s="6">
        <v>7.2496019046753197</v>
      </c>
      <c r="AD4" s="6">
        <v>7.84716841062989</v>
      </c>
      <c r="AE4" s="6">
        <v>7.8437185236230604</v>
      </c>
      <c r="AF4" s="6">
        <v>7.6368989375273202</v>
      </c>
      <c r="AG4" s="6">
        <v>7.7159908240807296</v>
      </c>
      <c r="AH4" s="6">
        <v>7.4205580752069098</v>
      </c>
      <c r="AI4" s="6">
        <v>7.5353511063756597</v>
      </c>
      <c r="AJ4" s="6">
        <v>7.76199922064857</v>
      </c>
      <c r="AK4" s="6">
        <v>7.71041780480114</v>
      </c>
      <c r="AL4" s="6">
        <v>7.2292337786673597</v>
      </c>
      <c r="AM4" s="6">
        <v>7.2005769541206002</v>
      </c>
      <c r="AN4" s="6">
        <v>7.4207476712524896</v>
      </c>
      <c r="AO4" s="6">
        <v>7.8067936665081596</v>
      </c>
      <c r="AP4" s="6">
        <v>7.3625861539519804</v>
      </c>
      <c r="AQ4" s="6">
        <v>7.5935629633308501</v>
      </c>
      <c r="AR4" s="6">
        <v>7.5293264012941803</v>
      </c>
    </row>
    <row r="5" spans="1:44" x14ac:dyDescent="0.25">
      <c r="A5" s="6">
        <v>4</v>
      </c>
      <c r="B5" s="6" t="s">
        <v>61</v>
      </c>
      <c r="C5" s="5" t="s">
        <v>64</v>
      </c>
      <c r="D5" s="6">
        <v>-0.31747006168671987</v>
      </c>
      <c r="E5" s="5">
        <v>4.1171371148237518E-2</v>
      </c>
      <c r="F5" s="5" t="s">
        <v>62</v>
      </c>
      <c r="G5" s="5" t="s">
        <v>62</v>
      </c>
      <c r="H5" s="6" t="s">
        <v>494</v>
      </c>
      <c r="I5" s="6" t="s">
        <v>495</v>
      </c>
      <c r="J5" s="6" t="s">
        <v>63</v>
      </c>
      <c r="K5" s="6" t="s">
        <v>33</v>
      </c>
      <c r="L5" s="6" t="s">
        <v>33</v>
      </c>
      <c r="M5" s="6">
        <v>1</v>
      </c>
      <c r="N5" s="6">
        <v>3</v>
      </c>
      <c r="O5" s="6">
        <v>5.62</v>
      </c>
      <c r="P5" s="6">
        <v>7.3372995113817101</v>
      </c>
      <c r="Q5" s="6">
        <v>6.2877795669143604</v>
      </c>
      <c r="R5" s="6">
        <v>6.3276451678379297</v>
      </c>
      <c r="S5" s="6">
        <v>6.3872197884539998</v>
      </c>
      <c r="T5" s="6">
        <v>6.95370901303545</v>
      </c>
      <c r="U5" s="6">
        <v>6.1195330582484404</v>
      </c>
      <c r="V5" s="6">
        <v>6.1200475237631702</v>
      </c>
      <c r="W5" s="6">
        <v>5.8245299889429196</v>
      </c>
      <c r="X5" s="6">
        <v>6.1559573932981504</v>
      </c>
      <c r="Y5" s="6">
        <v>6.0921207076616497</v>
      </c>
      <c r="Z5" s="6">
        <v>5.8867083818812898</v>
      </c>
      <c r="AA5" s="6">
        <v>5.6455313205604103</v>
      </c>
      <c r="AB5" s="6">
        <v>6.2415342783439298</v>
      </c>
      <c r="AC5" s="6">
        <v>5.5466487565566203</v>
      </c>
      <c r="AD5" s="6">
        <v>6.2861421999235896</v>
      </c>
      <c r="AE5" s="6">
        <v>6.4086901242177401</v>
      </c>
      <c r="AF5" s="6">
        <v>6.0472713618540297</v>
      </c>
      <c r="AG5" s="6">
        <v>6.3248758571570196</v>
      </c>
      <c r="AH5" s="6">
        <v>6.2984340747979202</v>
      </c>
      <c r="AI5" s="6">
        <v>6.0237177904028796</v>
      </c>
      <c r="AJ5" s="6">
        <v>6.1748883361082996</v>
      </c>
      <c r="AK5" s="6">
        <v>6.01746991981293</v>
      </c>
      <c r="AL5" s="6">
        <v>6.0073277854272202</v>
      </c>
      <c r="AM5" s="6">
        <v>6.2888974996216396</v>
      </c>
      <c r="AN5" s="6">
        <v>6.7497441204353503</v>
      </c>
      <c r="AO5" s="6">
        <v>6.1348064687781596</v>
      </c>
      <c r="AP5" s="6">
        <v>5.9567018429968197</v>
      </c>
      <c r="AQ5" s="6">
        <v>6.2874413176610604</v>
      </c>
      <c r="AR5" s="6">
        <v>5.5796418563427803</v>
      </c>
    </row>
    <row r="6" spans="1:44" x14ac:dyDescent="0.25">
      <c r="A6" s="6">
        <v>5</v>
      </c>
      <c r="B6" s="6" t="s">
        <v>65</v>
      </c>
      <c r="C6" s="5" t="s">
        <v>69</v>
      </c>
      <c r="D6" s="6">
        <v>-0.33150377966195071</v>
      </c>
      <c r="E6" s="5">
        <v>4.1171371148237518E-2</v>
      </c>
      <c r="F6" s="5" t="s">
        <v>66</v>
      </c>
      <c r="G6" s="5" t="s">
        <v>66</v>
      </c>
      <c r="H6" s="6" t="s">
        <v>411</v>
      </c>
      <c r="I6" s="6" t="s">
        <v>550</v>
      </c>
      <c r="J6" s="6" t="s">
        <v>67</v>
      </c>
      <c r="K6" s="6" t="s">
        <v>68</v>
      </c>
      <c r="L6" s="6" t="s">
        <v>68</v>
      </c>
      <c r="M6" s="6">
        <v>3</v>
      </c>
      <c r="N6" s="6">
        <v>4</v>
      </c>
      <c r="O6" s="6">
        <v>2.2599999999999998</v>
      </c>
      <c r="P6" s="6">
        <v>5.7332382040615597</v>
      </c>
      <c r="Q6" s="6">
        <v>6.2771852551953797</v>
      </c>
      <c r="R6" s="6">
        <v>6.3010519269815601</v>
      </c>
      <c r="S6" s="6">
        <v>6.2190737072541298</v>
      </c>
      <c r="T6" s="6">
        <v>6.7024952449491897</v>
      </c>
      <c r="U6" s="6">
        <v>7.2992512008348296</v>
      </c>
      <c r="V6" s="6">
        <v>5.9125732836898299</v>
      </c>
      <c r="W6" s="6">
        <v>6.7903133887379798</v>
      </c>
      <c r="X6" s="6">
        <v>7.6633003702032703</v>
      </c>
      <c r="Y6" s="6">
        <v>6.48754462042253</v>
      </c>
      <c r="Z6" s="6">
        <v>6.3981604853964802</v>
      </c>
      <c r="AA6" s="6">
        <v>5.9484965887593102</v>
      </c>
      <c r="AB6" s="6">
        <v>6.5970916896999698</v>
      </c>
      <c r="AC6" s="6">
        <v>6.6906051994409097</v>
      </c>
      <c r="AD6" s="6">
        <v>6.5232196628931902</v>
      </c>
      <c r="AE6" s="6">
        <v>6.6017559873884597</v>
      </c>
      <c r="AF6" s="6">
        <v>5.8968655841006603</v>
      </c>
      <c r="AG6" s="6">
        <v>7.5886638069776904</v>
      </c>
      <c r="AH6" s="6">
        <v>6.3476033883917404</v>
      </c>
      <c r="AI6" s="6">
        <v>6.7719610257532903</v>
      </c>
      <c r="AJ6" s="6">
        <v>6.5717931895563497</v>
      </c>
      <c r="AK6" s="6">
        <v>6.8593905713288601</v>
      </c>
      <c r="AL6" s="6">
        <v>6.2839908020361301</v>
      </c>
      <c r="AM6" s="6">
        <v>6.8838743291864901</v>
      </c>
      <c r="AN6" s="6">
        <v>6.2651896464597598</v>
      </c>
      <c r="AO6" s="6">
        <v>6.2339603919049402</v>
      </c>
      <c r="AP6" s="6">
        <v>6.2648416613458702</v>
      </c>
      <c r="AQ6" s="6">
        <v>6.3465683076458896</v>
      </c>
      <c r="AR6" s="6">
        <v>6.1784160289635004</v>
      </c>
    </row>
    <row r="7" spans="1:44" x14ac:dyDescent="0.25">
      <c r="A7" s="6">
        <v>6</v>
      </c>
      <c r="B7" s="6" t="s">
        <v>71</v>
      </c>
      <c r="C7" s="5" t="s">
        <v>74</v>
      </c>
      <c r="D7" s="6">
        <v>-0.3368904450154675</v>
      </c>
      <c r="E7" s="5">
        <v>2.0498344268992861E-2</v>
      </c>
      <c r="F7" s="5" t="s">
        <v>72</v>
      </c>
      <c r="G7" s="5" t="s">
        <v>72</v>
      </c>
      <c r="H7" s="6" t="s">
        <v>400</v>
      </c>
      <c r="I7" s="6" t="s">
        <v>401</v>
      </c>
      <c r="J7" s="6" t="s">
        <v>73</v>
      </c>
      <c r="K7" s="6" t="s">
        <v>27</v>
      </c>
      <c r="L7" s="6" t="s">
        <v>24</v>
      </c>
      <c r="M7" s="6">
        <v>1</v>
      </c>
      <c r="N7" s="6">
        <v>9</v>
      </c>
      <c r="O7" s="6">
        <v>3.11</v>
      </c>
      <c r="P7" s="6">
        <v>7.1785669351300001</v>
      </c>
      <c r="Q7" s="6">
        <v>5.8876881768119302</v>
      </c>
      <c r="R7" s="6">
        <v>6.3050324222045102</v>
      </c>
      <c r="S7" s="6">
        <v>5.8037172047295202</v>
      </c>
      <c r="T7" s="6">
        <v>6.1171986861576704</v>
      </c>
      <c r="U7" s="6">
        <v>6.5417166240042901</v>
      </c>
      <c r="V7" s="6">
        <v>6.2910590206063999</v>
      </c>
      <c r="W7" s="6">
        <v>6.7854971841289098</v>
      </c>
      <c r="X7" s="6">
        <v>6.4472529174733797</v>
      </c>
      <c r="Y7" s="6">
        <v>5.8908880394022596</v>
      </c>
      <c r="Z7" s="6">
        <v>6.3740758066727796</v>
      </c>
      <c r="AA7" s="6">
        <v>6.3141043564957098</v>
      </c>
      <c r="AB7" s="6">
        <v>6.2899680144360604</v>
      </c>
      <c r="AC7" s="6">
        <v>6.4458193860385</v>
      </c>
      <c r="AD7" s="6">
        <v>6.6368909300787404</v>
      </c>
      <c r="AE7" s="6">
        <v>6.3307984132858603</v>
      </c>
      <c r="AF7" s="6">
        <v>5.9010281732559902</v>
      </c>
      <c r="AG7" s="6">
        <v>6.41828055668425</v>
      </c>
      <c r="AH7" s="6">
        <v>5.7411445050545797</v>
      </c>
      <c r="AI7" s="6">
        <v>6.2379878125209398</v>
      </c>
      <c r="AJ7" s="6">
        <v>6.26609949255828</v>
      </c>
      <c r="AK7" s="6">
        <v>6.4294671908439298</v>
      </c>
      <c r="AL7" s="6">
        <v>6.0709262446239798</v>
      </c>
      <c r="AM7" s="6">
        <v>6.2254526719760603</v>
      </c>
      <c r="AN7" s="6">
        <v>7.3494232588493302</v>
      </c>
      <c r="AO7" s="6">
        <v>6.3368000313271002</v>
      </c>
      <c r="AP7" s="6">
        <v>5.4875569071837003</v>
      </c>
      <c r="AQ7" s="6">
        <v>6.3599261956889697</v>
      </c>
      <c r="AR7" s="6">
        <v>5.8197452435929398</v>
      </c>
    </row>
    <row r="8" spans="1:44" x14ac:dyDescent="0.25">
      <c r="A8" s="6">
        <v>7</v>
      </c>
      <c r="B8" s="6" t="s">
        <v>75</v>
      </c>
      <c r="C8" s="5" t="s">
        <v>78</v>
      </c>
      <c r="D8" s="6">
        <v>-0.34014064443207648</v>
      </c>
      <c r="E8" s="5">
        <v>1.8128547206514099E-2</v>
      </c>
      <c r="F8" s="5" t="s">
        <v>76</v>
      </c>
      <c r="G8" s="5" t="s">
        <v>76</v>
      </c>
      <c r="H8" s="6" t="s">
        <v>404</v>
      </c>
      <c r="I8" s="6" t="s">
        <v>405</v>
      </c>
      <c r="J8" s="6" t="s">
        <v>77</v>
      </c>
      <c r="K8" s="6" t="s">
        <v>27</v>
      </c>
      <c r="L8" s="6" t="s">
        <v>24</v>
      </c>
      <c r="M8" s="6">
        <v>1</v>
      </c>
      <c r="N8" s="6">
        <v>9</v>
      </c>
      <c r="O8" s="6">
        <v>2.85</v>
      </c>
      <c r="P8" s="6">
        <v>6.3734108303375203</v>
      </c>
      <c r="Q8" s="6">
        <v>5.6491264252518496</v>
      </c>
      <c r="R8" s="6">
        <v>6.3929447229261003</v>
      </c>
      <c r="S8" s="6">
        <v>5.9660271577851498</v>
      </c>
      <c r="T8" s="6">
        <v>6.1709407963741798</v>
      </c>
      <c r="U8" s="6">
        <v>6.32995009613433</v>
      </c>
      <c r="V8" s="6">
        <v>5.5939182142523798</v>
      </c>
      <c r="W8" s="6">
        <v>6.3917818615075204</v>
      </c>
      <c r="X8" s="6">
        <v>6.1796956704612596</v>
      </c>
      <c r="Y8" s="6">
        <v>6.5367226606831004</v>
      </c>
      <c r="Z8" s="6">
        <v>5.9190001216690904</v>
      </c>
      <c r="AA8" s="6">
        <v>6.1030853443720297</v>
      </c>
      <c r="AB8" s="6">
        <v>6.4428861803629598</v>
      </c>
      <c r="AC8" s="6">
        <v>5.8919085957387702</v>
      </c>
      <c r="AD8" s="6">
        <v>6.3014317493241396</v>
      </c>
      <c r="AE8" s="6">
        <v>6.7277202242972303</v>
      </c>
      <c r="AF8" s="6">
        <v>6.3898605575948997</v>
      </c>
      <c r="AG8" s="6">
        <v>6.4057429125463496</v>
      </c>
      <c r="AH8" s="6">
        <v>6.3343851576063797</v>
      </c>
      <c r="AI8" s="6">
        <v>6.4781253652130504</v>
      </c>
      <c r="AJ8" s="6">
        <v>6.3620206028551003</v>
      </c>
      <c r="AK8" s="6">
        <v>6.7229793289142199</v>
      </c>
      <c r="AL8" s="6">
        <v>6.1532982801438898</v>
      </c>
      <c r="AM8" s="6">
        <v>6.1103492668059696</v>
      </c>
      <c r="AN8" s="6">
        <v>6.65102299165686</v>
      </c>
      <c r="AO8" s="6">
        <v>6.0143718283422203</v>
      </c>
      <c r="AP8" s="6">
        <v>6.3583643696741499</v>
      </c>
      <c r="AQ8" s="6">
        <v>6.4852813740058002</v>
      </c>
      <c r="AR8" s="6">
        <v>4.9713454416365597</v>
      </c>
    </row>
    <row r="9" spans="1:44" x14ac:dyDescent="0.25">
      <c r="A9" s="6">
        <v>8</v>
      </c>
      <c r="B9" s="6" t="s">
        <v>79</v>
      </c>
      <c r="C9" s="5" t="s">
        <v>82</v>
      </c>
      <c r="D9" s="6">
        <v>-0.34525397149927789</v>
      </c>
      <c r="E9" s="5">
        <v>3.2878297013652642E-2</v>
      </c>
      <c r="F9" s="5" t="s">
        <v>80</v>
      </c>
      <c r="G9" s="5" t="s">
        <v>80</v>
      </c>
      <c r="H9" s="6" t="s">
        <v>492</v>
      </c>
      <c r="I9" s="6" t="s">
        <v>493</v>
      </c>
      <c r="J9" s="6" t="s">
        <v>81</v>
      </c>
      <c r="K9" s="6" t="s">
        <v>27</v>
      </c>
      <c r="L9" s="6" t="s">
        <v>27</v>
      </c>
      <c r="M9" s="6">
        <v>1</v>
      </c>
      <c r="N9" s="6">
        <v>9</v>
      </c>
      <c r="O9" s="6">
        <v>5.95</v>
      </c>
      <c r="P9" s="6">
        <v>8.3854453957837194</v>
      </c>
      <c r="Q9" s="6">
        <v>6.5493712749113397</v>
      </c>
      <c r="R9" s="6">
        <v>6.5541784118780804</v>
      </c>
      <c r="S9" s="6">
        <v>5.93478166028176</v>
      </c>
      <c r="T9" s="6">
        <v>6.5326718741364704</v>
      </c>
      <c r="U9" s="6">
        <v>6.3863564365015701</v>
      </c>
      <c r="V9" s="6">
        <v>5.9833267326078996</v>
      </c>
      <c r="W9" s="6">
        <v>6.8176943167062802</v>
      </c>
      <c r="X9" s="6">
        <v>6.40589584331713</v>
      </c>
      <c r="Y9" s="6">
        <v>6.6034514543475096</v>
      </c>
      <c r="Z9" s="6">
        <v>6.9974344861825299</v>
      </c>
      <c r="AA9" s="6">
        <v>6.1752511004519599</v>
      </c>
      <c r="AB9" s="6">
        <v>6.3342327274942596</v>
      </c>
      <c r="AC9" s="6">
        <v>6.2156847604799896</v>
      </c>
      <c r="AD9" s="6">
        <v>7.0186027714130903</v>
      </c>
      <c r="AE9" s="6">
        <v>6.1514590293011802</v>
      </c>
      <c r="AF9" s="6">
        <v>6.5959975755251401</v>
      </c>
      <c r="AG9" s="6">
        <v>6.5148930587570302</v>
      </c>
      <c r="AH9" s="6">
        <v>6.1981733214199597</v>
      </c>
      <c r="AI9" s="6">
        <v>6.2479980474302996</v>
      </c>
      <c r="AJ9" s="6">
        <v>6.1284884450355896</v>
      </c>
      <c r="AK9" s="6">
        <v>6.3967015475463498</v>
      </c>
      <c r="AL9" s="6">
        <v>6.3705132746409401</v>
      </c>
      <c r="AM9" s="6">
        <v>6.4561611375104899</v>
      </c>
      <c r="AN9" s="6">
        <v>6.7506704343708002</v>
      </c>
      <c r="AO9" s="6">
        <v>6.9445345376326397</v>
      </c>
      <c r="AP9" s="6">
        <v>6.2054861307261504</v>
      </c>
      <c r="AQ9" s="6">
        <v>6.4043463152766202</v>
      </c>
      <c r="AR9" s="6">
        <v>6.5856920284192597</v>
      </c>
    </row>
    <row r="10" spans="1:44" x14ac:dyDescent="0.25">
      <c r="A10" s="6">
        <v>9</v>
      </c>
      <c r="B10" s="6" t="s">
        <v>83</v>
      </c>
      <c r="C10" s="5" t="s">
        <v>86</v>
      </c>
      <c r="D10" s="6">
        <v>-0.35543990809852222</v>
      </c>
      <c r="E10" s="5">
        <v>4.7752934691173612E-3</v>
      </c>
      <c r="F10" s="5" t="s">
        <v>84</v>
      </c>
      <c r="G10" s="5" t="s">
        <v>84</v>
      </c>
      <c r="H10" s="6" t="s">
        <v>479</v>
      </c>
      <c r="I10" s="6" t="s">
        <v>480</v>
      </c>
      <c r="J10" s="6" t="s">
        <v>85</v>
      </c>
      <c r="K10" s="6" t="s">
        <v>42</v>
      </c>
      <c r="L10" s="6" t="s">
        <v>42</v>
      </c>
      <c r="M10" s="6">
        <v>1</v>
      </c>
      <c r="N10" s="6">
        <v>28</v>
      </c>
      <c r="O10" s="6">
        <v>14.74</v>
      </c>
      <c r="P10" s="6">
        <v>7.62040155997631</v>
      </c>
      <c r="Q10" s="6">
        <v>8.1236883449341892</v>
      </c>
      <c r="R10" s="6">
        <v>7.7520907299017399</v>
      </c>
      <c r="S10" s="6">
        <v>7.2226384731767599</v>
      </c>
      <c r="T10" s="6">
        <v>7.4592341374440903</v>
      </c>
      <c r="U10" s="6">
        <v>7.4670602828199604</v>
      </c>
      <c r="V10" s="6">
        <v>7.3369648027172598</v>
      </c>
      <c r="W10" s="6">
        <v>8.0365091325255094</v>
      </c>
      <c r="X10" s="6">
        <v>7.3869624590310998</v>
      </c>
      <c r="Y10" s="6">
        <v>7.52164796256372</v>
      </c>
      <c r="Z10" s="6">
        <v>8.1566097211938295</v>
      </c>
      <c r="AA10" s="6">
        <v>7.4212995015011902</v>
      </c>
      <c r="AB10" s="6">
        <v>7.5333144104638698</v>
      </c>
      <c r="AC10" s="6">
        <v>7.0222015137158804</v>
      </c>
      <c r="AD10" s="6">
        <v>7.8484354614881804</v>
      </c>
      <c r="AE10" s="6">
        <v>7.5529540143395204</v>
      </c>
      <c r="AF10" s="6">
        <v>7.6297917426011903</v>
      </c>
      <c r="AG10" s="6">
        <v>7.9320753146316898</v>
      </c>
      <c r="AH10" s="6">
        <v>7.2654664434395198</v>
      </c>
      <c r="AI10" s="6">
        <v>7.32217795206763</v>
      </c>
      <c r="AJ10" s="6">
        <v>7.9238577176397103</v>
      </c>
      <c r="AK10" s="6">
        <v>7.8292426520371903</v>
      </c>
      <c r="AL10" s="6">
        <v>6.9716469284236604</v>
      </c>
      <c r="AM10" s="6">
        <v>7.7850307167156698</v>
      </c>
      <c r="AN10" s="6">
        <v>7.8826952680712896</v>
      </c>
      <c r="AO10" s="6">
        <v>7.62610417221756</v>
      </c>
      <c r="AP10" s="6">
        <v>7.2137700526206601</v>
      </c>
      <c r="AQ10" s="6">
        <v>7.85082996597139</v>
      </c>
      <c r="AR10" s="6">
        <v>7.4447550361808199</v>
      </c>
    </row>
    <row r="11" spans="1:44" x14ac:dyDescent="0.25">
      <c r="A11" s="6">
        <v>10</v>
      </c>
      <c r="B11" s="6" t="s">
        <v>87</v>
      </c>
      <c r="C11" s="5" t="s">
        <v>90</v>
      </c>
      <c r="D11" s="6">
        <v>-0.36573310356130412</v>
      </c>
      <c r="E11" s="5">
        <v>4.1171371148237518E-2</v>
      </c>
      <c r="F11" s="5" t="s">
        <v>88</v>
      </c>
      <c r="G11" s="5" t="s">
        <v>88</v>
      </c>
      <c r="H11" s="6" t="s">
        <v>457</v>
      </c>
      <c r="I11" s="6" t="s">
        <v>458</v>
      </c>
      <c r="J11" s="6" t="s">
        <v>89</v>
      </c>
      <c r="K11" s="6" t="s">
        <v>22</v>
      </c>
      <c r="L11" s="6" t="s">
        <v>22</v>
      </c>
      <c r="M11" s="6">
        <v>1</v>
      </c>
      <c r="N11" s="6">
        <v>21</v>
      </c>
      <c r="O11" s="6">
        <v>8.15</v>
      </c>
      <c r="P11" s="6">
        <v>7.8862481349844202</v>
      </c>
      <c r="Q11" s="6">
        <v>7.8802875546440303</v>
      </c>
      <c r="R11" s="6">
        <v>6.9691712499170304</v>
      </c>
      <c r="S11" s="6">
        <v>6.9597900716443899</v>
      </c>
      <c r="T11" s="6">
        <v>7.2416834460346999</v>
      </c>
      <c r="U11" s="6">
        <v>6.8560519146369403</v>
      </c>
      <c r="V11" s="6">
        <v>7.02951976768236</v>
      </c>
      <c r="W11" s="6">
        <v>6.9644506117539997</v>
      </c>
      <c r="X11" s="6">
        <v>6.9285239195160297</v>
      </c>
      <c r="Y11" s="6">
        <v>6.9192429360167704</v>
      </c>
      <c r="Z11" s="6">
        <v>6.9846173582320299</v>
      </c>
      <c r="AA11" s="6">
        <v>6.56471943067646</v>
      </c>
      <c r="AB11" s="6">
        <v>7.1643231383165302</v>
      </c>
      <c r="AC11" s="6">
        <v>6.8837466393462599</v>
      </c>
      <c r="AD11" s="6">
        <v>7.8867754669457799</v>
      </c>
      <c r="AE11" s="6">
        <v>7.5773826495273102</v>
      </c>
      <c r="AF11" s="6">
        <v>6.7542681214530598</v>
      </c>
      <c r="AG11" s="6">
        <v>7.8816043222572203</v>
      </c>
      <c r="AH11" s="6">
        <v>7.0678516976601102</v>
      </c>
      <c r="AI11" s="6">
        <v>7.51507205581514</v>
      </c>
      <c r="AJ11" s="6">
        <v>7.2794045774057903</v>
      </c>
      <c r="AK11" s="6">
        <v>7.0919306542770197</v>
      </c>
      <c r="AL11" s="6">
        <v>7.2386231304550996</v>
      </c>
      <c r="AM11" s="6">
        <v>7.0046738692117598</v>
      </c>
      <c r="AN11" s="6">
        <v>6.9803738872382102</v>
      </c>
      <c r="AO11" s="6">
        <v>7.3362465570240802</v>
      </c>
      <c r="AP11" s="6">
        <v>6.3980530842333296</v>
      </c>
      <c r="AQ11" s="6">
        <v>6.8676089493564403</v>
      </c>
      <c r="AR11" s="6">
        <v>7.0368085236009099</v>
      </c>
    </row>
    <row r="12" spans="1:44" x14ac:dyDescent="0.25">
      <c r="A12" s="6">
        <v>11</v>
      </c>
      <c r="B12" s="6" t="s">
        <v>91</v>
      </c>
      <c r="C12" s="5" t="s">
        <v>94</v>
      </c>
      <c r="D12" s="6">
        <v>-0.39716154506493601</v>
      </c>
      <c r="E12" s="5">
        <v>1.8128547206514099E-2</v>
      </c>
      <c r="F12" s="5" t="s">
        <v>92</v>
      </c>
      <c r="G12" s="5" t="s">
        <v>92</v>
      </c>
      <c r="H12" s="6" t="s">
        <v>442</v>
      </c>
      <c r="I12" s="6" t="s">
        <v>443</v>
      </c>
      <c r="J12" s="6" t="s">
        <v>93</v>
      </c>
      <c r="K12" s="6" t="s">
        <v>17</v>
      </c>
      <c r="L12" s="6" t="s">
        <v>17</v>
      </c>
      <c r="M12" s="6">
        <v>1</v>
      </c>
      <c r="N12" s="6">
        <v>11</v>
      </c>
      <c r="O12" s="6">
        <v>10.02</v>
      </c>
      <c r="P12" s="6">
        <v>8.4878663061036903</v>
      </c>
      <c r="Q12" s="6">
        <v>6.81629772145702</v>
      </c>
      <c r="R12" s="6">
        <v>7.6308157291554402</v>
      </c>
      <c r="S12" s="6">
        <v>7.0683677447874</v>
      </c>
      <c r="T12" s="6">
        <v>6.8483585511868803</v>
      </c>
      <c r="U12" s="6">
        <v>7.2394121307667501</v>
      </c>
      <c r="V12" s="6">
        <v>6.8696570612801899</v>
      </c>
      <c r="W12" s="6">
        <v>6.9334392495902097</v>
      </c>
      <c r="X12" s="6">
        <v>8.3100344712629006</v>
      </c>
      <c r="Y12" s="6">
        <v>7.4511875404239802</v>
      </c>
      <c r="Z12" s="6">
        <v>7.3586771035284499</v>
      </c>
      <c r="AA12" s="6">
        <v>7.1862357070397298</v>
      </c>
      <c r="AB12" s="6">
        <v>7.2748618749099698</v>
      </c>
      <c r="AC12" s="6">
        <v>6.8561789393368198</v>
      </c>
      <c r="AD12" s="6">
        <v>7.4469563633131797</v>
      </c>
      <c r="AE12" s="6">
        <v>7.4833661855132698</v>
      </c>
      <c r="AF12" s="6">
        <v>7.15497147194022</v>
      </c>
      <c r="AG12" s="6">
        <v>7.2283233749800901</v>
      </c>
      <c r="AH12" s="6">
        <v>7.0141844395352004</v>
      </c>
      <c r="AI12" s="6">
        <v>7.1578193146143798</v>
      </c>
      <c r="AJ12" s="6">
        <v>8.2457211309451104</v>
      </c>
      <c r="AK12" s="6">
        <v>7.1027252300419201</v>
      </c>
      <c r="AL12" s="6">
        <v>6.6523286460332596</v>
      </c>
      <c r="AM12" s="6">
        <v>7.0840362375835602</v>
      </c>
      <c r="AN12" s="6">
        <v>7.2505663934304696</v>
      </c>
      <c r="AO12" s="6">
        <v>6.7763815912699696</v>
      </c>
      <c r="AP12" s="6">
        <v>6.7157945815618403</v>
      </c>
      <c r="AQ12" s="6">
        <v>7.0926259525517601</v>
      </c>
      <c r="AR12" s="6">
        <v>6.7842463794411696</v>
      </c>
    </row>
    <row r="13" spans="1:44" x14ac:dyDescent="0.25">
      <c r="A13" s="6">
        <v>12</v>
      </c>
      <c r="B13" s="6" t="s">
        <v>95</v>
      </c>
      <c r="C13" s="5" t="s">
        <v>98</v>
      </c>
      <c r="D13" s="6">
        <v>-0.44819611384040142</v>
      </c>
      <c r="E13" s="5">
        <v>4.7752934691173612E-3</v>
      </c>
      <c r="F13" s="5" t="s">
        <v>96</v>
      </c>
      <c r="G13" s="5" t="s">
        <v>96</v>
      </c>
      <c r="H13" s="6" t="s">
        <v>471</v>
      </c>
      <c r="I13" s="6" t="s">
        <v>472</v>
      </c>
      <c r="J13" s="6" t="s">
        <v>97</v>
      </c>
      <c r="K13" s="6" t="s">
        <v>33</v>
      </c>
      <c r="L13" s="6" t="s">
        <v>33</v>
      </c>
      <c r="M13" s="6">
        <v>1</v>
      </c>
      <c r="N13" s="6">
        <v>3</v>
      </c>
      <c r="O13" s="6">
        <v>6.94</v>
      </c>
      <c r="P13" s="6">
        <v>8.1183308773644498</v>
      </c>
      <c r="Q13" s="6">
        <v>6.7688558873624602</v>
      </c>
      <c r="R13" s="6">
        <v>6.6414893226976099</v>
      </c>
      <c r="S13" s="6">
        <v>6.6259193186374201</v>
      </c>
      <c r="T13" s="6">
        <v>6.2870513644308703</v>
      </c>
      <c r="U13" s="6">
        <v>6.5541499507876599</v>
      </c>
      <c r="V13" s="6">
        <v>6.5106456637134</v>
      </c>
      <c r="W13" s="6">
        <v>7.0274515836417404</v>
      </c>
      <c r="X13" s="6">
        <v>6.2206182151500702</v>
      </c>
      <c r="Y13" s="6">
        <v>6.9973820589075899</v>
      </c>
      <c r="Z13" s="6">
        <v>6.6901163929755203</v>
      </c>
      <c r="AA13" s="6">
        <v>5.9639393319255802</v>
      </c>
      <c r="AB13" s="6">
        <v>6.2029923400857596</v>
      </c>
      <c r="AC13" s="6">
        <v>6.4060632165563201</v>
      </c>
      <c r="AD13" s="6">
        <v>7.2344287199148196</v>
      </c>
      <c r="AE13" s="6">
        <v>7.0378247903953497</v>
      </c>
      <c r="AF13" s="6">
        <v>6.7086121685538798</v>
      </c>
      <c r="AG13" s="6">
        <v>6.6610935649381302</v>
      </c>
      <c r="AH13" s="6">
        <v>6.4757766262914602</v>
      </c>
      <c r="AI13" s="6">
        <v>6.3404542284294703</v>
      </c>
      <c r="AJ13" s="6">
        <v>7.13965876769476</v>
      </c>
      <c r="AK13" s="6">
        <v>6.87828338512647</v>
      </c>
      <c r="AL13" s="6">
        <v>6.6353279961694103</v>
      </c>
      <c r="AM13" s="6">
        <v>6.3456777283101804</v>
      </c>
      <c r="AN13" s="6">
        <v>6.7015106711441303</v>
      </c>
      <c r="AO13" s="6">
        <v>6.4671567079174404</v>
      </c>
      <c r="AP13" s="6">
        <v>5.9134381841138701</v>
      </c>
      <c r="AQ13" s="6">
        <v>6.7262014189954602</v>
      </c>
      <c r="AR13" s="6">
        <v>6.0832305630909298</v>
      </c>
    </row>
  </sheetData>
  <sortState ref="A2:AR13">
    <sortCondition descending="1" ref="D2:D13"/>
  </sortState>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3969-8D02-4CC1-AA23-6AE6156B6298}">
  <dimension ref="A1:AH22"/>
  <sheetViews>
    <sheetView zoomScaleNormal="100" workbookViewId="0">
      <selection activeCell="B2" sqref="B2:B22"/>
    </sheetView>
  </sheetViews>
  <sheetFormatPr defaultRowHeight="15" x14ac:dyDescent="0.25"/>
  <cols>
    <col min="1" max="1" width="9.28515625" style="14" bestFit="1" customWidth="1"/>
    <col min="2" max="2" width="11.42578125" style="13" bestFit="1" customWidth="1"/>
    <col min="3" max="3" width="60.42578125" style="13" customWidth="1"/>
    <col min="4" max="4" width="18.85546875" style="14" customWidth="1"/>
    <col min="5" max="5" width="9.28515625" style="14" bestFit="1" customWidth="1"/>
    <col min="6" max="6" width="9.140625" style="13"/>
    <col min="7" max="7" width="22.28515625" style="13" customWidth="1"/>
    <col min="8" max="8" width="13.85546875" style="14" bestFit="1" customWidth="1"/>
    <col min="9" max="9" width="19.7109375" style="14" bestFit="1" customWidth="1"/>
    <col min="10" max="10" width="19.85546875" style="14" customWidth="1"/>
    <col min="11" max="12" width="9.140625" style="14"/>
    <col min="13" max="15" width="9.28515625" style="14" bestFit="1" customWidth="1"/>
    <col min="16" max="34" width="14.85546875" style="14" bestFit="1" customWidth="1"/>
    <col min="35" max="37" width="12" style="13" bestFit="1" customWidth="1"/>
    <col min="38" max="16384" width="9.140625" style="13"/>
  </cols>
  <sheetData>
    <row r="1" spans="1:34" s="5" customFormat="1" ht="42.75" x14ac:dyDescent="0.25">
      <c r="A1" s="7" t="s">
        <v>99</v>
      </c>
      <c r="B1" s="7" t="s">
        <v>111</v>
      </c>
      <c r="C1" s="7" t="s">
        <v>15</v>
      </c>
      <c r="D1" s="7" t="s">
        <v>393</v>
      </c>
      <c r="E1" s="7" t="s">
        <v>112</v>
      </c>
      <c r="F1" s="7" t="s">
        <v>100</v>
      </c>
      <c r="G1" s="7" t="s">
        <v>8</v>
      </c>
      <c r="H1" s="7" t="s">
        <v>1659</v>
      </c>
      <c r="I1" s="7" t="s">
        <v>1660</v>
      </c>
      <c r="J1" s="7" t="s">
        <v>9</v>
      </c>
      <c r="K1" s="7" t="s">
        <v>10</v>
      </c>
      <c r="L1" s="7" t="s">
        <v>11</v>
      </c>
      <c r="M1" s="7" t="s">
        <v>12</v>
      </c>
      <c r="N1" s="7" t="s">
        <v>13</v>
      </c>
      <c r="O1" s="7" t="s">
        <v>14</v>
      </c>
      <c r="P1" s="7" t="s">
        <v>1690</v>
      </c>
      <c r="Q1" s="7" t="s">
        <v>1691</v>
      </c>
      <c r="R1" s="7" t="s">
        <v>1692</v>
      </c>
      <c r="S1" s="7" t="s">
        <v>1693</v>
      </c>
      <c r="T1" s="7" t="s">
        <v>1694</v>
      </c>
      <c r="U1" s="7" t="s">
        <v>1695</v>
      </c>
      <c r="V1" s="7" t="s">
        <v>1696</v>
      </c>
      <c r="W1" s="7" t="s">
        <v>1697</v>
      </c>
      <c r="X1" s="7" t="s">
        <v>1698</v>
      </c>
      <c r="Y1" s="7" t="s">
        <v>1699</v>
      </c>
      <c r="Z1" s="7" t="s">
        <v>1700</v>
      </c>
      <c r="AA1" s="7" t="s">
        <v>1701</v>
      </c>
      <c r="AB1" s="7" t="s">
        <v>1702</v>
      </c>
      <c r="AC1" s="7" t="s">
        <v>1703</v>
      </c>
      <c r="AD1" s="7" t="s">
        <v>1704</v>
      </c>
      <c r="AE1" s="7" t="s">
        <v>1705</v>
      </c>
      <c r="AF1" s="7" t="s">
        <v>1706</v>
      </c>
      <c r="AG1" s="7" t="s">
        <v>1707</v>
      </c>
      <c r="AH1" s="7" t="s">
        <v>1708</v>
      </c>
    </row>
    <row r="2" spans="1:34" x14ac:dyDescent="0.25">
      <c r="A2" s="14">
        <v>1</v>
      </c>
      <c r="B2" s="14" t="s">
        <v>113</v>
      </c>
      <c r="C2" s="13" t="s">
        <v>114</v>
      </c>
      <c r="D2" s="14">
        <v>0.48235388904236037</v>
      </c>
      <c r="E2" s="13">
        <v>3.7336415920662863E-2</v>
      </c>
      <c r="F2" s="13" t="s">
        <v>115</v>
      </c>
      <c r="G2" s="13" t="s">
        <v>115</v>
      </c>
      <c r="H2" s="14" t="s">
        <v>518</v>
      </c>
      <c r="I2" s="14" t="s">
        <v>519</v>
      </c>
      <c r="J2" s="14" t="s">
        <v>116</v>
      </c>
      <c r="K2" s="14" t="s">
        <v>27</v>
      </c>
      <c r="L2" s="14" t="s">
        <v>27</v>
      </c>
      <c r="M2" s="14">
        <v>1</v>
      </c>
      <c r="N2" s="14">
        <v>9</v>
      </c>
      <c r="O2" s="14">
        <v>4.58</v>
      </c>
      <c r="P2" s="14">
        <v>6.7632970115632203</v>
      </c>
      <c r="Q2" s="14">
        <v>6.5712196549322401</v>
      </c>
      <c r="R2" s="14">
        <v>6.1648496305125899</v>
      </c>
      <c r="S2" s="14">
        <v>6.5878625488577001</v>
      </c>
      <c r="T2" s="14">
        <v>5.9226299753536003</v>
      </c>
      <c r="U2" s="14">
        <v>7.1676186069623702</v>
      </c>
      <c r="V2" s="14">
        <v>6.7681977387344103</v>
      </c>
      <c r="W2" s="14">
        <v>6.4664822168509</v>
      </c>
      <c r="X2" s="14">
        <v>6.3760841730462401</v>
      </c>
      <c r="Y2" s="14">
        <v>7.3167983028942203</v>
      </c>
      <c r="Z2" s="14">
        <v>6.28589493732908</v>
      </c>
      <c r="AA2" s="14">
        <v>6.0788630087709903</v>
      </c>
      <c r="AB2" s="14">
        <v>7.0887561020549903</v>
      </c>
      <c r="AC2" s="14">
        <v>6.5537375500232304</v>
      </c>
      <c r="AD2" s="14">
        <v>7.5524857132631702</v>
      </c>
      <c r="AE2" s="14">
        <v>6.7400705084509704</v>
      </c>
      <c r="AF2" s="14">
        <v>6.7827879106862197</v>
      </c>
      <c r="AG2" s="14">
        <v>6.7138558855696999</v>
      </c>
      <c r="AH2" s="14">
        <v>5.5904862763951799</v>
      </c>
    </row>
    <row r="3" spans="1:34" x14ac:dyDescent="0.25">
      <c r="A3" s="14">
        <v>2</v>
      </c>
      <c r="B3" s="14" t="s">
        <v>117</v>
      </c>
      <c r="C3" s="13" t="s">
        <v>118</v>
      </c>
      <c r="D3" s="14">
        <v>-0.30026150801745638</v>
      </c>
      <c r="E3" s="13">
        <v>4.8487627216789383E-3</v>
      </c>
      <c r="F3" s="13" t="s">
        <v>119</v>
      </c>
      <c r="G3" s="13" t="s">
        <v>119</v>
      </c>
      <c r="H3" s="14" t="s">
        <v>455</v>
      </c>
      <c r="I3" s="14" t="s">
        <v>456</v>
      </c>
      <c r="J3" s="14" t="s">
        <v>120</v>
      </c>
      <c r="K3" s="14" t="s">
        <v>31</v>
      </c>
      <c r="L3" s="14" t="s">
        <v>30</v>
      </c>
      <c r="M3" s="14">
        <v>1</v>
      </c>
      <c r="N3" s="14">
        <v>18</v>
      </c>
      <c r="O3" s="14">
        <v>8.36</v>
      </c>
      <c r="P3" s="14">
        <v>7.0318123116923097</v>
      </c>
      <c r="Q3" s="14">
        <v>7.1138214320746602</v>
      </c>
      <c r="R3" s="14">
        <v>7.5799035938888597</v>
      </c>
      <c r="S3" s="14">
        <v>7.2668899559616698</v>
      </c>
      <c r="T3" s="14">
        <v>7.1696450785208699</v>
      </c>
      <c r="U3" s="14">
        <v>6.9188138249001696</v>
      </c>
      <c r="V3" s="14">
        <v>7.6386040652456799</v>
      </c>
      <c r="W3" s="14">
        <v>7.01033392697917</v>
      </c>
      <c r="X3" s="14">
        <v>6.8905524051445601</v>
      </c>
      <c r="Y3" s="14">
        <v>6.7978110038384196</v>
      </c>
      <c r="Z3" s="14">
        <v>7.1541195559712802</v>
      </c>
      <c r="AA3" s="14">
        <v>6.7352395799784599</v>
      </c>
      <c r="AB3" s="14">
        <v>7.3146360628577103</v>
      </c>
      <c r="AC3" s="14">
        <v>6.9927059580393403</v>
      </c>
      <c r="AD3" s="14">
        <v>6.9910443873784702</v>
      </c>
      <c r="AE3" s="14">
        <v>6.9358095041570804</v>
      </c>
      <c r="AF3" s="14">
        <v>6.7317056624943499</v>
      </c>
      <c r="AG3" s="14">
        <v>7.1781420986543099</v>
      </c>
      <c r="AH3" s="14">
        <v>7.03050463627907</v>
      </c>
    </row>
    <row r="4" spans="1:34" x14ac:dyDescent="0.25">
      <c r="A4" s="14">
        <v>3</v>
      </c>
      <c r="B4" s="14" t="s">
        <v>121</v>
      </c>
      <c r="C4" s="13" t="s">
        <v>122</v>
      </c>
      <c r="D4" s="14">
        <v>-0.30047902716662112</v>
      </c>
      <c r="E4" s="13">
        <v>3.7487715150598061E-3</v>
      </c>
      <c r="F4" s="13" t="s">
        <v>123</v>
      </c>
      <c r="G4" s="13" t="s">
        <v>123</v>
      </c>
      <c r="H4" s="14" t="s">
        <v>463</v>
      </c>
      <c r="I4" s="14" t="s">
        <v>464</v>
      </c>
      <c r="J4" s="14" t="s">
        <v>124</v>
      </c>
      <c r="K4" s="14" t="s">
        <v>23</v>
      </c>
      <c r="L4" s="14" t="s">
        <v>31</v>
      </c>
      <c r="M4" s="14">
        <v>1</v>
      </c>
      <c r="N4" s="14">
        <v>19</v>
      </c>
      <c r="O4" s="14">
        <v>7.81</v>
      </c>
      <c r="P4" s="14">
        <v>6.4998177636046703</v>
      </c>
      <c r="Q4" s="14">
        <v>6.8250722411011902</v>
      </c>
      <c r="R4" s="14">
        <v>6.5927984307493901</v>
      </c>
      <c r="S4" s="14">
        <v>7.03576187644539</v>
      </c>
      <c r="T4" s="14">
        <v>6.8223643178178</v>
      </c>
      <c r="U4" s="14">
        <v>6.8932234691881504</v>
      </c>
      <c r="V4" s="14">
        <v>7.0042848657120498</v>
      </c>
      <c r="W4" s="14">
        <v>6.3098304502110301</v>
      </c>
      <c r="X4" s="14">
        <v>6.5396469587580599</v>
      </c>
      <c r="Y4" s="14">
        <v>6.5276300297420899</v>
      </c>
      <c r="Z4" s="14">
        <v>6.8895734577912204</v>
      </c>
      <c r="AA4" s="14">
        <v>6.5330791505552099</v>
      </c>
      <c r="AB4" s="14">
        <v>6.4364407612629302</v>
      </c>
      <c r="AC4" s="14">
        <v>7.1455848590601398</v>
      </c>
      <c r="AD4" s="14">
        <v>6.4971510265022401</v>
      </c>
      <c r="AE4" s="14">
        <v>6.67037584356886</v>
      </c>
      <c r="AF4" s="14">
        <v>6.5774172280599803</v>
      </c>
      <c r="AG4" s="14">
        <v>6.5628993821520503</v>
      </c>
      <c r="AH4" s="14">
        <v>6.7621232269782601</v>
      </c>
    </row>
    <row r="5" spans="1:34" x14ac:dyDescent="0.25">
      <c r="A5" s="14">
        <v>4</v>
      </c>
      <c r="B5" s="14" t="s">
        <v>125</v>
      </c>
      <c r="C5" s="13" t="s">
        <v>126</v>
      </c>
      <c r="D5" s="14">
        <v>-0.30172528151502581</v>
      </c>
      <c r="E5" s="13">
        <v>4.5455294849058463E-2</v>
      </c>
      <c r="F5" s="13" t="s">
        <v>127</v>
      </c>
      <c r="G5" s="13" t="s">
        <v>127</v>
      </c>
      <c r="H5" s="14" t="s">
        <v>446</v>
      </c>
      <c r="I5" s="14" t="s">
        <v>447</v>
      </c>
      <c r="J5" s="14" t="s">
        <v>128</v>
      </c>
      <c r="K5" s="14" t="s">
        <v>129</v>
      </c>
      <c r="L5" s="14" t="s">
        <v>45</v>
      </c>
      <c r="M5" s="14">
        <v>1</v>
      </c>
      <c r="N5" s="14">
        <v>260</v>
      </c>
      <c r="O5" s="14">
        <v>9.44</v>
      </c>
      <c r="P5" s="14">
        <v>7.1632956096874203</v>
      </c>
      <c r="Q5" s="14">
        <v>7.7896159689589997</v>
      </c>
      <c r="R5" s="14">
        <v>7.1177517705596696</v>
      </c>
      <c r="S5" s="14">
        <v>7.6274631624804297</v>
      </c>
      <c r="T5" s="14">
        <v>7.4229343977072304</v>
      </c>
      <c r="U5" s="14">
        <v>7.3801777816519696</v>
      </c>
      <c r="V5" s="14">
        <v>7.7967685498375996</v>
      </c>
      <c r="W5" s="14">
        <v>6.93284909467154</v>
      </c>
      <c r="X5" s="14">
        <v>7.1767711502318399</v>
      </c>
      <c r="Y5" s="14">
        <v>6.9511893767678803</v>
      </c>
      <c r="Z5" s="14">
        <v>8.0372930055838001</v>
      </c>
      <c r="AA5" s="14">
        <v>7.3920107008060798</v>
      </c>
      <c r="AB5" s="14">
        <v>7.2684375756685098</v>
      </c>
      <c r="AC5" s="14">
        <v>7.1849610354743403</v>
      </c>
      <c r="AD5" s="14">
        <v>7.1496655288324096</v>
      </c>
      <c r="AE5" s="14">
        <v>7.0439612697480101</v>
      </c>
      <c r="AF5" s="14">
        <v>7.6006734776095604</v>
      </c>
      <c r="AG5" s="14">
        <v>7.1080811111804998</v>
      </c>
      <c r="AH5" s="14">
        <v>7.4837869409603703</v>
      </c>
    </row>
    <row r="6" spans="1:34" x14ac:dyDescent="0.25">
      <c r="A6" s="14">
        <v>5</v>
      </c>
      <c r="B6" s="14" t="s">
        <v>130</v>
      </c>
      <c r="C6" s="13" t="s">
        <v>131</v>
      </c>
      <c r="D6" s="14">
        <v>-0.30604091625657942</v>
      </c>
      <c r="E6" s="13">
        <v>7.9634892065499965E-3</v>
      </c>
      <c r="F6" s="13" t="s">
        <v>132</v>
      </c>
      <c r="G6" s="13" t="s">
        <v>132</v>
      </c>
      <c r="H6" s="14" t="s">
        <v>506</v>
      </c>
      <c r="I6" s="14" t="s">
        <v>507</v>
      </c>
      <c r="J6" s="14" t="s">
        <v>133</v>
      </c>
      <c r="K6" s="14" t="s">
        <v>31</v>
      </c>
      <c r="L6" s="14" t="s">
        <v>31</v>
      </c>
      <c r="M6" s="14">
        <v>1</v>
      </c>
      <c r="N6" s="14">
        <v>18</v>
      </c>
      <c r="O6" s="14">
        <v>14.12</v>
      </c>
      <c r="P6" s="14">
        <v>6.7741227102055896</v>
      </c>
      <c r="Q6" s="14">
        <v>6.8793138899401702</v>
      </c>
      <c r="R6" s="14">
        <v>7.0633333964879998</v>
      </c>
      <c r="S6" s="14">
        <v>7.2926768893215401</v>
      </c>
      <c r="T6" s="14">
        <v>7.0386599340330296</v>
      </c>
      <c r="U6" s="14">
        <v>7.5093369714591303</v>
      </c>
      <c r="V6" s="14">
        <v>7.21168110297406</v>
      </c>
      <c r="W6" s="14">
        <v>6.9127135357666498</v>
      </c>
      <c r="X6" s="14">
        <v>7.0017597091408499</v>
      </c>
      <c r="Y6" s="14">
        <v>6.4006503906335697</v>
      </c>
      <c r="Z6" s="14">
        <v>7.1944172322152502</v>
      </c>
      <c r="AA6" s="14">
        <v>6.8737274387307297</v>
      </c>
      <c r="AB6" s="14">
        <v>6.6804035989240598</v>
      </c>
      <c r="AC6" s="14">
        <v>7.5373908962775698</v>
      </c>
      <c r="AD6" s="14">
        <v>6.9717141442863104</v>
      </c>
      <c r="AE6" s="14">
        <v>6.8953894477814304</v>
      </c>
      <c r="AF6" s="14">
        <v>6.6372996590733004</v>
      </c>
      <c r="AG6" s="14">
        <v>7.2296050854378002</v>
      </c>
      <c r="AH6" s="14">
        <v>7.09869566502325</v>
      </c>
    </row>
    <row r="7" spans="1:34" x14ac:dyDescent="0.25">
      <c r="A7" s="14">
        <v>6</v>
      </c>
      <c r="B7" s="14" t="s">
        <v>134</v>
      </c>
      <c r="C7" s="13" t="s">
        <v>135</v>
      </c>
      <c r="D7" s="14">
        <v>-0.30821904348643342</v>
      </c>
      <c r="E7" s="13">
        <v>1.011233392133346E-2</v>
      </c>
      <c r="F7" s="13" t="s">
        <v>136</v>
      </c>
      <c r="G7" s="13" t="s">
        <v>136</v>
      </c>
      <c r="H7" s="14" t="s">
        <v>475</v>
      </c>
      <c r="I7" s="14" t="s">
        <v>476</v>
      </c>
      <c r="J7" s="14" t="s">
        <v>137</v>
      </c>
      <c r="K7" s="14" t="s">
        <v>26</v>
      </c>
      <c r="L7" s="14" t="s">
        <v>26</v>
      </c>
      <c r="M7" s="14">
        <v>1</v>
      </c>
      <c r="N7" s="14">
        <v>13</v>
      </c>
      <c r="O7" s="14">
        <v>14.81</v>
      </c>
      <c r="P7" s="14">
        <v>6.3406029304922704</v>
      </c>
      <c r="Q7" s="14">
        <v>6.9054748153991401</v>
      </c>
      <c r="R7" s="14">
        <v>7.1058847427021803</v>
      </c>
      <c r="S7" s="14">
        <v>6.8379386993764903</v>
      </c>
      <c r="T7" s="14">
        <v>6.7357745777926601</v>
      </c>
      <c r="U7" s="14">
        <v>6.80578288806523</v>
      </c>
      <c r="V7" s="14">
        <v>6.8400214238833099</v>
      </c>
      <c r="W7" s="14">
        <v>6.8704098167944103</v>
      </c>
      <c r="X7" s="14">
        <v>6.9701469338546298</v>
      </c>
      <c r="Y7" s="14">
        <v>6.8260943131042202</v>
      </c>
      <c r="Z7" s="14">
        <v>7.1072269678726698</v>
      </c>
      <c r="AA7" s="14">
        <v>6.6338673182924497</v>
      </c>
      <c r="AB7" s="14">
        <v>6.7164541911720397</v>
      </c>
      <c r="AC7" s="14">
        <v>6.93384909977891</v>
      </c>
      <c r="AD7" s="14">
        <v>6.8408586166925502</v>
      </c>
      <c r="AE7" s="14">
        <v>6.5654465009864396</v>
      </c>
      <c r="AF7" s="14">
        <v>6.5931532102001702</v>
      </c>
      <c r="AG7" s="14">
        <v>7.1771034613221003</v>
      </c>
      <c r="AH7" s="14">
        <v>7.5772326509394103</v>
      </c>
    </row>
    <row r="8" spans="1:34" x14ac:dyDescent="0.25">
      <c r="A8" s="14">
        <v>7</v>
      </c>
      <c r="B8" s="14" t="s">
        <v>138</v>
      </c>
      <c r="C8" s="13" t="s">
        <v>139</v>
      </c>
      <c r="D8" s="14">
        <v>-0.30965062218059369</v>
      </c>
      <c r="E8" s="13">
        <v>4.5455294849058463E-2</v>
      </c>
      <c r="F8" s="13" t="s">
        <v>140</v>
      </c>
      <c r="G8" s="13" t="s">
        <v>140</v>
      </c>
      <c r="H8" s="14" t="s">
        <v>448</v>
      </c>
      <c r="I8" s="14" t="s">
        <v>449</v>
      </c>
      <c r="J8" s="14" t="s">
        <v>141</v>
      </c>
      <c r="K8" s="14" t="s">
        <v>22</v>
      </c>
      <c r="L8" s="14" t="s">
        <v>22</v>
      </c>
      <c r="M8" s="14">
        <v>1</v>
      </c>
      <c r="N8" s="14">
        <v>21</v>
      </c>
      <c r="O8" s="14">
        <v>9.2799999999999994</v>
      </c>
      <c r="P8" s="14">
        <v>6.6414841249417602</v>
      </c>
      <c r="Q8" s="14">
        <v>7.3021685466699902</v>
      </c>
      <c r="R8" s="14">
        <v>7.2547244900227499</v>
      </c>
      <c r="S8" s="14">
        <v>7.1294159876828802</v>
      </c>
      <c r="T8" s="14">
        <v>6.63762990195114</v>
      </c>
      <c r="U8" s="14">
        <v>7.2834030271605599</v>
      </c>
      <c r="V8" s="14">
        <v>7.1205410617660103</v>
      </c>
      <c r="W8" s="14">
        <v>6.7803785987947496</v>
      </c>
      <c r="X8" s="14">
        <v>7.0670150677640899</v>
      </c>
      <c r="Y8" s="14">
        <v>6.5252587901893904</v>
      </c>
      <c r="Z8" s="14">
        <v>6.7454652467110598</v>
      </c>
      <c r="AA8" s="14">
        <v>7.2242481268766996</v>
      </c>
      <c r="AB8" s="14">
        <v>6.2132775669121703</v>
      </c>
      <c r="AC8" s="14">
        <v>7.3519411956663099</v>
      </c>
      <c r="AD8" s="14">
        <v>6.8852311949683402</v>
      </c>
      <c r="AE8" s="14">
        <v>6.7808787950027298</v>
      </c>
      <c r="AF8" s="14">
        <v>6.5247336889195804</v>
      </c>
      <c r="AG8" s="14">
        <v>7.0940516904829396</v>
      </c>
      <c r="AH8" s="14">
        <v>7.2842355620493198</v>
      </c>
    </row>
    <row r="9" spans="1:34" x14ac:dyDescent="0.25">
      <c r="A9" s="14">
        <v>8</v>
      </c>
      <c r="B9" s="14" t="s">
        <v>142</v>
      </c>
      <c r="C9" s="13" t="s">
        <v>143</v>
      </c>
      <c r="D9" s="14">
        <v>-0.32355709670467281</v>
      </c>
      <c r="E9" s="13">
        <v>4.5455294849058463E-2</v>
      </c>
      <c r="F9" s="13" t="s">
        <v>144</v>
      </c>
      <c r="G9" s="13" t="s">
        <v>144</v>
      </c>
      <c r="H9" s="14" t="s">
        <v>459</v>
      </c>
      <c r="I9" s="14" t="s">
        <v>460</v>
      </c>
      <c r="J9" s="14" t="s">
        <v>145</v>
      </c>
      <c r="K9" s="14" t="s">
        <v>17</v>
      </c>
      <c r="L9" s="14" t="s">
        <v>17</v>
      </c>
      <c r="M9" s="14">
        <v>1</v>
      </c>
      <c r="N9" s="14">
        <v>11</v>
      </c>
      <c r="O9" s="14">
        <v>7.88</v>
      </c>
      <c r="P9" s="14">
        <v>6.5697051815348502</v>
      </c>
      <c r="Q9" s="14">
        <v>6.6825061761538898</v>
      </c>
      <c r="R9" s="14">
        <v>6.7860021859573001</v>
      </c>
      <c r="S9" s="14">
        <v>7.25722847501111</v>
      </c>
      <c r="T9" s="14">
        <v>6.4521087373512502</v>
      </c>
      <c r="U9" s="14">
        <v>6.5693974381396503</v>
      </c>
      <c r="V9" s="14">
        <v>6.9682587854201303</v>
      </c>
      <c r="W9" s="14">
        <v>6.4501568494444799</v>
      </c>
      <c r="X9" s="14">
        <v>6.7193023606818398</v>
      </c>
      <c r="Y9" s="14">
        <v>6.2432677917312001</v>
      </c>
      <c r="Z9" s="14">
        <v>7.3666143968639197</v>
      </c>
      <c r="AA9" s="14">
        <v>6.7034290405488699</v>
      </c>
      <c r="AB9" s="14">
        <v>6.2448189702247703</v>
      </c>
      <c r="AC9" s="14">
        <v>6.8557856471127696</v>
      </c>
      <c r="AD9" s="14">
        <v>6.4058159230354796</v>
      </c>
      <c r="AE9" s="14">
        <v>6.6073157049371298</v>
      </c>
      <c r="AF9" s="14">
        <v>6.2622733011220602</v>
      </c>
      <c r="AG9" s="14">
        <v>6.3928377684364204</v>
      </c>
      <c r="AH9" s="14">
        <v>6.4486060032955601</v>
      </c>
    </row>
    <row r="10" spans="1:34" x14ac:dyDescent="0.25">
      <c r="A10" s="14">
        <v>9</v>
      </c>
      <c r="B10" s="14" t="s">
        <v>146</v>
      </c>
      <c r="C10" s="13" t="s">
        <v>147</v>
      </c>
      <c r="D10" s="14">
        <v>-0.341283679397268</v>
      </c>
      <c r="E10" s="13">
        <v>1.996445330521604E-2</v>
      </c>
      <c r="F10" s="13" t="s">
        <v>148</v>
      </c>
      <c r="G10" s="13" t="s">
        <v>148</v>
      </c>
      <c r="H10" s="14" t="s">
        <v>414</v>
      </c>
      <c r="I10" s="14" t="s">
        <v>415</v>
      </c>
      <c r="J10" s="14" t="s">
        <v>149</v>
      </c>
      <c r="K10" s="14" t="s">
        <v>48</v>
      </c>
      <c r="L10" s="14" t="s">
        <v>48</v>
      </c>
      <c r="M10" s="14">
        <v>1</v>
      </c>
      <c r="N10" s="14">
        <v>75</v>
      </c>
      <c r="O10" s="14">
        <v>12.77</v>
      </c>
      <c r="P10" s="14">
        <v>8.1852020680230808</v>
      </c>
      <c r="Q10" s="14">
        <v>8.0386201659231205</v>
      </c>
      <c r="R10" s="14">
        <v>8.5978815865649203</v>
      </c>
      <c r="S10" s="14">
        <v>8.4225077675097104</v>
      </c>
      <c r="T10" s="14">
        <v>8.4187486179054805</v>
      </c>
      <c r="U10" s="14">
        <v>7.8167482400714903</v>
      </c>
      <c r="V10" s="14">
        <v>8.8739886808531399</v>
      </c>
      <c r="W10" s="14">
        <v>8.1956091062848202</v>
      </c>
      <c r="X10" s="14">
        <v>7.8912586224827503</v>
      </c>
      <c r="Y10" s="14">
        <v>7.80372676566662</v>
      </c>
      <c r="Z10" s="14">
        <v>8.5534096558687907</v>
      </c>
      <c r="AA10" s="14">
        <v>7.7958452793449702</v>
      </c>
      <c r="AB10" s="14">
        <v>7.7348838090627803</v>
      </c>
      <c r="AC10" s="14">
        <v>7.9848175006052999</v>
      </c>
      <c r="AD10" s="14">
        <v>8.3190227355137605</v>
      </c>
      <c r="AE10" s="14">
        <v>7.9781645377118799</v>
      </c>
      <c r="AF10" s="14">
        <v>8.1181654885515293</v>
      </c>
      <c r="AG10" s="14">
        <v>8.1222486572555006</v>
      </c>
      <c r="AH10" s="14">
        <v>7.9140944695317801</v>
      </c>
    </row>
    <row r="11" spans="1:34" x14ac:dyDescent="0.25">
      <c r="A11" s="14">
        <v>10</v>
      </c>
      <c r="B11" s="14" t="s">
        <v>150</v>
      </c>
      <c r="C11" s="13" t="s">
        <v>151</v>
      </c>
      <c r="D11" s="14">
        <v>-0.34296097134825748</v>
      </c>
      <c r="E11" s="13">
        <v>1.011233392133346E-2</v>
      </c>
      <c r="F11" s="13" t="s">
        <v>152</v>
      </c>
      <c r="G11" s="13" t="s">
        <v>152</v>
      </c>
      <c r="H11" s="14" t="s">
        <v>481</v>
      </c>
      <c r="I11" s="14" t="s">
        <v>482</v>
      </c>
      <c r="J11" s="14" t="s">
        <v>153</v>
      </c>
      <c r="K11" s="14" t="s">
        <v>27</v>
      </c>
      <c r="L11" s="14" t="s">
        <v>27</v>
      </c>
      <c r="M11" s="14">
        <v>1</v>
      </c>
      <c r="N11" s="14">
        <v>9</v>
      </c>
      <c r="O11" s="14">
        <v>6.56</v>
      </c>
      <c r="P11" s="14">
        <v>6.3309007623818898</v>
      </c>
      <c r="Q11" s="14">
        <v>6.6503319090054402</v>
      </c>
      <c r="R11" s="14">
        <v>6.4878170136403703</v>
      </c>
      <c r="S11" s="14">
        <v>7.1366888973749001</v>
      </c>
      <c r="T11" s="14">
        <v>6.5068635493901201</v>
      </c>
      <c r="U11" s="14">
        <v>6.5714243616616796</v>
      </c>
      <c r="V11" s="14">
        <v>6.6806170472862396</v>
      </c>
      <c r="W11" s="14">
        <v>6.3538395160893097</v>
      </c>
      <c r="X11" s="14">
        <v>6.1529457110106103</v>
      </c>
      <c r="Y11" s="14">
        <v>6.4442245691181999</v>
      </c>
      <c r="Z11" s="14">
        <v>6.2406493241577703</v>
      </c>
      <c r="AA11" s="14">
        <v>5.9489144623103902</v>
      </c>
      <c r="AB11" s="14">
        <v>6.2973995794971298</v>
      </c>
      <c r="AC11" s="14">
        <v>6.8588649601757696</v>
      </c>
      <c r="AD11" s="14">
        <v>6.54301839002785</v>
      </c>
      <c r="AE11" s="14">
        <v>6.1078392405354096</v>
      </c>
      <c r="AF11" s="14">
        <v>6.1591913839991204</v>
      </c>
      <c r="AG11" s="14">
        <v>6.70451951034938</v>
      </c>
      <c r="AH11" s="14">
        <v>6.4390247097227498</v>
      </c>
    </row>
    <row r="12" spans="1:34" x14ac:dyDescent="0.25">
      <c r="A12" s="14">
        <v>11</v>
      </c>
      <c r="B12" s="14" t="s">
        <v>154</v>
      </c>
      <c r="C12" s="13" t="s">
        <v>155</v>
      </c>
      <c r="D12" s="14">
        <v>-0.35373937350193069</v>
      </c>
      <c r="E12" s="13">
        <v>1.601099081051716E-2</v>
      </c>
      <c r="F12" s="13" t="s">
        <v>156</v>
      </c>
      <c r="G12" s="13" t="s">
        <v>156</v>
      </c>
      <c r="H12" s="14" t="s">
        <v>524</v>
      </c>
      <c r="I12" s="14" t="s">
        <v>525</v>
      </c>
      <c r="J12" s="14" t="s">
        <v>157</v>
      </c>
      <c r="K12" s="14" t="s">
        <v>25</v>
      </c>
      <c r="L12" s="14" t="s">
        <v>18</v>
      </c>
      <c r="M12" s="14">
        <v>1</v>
      </c>
      <c r="N12" s="14">
        <v>12</v>
      </c>
      <c r="O12" s="14">
        <v>4.55</v>
      </c>
      <c r="P12" s="14">
        <v>6.7559206446592102</v>
      </c>
      <c r="Q12" s="14">
        <v>7.0959709571624803</v>
      </c>
      <c r="R12" s="14">
        <v>6.9518691796858603</v>
      </c>
      <c r="S12" s="14">
        <v>6.5324742260226998</v>
      </c>
      <c r="T12" s="14">
        <v>6.6649897418812003</v>
      </c>
      <c r="U12" s="14">
        <v>6.5800522046722696</v>
      </c>
      <c r="V12" s="14">
        <v>7.2536650813389798</v>
      </c>
      <c r="W12" s="14">
        <v>6.5749164415940404</v>
      </c>
      <c r="X12" s="14">
        <v>6.1986436181192301</v>
      </c>
      <c r="Y12" s="14">
        <v>6.1315708700813696</v>
      </c>
      <c r="Z12" s="14">
        <v>6.7933643297853497</v>
      </c>
      <c r="AA12" s="14">
        <v>6.5620728058377296</v>
      </c>
      <c r="AB12" s="14">
        <v>6.2159588700447204</v>
      </c>
      <c r="AC12" s="14">
        <v>6.1839132617936299</v>
      </c>
      <c r="AD12" s="14">
        <v>6.4087911354771103</v>
      </c>
      <c r="AE12" s="14">
        <v>6.4840649720463901</v>
      </c>
      <c r="AF12" s="14">
        <v>6.40722106297219</v>
      </c>
      <c r="AG12" s="14">
        <v>6.6850786873746797</v>
      </c>
      <c r="AH12" s="14">
        <v>6.9096202594263296</v>
      </c>
    </row>
    <row r="13" spans="1:34" x14ac:dyDescent="0.25">
      <c r="A13" s="14">
        <v>12</v>
      </c>
      <c r="B13" s="14" t="s">
        <v>158</v>
      </c>
      <c r="C13" s="13" t="s">
        <v>159</v>
      </c>
      <c r="D13" s="14">
        <v>-0.36026481873941479</v>
      </c>
      <c r="E13" s="13">
        <v>1.996445330521604E-2</v>
      </c>
      <c r="F13" s="13" t="s">
        <v>160</v>
      </c>
      <c r="G13" s="13" t="s">
        <v>160</v>
      </c>
      <c r="H13" s="14" t="s">
        <v>430</v>
      </c>
      <c r="I13" s="14" t="s">
        <v>431</v>
      </c>
      <c r="J13" s="14" t="s">
        <v>161</v>
      </c>
      <c r="K13" s="14" t="s">
        <v>44</v>
      </c>
      <c r="L13" s="14" t="s">
        <v>50</v>
      </c>
      <c r="M13" s="14">
        <v>1</v>
      </c>
      <c r="N13" s="14">
        <v>22</v>
      </c>
      <c r="O13" s="14">
        <v>10.88</v>
      </c>
      <c r="P13" s="14">
        <v>6.8698622212896101</v>
      </c>
      <c r="Q13" s="14">
        <v>7.2522715850231698</v>
      </c>
      <c r="R13" s="14">
        <v>7.6990481789923599</v>
      </c>
      <c r="S13" s="14">
        <v>7.2582540774695401</v>
      </c>
      <c r="T13" s="14">
        <v>6.87102686400587</v>
      </c>
      <c r="U13" s="14">
        <v>6.6486966782646899</v>
      </c>
      <c r="V13" s="14">
        <v>7.2865126279824999</v>
      </c>
      <c r="W13" s="14">
        <v>6.7288974056272703</v>
      </c>
      <c r="X13" s="14">
        <v>6.7226175539295303</v>
      </c>
      <c r="Y13" s="14">
        <v>7.4372906805240104</v>
      </c>
      <c r="Z13" s="14">
        <v>7.4415333406286299</v>
      </c>
      <c r="AA13" s="14">
        <v>6.7820855282870198</v>
      </c>
      <c r="AB13" s="14">
        <v>6.60740687283631</v>
      </c>
      <c r="AC13" s="14">
        <v>6.9672624554390996</v>
      </c>
      <c r="AD13" s="14">
        <v>6.7186180110640397</v>
      </c>
      <c r="AE13" s="14">
        <v>6.7095117244457603</v>
      </c>
      <c r="AF13" s="14">
        <v>6.6186599683755603</v>
      </c>
      <c r="AG13" s="14">
        <v>6.9278142356063102</v>
      </c>
      <c r="AH13" s="14">
        <v>6.5979419836866704</v>
      </c>
    </row>
    <row r="14" spans="1:34" x14ac:dyDescent="0.25">
      <c r="A14" s="14">
        <v>13</v>
      </c>
      <c r="B14" s="14" t="s">
        <v>162</v>
      </c>
      <c r="C14" s="13" t="s">
        <v>163</v>
      </c>
      <c r="D14" s="14">
        <v>-0.36256482970731779</v>
      </c>
      <c r="E14" s="13">
        <v>1.276300753264124E-2</v>
      </c>
      <c r="F14" s="13" t="s">
        <v>164</v>
      </c>
      <c r="G14" s="13" t="s">
        <v>164</v>
      </c>
      <c r="H14" s="14" t="s">
        <v>533</v>
      </c>
      <c r="I14" s="14" t="s">
        <v>534</v>
      </c>
      <c r="J14" s="14" t="s">
        <v>165</v>
      </c>
      <c r="K14" s="14" t="s">
        <v>33</v>
      </c>
      <c r="L14" s="14" t="s">
        <v>33</v>
      </c>
      <c r="M14" s="14">
        <v>1</v>
      </c>
      <c r="N14" s="14">
        <v>3</v>
      </c>
      <c r="O14" s="14">
        <v>3.8</v>
      </c>
      <c r="P14" s="14">
        <v>6.2796376734559898</v>
      </c>
      <c r="Q14" s="14">
        <v>6.52906649318939</v>
      </c>
      <c r="R14" s="14">
        <v>6.44305575813042</v>
      </c>
      <c r="S14" s="14">
        <v>7.1571469092472597</v>
      </c>
      <c r="T14" s="14">
        <v>6.6826775505928699</v>
      </c>
      <c r="U14" s="14">
        <v>5.7819534538989901</v>
      </c>
      <c r="V14" s="14">
        <v>6.45736724803636</v>
      </c>
      <c r="W14" s="14">
        <v>6.4563531942497496</v>
      </c>
      <c r="X14" s="14">
        <v>5.7794492967578304</v>
      </c>
      <c r="Y14" s="14">
        <v>5.71193033196987</v>
      </c>
      <c r="Z14" s="14">
        <v>6.3173216871045996</v>
      </c>
      <c r="AA14" s="14">
        <v>6.2993961444714897</v>
      </c>
      <c r="AB14" s="14">
        <v>6.3569887562801304</v>
      </c>
      <c r="AC14" s="14">
        <v>6.5154832002612997</v>
      </c>
      <c r="AD14" s="14">
        <v>6.2999801236688002</v>
      </c>
      <c r="AE14" s="14">
        <v>6.24808274527423</v>
      </c>
      <c r="AF14" s="14">
        <v>6.3533100659360402</v>
      </c>
      <c r="AG14" s="14">
        <v>6.2837084150305902</v>
      </c>
      <c r="AH14" s="14">
        <v>6.2876298131398896</v>
      </c>
    </row>
    <row r="15" spans="1:34" x14ac:dyDescent="0.25">
      <c r="A15" s="14">
        <v>14</v>
      </c>
      <c r="B15" s="14" t="s">
        <v>166</v>
      </c>
      <c r="C15" s="13" t="s">
        <v>167</v>
      </c>
      <c r="D15" s="14">
        <v>-0.39083277904107477</v>
      </c>
      <c r="E15" s="13">
        <v>6.2330349697337804E-3</v>
      </c>
      <c r="F15" s="13" t="s">
        <v>168</v>
      </c>
      <c r="G15" s="13" t="s">
        <v>168</v>
      </c>
      <c r="H15" s="14" t="s">
        <v>406</v>
      </c>
      <c r="I15" s="14" t="s">
        <v>543</v>
      </c>
      <c r="J15" s="14" t="s">
        <v>169</v>
      </c>
      <c r="K15" s="14" t="s">
        <v>47</v>
      </c>
      <c r="L15" s="14" t="s">
        <v>47</v>
      </c>
      <c r="M15" s="14">
        <v>2</v>
      </c>
      <c r="N15" s="14">
        <v>3</v>
      </c>
      <c r="O15" s="14">
        <v>2.83</v>
      </c>
      <c r="P15" s="14">
        <v>5.8219790154719604</v>
      </c>
      <c r="Q15" s="14">
        <v>6.2378454780149504</v>
      </c>
      <c r="R15" s="14">
        <v>6.1411316969462497</v>
      </c>
      <c r="S15" s="14">
        <v>6.4353820465911902</v>
      </c>
      <c r="T15" s="14">
        <v>6.3548478394741599</v>
      </c>
      <c r="U15" s="14">
        <v>5.9189399333625996</v>
      </c>
      <c r="V15" s="14">
        <v>6.85994252872778</v>
      </c>
      <c r="W15" s="14">
        <v>6.0799770848822199</v>
      </c>
      <c r="X15" s="14">
        <v>6.2388551952318503</v>
      </c>
      <c r="Y15" s="14">
        <v>5.6402687097786703</v>
      </c>
      <c r="Z15" s="14">
        <v>6.7300067150450404</v>
      </c>
      <c r="AA15" s="14">
        <v>6.2136109808513202</v>
      </c>
      <c r="AB15" s="14">
        <v>6.3172693958841402</v>
      </c>
      <c r="AC15" s="14">
        <v>6.3091084879599304</v>
      </c>
      <c r="AD15" s="14">
        <v>5.8971133305060297</v>
      </c>
      <c r="AE15" s="14">
        <v>5.7416644097784904</v>
      </c>
      <c r="AF15" s="14">
        <v>6.1883802803421801</v>
      </c>
      <c r="AG15" s="14">
        <v>6.19267167269936</v>
      </c>
      <c r="AH15" s="14">
        <v>6.3088110483915303</v>
      </c>
    </row>
    <row r="16" spans="1:34" x14ac:dyDescent="0.25">
      <c r="A16" s="14">
        <v>15</v>
      </c>
      <c r="B16" s="14" t="s">
        <v>170</v>
      </c>
      <c r="C16" s="13" t="s">
        <v>171</v>
      </c>
      <c r="D16" s="14">
        <v>-0.3955820702267685</v>
      </c>
      <c r="E16" s="13">
        <v>2.4744672046398939E-2</v>
      </c>
      <c r="F16" s="13" t="s">
        <v>172</v>
      </c>
      <c r="G16" s="13" t="s">
        <v>172</v>
      </c>
      <c r="H16" s="14" t="s">
        <v>498</v>
      </c>
      <c r="I16" s="14" t="s">
        <v>499</v>
      </c>
      <c r="J16" s="14" t="s">
        <v>173</v>
      </c>
      <c r="K16" s="14" t="s">
        <v>28</v>
      </c>
      <c r="L16" s="14" t="s">
        <v>24</v>
      </c>
      <c r="M16" s="14">
        <v>1</v>
      </c>
      <c r="N16" s="14">
        <v>7</v>
      </c>
      <c r="O16" s="14">
        <v>5.58</v>
      </c>
      <c r="P16" s="14">
        <v>6.2803310572319697</v>
      </c>
      <c r="Q16" s="14">
        <v>6.5908475168938896</v>
      </c>
      <c r="R16" s="14">
        <v>6.3096516687282804</v>
      </c>
      <c r="S16" s="14">
        <v>7.2068393902026697</v>
      </c>
      <c r="T16" s="14">
        <v>7.0244774989454202</v>
      </c>
      <c r="U16" s="14">
        <v>6.2250380214863803</v>
      </c>
      <c r="V16" s="14">
        <v>6.4640080085410503</v>
      </c>
      <c r="W16" s="14">
        <v>6.1582421396579603</v>
      </c>
      <c r="X16" s="14">
        <v>6.4413238166735303</v>
      </c>
      <c r="Y16" s="14">
        <v>6.30873212341728</v>
      </c>
      <c r="Z16" s="14">
        <v>6.8722612726173304</v>
      </c>
      <c r="AA16" s="14">
        <v>5.8560827064160801</v>
      </c>
      <c r="AB16" s="14">
        <v>6.4683292405737198</v>
      </c>
      <c r="AC16" s="14">
        <v>6.1358006009777197</v>
      </c>
      <c r="AD16" s="14">
        <v>6.05793640801972</v>
      </c>
      <c r="AE16" s="14">
        <v>6.0034932753003796</v>
      </c>
      <c r="AF16" s="14">
        <v>5.9096875812885399</v>
      </c>
      <c r="AG16" s="14">
        <v>6.2318265133056299</v>
      </c>
      <c r="AH16" s="14">
        <v>6.2628028948879404</v>
      </c>
    </row>
    <row r="17" spans="1:34" x14ac:dyDescent="0.25">
      <c r="A17" s="14">
        <v>16</v>
      </c>
      <c r="B17" s="14" t="s">
        <v>174</v>
      </c>
      <c r="C17" s="13" t="s">
        <v>175</v>
      </c>
      <c r="D17" s="14">
        <v>-0.40768110776164601</v>
      </c>
      <c r="E17" s="13">
        <v>1.601099081051716E-2</v>
      </c>
      <c r="F17" s="13" t="s">
        <v>176</v>
      </c>
      <c r="G17" s="13" t="s">
        <v>176</v>
      </c>
      <c r="H17" s="14" t="s">
        <v>510</v>
      </c>
      <c r="I17" s="14" t="s">
        <v>511</v>
      </c>
      <c r="J17" s="14" t="s">
        <v>177</v>
      </c>
      <c r="K17" s="14" t="s">
        <v>20</v>
      </c>
      <c r="L17" s="14" t="s">
        <v>27</v>
      </c>
      <c r="M17" s="14">
        <v>1</v>
      </c>
      <c r="N17" s="14">
        <v>10</v>
      </c>
      <c r="O17" s="14">
        <v>5</v>
      </c>
      <c r="P17" s="14">
        <v>6.2150691460648204</v>
      </c>
      <c r="Q17" s="14">
        <v>7.2712420290301703</v>
      </c>
      <c r="R17" s="14">
        <v>6.65366596993006</v>
      </c>
      <c r="S17" s="14">
        <v>6.7285527001557304</v>
      </c>
      <c r="T17" s="14">
        <v>7.2297586368087501</v>
      </c>
      <c r="U17" s="14">
        <v>6.4261697098204396</v>
      </c>
      <c r="V17" s="14">
        <v>7.3061161075221301</v>
      </c>
      <c r="W17" s="14">
        <v>6.5204771132575701</v>
      </c>
      <c r="X17" s="14">
        <v>6.5059907452341399</v>
      </c>
      <c r="Y17" s="14">
        <v>6.7756796820604004</v>
      </c>
      <c r="Z17" s="14">
        <v>6.9780709476528697</v>
      </c>
      <c r="AA17" s="14">
        <v>6.7572404293499204</v>
      </c>
      <c r="AB17" s="14">
        <v>6.90543432136859</v>
      </c>
      <c r="AC17" s="14">
        <v>6.8454639960336996</v>
      </c>
      <c r="AD17" s="14">
        <v>6.6608940191269399</v>
      </c>
      <c r="AE17" s="14">
        <v>6.9441963876190602</v>
      </c>
      <c r="AF17" s="14">
        <v>6.1832444972324296</v>
      </c>
      <c r="AG17" s="14">
        <v>6.67739258096874</v>
      </c>
      <c r="AH17" s="14">
        <v>7.2838234477735497</v>
      </c>
    </row>
    <row r="18" spans="1:34" x14ac:dyDescent="0.25">
      <c r="A18" s="14">
        <v>17</v>
      </c>
      <c r="B18" s="14" t="s">
        <v>178</v>
      </c>
      <c r="C18" s="13" t="s">
        <v>179</v>
      </c>
      <c r="D18" s="14">
        <v>-0.4167957027356648</v>
      </c>
      <c r="E18" s="13">
        <v>3.7487715150598061E-3</v>
      </c>
      <c r="F18" s="13" t="s">
        <v>180</v>
      </c>
      <c r="G18" s="13" t="s">
        <v>180</v>
      </c>
      <c r="H18" s="14" t="s">
        <v>461</v>
      </c>
      <c r="I18" s="14" t="s">
        <v>462</v>
      </c>
      <c r="J18" s="14" t="s">
        <v>181</v>
      </c>
      <c r="K18" s="14" t="s">
        <v>30</v>
      </c>
      <c r="L18" s="14" t="s">
        <v>30</v>
      </c>
      <c r="M18" s="14">
        <v>1</v>
      </c>
      <c r="N18" s="14">
        <v>14</v>
      </c>
      <c r="O18" s="14">
        <v>7.87</v>
      </c>
      <c r="P18" s="14">
        <v>6.2607511708368602</v>
      </c>
      <c r="Q18" s="14">
        <v>6.6993824750189201</v>
      </c>
      <c r="R18" s="14">
        <v>6.7091130946616397</v>
      </c>
      <c r="S18" s="14">
        <v>6.9852153835175503</v>
      </c>
      <c r="T18" s="14">
        <v>6.5527169954699396</v>
      </c>
      <c r="U18" s="14">
        <v>6.98769088318525</v>
      </c>
      <c r="V18" s="14">
        <v>6.9721913095132502</v>
      </c>
      <c r="W18" s="14">
        <v>6.3001825122183499</v>
      </c>
      <c r="X18" s="14">
        <v>6.5317408198152203</v>
      </c>
      <c r="Y18" s="14">
        <v>6.5080245663806702</v>
      </c>
      <c r="Z18" s="14">
        <v>6.8741802581525802</v>
      </c>
      <c r="AA18" s="14">
        <v>6.2319156345580398</v>
      </c>
      <c r="AB18" s="14">
        <v>5.8348630390443903</v>
      </c>
      <c r="AC18" s="14">
        <v>6.9611148915987204</v>
      </c>
      <c r="AD18" s="14">
        <v>6.3889889624601102</v>
      </c>
      <c r="AE18" s="14">
        <v>6.15818180007048</v>
      </c>
      <c r="AF18" s="14">
        <v>6.4903660189874</v>
      </c>
      <c r="AG18" s="14">
        <v>6.7405325049135199</v>
      </c>
      <c r="AH18" s="14">
        <v>6.5801492785759503</v>
      </c>
    </row>
    <row r="19" spans="1:34" x14ac:dyDescent="0.25">
      <c r="A19" s="14">
        <v>18</v>
      </c>
      <c r="B19" s="14" t="s">
        <v>182</v>
      </c>
      <c r="C19" s="13" t="s">
        <v>183</v>
      </c>
      <c r="D19" s="14">
        <v>-0.42217351681343729</v>
      </c>
      <c r="E19" s="13">
        <v>1.996445330521604E-2</v>
      </c>
      <c r="F19" s="13" t="s">
        <v>184</v>
      </c>
      <c r="G19" s="13" t="s">
        <v>184</v>
      </c>
      <c r="H19" s="14" t="s">
        <v>541</v>
      </c>
      <c r="I19" s="14" t="s">
        <v>542</v>
      </c>
      <c r="J19" s="14" t="s">
        <v>185</v>
      </c>
      <c r="K19" s="14" t="s">
        <v>28</v>
      </c>
      <c r="L19" s="14" t="s">
        <v>24</v>
      </c>
      <c r="M19" s="14">
        <v>1</v>
      </c>
      <c r="N19" s="14">
        <v>7</v>
      </c>
      <c r="O19" s="14">
        <v>3.29</v>
      </c>
      <c r="P19" s="14">
        <v>6.5852880786048598</v>
      </c>
      <c r="Q19" s="14">
        <v>6.8260513465494697</v>
      </c>
      <c r="R19" s="14">
        <v>6.7989509573749096</v>
      </c>
      <c r="S19" s="14">
        <v>6.3894763611085601</v>
      </c>
      <c r="T19" s="14">
        <v>6.9882579230578399</v>
      </c>
      <c r="U19" s="14">
        <v>6.7484400773084401</v>
      </c>
      <c r="V19" s="14">
        <v>7.6806210293633796</v>
      </c>
      <c r="W19" s="14">
        <v>7.25155308065274</v>
      </c>
      <c r="X19" s="14">
        <v>6.5177962348603797</v>
      </c>
      <c r="Y19" s="14">
        <v>6.3686588982263697</v>
      </c>
      <c r="Z19" s="14">
        <v>7.2389652065950703</v>
      </c>
      <c r="AA19" s="14">
        <v>6.0720387666803202</v>
      </c>
      <c r="AB19" s="14">
        <v>6.62912415549311</v>
      </c>
      <c r="AC19" s="14">
        <v>6.9351166786440697</v>
      </c>
      <c r="AD19" s="14">
        <v>6.0154335289004601</v>
      </c>
      <c r="AE19" s="14">
        <v>6.3328727391905204</v>
      </c>
      <c r="AF19" s="14">
        <v>6.2511150489623697</v>
      </c>
      <c r="AG19" s="14">
        <v>6.7767411982418801</v>
      </c>
      <c r="AH19" s="14">
        <v>6.4604694983773703</v>
      </c>
    </row>
    <row r="20" spans="1:34" x14ac:dyDescent="0.25">
      <c r="A20" s="14">
        <v>19</v>
      </c>
      <c r="B20" s="14" t="s">
        <v>186</v>
      </c>
      <c r="C20" s="13" t="s">
        <v>187</v>
      </c>
      <c r="D20" s="14">
        <v>-0.45171811174010029</v>
      </c>
      <c r="E20" s="13">
        <v>1.6693366427425499E-3</v>
      </c>
      <c r="F20" s="13" t="s">
        <v>188</v>
      </c>
      <c r="G20" s="13" t="s">
        <v>188</v>
      </c>
      <c r="H20" s="14" t="s">
        <v>424</v>
      </c>
      <c r="I20" s="14" t="s">
        <v>425</v>
      </c>
      <c r="J20" s="14" t="s">
        <v>189</v>
      </c>
      <c r="K20" s="14" t="s">
        <v>44</v>
      </c>
      <c r="L20" s="14" t="s">
        <v>44</v>
      </c>
      <c r="M20" s="14">
        <v>1</v>
      </c>
      <c r="N20" s="14">
        <v>22</v>
      </c>
      <c r="O20" s="14">
        <v>11.37</v>
      </c>
      <c r="P20" s="14">
        <v>7.0577231821218298</v>
      </c>
      <c r="Q20" s="14">
        <v>7.22275550388553</v>
      </c>
      <c r="R20" s="14">
        <v>8.0454599008144303</v>
      </c>
      <c r="S20" s="14">
        <v>7.5184086567670496</v>
      </c>
      <c r="T20" s="14">
        <v>7.7426308878160404</v>
      </c>
      <c r="U20" s="14">
        <v>6.9526883838849303</v>
      </c>
      <c r="V20" s="14">
        <v>7.8595465764030399</v>
      </c>
      <c r="W20" s="14">
        <v>6.9163487049299803</v>
      </c>
      <c r="X20" s="14">
        <v>6.9501725439889102</v>
      </c>
      <c r="Y20" s="14">
        <v>6.9658270956862403</v>
      </c>
      <c r="Z20" s="14">
        <v>7.3730684128264796</v>
      </c>
      <c r="AA20" s="14">
        <v>7.1280275358435201</v>
      </c>
      <c r="AB20" s="14">
        <v>6.8569221959842599</v>
      </c>
      <c r="AC20" s="14">
        <v>7.2085891687783104</v>
      </c>
      <c r="AD20" s="14">
        <v>7.5782551766128199</v>
      </c>
      <c r="AE20" s="14">
        <v>6.8476159013687701</v>
      </c>
      <c r="AF20" s="14">
        <v>7.1145609807831196</v>
      </c>
      <c r="AG20" s="14">
        <v>7.1860942614764598</v>
      </c>
      <c r="AH20" s="14">
        <v>7.2402371679774999</v>
      </c>
    </row>
    <row r="21" spans="1:34" x14ac:dyDescent="0.25">
      <c r="A21" s="14">
        <v>20</v>
      </c>
      <c r="B21" s="14" t="s">
        <v>190</v>
      </c>
      <c r="C21" s="13" t="s">
        <v>191</v>
      </c>
      <c r="D21" s="14">
        <v>-0.45659307300639718</v>
      </c>
      <c r="E21" s="13">
        <v>1.6693366427425499E-3</v>
      </c>
      <c r="F21" s="13" t="s">
        <v>192</v>
      </c>
      <c r="G21" s="13" t="s">
        <v>192</v>
      </c>
      <c r="H21" s="14" t="s">
        <v>514</v>
      </c>
      <c r="I21" s="14" t="s">
        <v>515</v>
      </c>
      <c r="J21" s="14" t="s">
        <v>193</v>
      </c>
      <c r="K21" s="14" t="s">
        <v>21</v>
      </c>
      <c r="L21" s="14" t="s">
        <v>25</v>
      </c>
      <c r="M21" s="14">
        <v>1</v>
      </c>
      <c r="N21" s="14">
        <v>17</v>
      </c>
      <c r="O21" s="14">
        <v>4.91</v>
      </c>
      <c r="P21" s="14">
        <v>6.3101091173865198</v>
      </c>
      <c r="Q21" s="14">
        <v>7.0718618011012797</v>
      </c>
      <c r="R21" s="14">
        <v>7.32881777507645</v>
      </c>
      <c r="S21" s="14">
        <v>6.7919467300739802</v>
      </c>
      <c r="T21" s="14">
        <v>7.2685077911506202</v>
      </c>
      <c r="U21" s="14">
        <v>6.6960330379486104</v>
      </c>
      <c r="V21" s="14">
        <v>6.5987577967025803</v>
      </c>
      <c r="W21" s="14">
        <v>6.1340721882342804</v>
      </c>
      <c r="X21" s="14">
        <v>6.5715167916077597</v>
      </c>
      <c r="Y21" s="14">
        <v>6.6062363252366101</v>
      </c>
      <c r="Z21" s="14">
        <v>6.8575586928766903</v>
      </c>
      <c r="AA21" s="14">
        <v>6.4393494335858597</v>
      </c>
      <c r="AB21" s="14">
        <v>6.4979796746143501</v>
      </c>
      <c r="AC21" s="14">
        <v>7.0215366370836199</v>
      </c>
      <c r="AD21" s="14">
        <v>6.6225715727012897</v>
      </c>
      <c r="AE21" s="14">
        <v>6.3487138420353704</v>
      </c>
      <c r="AF21" s="14">
        <v>6.4544181275296504</v>
      </c>
      <c r="AG21" s="14">
        <v>6.5929758567026298</v>
      </c>
      <c r="AH21" s="14">
        <v>6.7902746760820003</v>
      </c>
    </row>
    <row r="22" spans="1:34" x14ac:dyDescent="0.25">
      <c r="A22" s="14">
        <v>21</v>
      </c>
      <c r="B22" s="14" t="s">
        <v>194</v>
      </c>
      <c r="C22" s="13" t="s">
        <v>195</v>
      </c>
      <c r="D22" s="14">
        <v>-0.56847453949600535</v>
      </c>
      <c r="E22" s="13">
        <v>1.259016263176144E-3</v>
      </c>
      <c r="F22" s="13" t="s">
        <v>196</v>
      </c>
      <c r="G22" s="13" t="s">
        <v>196</v>
      </c>
      <c r="H22" s="14" t="s">
        <v>467</v>
      </c>
      <c r="I22" s="14" t="s">
        <v>468</v>
      </c>
      <c r="J22" s="14" t="s">
        <v>197</v>
      </c>
      <c r="K22" s="14" t="s">
        <v>23</v>
      </c>
      <c r="L22" s="14" t="s">
        <v>30</v>
      </c>
      <c r="M22" s="14">
        <v>1</v>
      </c>
      <c r="N22" s="14">
        <v>19</v>
      </c>
      <c r="O22" s="14">
        <v>7.32</v>
      </c>
      <c r="P22" s="14">
        <v>6.93153928056008</v>
      </c>
      <c r="Q22" s="14">
        <v>6.88512087785604</v>
      </c>
      <c r="R22" s="14">
        <v>7.47078524270235</v>
      </c>
      <c r="S22" s="14">
        <v>7.0361157016617701</v>
      </c>
      <c r="T22" s="14">
        <v>7.01961268161768</v>
      </c>
      <c r="U22" s="14">
        <v>6.6832092826931797</v>
      </c>
      <c r="V22" s="14">
        <v>7.6981266634300196</v>
      </c>
      <c r="W22" s="14">
        <v>6.9867583470444403</v>
      </c>
      <c r="X22" s="14">
        <v>6.8012768335876501</v>
      </c>
      <c r="Y22" s="14">
        <v>6.25812248001934</v>
      </c>
      <c r="Z22" s="14">
        <v>7.2945103367771402</v>
      </c>
      <c r="AA22" s="14">
        <v>6.6069401059290298</v>
      </c>
      <c r="AB22" s="14">
        <v>6.3843535933758</v>
      </c>
      <c r="AC22" s="14">
        <v>7.2849042739437504</v>
      </c>
      <c r="AD22" s="14">
        <v>6.8415659928246804</v>
      </c>
      <c r="AE22" s="14">
        <v>6.3122939568966698</v>
      </c>
      <c r="AF22" s="14">
        <v>6.3233245109343503</v>
      </c>
      <c r="AG22" s="14">
        <v>6.8078360210527196</v>
      </c>
      <c r="AH22" s="14">
        <v>7.13570500190127</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7B5E-880C-4E29-A3AF-3F5CBDF2D37D}">
  <dimension ref="A1:AT16"/>
  <sheetViews>
    <sheetView zoomScaleNormal="100" workbookViewId="0">
      <selection activeCell="B2" sqref="B2:B16"/>
    </sheetView>
  </sheetViews>
  <sheetFormatPr defaultRowHeight="15" x14ac:dyDescent="0.25"/>
  <cols>
    <col min="1" max="1" width="9.28515625" style="6" bestFit="1" customWidth="1"/>
    <col min="2" max="2" width="11.42578125" style="6" bestFit="1" customWidth="1"/>
    <col min="3" max="3" width="51.28515625" style="5" customWidth="1"/>
    <col min="4" max="4" width="18.85546875" style="6" customWidth="1"/>
    <col min="5" max="5" width="9.28515625" style="6" bestFit="1" customWidth="1"/>
    <col min="6" max="6" width="17.7109375" style="29" customWidth="1"/>
    <col min="7" max="7" width="15.7109375" style="29" customWidth="1"/>
    <col min="8" max="8" width="8.5703125" style="6" bestFit="1" customWidth="1"/>
    <col min="9" max="9" width="19" style="6" bestFit="1" customWidth="1"/>
    <col min="10" max="10" width="19.85546875" style="6" customWidth="1"/>
    <col min="11" max="12" width="9.140625" style="6"/>
    <col min="13" max="15" width="9.28515625" style="6" bestFit="1" customWidth="1"/>
    <col min="16" max="34" width="14.85546875" style="6" bestFit="1" customWidth="1"/>
    <col min="35" max="44" width="12" style="6" bestFit="1" customWidth="1"/>
    <col min="45" max="46" width="9.140625" style="6"/>
    <col min="47" max="16384" width="9.140625" style="5"/>
  </cols>
  <sheetData>
    <row r="1" spans="1:46" s="15" customFormat="1" ht="42.75" x14ac:dyDescent="0.25">
      <c r="A1" s="7" t="s">
        <v>99</v>
      </c>
      <c r="B1" s="7" t="s">
        <v>111</v>
      </c>
      <c r="C1" s="7" t="s">
        <v>15</v>
      </c>
      <c r="D1" s="7" t="s">
        <v>394</v>
      </c>
      <c r="E1" s="7" t="s">
        <v>112</v>
      </c>
      <c r="F1" s="30" t="s">
        <v>100</v>
      </c>
      <c r="G1" s="30" t="s">
        <v>8</v>
      </c>
      <c r="H1" s="7" t="s">
        <v>1659</v>
      </c>
      <c r="I1" s="7" t="s">
        <v>1660</v>
      </c>
      <c r="J1" s="7" t="s">
        <v>9</v>
      </c>
      <c r="K1" s="7" t="s">
        <v>10</v>
      </c>
      <c r="L1" s="7" t="s">
        <v>11</v>
      </c>
      <c r="M1" s="7" t="s">
        <v>12</v>
      </c>
      <c r="N1" s="7" t="s">
        <v>13</v>
      </c>
      <c r="O1" s="7" t="s">
        <v>14</v>
      </c>
      <c r="P1" s="7" t="s">
        <v>1661</v>
      </c>
      <c r="Q1" s="7" t="s">
        <v>1662</v>
      </c>
      <c r="R1" s="7" t="s">
        <v>1663</v>
      </c>
      <c r="S1" s="7" t="s">
        <v>1664</v>
      </c>
      <c r="T1" s="7" t="s">
        <v>1665</v>
      </c>
      <c r="U1" s="7" t="s">
        <v>1666</v>
      </c>
      <c r="V1" s="7" t="s">
        <v>1667</v>
      </c>
      <c r="W1" s="7" t="s">
        <v>1668</v>
      </c>
      <c r="X1" s="7" t="s">
        <v>1669</v>
      </c>
      <c r="Y1" s="7" t="s">
        <v>1670</v>
      </c>
      <c r="Z1" s="7" t="s">
        <v>1671</v>
      </c>
      <c r="AA1" s="7" t="s">
        <v>1672</v>
      </c>
      <c r="AB1" s="7" t="s">
        <v>1673</v>
      </c>
      <c r="AC1" s="7" t="s">
        <v>1674</v>
      </c>
      <c r="AD1" s="7" t="s">
        <v>1675</v>
      </c>
      <c r="AE1" s="7" t="s">
        <v>1676</v>
      </c>
      <c r="AF1" s="7" t="s">
        <v>1677</v>
      </c>
      <c r="AG1" s="7" t="s">
        <v>1678</v>
      </c>
      <c r="AH1" s="7" t="s">
        <v>1679</v>
      </c>
      <c r="AI1" s="7" t="s">
        <v>1680</v>
      </c>
      <c r="AJ1" s="7" t="s">
        <v>1681</v>
      </c>
      <c r="AK1" s="7" t="s">
        <v>1682</v>
      </c>
      <c r="AL1" s="7" t="s">
        <v>1683</v>
      </c>
      <c r="AM1" s="7" t="s">
        <v>1684</v>
      </c>
      <c r="AN1" s="7" t="s">
        <v>1685</v>
      </c>
      <c r="AO1" s="7" t="s">
        <v>1686</v>
      </c>
      <c r="AP1" s="7" t="s">
        <v>1687</v>
      </c>
      <c r="AQ1" s="7" t="s">
        <v>1688</v>
      </c>
      <c r="AR1" s="7" t="s">
        <v>1689</v>
      </c>
    </row>
    <row r="2" spans="1:46" s="13" customFormat="1" x14ac:dyDescent="0.25">
      <c r="A2" s="6">
        <v>1</v>
      </c>
      <c r="B2" s="14" t="s">
        <v>198</v>
      </c>
      <c r="C2" s="13" t="s">
        <v>199</v>
      </c>
      <c r="D2" s="14">
        <v>0.45588110587889652</v>
      </c>
      <c r="E2" s="14">
        <v>9.5857913167737823E-3</v>
      </c>
      <c r="F2" s="28" t="s">
        <v>200</v>
      </c>
      <c r="G2" s="28" t="s">
        <v>200</v>
      </c>
      <c r="H2" s="14" t="s">
        <v>473</v>
      </c>
      <c r="I2" s="14" t="s">
        <v>474</v>
      </c>
      <c r="J2" s="14" t="s">
        <v>201</v>
      </c>
      <c r="K2" s="14" t="s">
        <v>32</v>
      </c>
      <c r="L2" s="14" t="s">
        <v>19</v>
      </c>
      <c r="M2" s="14">
        <v>1</v>
      </c>
      <c r="N2" s="14">
        <v>5</v>
      </c>
      <c r="O2" s="14">
        <v>6.93</v>
      </c>
      <c r="P2" s="14">
        <v>7.7463422440379599</v>
      </c>
      <c r="Q2" s="14">
        <v>5.63098284765233</v>
      </c>
      <c r="R2" s="14">
        <v>6.2183729425801504</v>
      </c>
      <c r="S2" s="14">
        <v>6.6672054746321798</v>
      </c>
      <c r="T2" s="14">
        <v>6.5979325878724904</v>
      </c>
      <c r="U2" s="14">
        <v>6.1924422759770801</v>
      </c>
      <c r="V2" s="14">
        <v>6.3704146548610403</v>
      </c>
      <c r="W2" s="14">
        <v>5.6023432760658096</v>
      </c>
      <c r="X2" s="14">
        <v>5.9997441251876298</v>
      </c>
      <c r="Y2" s="14">
        <v>6.4252408422338503</v>
      </c>
      <c r="Z2" s="14">
        <v>6.6815432344640904</v>
      </c>
      <c r="AA2" s="14">
        <v>6.8625786273615104</v>
      </c>
      <c r="AB2" s="14">
        <v>6.9228139682548404</v>
      </c>
      <c r="AC2" s="14">
        <v>6.14934656137721</v>
      </c>
      <c r="AD2" s="14">
        <v>6.0385808233394602</v>
      </c>
      <c r="AE2" s="14">
        <v>6.3685845582234402</v>
      </c>
      <c r="AF2" s="14">
        <v>6.3936698898419904</v>
      </c>
      <c r="AG2" s="14">
        <v>6.6312611848966103</v>
      </c>
      <c r="AH2" s="14">
        <v>5.3352893657452496</v>
      </c>
      <c r="AI2" s="14">
        <v>6.3868803966201497</v>
      </c>
      <c r="AJ2" s="14">
        <v>6.2893104064550602</v>
      </c>
      <c r="AK2" s="14">
        <v>6.3311696807193298</v>
      </c>
      <c r="AL2" s="14">
        <v>5.63998524298772</v>
      </c>
      <c r="AM2" s="14">
        <v>6.2888416712791404</v>
      </c>
      <c r="AN2" s="14">
        <v>7.3753803799063897</v>
      </c>
      <c r="AO2" s="14">
        <v>6.479411316377</v>
      </c>
      <c r="AP2" s="14">
        <v>5.9717168790563404</v>
      </c>
      <c r="AQ2" s="14">
        <v>6.2587129305213596</v>
      </c>
      <c r="AR2" s="14">
        <v>6.5358870398815796</v>
      </c>
      <c r="AS2" s="14"/>
      <c r="AT2" s="14"/>
    </row>
    <row r="3" spans="1:46" s="13" customFormat="1" x14ac:dyDescent="0.25">
      <c r="A3" s="6">
        <v>2</v>
      </c>
      <c r="B3" s="14" t="s">
        <v>202</v>
      </c>
      <c r="C3" s="13" t="s">
        <v>203</v>
      </c>
      <c r="D3" s="14">
        <v>0.38231115862242238</v>
      </c>
      <c r="E3" s="14">
        <v>7.3845695517515478E-3</v>
      </c>
      <c r="F3" s="28" t="s">
        <v>204</v>
      </c>
      <c r="G3" s="28" t="s">
        <v>204</v>
      </c>
      <c r="H3" s="14" t="s">
        <v>500</v>
      </c>
      <c r="I3" s="14" t="s">
        <v>501</v>
      </c>
      <c r="J3" s="14" t="s">
        <v>205</v>
      </c>
      <c r="K3" s="14" t="s">
        <v>27</v>
      </c>
      <c r="L3" s="14" t="s">
        <v>28</v>
      </c>
      <c r="M3" s="14">
        <v>1</v>
      </c>
      <c r="N3" s="14">
        <v>9</v>
      </c>
      <c r="O3" s="14">
        <v>5.53</v>
      </c>
      <c r="P3" s="14">
        <v>7.5108063259161302</v>
      </c>
      <c r="Q3" s="14">
        <v>5.9494758811079604</v>
      </c>
      <c r="R3" s="14">
        <v>5.8885338639436098</v>
      </c>
      <c r="S3" s="14">
        <v>6.2784680155972996</v>
      </c>
      <c r="T3" s="14">
        <v>6.4053029797951302</v>
      </c>
      <c r="U3" s="14">
        <v>5.7199160303732803</v>
      </c>
      <c r="V3" s="14">
        <v>6.9980020430304801</v>
      </c>
      <c r="W3" s="14">
        <v>6.44308312882964</v>
      </c>
      <c r="X3" s="14">
        <v>6.4179764435647497</v>
      </c>
      <c r="Y3" s="14">
        <v>6.0914281178817404</v>
      </c>
      <c r="Z3" s="14">
        <v>6.5277588813534901</v>
      </c>
      <c r="AA3" s="14">
        <v>6.3311945981259301</v>
      </c>
      <c r="AB3" s="14">
        <v>6.6088490670127404</v>
      </c>
      <c r="AC3" s="14">
        <v>6.5411792741512604</v>
      </c>
      <c r="AD3" s="14">
        <v>6.6811101149365699</v>
      </c>
      <c r="AE3" s="14">
        <v>6.3030341931474103</v>
      </c>
      <c r="AF3" s="14">
        <v>6.2440335506491902</v>
      </c>
      <c r="AG3" s="14">
        <v>6.2276427630607598</v>
      </c>
      <c r="AH3" s="14">
        <v>5.99547548524371</v>
      </c>
      <c r="AI3" s="14">
        <v>6.3501706527390001</v>
      </c>
      <c r="AJ3" s="14">
        <v>6.5019079781469697</v>
      </c>
      <c r="AK3" s="14">
        <v>6.5561638663202197</v>
      </c>
      <c r="AL3" s="14">
        <v>6.3141624823893201</v>
      </c>
      <c r="AM3" s="14">
        <v>6.7788492518404899</v>
      </c>
      <c r="AN3" s="14">
        <v>6.5902265013646799</v>
      </c>
      <c r="AO3" s="14">
        <v>5.8191298423871602</v>
      </c>
      <c r="AP3" s="14">
        <v>6.6764787864525301</v>
      </c>
      <c r="AQ3" s="14">
        <v>6.11975919431731</v>
      </c>
      <c r="AR3" s="14">
        <v>6.6186845698615304</v>
      </c>
      <c r="AS3" s="14"/>
      <c r="AT3" s="14"/>
    </row>
    <row r="4" spans="1:46" s="13" customFormat="1" x14ac:dyDescent="0.25">
      <c r="A4" s="6">
        <v>3</v>
      </c>
      <c r="B4" s="14" t="s">
        <v>206</v>
      </c>
      <c r="C4" s="13" t="s">
        <v>207</v>
      </c>
      <c r="D4" s="14">
        <v>0.37971199810076151</v>
      </c>
      <c r="E4" s="14">
        <v>2.2580519488723569E-2</v>
      </c>
      <c r="F4" s="28" t="s">
        <v>208</v>
      </c>
      <c r="G4" s="28" t="s">
        <v>208</v>
      </c>
      <c r="H4" s="14" t="s">
        <v>436</v>
      </c>
      <c r="I4" s="14" t="s">
        <v>437</v>
      </c>
      <c r="J4" s="14" t="s">
        <v>209</v>
      </c>
      <c r="K4" s="14" t="s">
        <v>24</v>
      </c>
      <c r="L4" s="14" t="s">
        <v>24</v>
      </c>
      <c r="M4" s="14">
        <v>1</v>
      </c>
      <c r="N4" s="14">
        <v>6</v>
      </c>
      <c r="O4" s="14">
        <v>10.29</v>
      </c>
      <c r="P4" s="14">
        <v>8.1088659524964601</v>
      </c>
      <c r="Q4" s="14">
        <v>6.90460741791291</v>
      </c>
      <c r="R4" s="14">
        <v>6.39446936745908</v>
      </c>
      <c r="S4" s="14">
        <v>6.7466226020304498</v>
      </c>
      <c r="T4" s="14">
        <v>6.6653371360983904</v>
      </c>
      <c r="U4" s="14">
        <v>6.4968467922736099</v>
      </c>
      <c r="V4" s="14">
        <v>6.2002555339365699</v>
      </c>
      <c r="W4" s="14">
        <v>6.0408577788542202</v>
      </c>
      <c r="X4" s="14">
        <v>6.6058597911621098</v>
      </c>
      <c r="Y4" s="14">
        <v>6.8850218514552699</v>
      </c>
      <c r="Z4" s="14">
        <v>6.4344892228476098</v>
      </c>
      <c r="AA4" s="14">
        <v>6.7139020458072203</v>
      </c>
      <c r="AB4" s="14">
        <v>6.1748302656831298</v>
      </c>
      <c r="AC4" s="14">
        <v>6.4471426756587098</v>
      </c>
      <c r="AD4" s="14">
        <v>6.9301234948413599</v>
      </c>
      <c r="AE4" s="14">
        <v>5.92287642302324</v>
      </c>
      <c r="AF4" s="14">
        <v>6.7881578319452398</v>
      </c>
      <c r="AG4" s="14">
        <v>7.1425146362795902</v>
      </c>
      <c r="AH4" s="14">
        <v>6.3643729262555304</v>
      </c>
      <c r="AI4" s="14">
        <v>6.24935271858548</v>
      </c>
      <c r="AJ4" s="14">
        <v>6.5056663705430697</v>
      </c>
      <c r="AK4" s="14">
        <v>6.2121185913927697</v>
      </c>
      <c r="AL4" s="14">
        <v>6.7927138585068096</v>
      </c>
      <c r="AM4" s="14">
        <v>6.8048888126829503</v>
      </c>
      <c r="AN4" s="14">
        <v>7.2189816750151898</v>
      </c>
      <c r="AO4" s="14">
        <v>7.1826428966618003</v>
      </c>
      <c r="AP4" s="14">
        <v>6.69106389001435</v>
      </c>
      <c r="AQ4" s="14">
        <v>6.4599652880918601</v>
      </c>
      <c r="AR4" s="14">
        <v>7.2746773288858604</v>
      </c>
      <c r="AS4" s="14"/>
      <c r="AT4" s="14"/>
    </row>
    <row r="5" spans="1:46" s="13" customFormat="1" x14ac:dyDescent="0.25">
      <c r="A5" s="6">
        <v>4</v>
      </c>
      <c r="B5" s="14" t="s">
        <v>210</v>
      </c>
      <c r="C5" s="13" t="s">
        <v>211</v>
      </c>
      <c r="D5" s="14">
        <v>0.37815168964507689</v>
      </c>
      <c r="E5" s="14">
        <v>1.783529771209319E-2</v>
      </c>
      <c r="F5" s="28" t="s">
        <v>212</v>
      </c>
      <c r="G5" s="28" t="s">
        <v>212</v>
      </c>
      <c r="H5" s="14" t="s">
        <v>416</v>
      </c>
      <c r="I5" s="14" t="s">
        <v>417</v>
      </c>
      <c r="J5" s="14" t="s">
        <v>213</v>
      </c>
      <c r="K5" s="14" t="s">
        <v>102</v>
      </c>
      <c r="L5" s="14" t="s">
        <v>19</v>
      </c>
      <c r="M5" s="14">
        <v>1</v>
      </c>
      <c r="N5" s="14">
        <v>71</v>
      </c>
      <c r="O5" s="14">
        <v>17.809999999999999</v>
      </c>
      <c r="P5" s="14">
        <v>7.3978965944257498</v>
      </c>
      <c r="Q5" s="14">
        <v>7.0349031021282302</v>
      </c>
      <c r="R5" s="14">
        <v>7.0001672146098697</v>
      </c>
      <c r="S5" s="14">
        <v>7.1579551802346701</v>
      </c>
      <c r="T5" s="14">
        <v>8.4229343829470196</v>
      </c>
      <c r="U5" s="14">
        <v>6.9659891629405601</v>
      </c>
      <c r="V5" s="14">
        <v>8.3428271778602596</v>
      </c>
      <c r="W5" s="14">
        <v>6.9632966553186399</v>
      </c>
      <c r="X5" s="14">
        <v>6.0886519721918404</v>
      </c>
      <c r="Y5" s="14">
        <v>7.8617404636745398</v>
      </c>
      <c r="Z5" s="14">
        <v>7.8943493037743302</v>
      </c>
      <c r="AA5" s="14">
        <v>6.9672507478433499</v>
      </c>
      <c r="AB5" s="14">
        <v>7.0885967636777698</v>
      </c>
      <c r="AC5" s="14">
        <v>6.2771279006632001</v>
      </c>
      <c r="AD5" s="14">
        <v>7.1146276952421097</v>
      </c>
      <c r="AE5" s="14">
        <v>6.8262401272329596</v>
      </c>
      <c r="AF5" s="14">
        <v>7.0966308873311101</v>
      </c>
      <c r="AG5" s="14">
        <v>7.9182820339968396</v>
      </c>
      <c r="AH5" s="14">
        <v>7.1856356611660601</v>
      </c>
      <c r="AI5" s="14">
        <v>6.7583782298401598</v>
      </c>
      <c r="AJ5" s="14">
        <v>7.7951289142939704</v>
      </c>
      <c r="AK5" s="14">
        <v>6.9367072720432796</v>
      </c>
      <c r="AL5" s="14">
        <v>6.8866402208252602</v>
      </c>
      <c r="AM5" s="14">
        <v>7.0359098384395304</v>
      </c>
      <c r="AN5" s="14">
        <v>7.3465779081203202</v>
      </c>
      <c r="AO5" s="14">
        <v>6.9114692830123197</v>
      </c>
      <c r="AP5" s="14">
        <v>7.2479546506813097</v>
      </c>
      <c r="AQ5" s="14">
        <v>7.7927487918826097</v>
      </c>
      <c r="AR5" s="14">
        <v>7.7386418553313296</v>
      </c>
      <c r="AS5" s="14"/>
      <c r="AT5" s="14"/>
    </row>
    <row r="6" spans="1:46" s="13" customFormat="1" x14ac:dyDescent="0.25">
      <c r="A6" s="6">
        <v>5</v>
      </c>
      <c r="B6" s="14" t="s">
        <v>214</v>
      </c>
      <c r="C6" s="13" t="s">
        <v>215</v>
      </c>
      <c r="D6" s="14">
        <v>0.37004450276240769</v>
      </c>
      <c r="E6" s="14">
        <v>3.0752102878056181E-4</v>
      </c>
      <c r="F6" s="28" t="s">
        <v>216</v>
      </c>
      <c r="G6" s="28" t="s">
        <v>216</v>
      </c>
      <c r="H6" s="14" t="s">
        <v>531</v>
      </c>
      <c r="I6" s="14" t="s">
        <v>532</v>
      </c>
      <c r="J6" s="14" t="s">
        <v>217</v>
      </c>
      <c r="K6" s="14" t="s">
        <v>28</v>
      </c>
      <c r="L6" s="14" t="s">
        <v>32</v>
      </c>
      <c r="M6" s="14">
        <v>1</v>
      </c>
      <c r="N6" s="14">
        <v>7</v>
      </c>
      <c r="O6" s="14">
        <v>3.94</v>
      </c>
      <c r="P6" s="14">
        <v>6.8099736793502998</v>
      </c>
      <c r="Q6" s="14">
        <v>6.3042781524835103</v>
      </c>
      <c r="R6" s="14">
        <v>6.3154535374501704</v>
      </c>
      <c r="S6" s="14">
        <v>6.1448235051335596</v>
      </c>
      <c r="T6" s="14">
        <v>6.5272788545294196</v>
      </c>
      <c r="U6" s="14">
        <v>5.8930795561274696</v>
      </c>
      <c r="V6" s="14">
        <v>6.6183905213254999</v>
      </c>
      <c r="W6" s="14">
        <v>5.7356436041821599</v>
      </c>
      <c r="X6" s="14">
        <v>5.6628390182783797</v>
      </c>
      <c r="Y6" s="14">
        <v>6.4101881398468601</v>
      </c>
      <c r="Z6" s="14">
        <v>6.4886136617576398</v>
      </c>
      <c r="AA6" s="14">
        <v>6.2916687120629504</v>
      </c>
      <c r="AB6" s="14">
        <v>6.5470757661056496</v>
      </c>
      <c r="AC6" s="14">
        <v>6.5161056262513899</v>
      </c>
      <c r="AD6" s="14">
        <v>6.3149550152912903</v>
      </c>
      <c r="AE6" s="14">
        <v>6.17626690658025</v>
      </c>
      <c r="AF6" s="14">
        <v>6.2175152958844402</v>
      </c>
      <c r="AG6" s="14">
        <v>6.3415644603206296</v>
      </c>
      <c r="AH6" s="14">
        <v>6.1639082200614803</v>
      </c>
      <c r="AI6" s="14">
        <v>5.7796801678472196</v>
      </c>
      <c r="AJ6" s="14">
        <v>6.2822872843343003</v>
      </c>
      <c r="AK6" s="14">
        <v>6.0787398510065502</v>
      </c>
      <c r="AL6" s="14">
        <v>6.0345346100055499</v>
      </c>
      <c r="AM6" s="14">
        <v>6.32425187597459</v>
      </c>
      <c r="AN6" s="14">
        <v>6.34063253528074</v>
      </c>
      <c r="AO6" s="14">
        <v>6.2696800046403496</v>
      </c>
      <c r="AP6" s="14">
        <v>6.6466537412027096</v>
      </c>
      <c r="AQ6" s="14">
        <v>5.9975550012273704</v>
      </c>
      <c r="AR6" s="14">
        <v>6.6506965609482798</v>
      </c>
      <c r="AS6" s="14"/>
      <c r="AT6" s="14"/>
    </row>
    <row r="7" spans="1:46" s="13" customFormat="1" x14ac:dyDescent="0.25">
      <c r="A7" s="6">
        <v>6</v>
      </c>
      <c r="B7" s="14" t="s">
        <v>218</v>
      </c>
      <c r="C7" s="13" t="s">
        <v>219</v>
      </c>
      <c r="D7" s="14">
        <v>0.36760450665772199</v>
      </c>
      <c r="E7" s="14">
        <v>4.2886921656224396E-3</v>
      </c>
      <c r="F7" s="28" t="s">
        <v>220</v>
      </c>
      <c r="G7" s="28" t="s">
        <v>220</v>
      </c>
      <c r="H7" s="14" t="s">
        <v>465</v>
      </c>
      <c r="I7" s="14" t="s">
        <v>466</v>
      </c>
      <c r="J7" s="14" t="s">
        <v>221</v>
      </c>
      <c r="K7" s="14" t="s">
        <v>28</v>
      </c>
      <c r="L7" s="14" t="s">
        <v>28</v>
      </c>
      <c r="M7" s="14">
        <v>1</v>
      </c>
      <c r="N7" s="14">
        <v>7</v>
      </c>
      <c r="O7" s="14">
        <v>7.58</v>
      </c>
      <c r="P7" s="14">
        <v>7.3973750759427599</v>
      </c>
      <c r="Q7" s="14">
        <v>6.2004896212315801</v>
      </c>
      <c r="R7" s="14">
        <v>6.4260231785299204</v>
      </c>
      <c r="S7" s="14">
        <v>6.8531931268796296</v>
      </c>
      <c r="T7" s="14">
        <v>6.5573822194600604</v>
      </c>
      <c r="U7" s="14">
        <v>6.57608795704967</v>
      </c>
      <c r="V7" s="14">
        <v>6.7834875556243004</v>
      </c>
      <c r="W7" s="14">
        <v>6.5657653184893903</v>
      </c>
      <c r="X7" s="14">
        <v>6.33634984544475</v>
      </c>
      <c r="Y7" s="14">
        <v>6.5860864522079101</v>
      </c>
      <c r="Z7" s="14">
        <v>6.7250335104751198</v>
      </c>
      <c r="AA7" s="14">
        <v>8.0503391518899399</v>
      </c>
      <c r="AB7" s="14">
        <v>6.8202048103076001</v>
      </c>
      <c r="AC7" s="14">
        <v>5.9701915440041997</v>
      </c>
      <c r="AD7" s="14">
        <v>6.66245097922239</v>
      </c>
      <c r="AE7" s="14">
        <v>6.3950346099665101</v>
      </c>
      <c r="AF7" s="14">
        <v>6.5038154843411</v>
      </c>
      <c r="AG7" s="14">
        <v>6.7724868099436701</v>
      </c>
      <c r="AH7" s="14">
        <v>6.31497284112102</v>
      </c>
      <c r="AI7" s="14">
        <v>6.0296864606719902</v>
      </c>
      <c r="AJ7" s="14">
        <v>6.31547723579272</v>
      </c>
      <c r="AK7" s="14">
        <v>6.47702005231484</v>
      </c>
      <c r="AL7" s="14">
        <v>5.8505763994261102</v>
      </c>
      <c r="AM7" s="14">
        <v>6.7471579689464098</v>
      </c>
      <c r="AN7" s="14">
        <v>7.2253480821364597</v>
      </c>
      <c r="AO7" s="14">
        <v>6.2111742237893397</v>
      </c>
      <c r="AP7" s="14">
        <v>6.5311659845663703</v>
      </c>
      <c r="AQ7" s="14">
        <v>6.5667508157139904</v>
      </c>
      <c r="AR7" s="14">
        <v>6.4673270179711597</v>
      </c>
      <c r="AS7" s="14"/>
      <c r="AT7" s="14"/>
    </row>
    <row r="8" spans="1:46" s="13" customFormat="1" x14ac:dyDescent="0.25">
      <c r="A8" s="6">
        <v>7</v>
      </c>
      <c r="B8" s="14" t="s">
        <v>222</v>
      </c>
      <c r="C8" s="13" t="s">
        <v>223</v>
      </c>
      <c r="D8" s="14">
        <v>0.34675937797133649</v>
      </c>
      <c r="E8" s="14">
        <v>1.580877699269654E-2</v>
      </c>
      <c r="F8" s="28" t="s">
        <v>224</v>
      </c>
      <c r="G8" s="28" t="s">
        <v>224</v>
      </c>
      <c r="H8" s="14" t="s">
        <v>407</v>
      </c>
      <c r="I8" s="14" t="s">
        <v>408</v>
      </c>
      <c r="J8" s="14" t="s">
        <v>225</v>
      </c>
      <c r="K8" s="14" t="s">
        <v>33</v>
      </c>
      <c r="L8" s="14" t="s">
        <v>33</v>
      </c>
      <c r="M8" s="14">
        <v>1</v>
      </c>
      <c r="N8" s="14">
        <v>3</v>
      </c>
      <c r="O8" s="14">
        <v>2.78</v>
      </c>
      <c r="P8" s="14">
        <v>6.0447400070721597</v>
      </c>
      <c r="Q8" s="14">
        <v>6.0763640527120399</v>
      </c>
      <c r="R8" s="14">
        <v>6.3523982780497299</v>
      </c>
      <c r="S8" s="14">
        <v>5.7513029741233304</v>
      </c>
      <c r="T8" s="14">
        <v>6.6361146921210503</v>
      </c>
      <c r="U8" s="14">
        <v>6.1411234969505903</v>
      </c>
      <c r="V8" s="14">
        <v>6.5117632118254098</v>
      </c>
      <c r="W8" s="14">
        <v>5.62172244274932</v>
      </c>
      <c r="X8" s="14">
        <v>6.1197509535197403</v>
      </c>
      <c r="Y8" s="14">
        <v>6.4320239716737504</v>
      </c>
      <c r="Z8" s="14">
        <v>6.3660668313440496</v>
      </c>
      <c r="AA8" s="14">
        <v>6.2809710608476097</v>
      </c>
      <c r="AB8" s="14">
        <v>6.4549978740484502</v>
      </c>
      <c r="AC8" s="14">
        <v>6.2679244873002302</v>
      </c>
      <c r="AD8" s="14">
        <v>5.7782279689655001</v>
      </c>
      <c r="AE8" s="14">
        <v>6.2775695645019098</v>
      </c>
      <c r="AF8" s="14">
        <v>6.3202755691467702</v>
      </c>
      <c r="AG8" s="14">
        <v>6.3747583035819702</v>
      </c>
      <c r="AH8" s="14">
        <v>5.55084815649038</v>
      </c>
      <c r="AI8" s="14">
        <v>6.6221830304403904</v>
      </c>
      <c r="AJ8" s="14">
        <v>6.2258501559708002</v>
      </c>
      <c r="AK8" s="14">
        <v>5.7473737374707703</v>
      </c>
      <c r="AL8" s="14">
        <v>5.3769253477253498</v>
      </c>
      <c r="AM8" s="14">
        <v>6.4394263717595797</v>
      </c>
      <c r="AN8" s="14">
        <v>6.78763054578984</v>
      </c>
      <c r="AO8" s="14">
        <v>4.9427568752729902</v>
      </c>
      <c r="AP8" s="14">
        <v>6.4006886480978498</v>
      </c>
      <c r="AQ8" s="14">
        <v>5.4513319533980402</v>
      </c>
      <c r="AR8" s="14">
        <v>6.4375412149193103</v>
      </c>
      <c r="AS8" s="14"/>
      <c r="AT8" s="14"/>
    </row>
    <row r="9" spans="1:46" s="13" customFormat="1" x14ac:dyDescent="0.25">
      <c r="A9" s="6">
        <v>8</v>
      </c>
      <c r="B9" s="14" t="s">
        <v>226</v>
      </c>
      <c r="C9" s="13" t="s">
        <v>227</v>
      </c>
      <c r="D9" s="14">
        <v>0.34520829394577118</v>
      </c>
      <c r="E9" s="14">
        <v>4.3928348668846748E-2</v>
      </c>
      <c r="F9" s="28" t="s">
        <v>228</v>
      </c>
      <c r="G9" s="28" t="s">
        <v>228</v>
      </c>
      <c r="H9" s="14" t="s">
        <v>526</v>
      </c>
      <c r="I9" s="14" t="s">
        <v>527</v>
      </c>
      <c r="J9" s="14" t="s">
        <v>229</v>
      </c>
      <c r="K9" s="14" t="s">
        <v>24</v>
      </c>
      <c r="L9" s="14" t="s">
        <v>33</v>
      </c>
      <c r="M9" s="14">
        <v>1</v>
      </c>
      <c r="N9" s="14">
        <v>6</v>
      </c>
      <c r="O9" s="14">
        <v>4.3600000000000003</v>
      </c>
      <c r="P9" s="14">
        <v>6.6066017888623199</v>
      </c>
      <c r="Q9" s="14">
        <v>5.7360146334182502</v>
      </c>
      <c r="R9" s="14">
        <v>5.76354104516939</v>
      </c>
      <c r="S9" s="14">
        <v>6.8676925908703401</v>
      </c>
      <c r="T9" s="14">
        <v>6.3149927172387397</v>
      </c>
      <c r="U9" s="14">
        <v>6.2434743042913299</v>
      </c>
      <c r="V9" s="14">
        <v>6.1574721812348097</v>
      </c>
      <c r="W9" s="14">
        <v>5.48356732894747</v>
      </c>
      <c r="X9" s="14">
        <v>5.8804168316658698</v>
      </c>
      <c r="Y9" s="14">
        <v>6.3740424564264098</v>
      </c>
      <c r="Z9" s="14">
        <v>5.5452341092629602</v>
      </c>
      <c r="AA9" s="14">
        <v>5.9507376422862102</v>
      </c>
      <c r="AB9" s="14">
        <v>6.3698558771427303</v>
      </c>
      <c r="AC9" s="14">
        <v>6.0716578093284701</v>
      </c>
      <c r="AD9" s="14">
        <v>5.5724022176993104</v>
      </c>
      <c r="AE9" s="14">
        <v>5.4224847823729601</v>
      </c>
      <c r="AF9" s="14">
        <v>6.17585388587925</v>
      </c>
      <c r="AG9" s="14">
        <v>6.4617841023909302</v>
      </c>
      <c r="AH9" s="14">
        <v>6.2292252557361802</v>
      </c>
      <c r="AI9" s="14">
        <v>5.8706473229048202</v>
      </c>
      <c r="AJ9" s="14">
        <v>6.5695530922826704</v>
      </c>
      <c r="AK9" s="14">
        <v>6.6039776131285404</v>
      </c>
      <c r="AL9" s="14">
        <v>6.2248569146350601</v>
      </c>
      <c r="AM9" s="14">
        <v>6.29037990520946</v>
      </c>
      <c r="AN9" s="14">
        <v>6.1978919408332303</v>
      </c>
      <c r="AO9" s="14">
        <v>5.1736989578151196</v>
      </c>
      <c r="AP9" s="14">
        <v>6.3908194504606604</v>
      </c>
      <c r="AQ9" s="14">
        <v>5.6312925513866103</v>
      </c>
      <c r="AR9" s="14">
        <v>6.3241148427360896</v>
      </c>
      <c r="AS9" s="14"/>
      <c r="AT9" s="14"/>
    </row>
    <row r="10" spans="1:46" s="13" customFormat="1" x14ac:dyDescent="0.25">
      <c r="A10" s="6">
        <v>9</v>
      </c>
      <c r="B10" s="14" t="s">
        <v>230</v>
      </c>
      <c r="C10" s="13" t="s">
        <v>231</v>
      </c>
      <c r="D10" s="14">
        <v>0.34221620914945211</v>
      </c>
      <c r="E10" s="14">
        <v>2.08736625106252E-3</v>
      </c>
      <c r="F10" s="28" t="s">
        <v>232</v>
      </c>
      <c r="G10" s="28" t="s">
        <v>232</v>
      </c>
      <c r="H10" s="14" t="s">
        <v>469</v>
      </c>
      <c r="I10" s="14" t="s">
        <v>470</v>
      </c>
      <c r="J10" s="14" t="s">
        <v>233</v>
      </c>
      <c r="K10" s="14" t="s">
        <v>49</v>
      </c>
      <c r="L10" s="14" t="s">
        <v>20</v>
      </c>
      <c r="M10" s="14">
        <v>1</v>
      </c>
      <c r="N10" s="14">
        <v>16</v>
      </c>
      <c r="O10" s="14">
        <v>7.18</v>
      </c>
      <c r="P10" s="14">
        <v>7.5478116250009402</v>
      </c>
      <c r="Q10" s="14">
        <v>7.0992489284570599</v>
      </c>
      <c r="R10" s="14">
        <v>7.1572603089637203</v>
      </c>
      <c r="S10" s="14">
        <v>6.90004202362271</v>
      </c>
      <c r="T10" s="14">
        <v>7.1082943847847302</v>
      </c>
      <c r="U10" s="14">
        <v>7.0195317260507997</v>
      </c>
      <c r="V10" s="14">
        <v>7.4189721226037104</v>
      </c>
      <c r="W10" s="14">
        <v>7.0260366266058298</v>
      </c>
      <c r="X10" s="14">
        <v>6.6833956853805896</v>
      </c>
      <c r="Y10" s="14">
        <v>7.1874784455693099</v>
      </c>
      <c r="Z10" s="14">
        <v>7.1941534639386102</v>
      </c>
      <c r="AA10" s="14">
        <v>7.8646208333396599</v>
      </c>
      <c r="AB10" s="14">
        <v>7.1201954366059903</v>
      </c>
      <c r="AC10" s="14">
        <v>6.6528070795817804</v>
      </c>
      <c r="AD10" s="14">
        <v>7.2096222613132301</v>
      </c>
      <c r="AE10" s="14">
        <v>6.61490786244212</v>
      </c>
      <c r="AF10" s="14">
        <v>7.0609980040286002</v>
      </c>
      <c r="AG10" s="14">
        <v>7.3270931874984102</v>
      </c>
      <c r="AH10" s="14">
        <v>6.9681700037078196</v>
      </c>
      <c r="AI10" s="14">
        <v>6.9151333193280298</v>
      </c>
      <c r="AJ10" s="14">
        <v>6.7166919059150203</v>
      </c>
      <c r="AK10" s="14">
        <v>6.5399539669215896</v>
      </c>
      <c r="AL10" s="14">
        <v>7.2758524684717996</v>
      </c>
      <c r="AM10" s="14">
        <v>6.9239069257669303</v>
      </c>
      <c r="AN10" s="14">
        <v>7.26913922016145</v>
      </c>
      <c r="AO10" s="14">
        <v>6.8706321717991203</v>
      </c>
      <c r="AP10" s="14">
        <v>7.0888976871074698</v>
      </c>
      <c r="AQ10" s="14">
        <v>6.4254365584691602</v>
      </c>
      <c r="AR10" s="14">
        <v>6.8860223935365497</v>
      </c>
      <c r="AS10" s="14"/>
      <c r="AT10" s="14"/>
    </row>
    <row r="11" spans="1:46" s="13" customFormat="1" x14ac:dyDescent="0.25">
      <c r="A11" s="6">
        <v>10</v>
      </c>
      <c r="B11" s="14" t="s">
        <v>234</v>
      </c>
      <c r="C11" s="13" t="s">
        <v>235</v>
      </c>
      <c r="D11" s="14">
        <v>0.33270285976881731</v>
      </c>
      <c r="E11" s="14">
        <v>2.2580519488723569E-2</v>
      </c>
      <c r="F11" s="28" t="s">
        <v>236</v>
      </c>
      <c r="G11" s="28" t="s">
        <v>236</v>
      </c>
      <c r="H11" s="14" t="s">
        <v>535</v>
      </c>
      <c r="I11" s="14" t="s">
        <v>536</v>
      </c>
      <c r="J11" s="14" t="s">
        <v>237</v>
      </c>
      <c r="K11" s="14" t="s">
        <v>19</v>
      </c>
      <c r="L11" s="14" t="s">
        <v>19</v>
      </c>
      <c r="M11" s="14">
        <v>1</v>
      </c>
      <c r="N11" s="14">
        <v>4</v>
      </c>
      <c r="O11" s="14">
        <v>3.7</v>
      </c>
      <c r="P11" s="14">
        <v>7.0042096038212804</v>
      </c>
      <c r="Q11" s="14">
        <v>6.4706311106293901</v>
      </c>
      <c r="R11" s="14">
        <v>6.5489543091261897</v>
      </c>
      <c r="S11" s="14">
        <v>6.2219098071282701</v>
      </c>
      <c r="T11" s="14">
        <v>6.4608679370203701</v>
      </c>
      <c r="U11" s="14">
        <v>6.1317793299999197</v>
      </c>
      <c r="V11" s="14">
        <v>6.8964518629959501</v>
      </c>
      <c r="W11" s="14">
        <v>6.5169187322862001</v>
      </c>
      <c r="X11" s="14">
        <v>6.3565518575245399</v>
      </c>
      <c r="Y11" s="14">
        <v>6.5448677743403803</v>
      </c>
      <c r="Z11" s="14">
        <v>6.9894498621640704</v>
      </c>
      <c r="AA11" s="14">
        <v>6.1557613162832103</v>
      </c>
      <c r="AB11" s="14">
        <v>6.82124494264239</v>
      </c>
      <c r="AC11" s="14">
        <v>7.0235570176029603</v>
      </c>
      <c r="AD11" s="14">
        <v>5.9035490107405</v>
      </c>
      <c r="AE11" s="14">
        <v>6.2411107224640601</v>
      </c>
      <c r="AF11" s="14">
        <v>6.1361737093628701</v>
      </c>
      <c r="AG11" s="14">
        <v>6.7428312181376704</v>
      </c>
      <c r="AH11" s="14">
        <v>6.0016735822192002</v>
      </c>
      <c r="AI11" s="14">
        <v>6.2608226399939602</v>
      </c>
      <c r="AJ11" s="14">
        <v>5.5880037625744396</v>
      </c>
      <c r="AK11" s="14">
        <v>5.95152499249859</v>
      </c>
      <c r="AL11" s="14">
        <v>6.57673526207269</v>
      </c>
      <c r="AM11" s="14">
        <v>6.8325568740513498</v>
      </c>
      <c r="AN11" s="14">
        <v>6.1386187495203703</v>
      </c>
      <c r="AO11" s="14">
        <v>6.49006401843054</v>
      </c>
      <c r="AP11" s="14">
        <v>6.6497437404155599</v>
      </c>
      <c r="AQ11" s="14">
        <v>6.0523672326950404</v>
      </c>
      <c r="AR11" s="14">
        <v>6.2554898392296003</v>
      </c>
      <c r="AS11" s="14"/>
      <c r="AT11" s="14"/>
    </row>
    <row r="12" spans="1:46" s="13" customFormat="1" x14ac:dyDescent="0.25">
      <c r="A12" s="6">
        <v>11</v>
      </c>
      <c r="B12" s="14" t="s">
        <v>238</v>
      </c>
      <c r="C12" s="13" t="s">
        <v>239</v>
      </c>
      <c r="D12" s="14">
        <v>0.33251901177739018</v>
      </c>
      <c r="E12" s="14">
        <v>5.6479984552069741E-3</v>
      </c>
      <c r="F12" s="28" t="s">
        <v>240</v>
      </c>
      <c r="G12" s="28" t="s">
        <v>240</v>
      </c>
      <c r="H12" s="14" t="s">
        <v>483</v>
      </c>
      <c r="I12" s="14" t="s">
        <v>484</v>
      </c>
      <c r="J12" s="14" t="s">
        <v>241</v>
      </c>
      <c r="K12" s="14" t="s">
        <v>59</v>
      </c>
      <c r="L12" s="14" t="s">
        <v>23</v>
      </c>
      <c r="M12" s="14">
        <v>1</v>
      </c>
      <c r="N12" s="14">
        <v>36</v>
      </c>
      <c r="O12" s="14">
        <v>6.55</v>
      </c>
      <c r="P12" s="14">
        <v>7.4030604539235503</v>
      </c>
      <c r="Q12" s="14">
        <v>7.2265097120803201</v>
      </c>
      <c r="R12" s="14">
        <v>7.1660465990049396</v>
      </c>
      <c r="S12" s="14">
        <v>7.3653850336654001</v>
      </c>
      <c r="T12" s="14">
        <v>7.1904297816085201</v>
      </c>
      <c r="U12" s="14">
        <v>7.2400248082083296</v>
      </c>
      <c r="V12" s="14">
        <v>7.4368541198747602</v>
      </c>
      <c r="W12" s="14">
        <v>6.9844215846472801</v>
      </c>
      <c r="X12" s="14">
        <v>6.6494761275032399</v>
      </c>
      <c r="Y12" s="14">
        <v>7.0913275126303796</v>
      </c>
      <c r="Z12" s="14">
        <v>7.0939520060547396</v>
      </c>
      <c r="AA12" s="14">
        <v>7.3584583704778002</v>
      </c>
      <c r="AB12" s="14">
        <v>7.2365196525561402</v>
      </c>
      <c r="AC12" s="14">
        <v>7.1446053698447303</v>
      </c>
      <c r="AD12" s="14">
        <v>7.1875066483392196</v>
      </c>
      <c r="AE12" s="14">
        <v>6.3484802981602702</v>
      </c>
      <c r="AF12" s="14">
        <v>7.0366927974130098</v>
      </c>
      <c r="AG12" s="14">
        <v>7.2057996486092097</v>
      </c>
      <c r="AH12" s="14">
        <v>7.1055783381090096</v>
      </c>
      <c r="AI12" s="14">
        <v>7.1456780286366302</v>
      </c>
      <c r="AJ12" s="14">
        <v>6.78380363718518</v>
      </c>
      <c r="AK12" s="14">
        <v>6.6116878409462103</v>
      </c>
      <c r="AL12" s="14">
        <v>7.18953385325832</v>
      </c>
      <c r="AM12" s="14">
        <v>7.2894217348145203</v>
      </c>
      <c r="AN12" s="14">
        <v>7.0521165890683504</v>
      </c>
      <c r="AO12" s="14">
        <v>6.5660249227794196</v>
      </c>
      <c r="AP12" s="14">
        <v>7.2306788066796903</v>
      </c>
      <c r="AQ12" s="14">
        <v>6.7051707678284602</v>
      </c>
      <c r="AR12" s="14">
        <v>7.0620929302737903</v>
      </c>
      <c r="AS12" s="14"/>
      <c r="AT12" s="14"/>
    </row>
    <row r="13" spans="1:46" s="13" customFormat="1" x14ac:dyDescent="0.25">
      <c r="A13" s="6">
        <v>12</v>
      </c>
      <c r="B13" s="14" t="s">
        <v>242</v>
      </c>
      <c r="C13" s="13" t="s">
        <v>243</v>
      </c>
      <c r="D13" s="14">
        <v>0.3254290648511251</v>
      </c>
      <c r="E13" s="14">
        <v>6.4640033614907404E-3</v>
      </c>
      <c r="F13" s="28" t="s">
        <v>244</v>
      </c>
      <c r="G13" s="28" t="s">
        <v>244</v>
      </c>
      <c r="H13" s="14" t="s">
        <v>502</v>
      </c>
      <c r="I13" s="14" t="s">
        <v>503</v>
      </c>
      <c r="J13" s="14" t="s">
        <v>245</v>
      </c>
      <c r="K13" s="14" t="s">
        <v>32</v>
      </c>
      <c r="L13" s="14" t="s">
        <v>32</v>
      </c>
      <c r="M13" s="14">
        <v>1</v>
      </c>
      <c r="N13" s="14">
        <v>5</v>
      </c>
      <c r="O13" s="14">
        <v>5.31</v>
      </c>
      <c r="P13" s="14">
        <v>7.4532801235096198</v>
      </c>
      <c r="Q13" s="14">
        <v>6.46786712530717</v>
      </c>
      <c r="R13" s="14">
        <v>5.9644887414336196</v>
      </c>
      <c r="S13" s="14">
        <v>6.2800433671037501</v>
      </c>
      <c r="T13" s="14">
        <v>6.2674183845624398</v>
      </c>
      <c r="U13" s="14">
        <v>6.1090268079380996</v>
      </c>
      <c r="V13" s="14">
        <v>5.9321545221033096</v>
      </c>
      <c r="W13" s="14">
        <v>6.21281354962181</v>
      </c>
      <c r="X13" s="14">
        <v>5.9626302128729201</v>
      </c>
      <c r="Y13" s="14">
        <v>6.5653874350155101</v>
      </c>
      <c r="Z13" s="14">
        <v>6.45734645704312</v>
      </c>
      <c r="AA13" s="14">
        <v>6.1088358659594402</v>
      </c>
      <c r="AB13" s="14">
        <v>6.6176817744559298</v>
      </c>
      <c r="AC13" s="14">
        <v>6.5797265631492801</v>
      </c>
      <c r="AD13" s="14">
        <v>6.5398098880753199</v>
      </c>
      <c r="AE13" s="14">
        <v>5.82190703180403</v>
      </c>
      <c r="AF13" s="14">
        <v>7.07869967228668</v>
      </c>
      <c r="AG13" s="14">
        <v>6.6717824457519797</v>
      </c>
      <c r="AH13" s="14">
        <v>6.04166344257135</v>
      </c>
      <c r="AI13" s="14">
        <v>6.15706521623488</v>
      </c>
      <c r="AJ13" s="14">
        <v>6.3450386119381701</v>
      </c>
      <c r="AK13" s="14">
        <v>6.1810688817586001</v>
      </c>
      <c r="AL13" s="14">
        <v>6.1972353339964297</v>
      </c>
      <c r="AM13" s="14">
        <v>6.2897897784476804</v>
      </c>
      <c r="AN13" s="14">
        <v>6.4141207934084203</v>
      </c>
      <c r="AO13" s="14">
        <v>6.2450932230980198</v>
      </c>
      <c r="AP13" s="14">
        <v>6.4404763029041696</v>
      </c>
      <c r="AQ13" s="14">
        <v>6.2518452213066098</v>
      </c>
      <c r="AR13" s="14">
        <v>6.1325584880335304</v>
      </c>
      <c r="AS13" s="14"/>
      <c r="AT13" s="14"/>
    </row>
    <row r="14" spans="1:46" s="13" customFormat="1" x14ac:dyDescent="0.25">
      <c r="A14" s="6">
        <v>13</v>
      </c>
      <c r="B14" s="14" t="s">
        <v>246</v>
      </c>
      <c r="C14" s="13" t="s">
        <v>247</v>
      </c>
      <c r="D14" s="14">
        <v>0.3186132268308981</v>
      </c>
      <c r="E14" s="14">
        <v>1.0892062238365341E-2</v>
      </c>
      <c r="F14" s="28" t="s">
        <v>248</v>
      </c>
      <c r="G14" s="28" t="s">
        <v>248</v>
      </c>
      <c r="H14" s="14" t="s">
        <v>426</v>
      </c>
      <c r="I14" s="14" t="s">
        <v>427</v>
      </c>
      <c r="J14" s="14" t="s">
        <v>249</v>
      </c>
      <c r="K14" s="14" t="s">
        <v>35</v>
      </c>
      <c r="L14" s="14" t="s">
        <v>21</v>
      </c>
      <c r="M14" s="14">
        <v>1</v>
      </c>
      <c r="N14" s="14">
        <v>52</v>
      </c>
      <c r="O14" s="14">
        <v>11</v>
      </c>
      <c r="P14" s="14">
        <v>7.2488128509170098</v>
      </c>
      <c r="Q14" s="14">
        <v>7.4820084335789696</v>
      </c>
      <c r="R14" s="14">
        <v>7.5520108149438698</v>
      </c>
      <c r="S14" s="14">
        <v>7.2542942657412501</v>
      </c>
      <c r="T14" s="14">
        <v>7.5556505820558701</v>
      </c>
      <c r="U14" s="14">
        <v>7.6228406649418403</v>
      </c>
      <c r="V14" s="14">
        <v>8.0097142864812305</v>
      </c>
      <c r="W14" s="14">
        <v>7.6222451272877398</v>
      </c>
      <c r="X14" s="14">
        <v>6.7811017184465596</v>
      </c>
      <c r="Y14" s="14">
        <v>7.0828571844825801</v>
      </c>
      <c r="Z14" s="14">
        <v>7.6307125751252496</v>
      </c>
      <c r="AA14" s="14">
        <v>7.2743426392078296</v>
      </c>
      <c r="AB14" s="14">
        <v>7.5956615419174103</v>
      </c>
      <c r="AC14" s="14">
        <v>7.1526399499606104</v>
      </c>
      <c r="AD14" s="14">
        <v>7.3857492455416001</v>
      </c>
      <c r="AE14" s="14">
        <v>7.0589192986385996</v>
      </c>
      <c r="AF14" s="14">
        <v>7.0873874291473404</v>
      </c>
      <c r="AG14" s="14">
        <v>7.7052220642671303</v>
      </c>
      <c r="AH14" s="14">
        <v>7.0094658111358301</v>
      </c>
      <c r="AI14" s="14">
        <v>7.5076130439967201</v>
      </c>
      <c r="AJ14" s="14">
        <v>6.9978689520417596</v>
      </c>
      <c r="AK14" s="14">
        <v>6.5826712905665996</v>
      </c>
      <c r="AL14" s="14">
        <v>7.8346749808176499</v>
      </c>
      <c r="AM14" s="14">
        <v>7.59465769847401</v>
      </c>
      <c r="AN14" s="14">
        <v>7.7725930633177702</v>
      </c>
      <c r="AO14" s="14">
        <v>7.1593265502903298</v>
      </c>
      <c r="AP14" s="14">
        <v>7.7116427647373396</v>
      </c>
      <c r="AQ14" s="14">
        <v>7.02620838228039</v>
      </c>
      <c r="AR14" s="14">
        <v>7.92304185881141</v>
      </c>
      <c r="AS14" s="14"/>
      <c r="AT14" s="14"/>
    </row>
    <row r="15" spans="1:46" s="13" customFormat="1" x14ac:dyDescent="0.25">
      <c r="A15" s="6">
        <v>14</v>
      </c>
      <c r="B15" s="14" t="s">
        <v>51</v>
      </c>
      <c r="C15" s="13" t="s">
        <v>54</v>
      </c>
      <c r="D15" s="14">
        <v>0.31799344861400591</v>
      </c>
      <c r="E15" s="14">
        <v>3.1744265560225769E-2</v>
      </c>
      <c r="F15" s="28" t="s">
        <v>52</v>
      </c>
      <c r="G15" s="28" t="s">
        <v>52</v>
      </c>
      <c r="H15" s="14" t="s">
        <v>539</v>
      </c>
      <c r="I15" s="14" t="s">
        <v>540</v>
      </c>
      <c r="J15" s="14" t="s">
        <v>53</v>
      </c>
      <c r="K15" s="14" t="s">
        <v>19</v>
      </c>
      <c r="L15" s="14" t="s">
        <v>19</v>
      </c>
      <c r="M15" s="14">
        <v>1</v>
      </c>
      <c r="N15" s="14">
        <v>4</v>
      </c>
      <c r="O15" s="14">
        <v>3.54</v>
      </c>
      <c r="P15" s="14">
        <v>6.52115518976278</v>
      </c>
      <c r="Q15" s="14">
        <v>6.8860506239869199</v>
      </c>
      <c r="R15" s="14">
        <v>6.3376363615441296</v>
      </c>
      <c r="S15" s="14">
        <v>6.4163403866381898</v>
      </c>
      <c r="T15" s="14">
        <v>6.26305156190974</v>
      </c>
      <c r="U15" s="14">
        <v>5.5977291823952102</v>
      </c>
      <c r="V15" s="14">
        <v>6.3806511373373196</v>
      </c>
      <c r="W15" s="14">
        <v>6.1305109888199301</v>
      </c>
      <c r="X15" s="14">
        <v>5.7895285372907699</v>
      </c>
      <c r="Y15" s="14">
        <v>6.6355396385265699</v>
      </c>
      <c r="Z15" s="14">
        <v>5.9642601017432604</v>
      </c>
      <c r="AA15" s="14">
        <v>6.5478486398827096</v>
      </c>
      <c r="AB15" s="14">
        <v>6.4153742171560602</v>
      </c>
      <c r="AC15" s="14">
        <v>7.08225190146368</v>
      </c>
      <c r="AD15" s="14">
        <v>6.2662440998348696</v>
      </c>
      <c r="AE15" s="14">
        <v>5.7669486916145098</v>
      </c>
      <c r="AF15" s="14">
        <v>6.3775249827525204</v>
      </c>
      <c r="AG15" s="14">
        <v>6.6185450010283402</v>
      </c>
      <c r="AH15" s="14">
        <v>6.5918157319895396</v>
      </c>
      <c r="AI15" s="14">
        <v>6.2699963605167301</v>
      </c>
      <c r="AJ15" s="14">
        <v>5.8650067955633496</v>
      </c>
      <c r="AK15" s="14">
        <v>5.9222405624921404</v>
      </c>
      <c r="AL15" s="14">
        <v>5.7506981161808701</v>
      </c>
      <c r="AM15" s="14">
        <v>6.4481032985359903</v>
      </c>
      <c r="AN15" s="14">
        <v>6.0823368463831402</v>
      </c>
      <c r="AO15" s="14">
        <v>6.1182849022875203</v>
      </c>
      <c r="AP15" s="14">
        <v>7.0539788051075503</v>
      </c>
      <c r="AQ15" s="14">
        <v>6.39690532997336</v>
      </c>
      <c r="AR15" s="14">
        <v>6.9515779658661803</v>
      </c>
      <c r="AS15" s="14"/>
      <c r="AT15" s="14"/>
    </row>
    <row r="16" spans="1:46" s="13" customFormat="1" x14ac:dyDescent="0.25">
      <c r="A16" s="6">
        <v>15</v>
      </c>
      <c r="B16" s="14" t="s">
        <v>250</v>
      </c>
      <c r="C16" s="13" t="s">
        <v>251</v>
      </c>
      <c r="D16" s="14">
        <v>-0.39964009631090303</v>
      </c>
      <c r="E16" s="14">
        <v>5.6479984552069741E-3</v>
      </c>
      <c r="F16" s="28" t="s">
        <v>252</v>
      </c>
      <c r="G16" s="28" t="s">
        <v>252</v>
      </c>
      <c r="H16" s="14" t="s">
        <v>398</v>
      </c>
      <c r="I16" s="14" t="s">
        <v>399</v>
      </c>
      <c r="J16" s="14" t="s">
        <v>253</v>
      </c>
      <c r="K16" s="14" t="s">
        <v>33</v>
      </c>
      <c r="L16" s="14" t="s">
        <v>33</v>
      </c>
      <c r="M16" s="14">
        <v>1</v>
      </c>
      <c r="N16" s="14">
        <v>3</v>
      </c>
      <c r="O16" s="14">
        <v>3.12</v>
      </c>
      <c r="P16" s="14">
        <v>6.1566932865278101</v>
      </c>
      <c r="Q16" s="14">
        <v>6.42815926291662</v>
      </c>
      <c r="R16" s="14">
        <v>6.6169952008900896</v>
      </c>
      <c r="S16" s="14">
        <v>6.2220530805242502</v>
      </c>
      <c r="T16" s="14">
        <v>6.4101983406417302</v>
      </c>
      <c r="U16" s="14">
        <v>6.9877288577990999</v>
      </c>
      <c r="V16" s="14">
        <v>6.42497158831479</v>
      </c>
      <c r="W16" s="14">
        <v>6.8433107197975502</v>
      </c>
      <c r="X16" s="14">
        <v>7.1890198587016902</v>
      </c>
      <c r="Y16" s="14">
        <v>6.5073566857611098</v>
      </c>
      <c r="Z16" s="14">
        <v>6.0812342180668404</v>
      </c>
      <c r="AA16" s="14">
        <v>5.8361062807613902</v>
      </c>
      <c r="AB16" s="14">
        <v>6.7410097797326998</v>
      </c>
      <c r="AC16" s="14">
        <v>6.5727431759207198</v>
      </c>
      <c r="AD16" s="14">
        <v>5.9815313978308096</v>
      </c>
      <c r="AE16" s="14">
        <v>6.4572914906565098</v>
      </c>
      <c r="AF16" s="14">
        <v>6.5045185710986297</v>
      </c>
      <c r="AG16" s="14">
        <v>6.6062417019303803</v>
      </c>
      <c r="AH16" s="14">
        <v>6.8730880437599096</v>
      </c>
      <c r="AI16" s="14">
        <v>6.3482076714801501</v>
      </c>
      <c r="AJ16" s="14">
        <v>6.9767946394374398</v>
      </c>
      <c r="AK16" s="14">
        <v>6.5839148568983301</v>
      </c>
      <c r="AL16" s="14">
        <v>6.6172521379320601</v>
      </c>
      <c r="AM16" s="14">
        <v>6.3088313105980296</v>
      </c>
      <c r="AN16" s="14">
        <v>5.4714912059404401</v>
      </c>
      <c r="AO16" s="14">
        <v>6.3241179685642104</v>
      </c>
      <c r="AP16" s="14">
        <v>5.9786510900963901</v>
      </c>
      <c r="AQ16" s="14">
        <v>6.7165251021687604</v>
      </c>
      <c r="AR16" s="14">
        <v>6.6075355478862301</v>
      </c>
      <c r="AS16" s="14"/>
      <c r="AT16" s="1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AF8E-1A13-4B22-80EB-E4994FA80566}">
  <dimension ref="A1:AH19"/>
  <sheetViews>
    <sheetView workbookViewId="0">
      <selection activeCell="B2" sqref="B2:B19"/>
    </sheetView>
  </sheetViews>
  <sheetFormatPr defaultRowHeight="15" x14ac:dyDescent="0.25"/>
  <cols>
    <col min="1" max="1" width="9.28515625" style="6" bestFit="1" customWidth="1"/>
    <col min="2" max="2" width="11.42578125" style="6" bestFit="1" customWidth="1"/>
    <col min="3" max="3" width="45.42578125" style="5" customWidth="1"/>
    <col min="4" max="4" width="18.85546875" style="6" customWidth="1"/>
    <col min="5" max="5" width="9.28515625" style="6" bestFit="1" customWidth="1"/>
    <col min="6" max="6" width="9.140625" style="6"/>
    <col min="7" max="7" width="20.140625" style="6" customWidth="1"/>
    <col min="8" max="8" width="13.85546875" style="6" bestFit="1" customWidth="1"/>
    <col min="9" max="9" width="17.85546875" style="6" bestFit="1" customWidth="1"/>
    <col min="10" max="10" width="19.85546875" style="6" customWidth="1"/>
    <col min="11" max="12" width="9.140625" style="6"/>
    <col min="13" max="15" width="9.28515625" style="6" bestFit="1" customWidth="1"/>
    <col min="16" max="34" width="14.85546875" style="6" bestFit="1" customWidth="1"/>
    <col min="35" max="38" width="12" style="5" bestFit="1" customWidth="1"/>
    <col min="39" max="16384" width="9.140625" style="5"/>
  </cols>
  <sheetData>
    <row r="1" spans="1:34" ht="42.75" x14ac:dyDescent="0.25">
      <c r="A1" s="7" t="s">
        <v>99</v>
      </c>
      <c r="B1" s="7" t="s">
        <v>111</v>
      </c>
      <c r="C1" s="7" t="s">
        <v>15</v>
      </c>
      <c r="D1" s="7" t="s">
        <v>395</v>
      </c>
      <c r="E1" s="7" t="s">
        <v>112</v>
      </c>
      <c r="F1" s="7" t="s">
        <v>100</v>
      </c>
      <c r="G1" s="7" t="s">
        <v>8</v>
      </c>
      <c r="H1" s="7" t="s">
        <v>1659</v>
      </c>
      <c r="I1" s="7" t="s">
        <v>1660</v>
      </c>
      <c r="J1" s="7" t="s">
        <v>9</v>
      </c>
      <c r="K1" s="7" t="s">
        <v>10</v>
      </c>
      <c r="L1" s="7" t="s">
        <v>11</v>
      </c>
      <c r="M1" s="7" t="s">
        <v>12</v>
      </c>
      <c r="N1" s="7" t="s">
        <v>13</v>
      </c>
      <c r="O1" s="7" t="s">
        <v>14</v>
      </c>
      <c r="P1" s="7" t="s">
        <v>1690</v>
      </c>
      <c r="Q1" s="7" t="s">
        <v>1691</v>
      </c>
      <c r="R1" s="7" t="s">
        <v>1692</v>
      </c>
      <c r="S1" s="7" t="s">
        <v>1693</v>
      </c>
      <c r="T1" s="7" t="s">
        <v>1694</v>
      </c>
      <c r="U1" s="7" t="s">
        <v>1695</v>
      </c>
      <c r="V1" s="7" t="s">
        <v>1696</v>
      </c>
      <c r="W1" s="7" t="s">
        <v>1697</v>
      </c>
      <c r="X1" s="7" t="s">
        <v>1698</v>
      </c>
      <c r="Y1" s="7" t="s">
        <v>1699</v>
      </c>
      <c r="Z1" s="7" t="s">
        <v>1700</v>
      </c>
      <c r="AA1" s="7" t="s">
        <v>1701</v>
      </c>
      <c r="AB1" s="7" t="s">
        <v>1702</v>
      </c>
      <c r="AC1" s="7" t="s">
        <v>1703</v>
      </c>
      <c r="AD1" s="7" t="s">
        <v>1704</v>
      </c>
      <c r="AE1" s="7" t="s">
        <v>1705</v>
      </c>
      <c r="AF1" s="7" t="s">
        <v>1706</v>
      </c>
      <c r="AG1" s="7" t="s">
        <v>1707</v>
      </c>
      <c r="AH1" s="7" t="s">
        <v>1708</v>
      </c>
    </row>
    <row r="2" spans="1:34" s="13" customFormat="1" x14ac:dyDescent="0.25">
      <c r="A2" s="6">
        <v>1</v>
      </c>
      <c r="B2" s="14" t="s">
        <v>254</v>
      </c>
      <c r="C2" s="13" t="s">
        <v>255</v>
      </c>
      <c r="D2" s="14">
        <v>0.31643541708275441</v>
      </c>
      <c r="E2" s="14">
        <v>2.5932100235505809E-2</v>
      </c>
      <c r="F2" s="14" t="s">
        <v>256</v>
      </c>
      <c r="G2" s="14" t="s">
        <v>256</v>
      </c>
      <c r="H2" s="14" t="s">
        <v>489</v>
      </c>
      <c r="I2" s="14" t="s">
        <v>490</v>
      </c>
      <c r="J2" s="14" t="s">
        <v>257</v>
      </c>
      <c r="K2" s="14" t="s">
        <v>27</v>
      </c>
      <c r="L2" s="14" t="s">
        <v>27</v>
      </c>
      <c r="M2" s="14">
        <v>1</v>
      </c>
      <c r="N2" s="14">
        <v>9</v>
      </c>
      <c r="O2" s="14">
        <v>6.06</v>
      </c>
      <c r="P2" s="14">
        <v>6.5308654901354801</v>
      </c>
      <c r="Q2" s="14">
        <v>6.4534102355998497</v>
      </c>
      <c r="R2" s="14">
        <v>6.4602513299531701</v>
      </c>
      <c r="S2" s="14">
        <v>6.1434101718956899</v>
      </c>
      <c r="T2" s="14">
        <v>6.5672912167876998</v>
      </c>
      <c r="U2" s="14">
        <v>6.7880694057976703</v>
      </c>
      <c r="V2" s="14">
        <v>6.4645045999331199</v>
      </c>
      <c r="W2" s="14">
        <v>6.67124700906417</v>
      </c>
      <c r="X2" s="14">
        <v>6.5569836879689403</v>
      </c>
      <c r="Y2" s="14">
        <v>6.4688051662756303</v>
      </c>
      <c r="Z2" s="14">
        <v>6.2636718047018602</v>
      </c>
      <c r="AA2" s="14">
        <v>6.3144889125672696</v>
      </c>
      <c r="AB2" s="14">
        <v>6.6124130652113902</v>
      </c>
      <c r="AC2" s="14">
        <v>6.3441270962477896</v>
      </c>
      <c r="AD2" s="14">
        <v>7.0044697395515998</v>
      </c>
      <c r="AE2" s="14">
        <v>6.1404675028044204</v>
      </c>
      <c r="AF2" s="14">
        <v>6.4590902377796198</v>
      </c>
      <c r="AG2" s="14">
        <v>6.0272541748406496</v>
      </c>
      <c r="AH2" s="14">
        <v>5.5736848521381104</v>
      </c>
    </row>
    <row r="3" spans="1:34" s="13" customFormat="1" x14ac:dyDescent="0.25">
      <c r="A3" s="6">
        <v>2</v>
      </c>
      <c r="B3" s="14" t="s">
        <v>130</v>
      </c>
      <c r="C3" s="13" t="s">
        <v>131</v>
      </c>
      <c r="D3" s="14">
        <v>-0.30162772304014052</v>
      </c>
      <c r="E3" s="14">
        <v>9.1026964091979572E-3</v>
      </c>
      <c r="F3" s="14" t="s">
        <v>132</v>
      </c>
      <c r="G3" s="14" t="s">
        <v>132</v>
      </c>
      <c r="H3" s="14" t="s">
        <v>506</v>
      </c>
      <c r="I3" s="14" t="s">
        <v>507</v>
      </c>
      <c r="J3" s="14" t="s">
        <v>133</v>
      </c>
      <c r="K3" s="14" t="s">
        <v>31</v>
      </c>
      <c r="L3" s="14" t="s">
        <v>31</v>
      </c>
      <c r="M3" s="14">
        <v>1</v>
      </c>
      <c r="N3" s="14">
        <v>18</v>
      </c>
      <c r="O3" s="14">
        <v>14.12</v>
      </c>
      <c r="P3" s="14">
        <v>6.7741227102055896</v>
      </c>
      <c r="Q3" s="14">
        <v>6.8793138899401702</v>
      </c>
      <c r="R3" s="14">
        <v>7.0633333964879998</v>
      </c>
      <c r="S3" s="14">
        <v>7.2926768893215401</v>
      </c>
      <c r="T3" s="14">
        <v>7.0386599340330296</v>
      </c>
      <c r="U3" s="14">
        <v>7.5093369714591303</v>
      </c>
      <c r="V3" s="14">
        <v>7.21168110297406</v>
      </c>
      <c r="W3" s="14">
        <v>6.9127135357666498</v>
      </c>
      <c r="X3" s="14">
        <v>7.0017597091408499</v>
      </c>
      <c r="Y3" s="14">
        <v>6.4006503906335697</v>
      </c>
      <c r="Z3" s="14">
        <v>7.1944172322152502</v>
      </c>
      <c r="AA3" s="14">
        <v>6.8737274387307297</v>
      </c>
      <c r="AB3" s="14">
        <v>6.6804035989240598</v>
      </c>
      <c r="AC3" s="14">
        <v>7.5373908962775698</v>
      </c>
      <c r="AD3" s="14">
        <v>6.9717141442863104</v>
      </c>
      <c r="AE3" s="14">
        <v>6.8953894477814304</v>
      </c>
      <c r="AF3" s="14">
        <v>6.6372996590733004</v>
      </c>
      <c r="AG3" s="14">
        <v>7.2296050854378002</v>
      </c>
      <c r="AH3" s="14">
        <v>7.09869566502325</v>
      </c>
    </row>
    <row r="4" spans="1:34" s="13" customFormat="1" x14ac:dyDescent="0.25">
      <c r="A4" s="6">
        <v>3</v>
      </c>
      <c r="B4" s="14" t="s">
        <v>258</v>
      </c>
      <c r="C4" s="13" t="s">
        <v>259</v>
      </c>
      <c r="D4" s="14">
        <v>-0.31853183088012221</v>
      </c>
      <c r="E4" s="14">
        <v>3.2759122542404283E-2</v>
      </c>
      <c r="F4" s="14" t="s">
        <v>260</v>
      </c>
      <c r="G4" s="14" t="s">
        <v>260</v>
      </c>
      <c r="H4" s="14" t="s">
        <v>516</v>
      </c>
      <c r="I4" s="14" t="s">
        <v>517</v>
      </c>
      <c r="J4" s="14" t="s">
        <v>261</v>
      </c>
      <c r="K4" s="14" t="s">
        <v>24</v>
      </c>
      <c r="L4" s="14" t="s">
        <v>32</v>
      </c>
      <c r="M4" s="14">
        <v>1</v>
      </c>
      <c r="N4" s="14">
        <v>6</v>
      </c>
      <c r="O4" s="14">
        <v>4.91</v>
      </c>
      <c r="P4" s="14">
        <v>6.8110352205154996</v>
      </c>
      <c r="Q4" s="14">
        <v>6.4238438052124103</v>
      </c>
      <c r="R4" s="14">
        <v>6.43874813504023</v>
      </c>
      <c r="S4" s="14">
        <v>6.6881305816964103</v>
      </c>
      <c r="T4" s="14">
        <v>6.6369140580586796</v>
      </c>
      <c r="U4" s="14">
        <v>6.3693644943137002</v>
      </c>
      <c r="V4" s="14">
        <v>7.34113765854012</v>
      </c>
      <c r="W4" s="14">
        <v>6.3254337636288396</v>
      </c>
      <c r="X4" s="14">
        <v>6.6586695935109699</v>
      </c>
      <c r="Y4" s="14">
        <v>6.3626598131519696</v>
      </c>
      <c r="Z4" s="14">
        <v>7.2595102846810597</v>
      </c>
      <c r="AA4" s="14">
        <v>6.40542337529366</v>
      </c>
      <c r="AB4" s="14">
        <v>6.5632497560513299</v>
      </c>
      <c r="AC4" s="14">
        <v>6.8231807530257003</v>
      </c>
      <c r="AD4" s="14">
        <v>6.6979395918542499</v>
      </c>
      <c r="AE4" s="14">
        <v>6.2358189735175804</v>
      </c>
      <c r="AF4" s="14">
        <v>6.6736245348202896</v>
      </c>
      <c r="AG4" s="14">
        <v>6.9910355204265597</v>
      </c>
      <c r="AH4" s="14">
        <v>6.4150236229988202</v>
      </c>
    </row>
    <row r="5" spans="1:34" s="13" customFormat="1" x14ac:dyDescent="0.25">
      <c r="A5" s="6">
        <v>4</v>
      </c>
      <c r="B5" s="14" t="s">
        <v>190</v>
      </c>
      <c r="C5" s="13" t="s">
        <v>191</v>
      </c>
      <c r="D5" s="14">
        <v>-0.32783041718015232</v>
      </c>
      <c r="E5" s="14">
        <v>1.206636500754148E-2</v>
      </c>
      <c r="F5" s="14" t="s">
        <v>192</v>
      </c>
      <c r="G5" s="14" t="s">
        <v>192</v>
      </c>
      <c r="H5" s="14" t="s">
        <v>514</v>
      </c>
      <c r="I5" s="14" t="s">
        <v>515</v>
      </c>
      <c r="J5" s="14" t="s">
        <v>193</v>
      </c>
      <c r="K5" s="14" t="s">
        <v>21</v>
      </c>
      <c r="L5" s="14" t="s">
        <v>25</v>
      </c>
      <c r="M5" s="14">
        <v>1</v>
      </c>
      <c r="N5" s="14">
        <v>17</v>
      </c>
      <c r="O5" s="14">
        <v>4.91</v>
      </c>
      <c r="P5" s="14">
        <v>6.3101091173865198</v>
      </c>
      <c r="Q5" s="14">
        <v>7.0718618011012797</v>
      </c>
      <c r="R5" s="14">
        <v>7.32881777507645</v>
      </c>
      <c r="S5" s="14">
        <v>6.7919467300739802</v>
      </c>
      <c r="T5" s="14">
        <v>7.2685077911506202</v>
      </c>
      <c r="U5" s="14">
        <v>6.6960330379486104</v>
      </c>
      <c r="V5" s="14">
        <v>6.5987577967025803</v>
      </c>
      <c r="W5" s="14">
        <v>6.1340721882342804</v>
      </c>
      <c r="X5" s="14">
        <v>6.5715167916077597</v>
      </c>
      <c r="Y5" s="14">
        <v>6.6062363252366101</v>
      </c>
      <c r="Z5" s="14">
        <v>6.8575586928766903</v>
      </c>
      <c r="AA5" s="14">
        <v>6.4393494335858597</v>
      </c>
      <c r="AB5" s="14">
        <v>6.4979796746143501</v>
      </c>
      <c r="AC5" s="14">
        <v>7.0215366370836199</v>
      </c>
      <c r="AD5" s="14">
        <v>6.6225715727012897</v>
      </c>
      <c r="AE5" s="14">
        <v>6.3487138420353704</v>
      </c>
      <c r="AF5" s="14">
        <v>6.4544181275296504</v>
      </c>
      <c r="AG5" s="14">
        <v>6.5929758567026298</v>
      </c>
      <c r="AH5" s="14">
        <v>6.7902746760820003</v>
      </c>
    </row>
    <row r="6" spans="1:34" s="13" customFormat="1" x14ac:dyDescent="0.25">
      <c r="A6" s="6">
        <v>5</v>
      </c>
      <c r="B6" s="14" t="s">
        <v>121</v>
      </c>
      <c r="C6" s="13" t="s">
        <v>122</v>
      </c>
      <c r="D6" s="14">
        <v>-0.32846610909111718</v>
      </c>
      <c r="E6" s="14">
        <v>1.772908893651928E-3</v>
      </c>
      <c r="F6" s="14" t="s">
        <v>123</v>
      </c>
      <c r="G6" s="14" t="s">
        <v>123</v>
      </c>
      <c r="H6" s="14" t="s">
        <v>463</v>
      </c>
      <c r="I6" s="14" t="s">
        <v>464</v>
      </c>
      <c r="J6" s="14" t="s">
        <v>124</v>
      </c>
      <c r="K6" s="14" t="s">
        <v>23</v>
      </c>
      <c r="L6" s="14" t="s">
        <v>31</v>
      </c>
      <c r="M6" s="14">
        <v>1</v>
      </c>
      <c r="N6" s="14">
        <v>19</v>
      </c>
      <c r="O6" s="14">
        <v>7.81</v>
      </c>
      <c r="P6" s="14">
        <v>6.4998177636046703</v>
      </c>
      <c r="Q6" s="14">
        <v>6.8250722411011902</v>
      </c>
      <c r="R6" s="14">
        <v>6.5927984307493901</v>
      </c>
      <c r="S6" s="14">
        <v>7.03576187644539</v>
      </c>
      <c r="T6" s="14">
        <v>6.8223643178178</v>
      </c>
      <c r="U6" s="14">
        <v>6.8932234691881504</v>
      </c>
      <c r="V6" s="14">
        <v>7.0042848657120498</v>
      </c>
      <c r="W6" s="14">
        <v>6.3098304502110301</v>
      </c>
      <c r="X6" s="14">
        <v>6.5396469587580599</v>
      </c>
      <c r="Y6" s="14">
        <v>6.5276300297420899</v>
      </c>
      <c r="Z6" s="14">
        <v>6.8895734577912204</v>
      </c>
      <c r="AA6" s="14">
        <v>6.5330791505552099</v>
      </c>
      <c r="AB6" s="14">
        <v>6.4364407612629302</v>
      </c>
      <c r="AC6" s="14">
        <v>7.1455848590601398</v>
      </c>
      <c r="AD6" s="14">
        <v>6.4971510265022401</v>
      </c>
      <c r="AE6" s="14">
        <v>6.67037584356886</v>
      </c>
      <c r="AF6" s="14">
        <v>6.5774172280599803</v>
      </c>
      <c r="AG6" s="14">
        <v>6.5628993821520503</v>
      </c>
      <c r="AH6" s="14">
        <v>6.7621232269782601</v>
      </c>
    </row>
    <row r="7" spans="1:34" s="13" customFormat="1" x14ac:dyDescent="0.25">
      <c r="A7" s="6">
        <v>6</v>
      </c>
      <c r="B7" s="14" t="s">
        <v>262</v>
      </c>
      <c r="C7" s="13" t="s">
        <v>263</v>
      </c>
      <c r="D7" s="14">
        <v>-0.3335088252049232</v>
      </c>
      <c r="E7" s="14">
        <v>2.5932100235505809E-2</v>
      </c>
      <c r="F7" s="14" t="s">
        <v>264</v>
      </c>
      <c r="G7" s="14" t="s">
        <v>264</v>
      </c>
      <c r="H7" s="14" t="s">
        <v>496</v>
      </c>
      <c r="I7" s="14" t="s">
        <v>497</v>
      </c>
      <c r="J7" s="14" t="s">
        <v>265</v>
      </c>
      <c r="K7" s="14" t="s">
        <v>32</v>
      </c>
      <c r="L7" s="14" t="s">
        <v>32</v>
      </c>
      <c r="M7" s="14">
        <v>1</v>
      </c>
      <c r="N7" s="14">
        <v>5</v>
      </c>
      <c r="O7" s="14">
        <v>5.6</v>
      </c>
      <c r="P7" s="14">
        <v>5.9338242667828203</v>
      </c>
      <c r="Q7" s="14">
        <v>5.8768157387871902</v>
      </c>
      <c r="R7" s="14">
        <v>5.7891123240657496</v>
      </c>
      <c r="S7" s="14">
        <v>6.32655111111547</v>
      </c>
      <c r="T7" s="14">
        <v>6.5442914624048996</v>
      </c>
      <c r="U7" s="14">
        <v>6.2267560684960204</v>
      </c>
      <c r="V7" s="14">
        <v>6.1627289532422598</v>
      </c>
      <c r="W7" s="14">
        <v>5.8070246690620202</v>
      </c>
      <c r="X7" s="14">
        <v>6.5237661006392402</v>
      </c>
      <c r="Y7" s="14">
        <v>6.2024739072055901</v>
      </c>
      <c r="Z7" s="14">
        <v>6.4722078976373298</v>
      </c>
      <c r="AA7" s="14">
        <v>6.0226102171230798</v>
      </c>
      <c r="AB7" s="14">
        <v>5.6257095150572196</v>
      </c>
      <c r="AC7" s="14">
        <v>6.4873860083292598</v>
      </c>
      <c r="AD7" s="14">
        <v>5.9881378349149497</v>
      </c>
      <c r="AE7" s="14">
        <v>6.3366126277915402</v>
      </c>
      <c r="AF7" s="14">
        <v>5.6302966514828396</v>
      </c>
      <c r="AG7" s="14">
        <v>6.5759132958999</v>
      </c>
      <c r="AH7" s="14">
        <v>6.2849573579474898</v>
      </c>
    </row>
    <row r="8" spans="1:34" s="13" customFormat="1" x14ac:dyDescent="0.25">
      <c r="A8" s="6">
        <v>7</v>
      </c>
      <c r="B8" s="14" t="s">
        <v>150</v>
      </c>
      <c r="C8" s="13" t="s">
        <v>151</v>
      </c>
      <c r="D8" s="14">
        <v>-0.34332998931716402</v>
      </c>
      <c r="E8" s="14">
        <v>9.1026964091979572E-3</v>
      </c>
      <c r="F8" s="14" t="s">
        <v>152</v>
      </c>
      <c r="G8" s="14" t="s">
        <v>152</v>
      </c>
      <c r="H8" s="14" t="s">
        <v>481</v>
      </c>
      <c r="I8" s="14" t="s">
        <v>482</v>
      </c>
      <c r="J8" s="14" t="s">
        <v>153</v>
      </c>
      <c r="K8" s="14" t="s">
        <v>27</v>
      </c>
      <c r="L8" s="14" t="s">
        <v>27</v>
      </c>
      <c r="M8" s="14">
        <v>1</v>
      </c>
      <c r="N8" s="14">
        <v>9</v>
      </c>
      <c r="O8" s="14">
        <v>6.56</v>
      </c>
      <c r="P8" s="14">
        <v>6.3309007623818898</v>
      </c>
      <c r="Q8" s="14">
        <v>6.6503319090054402</v>
      </c>
      <c r="R8" s="14">
        <v>6.4878170136403703</v>
      </c>
      <c r="S8" s="14">
        <v>7.1366888973749001</v>
      </c>
      <c r="T8" s="14">
        <v>6.5068635493901201</v>
      </c>
      <c r="U8" s="14">
        <v>6.5714243616616796</v>
      </c>
      <c r="V8" s="14">
        <v>6.6806170472862396</v>
      </c>
      <c r="W8" s="14">
        <v>6.3538395160893097</v>
      </c>
      <c r="X8" s="14">
        <v>6.1529457110106103</v>
      </c>
      <c r="Y8" s="14">
        <v>6.4442245691181999</v>
      </c>
      <c r="Z8" s="14">
        <v>6.2406493241577703</v>
      </c>
      <c r="AA8" s="14">
        <v>5.9489144623103902</v>
      </c>
      <c r="AB8" s="14">
        <v>6.2973995794971298</v>
      </c>
      <c r="AC8" s="14">
        <v>6.8588649601757696</v>
      </c>
      <c r="AD8" s="14">
        <v>6.54301839002785</v>
      </c>
      <c r="AE8" s="14">
        <v>6.1078392405354096</v>
      </c>
      <c r="AF8" s="14">
        <v>6.1591913839991204</v>
      </c>
      <c r="AG8" s="14">
        <v>6.70451951034938</v>
      </c>
      <c r="AH8" s="14">
        <v>6.4390247097227498</v>
      </c>
    </row>
    <row r="9" spans="1:34" s="13" customFormat="1" x14ac:dyDescent="0.25">
      <c r="A9" s="6">
        <v>8</v>
      </c>
      <c r="B9" s="14" t="s">
        <v>162</v>
      </c>
      <c r="C9" s="13" t="s">
        <v>163</v>
      </c>
      <c r="D9" s="14">
        <v>-0.34606038783950588</v>
      </c>
      <c r="E9" s="14">
        <v>2.0348760286840781E-2</v>
      </c>
      <c r="F9" s="14" t="s">
        <v>164</v>
      </c>
      <c r="G9" s="14" t="s">
        <v>164</v>
      </c>
      <c r="H9" s="14" t="s">
        <v>533</v>
      </c>
      <c r="I9" s="14" t="s">
        <v>534</v>
      </c>
      <c r="J9" s="14" t="s">
        <v>165</v>
      </c>
      <c r="K9" s="14" t="s">
        <v>33</v>
      </c>
      <c r="L9" s="14" t="s">
        <v>33</v>
      </c>
      <c r="M9" s="14">
        <v>1</v>
      </c>
      <c r="N9" s="14">
        <v>3</v>
      </c>
      <c r="O9" s="14">
        <v>3.8</v>
      </c>
      <c r="P9" s="14">
        <v>6.2796376734559898</v>
      </c>
      <c r="Q9" s="14">
        <v>6.52906649318939</v>
      </c>
      <c r="R9" s="14">
        <v>6.44305575813042</v>
      </c>
      <c r="S9" s="14">
        <v>7.1571469092472597</v>
      </c>
      <c r="T9" s="14">
        <v>6.6826775505928699</v>
      </c>
      <c r="U9" s="14">
        <v>5.7819534538989901</v>
      </c>
      <c r="V9" s="14">
        <v>6.45736724803636</v>
      </c>
      <c r="W9" s="14">
        <v>6.4563531942497496</v>
      </c>
      <c r="X9" s="14">
        <v>5.7794492967578304</v>
      </c>
      <c r="Y9" s="14">
        <v>5.71193033196987</v>
      </c>
      <c r="Z9" s="14">
        <v>6.3173216871045996</v>
      </c>
      <c r="AA9" s="14">
        <v>6.2993961444714897</v>
      </c>
      <c r="AB9" s="14">
        <v>6.3569887562801304</v>
      </c>
      <c r="AC9" s="14">
        <v>6.5154832002612997</v>
      </c>
      <c r="AD9" s="14">
        <v>6.2999801236688002</v>
      </c>
      <c r="AE9" s="14">
        <v>6.24808274527423</v>
      </c>
      <c r="AF9" s="14">
        <v>6.3533100659360402</v>
      </c>
      <c r="AG9" s="14">
        <v>6.2837084150305902</v>
      </c>
      <c r="AH9" s="14">
        <v>6.2876298131398896</v>
      </c>
    </row>
    <row r="10" spans="1:34" s="13" customFormat="1" x14ac:dyDescent="0.25">
      <c r="A10" s="6">
        <v>9</v>
      </c>
      <c r="B10" s="14" t="s">
        <v>266</v>
      </c>
      <c r="C10" s="13" t="s">
        <v>267</v>
      </c>
      <c r="D10" s="14">
        <v>-0.35596800054408989</v>
      </c>
      <c r="E10" s="14">
        <v>1.206636500754148E-2</v>
      </c>
      <c r="F10" s="14" t="s">
        <v>268</v>
      </c>
      <c r="G10" s="14" t="s">
        <v>268</v>
      </c>
      <c r="H10" s="14" t="s">
        <v>450</v>
      </c>
      <c r="I10" s="14" t="s">
        <v>451</v>
      </c>
      <c r="J10" s="14" t="s">
        <v>269</v>
      </c>
      <c r="K10" s="14" t="s">
        <v>23</v>
      </c>
      <c r="L10" s="14" t="s">
        <v>21</v>
      </c>
      <c r="M10" s="14">
        <v>1</v>
      </c>
      <c r="N10" s="14">
        <v>19</v>
      </c>
      <c r="O10" s="14">
        <v>9</v>
      </c>
      <c r="P10" s="14">
        <v>6.2812836397413401</v>
      </c>
      <c r="Q10" s="14">
        <v>6.9931959131943904</v>
      </c>
      <c r="R10" s="14">
        <v>6.3132133893182596</v>
      </c>
      <c r="S10" s="14">
        <v>6.6449209693777398</v>
      </c>
      <c r="T10" s="14">
        <v>6.8039860727195203</v>
      </c>
      <c r="U10" s="14">
        <v>7.1361654885554104</v>
      </c>
      <c r="V10" s="14">
        <v>6.74298821992104</v>
      </c>
      <c r="W10" s="14">
        <v>6.3497438278516798</v>
      </c>
      <c r="X10" s="14">
        <v>6.25685142846371</v>
      </c>
      <c r="Y10" s="14">
        <v>6.3898658865727</v>
      </c>
      <c r="Z10" s="14">
        <v>6.6872480504004104</v>
      </c>
      <c r="AA10" s="14">
        <v>6.8886063309724603</v>
      </c>
      <c r="AB10" s="14">
        <v>6.53722940011437</v>
      </c>
      <c r="AC10" s="14">
        <v>6.6578730685409999</v>
      </c>
      <c r="AD10" s="14">
        <v>6.38447008262031</v>
      </c>
      <c r="AE10" s="14">
        <v>6.0505502694144697</v>
      </c>
      <c r="AF10" s="14">
        <v>6.1421894819158203</v>
      </c>
      <c r="AG10" s="14">
        <v>6.9064697815093004</v>
      </c>
      <c r="AH10" s="14">
        <v>6.8511850018097098</v>
      </c>
    </row>
    <row r="11" spans="1:34" s="13" customFormat="1" x14ac:dyDescent="0.25">
      <c r="A11" s="6">
        <v>10</v>
      </c>
      <c r="B11" s="14" t="s">
        <v>125</v>
      </c>
      <c r="C11" s="13" t="s">
        <v>126</v>
      </c>
      <c r="D11" s="14">
        <v>-0.35847362731973659</v>
      </c>
      <c r="E11" s="14">
        <v>1.206636500754148E-2</v>
      </c>
      <c r="F11" s="14" t="s">
        <v>127</v>
      </c>
      <c r="G11" s="14" t="s">
        <v>127</v>
      </c>
      <c r="H11" s="14" t="s">
        <v>446</v>
      </c>
      <c r="I11" s="14" t="s">
        <v>447</v>
      </c>
      <c r="J11" s="14" t="s">
        <v>128</v>
      </c>
      <c r="K11" s="14" t="s">
        <v>129</v>
      </c>
      <c r="L11" s="14" t="s">
        <v>45</v>
      </c>
      <c r="M11" s="14">
        <v>1</v>
      </c>
      <c r="N11" s="14">
        <v>260</v>
      </c>
      <c r="O11" s="14">
        <v>9.44</v>
      </c>
      <c r="P11" s="14">
        <v>7.1632956096874203</v>
      </c>
      <c r="Q11" s="14">
        <v>7.7896159689589997</v>
      </c>
      <c r="R11" s="14">
        <v>7.1177517705596696</v>
      </c>
      <c r="S11" s="14">
        <v>7.6274631624804297</v>
      </c>
      <c r="T11" s="14">
        <v>7.4229343977072304</v>
      </c>
      <c r="U11" s="14">
        <v>7.3801777816519696</v>
      </c>
      <c r="V11" s="14">
        <v>7.7967685498375996</v>
      </c>
      <c r="W11" s="14">
        <v>6.93284909467154</v>
      </c>
      <c r="X11" s="14">
        <v>7.1767711502318399</v>
      </c>
      <c r="Y11" s="14">
        <v>6.9511893767678803</v>
      </c>
      <c r="Z11" s="14">
        <v>8.0372930055838001</v>
      </c>
      <c r="AA11" s="14">
        <v>7.3920107008060798</v>
      </c>
      <c r="AB11" s="14">
        <v>7.2684375756685098</v>
      </c>
      <c r="AC11" s="14">
        <v>7.1849610354743403</v>
      </c>
      <c r="AD11" s="14">
        <v>7.1496655288324096</v>
      </c>
      <c r="AE11" s="14">
        <v>7.0439612697480101</v>
      </c>
      <c r="AF11" s="14">
        <v>7.6006734776095604</v>
      </c>
      <c r="AG11" s="14">
        <v>7.1080811111804998</v>
      </c>
      <c r="AH11" s="14">
        <v>7.4837869409603703</v>
      </c>
    </row>
    <row r="12" spans="1:34" s="13" customFormat="1" x14ac:dyDescent="0.25">
      <c r="A12" s="6">
        <v>11</v>
      </c>
      <c r="B12" s="14" t="s">
        <v>270</v>
      </c>
      <c r="C12" s="13" t="s">
        <v>271</v>
      </c>
      <c r="D12" s="14">
        <v>-0.38227534965270049</v>
      </c>
      <c r="E12" s="14">
        <v>1.5744489428699951E-2</v>
      </c>
      <c r="F12" s="14" t="s">
        <v>272</v>
      </c>
      <c r="G12" s="14" t="s">
        <v>272</v>
      </c>
      <c r="H12" s="14" t="s">
        <v>520</v>
      </c>
      <c r="I12" s="14" t="s">
        <v>521</v>
      </c>
      <c r="J12" s="14" t="s">
        <v>273</v>
      </c>
      <c r="K12" s="14" t="s">
        <v>24</v>
      </c>
      <c r="L12" s="14" t="s">
        <v>19</v>
      </c>
      <c r="M12" s="14">
        <v>1</v>
      </c>
      <c r="N12" s="14">
        <v>6</v>
      </c>
      <c r="O12" s="14">
        <v>4.58</v>
      </c>
      <c r="P12" s="14">
        <v>5.9545710013335302</v>
      </c>
      <c r="Q12" s="14">
        <v>6.4939382280712703</v>
      </c>
      <c r="R12" s="14">
        <v>6.2324029316097098</v>
      </c>
      <c r="S12" s="14">
        <v>6.70428451191645</v>
      </c>
      <c r="T12" s="14">
        <v>7.1210836318953596</v>
      </c>
      <c r="U12" s="14">
        <v>6.4382671293206704</v>
      </c>
      <c r="V12" s="14">
        <v>6.4578215150110996</v>
      </c>
      <c r="W12" s="14">
        <v>6.00171251664473</v>
      </c>
      <c r="X12" s="14">
        <v>6.4724567265917301</v>
      </c>
      <c r="Y12" s="14">
        <v>6.5963881738140104</v>
      </c>
      <c r="Z12" s="14">
        <v>6.5872731955719201</v>
      </c>
      <c r="AA12" s="14">
        <v>6.0829292738174301</v>
      </c>
      <c r="AB12" s="14">
        <v>7.0070753811489901</v>
      </c>
      <c r="AC12" s="14">
        <v>6.7989302576316701</v>
      </c>
      <c r="AD12" s="14">
        <v>5.9998049579874202</v>
      </c>
      <c r="AE12" s="14">
        <v>6.4902432456358996</v>
      </c>
      <c r="AF12" s="14">
        <v>6.3257005480718203</v>
      </c>
      <c r="AG12" s="14">
        <v>7.1859244659690296</v>
      </c>
      <c r="AH12" s="14">
        <v>6.3282574536827596</v>
      </c>
    </row>
    <row r="13" spans="1:34" s="13" customFormat="1" x14ac:dyDescent="0.25">
      <c r="A13" s="6">
        <v>12</v>
      </c>
      <c r="B13" s="14" t="s">
        <v>178</v>
      </c>
      <c r="C13" s="13" t="s">
        <v>179</v>
      </c>
      <c r="D13" s="14">
        <v>-0.39552006871156209</v>
      </c>
      <c r="E13" s="14">
        <v>4.9747294329337676E-3</v>
      </c>
      <c r="F13" s="14" t="s">
        <v>180</v>
      </c>
      <c r="G13" s="14" t="s">
        <v>180</v>
      </c>
      <c r="H13" s="14" t="s">
        <v>461</v>
      </c>
      <c r="I13" s="14" t="s">
        <v>462</v>
      </c>
      <c r="J13" s="14" t="s">
        <v>181</v>
      </c>
      <c r="K13" s="14" t="s">
        <v>30</v>
      </c>
      <c r="L13" s="14" t="s">
        <v>30</v>
      </c>
      <c r="M13" s="14">
        <v>1</v>
      </c>
      <c r="N13" s="14">
        <v>14</v>
      </c>
      <c r="O13" s="14">
        <v>7.87</v>
      </c>
      <c r="P13" s="14">
        <v>6.2607511708368602</v>
      </c>
      <c r="Q13" s="14">
        <v>6.6993824750189201</v>
      </c>
      <c r="R13" s="14">
        <v>6.7091130946616397</v>
      </c>
      <c r="S13" s="14">
        <v>6.9852153835175503</v>
      </c>
      <c r="T13" s="14">
        <v>6.5527169954699396</v>
      </c>
      <c r="U13" s="14">
        <v>6.98769088318525</v>
      </c>
      <c r="V13" s="14">
        <v>6.9721913095132502</v>
      </c>
      <c r="W13" s="14">
        <v>6.3001825122183499</v>
      </c>
      <c r="X13" s="14">
        <v>6.5317408198152203</v>
      </c>
      <c r="Y13" s="14">
        <v>6.5080245663806702</v>
      </c>
      <c r="Z13" s="14">
        <v>6.8741802581525802</v>
      </c>
      <c r="AA13" s="14">
        <v>6.2319156345580398</v>
      </c>
      <c r="AB13" s="14">
        <v>5.8348630390443903</v>
      </c>
      <c r="AC13" s="14">
        <v>6.9611148915987204</v>
      </c>
      <c r="AD13" s="14">
        <v>6.3889889624601102</v>
      </c>
      <c r="AE13" s="14">
        <v>6.15818180007048</v>
      </c>
      <c r="AF13" s="14">
        <v>6.4903660189874</v>
      </c>
      <c r="AG13" s="14">
        <v>6.7405325049135199</v>
      </c>
      <c r="AH13" s="14">
        <v>6.5801492785759503</v>
      </c>
    </row>
    <row r="14" spans="1:34" s="13" customFormat="1" x14ac:dyDescent="0.25">
      <c r="A14" s="6">
        <v>13</v>
      </c>
      <c r="B14" s="14" t="s">
        <v>182</v>
      </c>
      <c r="C14" s="13" t="s">
        <v>183</v>
      </c>
      <c r="D14" s="14">
        <v>-0.40548317194634281</v>
      </c>
      <c r="E14" s="14">
        <v>3.2759122542404283E-2</v>
      </c>
      <c r="F14" s="14" t="s">
        <v>184</v>
      </c>
      <c r="G14" s="14" t="s">
        <v>184</v>
      </c>
      <c r="H14" s="14" t="s">
        <v>541</v>
      </c>
      <c r="I14" s="14" t="s">
        <v>542</v>
      </c>
      <c r="J14" s="14" t="s">
        <v>185</v>
      </c>
      <c r="K14" s="14" t="s">
        <v>28</v>
      </c>
      <c r="L14" s="14" t="s">
        <v>24</v>
      </c>
      <c r="M14" s="14">
        <v>1</v>
      </c>
      <c r="N14" s="14">
        <v>7</v>
      </c>
      <c r="O14" s="14">
        <v>3.29</v>
      </c>
      <c r="P14" s="14">
        <v>6.5852880786048598</v>
      </c>
      <c r="Q14" s="14">
        <v>6.8260513465494697</v>
      </c>
      <c r="R14" s="14">
        <v>6.7989509573749096</v>
      </c>
      <c r="S14" s="14">
        <v>6.3894763611085601</v>
      </c>
      <c r="T14" s="14">
        <v>6.9882579230578399</v>
      </c>
      <c r="U14" s="14">
        <v>6.7484400773084401</v>
      </c>
      <c r="V14" s="14">
        <v>7.6806210293633796</v>
      </c>
      <c r="W14" s="14">
        <v>7.25155308065274</v>
      </c>
      <c r="X14" s="14">
        <v>6.5177962348603797</v>
      </c>
      <c r="Y14" s="14">
        <v>6.3686588982263697</v>
      </c>
      <c r="Z14" s="14">
        <v>7.2389652065950703</v>
      </c>
      <c r="AA14" s="14">
        <v>6.0720387666803202</v>
      </c>
      <c r="AB14" s="14">
        <v>6.62912415549311</v>
      </c>
      <c r="AC14" s="14">
        <v>6.9351166786440697</v>
      </c>
      <c r="AD14" s="14">
        <v>6.0154335289004601</v>
      </c>
      <c r="AE14" s="14">
        <v>6.3328727391905204</v>
      </c>
      <c r="AF14" s="14">
        <v>6.2511150489623697</v>
      </c>
      <c r="AG14" s="14">
        <v>6.7767411982418801</v>
      </c>
      <c r="AH14" s="14">
        <v>6.4604694983773703</v>
      </c>
    </row>
    <row r="15" spans="1:34" s="13" customFormat="1" x14ac:dyDescent="0.25">
      <c r="A15" s="6">
        <v>14</v>
      </c>
      <c r="B15" s="14" t="s">
        <v>166</v>
      </c>
      <c r="C15" s="13" t="s">
        <v>167</v>
      </c>
      <c r="D15" s="14">
        <v>-0.41046879229156458</v>
      </c>
      <c r="E15" s="14">
        <v>1.1907597046915931E-3</v>
      </c>
      <c r="F15" s="14" t="s">
        <v>168</v>
      </c>
      <c r="G15" s="14" t="s">
        <v>168</v>
      </c>
      <c r="H15" s="14" t="s">
        <v>406</v>
      </c>
      <c r="I15" s="14" t="s">
        <v>543</v>
      </c>
      <c r="J15" s="14" t="s">
        <v>169</v>
      </c>
      <c r="K15" s="14" t="s">
        <v>47</v>
      </c>
      <c r="L15" s="14" t="s">
        <v>47</v>
      </c>
      <c r="M15" s="14">
        <v>2</v>
      </c>
      <c r="N15" s="14">
        <v>3</v>
      </c>
      <c r="O15" s="14">
        <v>2.83</v>
      </c>
      <c r="P15" s="14">
        <v>5.8219790154719604</v>
      </c>
      <c r="Q15" s="14">
        <v>6.2378454780149504</v>
      </c>
      <c r="R15" s="14">
        <v>6.1411316969462497</v>
      </c>
      <c r="S15" s="14">
        <v>6.4353820465911902</v>
      </c>
      <c r="T15" s="14">
        <v>6.3548478394741599</v>
      </c>
      <c r="U15" s="14">
        <v>5.9189399333625996</v>
      </c>
      <c r="V15" s="14">
        <v>6.85994252872778</v>
      </c>
      <c r="W15" s="14">
        <v>6.0799770848822199</v>
      </c>
      <c r="X15" s="14">
        <v>6.2388551952318503</v>
      </c>
      <c r="Y15" s="14">
        <v>5.6402687097786703</v>
      </c>
      <c r="Z15" s="14">
        <v>6.7300067150450404</v>
      </c>
      <c r="AA15" s="14">
        <v>6.2136109808513202</v>
      </c>
      <c r="AB15" s="14">
        <v>6.3172693958841402</v>
      </c>
      <c r="AC15" s="14">
        <v>6.3091084879599304</v>
      </c>
      <c r="AD15" s="14">
        <v>5.8971133305060297</v>
      </c>
      <c r="AE15" s="14">
        <v>5.7416644097784904</v>
      </c>
      <c r="AF15" s="14">
        <v>6.1883802803421801</v>
      </c>
      <c r="AG15" s="14">
        <v>6.19267167269936</v>
      </c>
      <c r="AH15" s="14">
        <v>6.3088110483915303</v>
      </c>
    </row>
    <row r="16" spans="1:34" s="13" customFormat="1" x14ac:dyDescent="0.25">
      <c r="A16" s="6">
        <v>15</v>
      </c>
      <c r="B16" s="14" t="s">
        <v>170</v>
      </c>
      <c r="C16" s="13" t="s">
        <v>171</v>
      </c>
      <c r="D16" s="14">
        <v>-0.41507632215610801</v>
      </c>
      <c r="E16" s="14">
        <v>3.2759122542404283E-2</v>
      </c>
      <c r="F16" s="14" t="s">
        <v>172</v>
      </c>
      <c r="G16" s="14" t="s">
        <v>172</v>
      </c>
      <c r="H16" s="14" t="s">
        <v>498</v>
      </c>
      <c r="I16" s="14" t="s">
        <v>499</v>
      </c>
      <c r="J16" s="14" t="s">
        <v>173</v>
      </c>
      <c r="K16" s="14" t="s">
        <v>28</v>
      </c>
      <c r="L16" s="14" t="s">
        <v>24</v>
      </c>
      <c r="M16" s="14">
        <v>1</v>
      </c>
      <c r="N16" s="14">
        <v>7</v>
      </c>
      <c r="O16" s="14">
        <v>5.58</v>
      </c>
      <c r="P16" s="14">
        <v>6.2803310572319697</v>
      </c>
      <c r="Q16" s="14">
        <v>6.5908475168938896</v>
      </c>
      <c r="R16" s="14">
        <v>6.3096516687282804</v>
      </c>
      <c r="S16" s="14">
        <v>7.2068393902026697</v>
      </c>
      <c r="T16" s="14">
        <v>7.0244774989454202</v>
      </c>
      <c r="U16" s="14">
        <v>6.2250380214863803</v>
      </c>
      <c r="V16" s="14">
        <v>6.4640080085410503</v>
      </c>
      <c r="W16" s="14">
        <v>6.1582421396579603</v>
      </c>
      <c r="X16" s="14">
        <v>6.4413238166735303</v>
      </c>
      <c r="Y16" s="14">
        <v>6.30873212341728</v>
      </c>
      <c r="Z16" s="14">
        <v>6.8722612726173304</v>
      </c>
      <c r="AA16" s="14">
        <v>5.8560827064160801</v>
      </c>
      <c r="AB16" s="14">
        <v>6.4683292405737198</v>
      </c>
      <c r="AC16" s="14">
        <v>6.1358006009777197</v>
      </c>
      <c r="AD16" s="14">
        <v>6.05793640801972</v>
      </c>
      <c r="AE16" s="14">
        <v>6.0034932753003796</v>
      </c>
      <c r="AF16" s="14">
        <v>5.9096875812885399</v>
      </c>
      <c r="AG16" s="14">
        <v>6.2318265133056299</v>
      </c>
      <c r="AH16" s="14">
        <v>6.2628028948879404</v>
      </c>
    </row>
    <row r="17" spans="1:34" s="13" customFormat="1" x14ac:dyDescent="0.25">
      <c r="A17" s="6">
        <v>16</v>
      </c>
      <c r="B17" s="14" t="s">
        <v>174</v>
      </c>
      <c r="C17" s="13" t="s">
        <v>175</v>
      </c>
      <c r="D17" s="14">
        <v>-0.44477419019189929</v>
      </c>
      <c r="E17" s="14">
        <v>3.5987404408457041E-3</v>
      </c>
      <c r="F17" s="14" t="s">
        <v>176</v>
      </c>
      <c r="G17" s="14" t="s">
        <v>176</v>
      </c>
      <c r="H17" s="14" t="s">
        <v>510</v>
      </c>
      <c r="I17" s="14" t="s">
        <v>511</v>
      </c>
      <c r="J17" s="14" t="s">
        <v>177</v>
      </c>
      <c r="K17" s="14" t="s">
        <v>20</v>
      </c>
      <c r="L17" s="14" t="s">
        <v>27</v>
      </c>
      <c r="M17" s="14">
        <v>1</v>
      </c>
      <c r="N17" s="14">
        <v>10</v>
      </c>
      <c r="O17" s="14">
        <v>5</v>
      </c>
      <c r="P17" s="14">
        <v>6.2150691460648204</v>
      </c>
      <c r="Q17" s="14">
        <v>7.2712420290301703</v>
      </c>
      <c r="R17" s="14">
        <v>6.65366596993006</v>
      </c>
      <c r="S17" s="14">
        <v>6.7285527001557304</v>
      </c>
      <c r="T17" s="14">
        <v>7.2297586368087501</v>
      </c>
      <c r="U17" s="14">
        <v>6.4261697098204396</v>
      </c>
      <c r="V17" s="14">
        <v>7.3061161075221301</v>
      </c>
      <c r="W17" s="14">
        <v>6.5204771132575701</v>
      </c>
      <c r="X17" s="14">
        <v>6.5059907452341399</v>
      </c>
      <c r="Y17" s="14">
        <v>6.7756796820604004</v>
      </c>
      <c r="Z17" s="14">
        <v>6.9780709476528697</v>
      </c>
      <c r="AA17" s="14">
        <v>6.7572404293499204</v>
      </c>
      <c r="AB17" s="14">
        <v>6.90543432136859</v>
      </c>
      <c r="AC17" s="14">
        <v>6.8454639960336996</v>
      </c>
      <c r="AD17" s="14">
        <v>6.6608940191269399</v>
      </c>
      <c r="AE17" s="14">
        <v>6.9441963876190602</v>
      </c>
      <c r="AF17" s="14">
        <v>6.1832444972324296</v>
      </c>
      <c r="AG17" s="14">
        <v>6.67739258096874</v>
      </c>
      <c r="AH17" s="14">
        <v>7.2838234477735497</v>
      </c>
    </row>
    <row r="18" spans="1:34" s="13" customFormat="1" x14ac:dyDescent="0.25">
      <c r="A18" s="6">
        <v>17</v>
      </c>
      <c r="B18" s="14" t="s">
        <v>194</v>
      </c>
      <c r="C18" s="13" t="s">
        <v>195</v>
      </c>
      <c r="D18" s="14">
        <v>-0.45431693327390649</v>
      </c>
      <c r="E18" s="14">
        <v>6.800560980127544E-3</v>
      </c>
      <c r="F18" s="14" t="s">
        <v>196</v>
      </c>
      <c r="G18" s="14" t="s">
        <v>196</v>
      </c>
      <c r="H18" s="14" t="s">
        <v>467</v>
      </c>
      <c r="I18" s="14" t="s">
        <v>468</v>
      </c>
      <c r="J18" s="14" t="s">
        <v>197</v>
      </c>
      <c r="K18" s="14" t="s">
        <v>23</v>
      </c>
      <c r="L18" s="14" t="s">
        <v>30</v>
      </c>
      <c r="M18" s="14">
        <v>1</v>
      </c>
      <c r="N18" s="14">
        <v>19</v>
      </c>
      <c r="O18" s="14">
        <v>7.32</v>
      </c>
      <c r="P18" s="14">
        <v>6.93153928056008</v>
      </c>
      <c r="Q18" s="14">
        <v>6.88512087785604</v>
      </c>
      <c r="R18" s="14">
        <v>7.47078524270235</v>
      </c>
      <c r="S18" s="14">
        <v>7.0361157016617701</v>
      </c>
      <c r="T18" s="14">
        <v>7.01961268161768</v>
      </c>
      <c r="U18" s="14">
        <v>6.6832092826931797</v>
      </c>
      <c r="V18" s="14">
        <v>7.6981266634300196</v>
      </c>
      <c r="W18" s="14">
        <v>6.9867583470444403</v>
      </c>
      <c r="X18" s="14">
        <v>6.8012768335876501</v>
      </c>
      <c r="Y18" s="14">
        <v>6.25812248001934</v>
      </c>
      <c r="Z18" s="14">
        <v>7.2945103367771402</v>
      </c>
      <c r="AA18" s="14">
        <v>6.6069401059290298</v>
      </c>
      <c r="AB18" s="14">
        <v>6.3843535933758</v>
      </c>
      <c r="AC18" s="14">
        <v>7.2849042739437504</v>
      </c>
      <c r="AD18" s="14">
        <v>6.8415659928246804</v>
      </c>
      <c r="AE18" s="14">
        <v>6.3122939568966698</v>
      </c>
      <c r="AF18" s="14">
        <v>6.3233245109343503</v>
      </c>
      <c r="AG18" s="14">
        <v>6.8078360210527196</v>
      </c>
      <c r="AH18" s="14">
        <v>7.13570500190127</v>
      </c>
    </row>
    <row r="19" spans="1:34" s="13" customFormat="1" x14ac:dyDescent="0.25">
      <c r="A19" s="6">
        <v>18</v>
      </c>
      <c r="B19" s="14" t="s">
        <v>274</v>
      </c>
      <c r="C19" s="13" t="s">
        <v>275</v>
      </c>
      <c r="D19" s="14">
        <v>-0.50630424753268066</v>
      </c>
      <c r="E19" s="14">
        <v>4.0882749861078038E-2</v>
      </c>
      <c r="F19" s="14" t="s">
        <v>276</v>
      </c>
      <c r="G19" s="14" t="s">
        <v>276</v>
      </c>
      <c r="H19" s="14" t="s">
        <v>553</v>
      </c>
      <c r="I19" s="14" t="s">
        <v>554</v>
      </c>
      <c r="J19" s="14" t="s">
        <v>277</v>
      </c>
      <c r="K19" s="14" t="s">
        <v>33</v>
      </c>
      <c r="L19" s="14" t="s">
        <v>33</v>
      </c>
      <c r="M19" s="14">
        <v>1</v>
      </c>
      <c r="N19" s="14">
        <v>3</v>
      </c>
      <c r="O19" s="14">
        <v>5.31</v>
      </c>
      <c r="P19" s="14">
        <v>5.8814451456132097</v>
      </c>
      <c r="Q19" s="14">
        <v>6.6722180577090402</v>
      </c>
      <c r="R19" s="14">
        <v>5.9780896298233399</v>
      </c>
      <c r="S19" s="14">
        <v>6.2700265555280401</v>
      </c>
      <c r="T19" s="14">
        <v>6.0825667323657697</v>
      </c>
      <c r="U19" s="14">
        <v>5.7034298142930497</v>
      </c>
      <c r="V19" s="14">
        <v>6.9676743618568002</v>
      </c>
      <c r="W19" s="14">
        <v>6.75765796905955</v>
      </c>
      <c r="X19" s="14">
        <v>6.7328174659285498</v>
      </c>
      <c r="Y19" s="14">
        <v>6.5296778620350597</v>
      </c>
      <c r="Z19" s="14">
        <v>7.54644828053857</v>
      </c>
      <c r="AA19" s="14">
        <v>6.3081632261877401</v>
      </c>
      <c r="AB19" s="14">
        <v>5.54356645488952</v>
      </c>
      <c r="AC19" s="14">
        <v>6.4318229084174501</v>
      </c>
      <c r="AD19" s="14">
        <v>6.27733434154029</v>
      </c>
      <c r="AE19" s="14">
        <v>6.0918641915101999</v>
      </c>
      <c r="AF19" s="14">
        <v>5.8977897838089897</v>
      </c>
      <c r="AG19" s="14">
        <v>6.34197622575791</v>
      </c>
      <c r="AH19" s="14">
        <v>6.9753996833165903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EAAA-235D-4DC0-AC82-2FFF8A669407}">
  <dimension ref="A1:AQ10"/>
  <sheetViews>
    <sheetView workbookViewId="0">
      <selection activeCell="B2" sqref="B2:B10"/>
    </sheetView>
  </sheetViews>
  <sheetFormatPr defaultRowHeight="15" x14ac:dyDescent="0.25"/>
  <cols>
    <col min="1" max="1" width="9.28515625" style="5" bestFit="1" customWidth="1"/>
    <col min="2" max="2" width="11.42578125" style="5" bestFit="1" customWidth="1"/>
    <col min="3" max="3" width="25.85546875" style="5" customWidth="1"/>
    <col min="4" max="4" width="18.85546875" style="6" customWidth="1"/>
    <col min="5" max="5" width="9.28515625" style="6" bestFit="1" customWidth="1"/>
    <col min="6" max="6" width="24" style="29" customWidth="1"/>
    <col min="7" max="7" width="15.7109375" style="6" customWidth="1"/>
    <col min="8" max="8" width="12" style="6" bestFit="1" customWidth="1"/>
    <col min="9" max="9" width="40.140625" style="6" bestFit="1" customWidth="1"/>
    <col min="10" max="10" width="19.85546875" style="6" customWidth="1"/>
    <col min="11" max="12" width="9.140625" style="6"/>
    <col min="13" max="15" width="9.28515625" style="6" bestFit="1" customWidth="1"/>
    <col min="16" max="34" width="14.85546875" style="5" bestFit="1" customWidth="1"/>
    <col min="35" max="43" width="12" style="5" bestFit="1" customWidth="1"/>
    <col min="44" max="16384" width="9.140625" style="5"/>
  </cols>
  <sheetData>
    <row r="1" spans="1:43" ht="45.75" x14ac:dyDescent="0.25">
      <c r="A1" s="7" t="s">
        <v>99</v>
      </c>
      <c r="B1" s="7" t="s">
        <v>111</v>
      </c>
      <c r="C1" s="7" t="s">
        <v>15</v>
      </c>
      <c r="D1" s="7" t="s">
        <v>1757</v>
      </c>
      <c r="E1" s="7" t="s">
        <v>112</v>
      </c>
      <c r="F1" s="30" t="s">
        <v>100</v>
      </c>
      <c r="G1" s="7" t="s">
        <v>8</v>
      </c>
      <c r="H1" s="7" t="s">
        <v>1659</v>
      </c>
      <c r="I1" s="7" t="s">
        <v>1660</v>
      </c>
      <c r="J1" s="7" t="s">
        <v>9</v>
      </c>
      <c r="K1" s="7" t="s">
        <v>10</v>
      </c>
      <c r="L1" s="7" t="s">
        <v>11</v>
      </c>
      <c r="M1" s="7" t="s">
        <v>12</v>
      </c>
      <c r="N1" s="7" t="s">
        <v>13</v>
      </c>
      <c r="O1" s="7" t="s">
        <v>14</v>
      </c>
      <c r="P1" s="7" t="s">
        <v>1662</v>
      </c>
      <c r="Q1" s="7" t="s">
        <v>1663</v>
      </c>
      <c r="R1" s="7" t="s">
        <v>1664</v>
      </c>
      <c r="S1" s="7" t="s">
        <v>1665</v>
      </c>
      <c r="T1" s="7" t="s">
        <v>1666</v>
      </c>
      <c r="U1" s="7" t="s">
        <v>1667</v>
      </c>
      <c r="V1" s="7" t="s">
        <v>1668</v>
      </c>
      <c r="W1" s="7" t="s">
        <v>1669</v>
      </c>
      <c r="X1" s="7" t="s">
        <v>1670</v>
      </c>
      <c r="Y1" s="7" t="s">
        <v>1671</v>
      </c>
      <c r="Z1" s="7" t="s">
        <v>1672</v>
      </c>
      <c r="AA1" s="7" t="s">
        <v>1673</v>
      </c>
      <c r="AB1" s="7" t="s">
        <v>1674</v>
      </c>
      <c r="AC1" s="7" t="s">
        <v>1675</v>
      </c>
      <c r="AD1" s="7" t="s">
        <v>1676</v>
      </c>
      <c r="AE1" s="7" t="s">
        <v>1677</v>
      </c>
      <c r="AF1" s="7" t="s">
        <v>1678</v>
      </c>
      <c r="AG1" s="7" t="s">
        <v>1679</v>
      </c>
      <c r="AH1" s="7" t="s">
        <v>1680</v>
      </c>
      <c r="AI1" s="7" t="s">
        <v>1681</v>
      </c>
      <c r="AJ1" s="7" t="s">
        <v>1682</v>
      </c>
      <c r="AK1" s="7" t="s">
        <v>1683</v>
      </c>
      <c r="AL1" s="7" t="s">
        <v>1684</v>
      </c>
      <c r="AM1" s="7" t="s">
        <v>1685</v>
      </c>
      <c r="AN1" s="7" t="s">
        <v>1686</v>
      </c>
      <c r="AO1" s="7" t="s">
        <v>1687</v>
      </c>
      <c r="AP1" s="7" t="s">
        <v>1688</v>
      </c>
      <c r="AQ1" s="7" t="s">
        <v>1689</v>
      </c>
    </row>
    <row r="2" spans="1:43" s="13" customFormat="1" x14ac:dyDescent="0.25">
      <c r="A2" s="6">
        <v>1</v>
      </c>
      <c r="B2" s="58" t="s">
        <v>113</v>
      </c>
      <c r="C2" s="13" t="s">
        <v>114</v>
      </c>
      <c r="D2" s="14">
        <v>0.40265076845466119</v>
      </c>
      <c r="E2" s="14">
        <v>2.126381399283794E-2</v>
      </c>
      <c r="F2" s="28" t="s">
        <v>115</v>
      </c>
      <c r="G2" s="14" t="s">
        <v>115</v>
      </c>
      <c r="H2" s="14" t="s">
        <v>518</v>
      </c>
      <c r="I2" s="14" t="s">
        <v>519</v>
      </c>
      <c r="J2" s="14" t="s">
        <v>116</v>
      </c>
      <c r="K2" s="14" t="s">
        <v>27</v>
      </c>
      <c r="L2" s="14" t="s">
        <v>27</v>
      </c>
      <c r="M2" s="14">
        <v>1</v>
      </c>
      <c r="N2" s="14">
        <v>9</v>
      </c>
      <c r="O2" s="14">
        <v>4.58</v>
      </c>
      <c r="P2" s="13">
        <v>7.4294939028831299</v>
      </c>
      <c r="Q2" s="13">
        <v>7.6690145454540799</v>
      </c>
      <c r="R2" s="13">
        <v>7.0486302029781296</v>
      </c>
      <c r="S2" s="13">
        <v>7.1922942190310204</v>
      </c>
      <c r="T2" s="13">
        <v>6.9207310697312296</v>
      </c>
      <c r="U2" s="13">
        <v>7.0583501301800897</v>
      </c>
      <c r="V2" s="13">
        <v>6.9192926227148703</v>
      </c>
      <c r="W2" s="13">
        <v>6.9340260759377603</v>
      </c>
      <c r="X2" s="13">
        <v>6.6158491149366396</v>
      </c>
      <c r="Y2" s="13">
        <v>6.1542568578051497</v>
      </c>
      <c r="Z2" s="13">
        <v>6.3166414096477101</v>
      </c>
      <c r="AA2" s="13">
        <v>6.8784758934338504</v>
      </c>
      <c r="AB2" s="13">
        <v>6.7393706552502497</v>
      </c>
      <c r="AC2" s="13">
        <v>6.6246173325348403</v>
      </c>
      <c r="AD2" s="13">
        <v>6.0886696770923603</v>
      </c>
      <c r="AE2" s="13">
        <v>5.95798348070951</v>
      </c>
      <c r="AF2" s="13">
        <v>6.6344320245968804</v>
      </c>
      <c r="AG2" s="13">
        <v>6.4451682891450197</v>
      </c>
      <c r="AH2" s="13">
        <v>7.0432640495458898</v>
      </c>
      <c r="AI2" s="13">
        <v>6.3230975422370896</v>
      </c>
      <c r="AJ2" s="13">
        <v>6.3381776986421601</v>
      </c>
      <c r="AK2" s="13">
        <v>6.9879677982945099</v>
      </c>
      <c r="AL2" s="13">
        <v>5.8218579451888504</v>
      </c>
      <c r="AM2" s="13">
        <v>7.0485195267613596</v>
      </c>
      <c r="AN2" s="13">
        <v>7.1257739823603901</v>
      </c>
      <c r="AO2" s="13">
        <v>7.1154774074759404</v>
      </c>
      <c r="AP2" s="13">
        <v>6.0555812860313596</v>
      </c>
      <c r="AQ2" s="13">
        <v>6.6345680493796602</v>
      </c>
    </row>
    <row r="3" spans="1:43" s="13" customFormat="1" x14ac:dyDescent="0.25">
      <c r="A3" s="6">
        <v>2</v>
      </c>
      <c r="B3" s="58" t="s">
        <v>278</v>
      </c>
      <c r="C3" s="13" t="s">
        <v>279</v>
      </c>
      <c r="D3" s="14">
        <v>0.38794674926430522</v>
      </c>
      <c r="E3" s="14">
        <v>2.3995464596406869E-2</v>
      </c>
      <c r="F3" s="28" t="s">
        <v>280</v>
      </c>
      <c r="G3" s="14" t="s">
        <v>280</v>
      </c>
      <c r="H3" s="14" t="s">
        <v>512</v>
      </c>
      <c r="I3" s="14" t="s">
        <v>513</v>
      </c>
      <c r="J3" s="14" t="s">
        <v>281</v>
      </c>
      <c r="K3" s="14" t="s">
        <v>18</v>
      </c>
      <c r="L3" s="14" t="s">
        <v>18</v>
      </c>
      <c r="M3" s="14">
        <v>1</v>
      </c>
      <c r="N3" s="14">
        <v>8</v>
      </c>
      <c r="O3" s="14">
        <v>4.99</v>
      </c>
      <c r="P3" s="13">
        <v>6.4230657272828298</v>
      </c>
      <c r="Q3" s="13">
        <v>6.35970953764485</v>
      </c>
      <c r="R3" s="13">
        <v>6.5506992154686303</v>
      </c>
      <c r="S3" s="13">
        <v>6.2913795385049696</v>
      </c>
      <c r="T3" s="13">
        <v>6.1952535393380996</v>
      </c>
      <c r="U3" s="13">
        <v>6.0976983233383102</v>
      </c>
      <c r="V3" s="13">
        <v>6.1541167845181803</v>
      </c>
      <c r="W3" s="13">
        <v>6.55507642316865</v>
      </c>
      <c r="X3" s="13">
        <v>5.8618753803433803</v>
      </c>
      <c r="Y3" s="13">
        <v>5.8267522919445902</v>
      </c>
      <c r="Z3" s="13">
        <v>5.9953789291285497</v>
      </c>
      <c r="AA3" s="13">
        <v>5.66514554030294</v>
      </c>
      <c r="AB3" s="13">
        <v>5.9536901217503999</v>
      </c>
      <c r="AC3" s="13">
        <v>6.0342015716126003</v>
      </c>
      <c r="AD3" s="13">
        <v>5.4867435114630903</v>
      </c>
      <c r="AE3" s="13">
        <v>5.6894962136659499</v>
      </c>
      <c r="AF3" s="13">
        <v>5.37551547142131</v>
      </c>
      <c r="AG3" s="13">
        <v>5.9071914704101403</v>
      </c>
      <c r="AH3" s="13">
        <v>6.5757650958871601</v>
      </c>
      <c r="AI3" s="13">
        <v>6.2705531684000704</v>
      </c>
      <c r="AJ3" s="13">
        <v>5.92212886638029</v>
      </c>
      <c r="AK3" s="13">
        <v>6.8249910211559097</v>
      </c>
      <c r="AL3" s="13">
        <v>6.5319094751193099</v>
      </c>
      <c r="AM3" s="13">
        <v>6.2788909534324997</v>
      </c>
      <c r="AN3" s="13">
        <v>6.18896249513603</v>
      </c>
      <c r="AO3" s="13">
        <v>6.7055815857260601</v>
      </c>
      <c r="AP3" s="13">
        <v>4.5989764368865202</v>
      </c>
      <c r="AQ3" s="13">
        <v>6.6107879843937596</v>
      </c>
    </row>
    <row r="4" spans="1:43" s="13" customFormat="1" x14ac:dyDescent="0.25">
      <c r="A4" s="6">
        <v>3</v>
      </c>
      <c r="B4" s="58" t="s">
        <v>282</v>
      </c>
      <c r="C4" s="13" t="s">
        <v>283</v>
      </c>
      <c r="D4" s="14">
        <v>-0.32507568742661519</v>
      </c>
      <c r="E4" s="14">
        <v>4.7612608427450888E-2</v>
      </c>
      <c r="F4" s="28" t="s">
        <v>284</v>
      </c>
      <c r="G4" s="14" t="s">
        <v>284</v>
      </c>
      <c r="H4" s="14" t="s">
        <v>452</v>
      </c>
      <c r="I4" s="14" t="s">
        <v>546</v>
      </c>
      <c r="J4" s="14" t="s">
        <v>285</v>
      </c>
      <c r="K4" s="14">
        <v>17</v>
      </c>
      <c r="L4" s="14">
        <v>12</v>
      </c>
      <c r="M4" s="14">
        <v>1</v>
      </c>
      <c r="N4" s="14">
        <v>17</v>
      </c>
      <c r="O4" s="14">
        <v>8.84</v>
      </c>
      <c r="P4" s="13">
        <v>7.2970160154941297</v>
      </c>
      <c r="Q4" s="13">
        <v>7.2984382471554596</v>
      </c>
      <c r="R4" s="13">
        <v>6.72984899348429</v>
      </c>
      <c r="S4" s="13">
        <v>7.0646788616501004</v>
      </c>
      <c r="T4" s="13">
        <v>7.1127055545335098</v>
      </c>
      <c r="U4" s="13">
        <v>7.4999412766379399</v>
      </c>
      <c r="V4" s="13">
        <v>7.0647761431271396</v>
      </c>
      <c r="W4" s="13">
        <v>6.5691749782592899</v>
      </c>
      <c r="X4" s="13">
        <v>6.4928861905243798</v>
      </c>
      <c r="Y4" s="13">
        <v>7.1962176773937498</v>
      </c>
      <c r="Z4" s="13">
        <v>6.7588703524897102</v>
      </c>
      <c r="AA4" s="13">
        <v>7.0782211548066396</v>
      </c>
      <c r="AB4" s="13">
        <v>6.7385111013796797</v>
      </c>
      <c r="AC4" s="13">
        <v>6.5676968274552996</v>
      </c>
      <c r="AD4" s="13">
        <v>7.1721357258674399</v>
      </c>
      <c r="AE4" s="13">
        <v>6.95726963193081</v>
      </c>
      <c r="AF4" s="13">
        <v>7.0309234400718497</v>
      </c>
      <c r="AG4" s="13">
        <v>6.7406429953262004</v>
      </c>
      <c r="AH4" s="13">
        <v>7.0667916939930997</v>
      </c>
      <c r="AI4" s="13">
        <v>6.6550328269198999</v>
      </c>
      <c r="AJ4" s="13">
        <v>5.8016513176303697</v>
      </c>
      <c r="AK4" s="13">
        <v>7.4236226616635097</v>
      </c>
      <c r="AL4" s="13">
        <v>7.2950830812657701</v>
      </c>
      <c r="AM4" s="13">
        <v>6.4757947776285603</v>
      </c>
      <c r="AN4" s="13">
        <v>5.9247784377588202</v>
      </c>
      <c r="AO4" s="13">
        <v>6.7616986838786399</v>
      </c>
      <c r="AP4" s="13">
        <v>6.8358966381239403</v>
      </c>
      <c r="AQ4" s="13">
        <v>6.6673596395998302</v>
      </c>
    </row>
    <row r="5" spans="1:43" s="13" customFormat="1" x14ac:dyDescent="0.25">
      <c r="A5" s="6">
        <v>4</v>
      </c>
      <c r="B5" s="58" t="s">
        <v>286</v>
      </c>
      <c r="C5" s="13" t="s">
        <v>287</v>
      </c>
      <c r="D5" s="14">
        <v>-0.33571627158010298</v>
      </c>
      <c r="E5" s="14">
        <v>3.0382235668296221E-2</v>
      </c>
      <c r="F5" s="28" t="s">
        <v>288</v>
      </c>
      <c r="G5" s="14" t="s">
        <v>288</v>
      </c>
      <c r="H5" s="14" t="s">
        <v>435</v>
      </c>
      <c r="I5" s="14" t="s">
        <v>545</v>
      </c>
      <c r="J5" s="14" t="s">
        <v>289</v>
      </c>
      <c r="K5" s="14" t="s">
        <v>290</v>
      </c>
      <c r="L5" s="14" t="s">
        <v>103</v>
      </c>
      <c r="M5" s="14">
        <v>2</v>
      </c>
      <c r="N5" s="14">
        <v>52</v>
      </c>
      <c r="O5" s="14">
        <v>10.34</v>
      </c>
      <c r="P5" s="13">
        <v>7.1097472714448404</v>
      </c>
      <c r="Q5" s="13">
        <v>6.4372114813231098</v>
      </c>
      <c r="R5" s="13">
        <v>6.7322048006217301</v>
      </c>
      <c r="S5" s="13">
        <v>6.38307913357714</v>
      </c>
      <c r="T5" s="13">
        <v>7.29413544118845</v>
      </c>
      <c r="U5" s="13">
        <v>7.2032505511410996</v>
      </c>
      <c r="V5" s="13">
        <v>7.2565121168215097</v>
      </c>
      <c r="W5" s="13">
        <v>6.7478685773799398</v>
      </c>
      <c r="X5" s="13">
        <v>7.4483739188136999</v>
      </c>
      <c r="Y5" s="13">
        <v>7.2069877217211697</v>
      </c>
      <c r="Z5" s="13">
        <v>7.3303021615620096</v>
      </c>
      <c r="AA5" s="13">
        <v>7.2038892295638099</v>
      </c>
      <c r="AB5" s="13">
        <v>6.4156411466758803</v>
      </c>
      <c r="AC5" s="13">
        <v>6.8959609914395301</v>
      </c>
      <c r="AD5" s="13">
        <v>7.2350611017270099</v>
      </c>
      <c r="AE5" s="13">
        <v>7.2499317810602104</v>
      </c>
      <c r="AF5" s="13">
        <v>7.3925474915602498</v>
      </c>
      <c r="AG5" s="13">
        <v>6.3481589701302701</v>
      </c>
      <c r="AH5" s="13">
        <v>7.5254529945688997</v>
      </c>
      <c r="AI5" s="13">
        <v>7.1141437830637404</v>
      </c>
      <c r="AJ5" s="13">
        <v>6.72730949014462</v>
      </c>
      <c r="AK5" s="13">
        <v>6.3476589785598696</v>
      </c>
      <c r="AL5" s="13">
        <v>6.62578055740771</v>
      </c>
      <c r="AM5" s="13">
        <v>6.57435553566454</v>
      </c>
      <c r="AN5" s="13">
        <v>6.0942932515989403</v>
      </c>
      <c r="AO5" s="13">
        <v>6.8189579666859297</v>
      </c>
      <c r="AP5" s="13">
        <v>6.9002005352145499</v>
      </c>
      <c r="AQ5" s="13">
        <v>6.78490252115256</v>
      </c>
    </row>
    <row r="6" spans="1:43" s="13" customFormat="1" x14ac:dyDescent="0.25">
      <c r="A6" s="6">
        <v>5</v>
      </c>
      <c r="B6" s="58" t="s">
        <v>291</v>
      </c>
      <c r="C6" s="13" t="s">
        <v>292</v>
      </c>
      <c r="D6" s="14">
        <v>-0.34056458887550528</v>
      </c>
      <c r="E6" s="14">
        <v>2.3995464596406869E-2</v>
      </c>
      <c r="F6" s="28" t="s">
        <v>293</v>
      </c>
      <c r="G6" s="14" t="s">
        <v>294</v>
      </c>
      <c r="H6" s="14" t="s">
        <v>432</v>
      </c>
      <c r="I6" s="14" t="s">
        <v>544</v>
      </c>
      <c r="J6" s="14" t="s">
        <v>295</v>
      </c>
      <c r="K6" s="14" t="s">
        <v>105</v>
      </c>
      <c r="L6" s="14" t="s">
        <v>105</v>
      </c>
      <c r="M6" s="14">
        <v>3</v>
      </c>
      <c r="N6" s="14">
        <v>3</v>
      </c>
      <c r="O6" s="14">
        <v>10.85</v>
      </c>
      <c r="P6" s="13">
        <v>6.9845386093538799</v>
      </c>
      <c r="Q6" s="13">
        <v>6.39748828128005</v>
      </c>
      <c r="R6" s="13">
        <v>6.5246688175507401</v>
      </c>
      <c r="S6" s="13">
        <v>6.7289946847199502</v>
      </c>
      <c r="T6" s="13">
        <v>6.5824157715118998</v>
      </c>
      <c r="U6" s="13">
        <v>6.7626111265852904</v>
      </c>
      <c r="V6" s="13">
        <v>7.1475526949997104</v>
      </c>
      <c r="W6" s="13">
        <v>6.1108592931854702</v>
      </c>
      <c r="X6" s="13">
        <v>7.7525861864175303</v>
      </c>
      <c r="Y6" s="13">
        <v>7.48887492037497</v>
      </c>
      <c r="Z6" s="13">
        <v>6.7241653152935896</v>
      </c>
      <c r="AA6" s="13">
        <v>6.8816870737988598</v>
      </c>
      <c r="AB6" s="13">
        <v>6.8192938810326504</v>
      </c>
      <c r="AC6" s="13">
        <v>6.9122805786877199</v>
      </c>
      <c r="AD6" s="13">
        <v>7.1776663648612002</v>
      </c>
      <c r="AE6" s="13">
        <v>6.7782092248272701</v>
      </c>
      <c r="AF6" s="13">
        <v>7.0661022340644797</v>
      </c>
      <c r="AG6" s="13">
        <v>6.6297052468735096</v>
      </c>
      <c r="AH6" s="13">
        <v>6.53780663253107</v>
      </c>
      <c r="AI6" s="13">
        <v>6.6103834250953497</v>
      </c>
      <c r="AJ6" s="13">
        <v>7.0794887985720401</v>
      </c>
      <c r="AK6" s="13">
        <v>7.5161650543760503</v>
      </c>
      <c r="AL6" s="13">
        <v>6.7927348566652599</v>
      </c>
      <c r="AM6" s="13">
        <v>6.9459164849347799</v>
      </c>
      <c r="AN6" s="13">
        <v>6.4472512395477803</v>
      </c>
      <c r="AO6" s="13">
        <v>7.0110500357374699</v>
      </c>
      <c r="AP6" s="13">
        <v>6.8583056123638002</v>
      </c>
      <c r="AQ6" s="13">
        <v>6.6378999140100596</v>
      </c>
    </row>
    <row r="7" spans="1:43" s="13" customFormat="1" x14ac:dyDescent="0.25">
      <c r="A7" s="6">
        <v>6</v>
      </c>
      <c r="B7" s="58" t="s">
        <v>296</v>
      </c>
      <c r="C7" s="13" t="s">
        <v>297</v>
      </c>
      <c r="D7" s="14">
        <v>-0.35751539394507331</v>
      </c>
      <c r="E7" s="14">
        <v>1.462787786623262E-2</v>
      </c>
      <c r="F7" s="28" t="s">
        <v>298</v>
      </c>
      <c r="G7" s="14" t="s">
        <v>299</v>
      </c>
      <c r="H7" s="14" t="s">
        <v>491</v>
      </c>
      <c r="I7" s="14" t="s">
        <v>1272</v>
      </c>
      <c r="J7" s="14" t="s">
        <v>300</v>
      </c>
      <c r="K7" s="14" t="s">
        <v>301</v>
      </c>
      <c r="L7" s="14" t="s">
        <v>106</v>
      </c>
      <c r="M7" s="14">
        <v>2</v>
      </c>
      <c r="N7" s="14">
        <v>18</v>
      </c>
      <c r="O7" s="14">
        <v>6.05</v>
      </c>
      <c r="P7" s="13">
        <v>7.2177997062488704</v>
      </c>
      <c r="Q7" s="13">
        <v>6.9828996456296304</v>
      </c>
      <c r="R7" s="13">
        <v>7.2055765226145496</v>
      </c>
      <c r="S7" s="13">
        <v>6.88175835444203</v>
      </c>
      <c r="T7" s="13">
        <v>7.12308363251557</v>
      </c>
      <c r="U7" s="13">
        <v>7.3942415049979902</v>
      </c>
      <c r="V7" s="13">
        <v>7.2320426898379901</v>
      </c>
      <c r="W7" s="13">
        <v>6.4380517699539004</v>
      </c>
      <c r="X7" s="13">
        <v>6.8487401672330597</v>
      </c>
      <c r="Y7" s="13">
        <v>7.1560340222450902</v>
      </c>
      <c r="Z7" s="13">
        <v>6.6636397807127103</v>
      </c>
      <c r="AA7" s="13">
        <v>6.7682310646755797</v>
      </c>
      <c r="AB7" s="13">
        <v>6.8333416399207101</v>
      </c>
      <c r="AC7" s="13">
        <v>6.9239925570728502</v>
      </c>
      <c r="AD7" s="13">
        <v>8.0987293685492094</v>
      </c>
      <c r="AE7" s="13">
        <v>6.6958537319643003</v>
      </c>
      <c r="AF7" s="13">
        <v>6.98860581713281</v>
      </c>
      <c r="AG7" s="13">
        <v>6.54155440858076</v>
      </c>
      <c r="AH7" s="13">
        <v>6.7981636727172798</v>
      </c>
      <c r="AI7" s="13">
        <v>6.1812849317989098</v>
      </c>
      <c r="AJ7" s="13">
        <v>6.5951048498179103</v>
      </c>
      <c r="AK7" s="13">
        <v>7.5688292485676598</v>
      </c>
      <c r="AL7" s="13">
        <v>7.30145324818589</v>
      </c>
      <c r="AM7" s="13">
        <v>6.6450979995650696</v>
      </c>
      <c r="AN7" s="13">
        <v>6.8666270194844303</v>
      </c>
      <c r="AO7" s="13">
        <v>7.0771134686676902</v>
      </c>
      <c r="AP7" s="13">
        <v>7.2068528769798297</v>
      </c>
      <c r="AQ7" s="13">
        <v>6.9877377925198196</v>
      </c>
    </row>
    <row r="8" spans="1:43" s="13" customFormat="1" x14ac:dyDescent="0.25">
      <c r="A8" s="6">
        <v>7</v>
      </c>
      <c r="B8" s="58" t="s">
        <v>302</v>
      </c>
      <c r="C8" s="13" t="s">
        <v>303</v>
      </c>
      <c r="D8" s="14">
        <v>-0.36938054709988771</v>
      </c>
      <c r="E8" s="14">
        <v>2.7026385314083721E-2</v>
      </c>
      <c r="F8" s="28" t="s">
        <v>304</v>
      </c>
      <c r="G8" s="14" t="s">
        <v>304</v>
      </c>
      <c r="H8" s="14" t="s">
        <v>420</v>
      </c>
      <c r="I8" s="14" t="s">
        <v>421</v>
      </c>
      <c r="J8" s="14" t="s">
        <v>305</v>
      </c>
      <c r="K8" s="14" t="s">
        <v>24</v>
      </c>
      <c r="L8" s="14" t="s">
        <v>24</v>
      </c>
      <c r="M8" s="14">
        <v>1</v>
      </c>
      <c r="N8" s="14">
        <v>6</v>
      </c>
      <c r="O8" s="14">
        <v>11.85</v>
      </c>
      <c r="P8" s="13">
        <v>6.8359790120637101</v>
      </c>
      <c r="Q8" s="13">
        <v>6.6924989038294997</v>
      </c>
      <c r="R8" s="13">
        <v>7.8336792970680698</v>
      </c>
      <c r="S8" s="13">
        <v>7.6665975408831102</v>
      </c>
      <c r="T8" s="13">
        <v>7.0401433196902596</v>
      </c>
      <c r="U8" s="13">
        <v>7.3601198805332197</v>
      </c>
      <c r="V8" s="13">
        <v>7.9857160613640801</v>
      </c>
      <c r="W8" s="13">
        <v>6.7891434480376596</v>
      </c>
      <c r="X8" s="13">
        <v>7.1839812473463098</v>
      </c>
      <c r="Y8" s="13">
        <v>7.7239766851689398</v>
      </c>
      <c r="Z8" s="13">
        <v>7.3030664195366501</v>
      </c>
      <c r="AA8" s="13">
        <v>7.0866018645937299</v>
      </c>
      <c r="AB8" s="13">
        <v>6.9962095310264196</v>
      </c>
      <c r="AC8" s="13">
        <v>6.6757921765732897</v>
      </c>
      <c r="AD8" s="13">
        <v>7.8454918347657499</v>
      </c>
      <c r="AE8" s="13">
        <v>7.3176142135334699</v>
      </c>
      <c r="AF8" s="13">
        <v>8.3032608748159191</v>
      </c>
      <c r="AG8" s="13">
        <v>7.1323718037444399</v>
      </c>
      <c r="AH8" s="13">
        <v>7.6526427415129001</v>
      </c>
      <c r="AI8" s="13">
        <v>7.24984628160969</v>
      </c>
      <c r="AJ8" s="13">
        <v>7.4167653033108403</v>
      </c>
      <c r="AK8" s="13">
        <v>7.23720433812609</v>
      </c>
      <c r="AL8" s="13">
        <v>6.8977013547944299</v>
      </c>
      <c r="AM8" s="13">
        <v>7.1113146460362797</v>
      </c>
      <c r="AN8" s="13">
        <v>6.8375979698847997</v>
      </c>
      <c r="AO8" s="13">
        <v>7.7294887772760301</v>
      </c>
      <c r="AP8" s="13">
        <v>7.6314336319746001</v>
      </c>
      <c r="AQ8" s="13">
        <v>7.3750323037396202</v>
      </c>
    </row>
    <row r="9" spans="1:43" s="13" customFormat="1" x14ac:dyDescent="0.25">
      <c r="A9" s="6">
        <v>8</v>
      </c>
      <c r="B9" s="58" t="s">
        <v>306</v>
      </c>
      <c r="C9" s="13" t="s">
        <v>307</v>
      </c>
      <c r="D9" s="14">
        <v>-0.46289830117529007</v>
      </c>
      <c r="E9" s="14">
        <v>3.7065047065743019E-3</v>
      </c>
      <c r="F9" s="28" t="s">
        <v>308</v>
      </c>
      <c r="G9" s="14" t="s">
        <v>308</v>
      </c>
      <c r="H9" s="14" t="s">
        <v>433</v>
      </c>
      <c r="I9" s="14" t="s">
        <v>434</v>
      </c>
      <c r="J9" s="14" t="s">
        <v>309</v>
      </c>
      <c r="K9" s="14" t="s">
        <v>42</v>
      </c>
      <c r="L9" s="14" t="s">
        <v>34</v>
      </c>
      <c r="M9" s="14">
        <v>1</v>
      </c>
      <c r="N9" s="14">
        <v>28</v>
      </c>
      <c r="O9" s="14">
        <v>10.82</v>
      </c>
      <c r="P9" s="13">
        <v>6.6723519844469497</v>
      </c>
      <c r="Q9" s="13">
        <v>7.0589818616543401</v>
      </c>
      <c r="R9" s="13">
        <v>6.8313770599537502</v>
      </c>
      <c r="S9" s="13">
        <v>6.8834854676661097</v>
      </c>
      <c r="T9" s="13">
        <v>7.68503376330239</v>
      </c>
      <c r="U9" s="13">
        <v>7.4995496396529999</v>
      </c>
      <c r="V9" s="13">
        <v>7.3120821271464003</v>
      </c>
      <c r="W9" s="13">
        <v>6.9969164892974502</v>
      </c>
      <c r="X9" s="13">
        <v>7.5132442564050201</v>
      </c>
      <c r="Y9" s="13">
        <v>7.6498360626660098</v>
      </c>
      <c r="Z9" s="13">
        <v>7.6012123011894603</v>
      </c>
      <c r="AA9" s="13">
        <v>7.8324035260285996</v>
      </c>
      <c r="AB9" s="13">
        <v>6.8331822494427801</v>
      </c>
      <c r="AC9" s="13">
        <v>7.24757807492451</v>
      </c>
      <c r="AD9" s="13">
        <v>7.5212950423276501</v>
      </c>
      <c r="AE9" s="13">
        <v>7.55197426278548</v>
      </c>
      <c r="AF9" s="13">
        <v>7.4543874824014198</v>
      </c>
      <c r="AG9" s="13">
        <v>6.9989434236304602</v>
      </c>
      <c r="AH9" s="13">
        <v>7.6437289676676201</v>
      </c>
      <c r="AI9" s="13">
        <v>7.2329707377102102</v>
      </c>
      <c r="AJ9" s="13">
        <v>7.4802808216199903</v>
      </c>
      <c r="AK9" s="13">
        <v>7.8891896176523204</v>
      </c>
      <c r="AL9" s="13">
        <v>7.3725254008702601</v>
      </c>
      <c r="AM9" s="13">
        <v>6.59435950737541</v>
      </c>
      <c r="AN9" s="13">
        <v>7.0603087270573299</v>
      </c>
      <c r="AO9" s="13">
        <v>6.58047460341243</v>
      </c>
      <c r="AP9" s="13">
        <v>7.3076564832923001</v>
      </c>
      <c r="AQ9" s="13">
        <v>6.39954410589921</v>
      </c>
    </row>
    <row r="10" spans="1:43" s="13" customFormat="1" x14ac:dyDescent="0.25">
      <c r="A10" s="6">
        <v>9</v>
      </c>
      <c r="B10" s="58" t="s">
        <v>310</v>
      </c>
      <c r="C10" s="13" t="s">
        <v>311</v>
      </c>
      <c r="D10" s="14">
        <v>-0.72238870079072637</v>
      </c>
      <c r="E10" s="14">
        <v>3.408997487531451E-2</v>
      </c>
      <c r="F10" s="28" t="s">
        <v>312</v>
      </c>
      <c r="G10" s="14" t="s">
        <v>312</v>
      </c>
      <c r="H10" s="14" t="s">
        <v>508</v>
      </c>
      <c r="I10" s="14" t="s">
        <v>509</v>
      </c>
      <c r="J10" s="14" t="s">
        <v>313</v>
      </c>
      <c r="K10" s="14" t="s">
        <v>26</v>
      </c>
      <c r="L10" s="14" t="s">
        <v>25</v>
      </c>
      <c r="M10" s="14">
        <v>1</v>
      </c>
      <c r="N10" s="14">
        <v>13</v>
      </c>
      <c r="O10" s="14">
        <v>5.22</v>
      </c>
      <c r="P10" s="13">
        <v>5.53912755838485</v>
      </c>
      <c r="Q10" s="13">
        <v>6.7014255856492904</v>
      </c>
      <c r="R10" s="13">
        <v>6.4693065928244904</v>
      </c>
      <c r="S10" s="13">
        <v>5.8906981633806801</v>
      </c>
      <c r="T10" s="13">
        <v>6.8346051283964497</v>
      </c>
      <c r="U10" s="13">
        <v>6.3164004406224201</v>
      </c>
      <c r="V10" s="13">
        <v>8.5456348801370794</v>
      </c>
      <c r="W10" s="13">
        <v>6.51437519589728</v>
      </c>
      <c r="X10" s="13">
        <v>7.2852658288707097</v>
      </c>
      <c r="Y10" s="13">
        <v>6.8323620580249296</v>
      </c>
      <c r="Z10" s="13">
        <v>6.6984660172772896</v>
      </c>
      <c r="AA10" s="13">
        <v>8.1135590020427397</v>
      </c>
      <c r="AB10" s="13">
        <v>6.1997280330000901</v>
      </c>
      <c r="AC10" s="13">
        <v>6.6853431689313698</v>
      </c>
      <c r="AD10" s="13">
        <v>8.1004877233293104</v>
      </c>
      <c r="AE10" s="13">
        <v>6.2424422845465504</v>
      </c>
      <c r="AF10" s="13">
        <v>6.3447558676338698</v>
      </c>
      <c r="AG10" s="13">
        <v>6.2503470444675502</v>
      </c>
      <c r="AH10" s="13">
        <v>6.7268981914700898</v>
      </c>
      <c r="AI10" s="13">
        <v>6.1265408218067599</v>
      </c>
      <c r="AJ10" s="13">
        <v>6.5072283890930596</v>
      </c>
      <c r="AK10" s="13">
        <v>6.9626700171913498</v>
      </c>
      <c r="AL10" s="13">
        <v>6.8266902219566301</v>
      </c>
      <c r="AM10" s="13">
        <v>7.0452936727017699</v>
      </c>
      <c r="AN10" s="13">
        <v>6.3481102633184499</v>
      </c>
      <c r="AO10" s="13">
        <v>6.3337536916216504</v>
      </c>
      <c r="AP10" s="13">
        <v>8.5118004375602698</v>
      </c>
      <c r="AQ10" s="13">
        <v>7.0566653938862496</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7C63-E6CA-4F78-B154-62180D19BA56}">
  <dimension ref="A1:AH21"/>
  <sheetViews>
    <sheetView workbookViewId="0">
      <selection activeCell="K31" sqref="K31"/>
    </sheetView>
  </sheetViews>
  <sheetFormatPr defaultRowHeight="15" x14ac:dyDescent="0.25"/>
  <cols>
    <col min="1" max="1" width="9.28515625" style="20" bestFit="1" customWidth="1"/>
    <col min="2" max="2" width="11.42578125" style="20" bestFit="1" customWidth="1"/>
    <col min="3" max="3" width="25.85546875" style="61" customWidth="1"/>
    <col min="4" max="4" width="18.85546875" style="20" customWidth="1"/>
    <col min="5" max="5" width="9.28515625" style="20" bestFit="1" customWidth="1"/>
    <col min="6" max="6" width="9.140625" style="61"/>
    <col min="7" max="7" width="15.7109375" style="61" customWidth="1"/>
    <col min="8" max="8" width="13.85546875" style="20" bestFit="1" customWidth="1"/>
    <col min="9" max="9" width="19.140625" style="20" customWidth="1"/>
    <col min="10" max="10" width="19.85546875" style="20" customWidth="1"/>
    <col min="11" max="12" width="9.140625" style="20"/>
    <col min="13" max="15" width="9.28515625" style="20" bestFit="1" customWidth="1"/>
    <col min="16" max="34" width="14.85546875" style="20" bestFit="1" customWidth="1"/>
    <col min="35" max="38" width="12" style="60" bestFit="1" customWidth="1"/>
    <col min="39" max="16384" width="9.140625" style="60"/>
  </cols>
  <sheetData>
    <row r="1" spans="1:34" ht="42.75" x14ac:dyDescent="0.25">
      <c r="A1" s="19" t="s">
        <v>99</v>
      </c>
      <c r="B1" s="19" t="s">
        <v>111</v>
      </c>
      <c r="C1" s="62" t="s">
        <v>15</v>
      </c>
      <c r="D1" s="19" t="s">
        <v>1756</v>
      </c>
      <c r="E1" s="19" t="s">
        <v>112</v>
      </c>
      <c r="F1" s="62" t="s">
        <v>100</v>
      </c>
      <c r="G1" s="62" t="s">
        <v>8</v>
      </c>
      <c r="H1" s="19" t="s">
        <v>1659</v>
      </c>
      <c r="I1" s="19" t="s">
        <v>1660</v>
      </c>
      <c r="J1" s="19" t="s">
        <v>9</v>
      </c>
      <c r="K1" s="19" t="s">
        <v>10</v>
      </c>
      <c r="L1" s="19" t="s">
        <v>11</v>
      </c>
      <c r="M1" s="19" t="s">
        <v>12</v>
      </c>
      <c r="N1" s="19" t="s">
        <v>13</v>
      </c>
      <c r="O1" s="19" t="s">
        <v>14</v>
      </c>
      <c r="P1" s="19" t="s">
        <v>1690</v>
      </c>
      <c r="Q1" s="19" t="s">
        <v>1691</v>
      </c>
      <c r="R1" s="19" t="s">
        <v>1692</v>
      </c>
      <c r="S1" s="19" t="s">
        <v>1693</v>
      </c>
      <c r="T1" s="19" t="s">
        <v>1694</v>
      </c>
      <c r="U1" s="19" t="s">
        <v>1695</v>
      </c>
      <c r="V1" s="19" t="s">
        <v>1696</v>
      </c>
      <c r="W1" s="19" t="s">
        <v>1697</v>
      </c>
      <c r="X1" s="19" t="s">
        <v>1698</v>
      </c>
      <c r="Y1" s="19" t="s">
        <v>1699</v>
      </c>
      <c r="Z1" s="19" t="s">
        <v>1700</v>
      </c>
      <c r="AA1" s="19" t="s">
        <v>1701</v>
      </c>
      <c r="AB1" s="19" t="s">
        <v>1702</v>
      </c>
      <c r="AC1" s="19" t="s">
        <v>1703</v>
      </c>
      <c r="AD1" s="19" t="s">
        <v>1704</v>
      </c>
      <c r="AE1" s="19" t="s">
        <v>1705</v>
      </c>
      <c r="AF1" s="19" t="s">
        <v>1706</v>
      </c>
      <c r="AG1" s="19" t="s">
        <v>1707</v>
      </c>
      <c r="AH1" s="19" t="s">
        <v>1708</v>
      </c>
    </row>
    <row r="2" spans="1:34" s="58" customFormat="1" x14ac:dyDescent="0.25">
      <c r="A2" s="20">
        <v>1</v>
      </c>
      <c r="B2" s="26" t="s">
        <v>206</v>
      </c>
      <c r="C2" s="59" t="s">
        <v>207</v>
      </c>
      <c r="D2" s="26">
        <v>0.38978493384962037</v>
      </c>
      <c r="E2" s="26">
        <v>3.048615693526335E-2</v>
      </c>
      <c r="F2" s="59" t="s">
        <v>208</v>
      </c>
      <c r="G2" s="59" t="s">
        <v>208</v>
      </c>
      <c r="H2" s="26" t="s">
        <v>436</v>
      </c>
      <c r="I2" s="26" t="s">
        <v>437</v>
      </c>
      <c r="J2" s="26" t="s">
        <v>209</v>
      </c>
      <c r="K2" s="26" t="s">
        <v>24</v>
      </c>
      <c r="L2" s="26" t="s">
        <v>24</v>
      </c>
      <c r="M2" s="26">
        <v>1</v>
      </c>
      <c r="N2" s="26">
        <v>6</v>
      </c>
      <c r="O2" s="26">
        <v>10.29</v>
      </c>
      <c r="P2" s="26">
        <v>6.5988398406892497</v>
      </c>
      <c r="Q2" s="26">
        <v>6.6552068056104403</v>
      </c>
      <c r="R2" s="26">
        <v>6.2338602833786103</v>
      </c>
      <c r="S2" s="26">
        <v>6.9441223050177703</v>
      </c>
      <c r="T2" s="26">
        <v>6.6867927122006199</v>
      </c>
      <c r="U2" s="26">
        <v>7.0171148036322597</v>
      </c>
      <c r="V2" s="26">
        <v>5.9822875187772802</v>
      </c>
      <c r="W2" s="26">
        <v>6.4975310198275</v>
      </c>
      <c r="X2" s="26">
        <v>7.4548296365772302</v>
      </c>
      <c r="Y2" s="26">
        <v>6.4192948871359397</v>
      </c>
      <c r="Z2" s="26">
        <v>6.3921517210274601</v>
      </c>
      <c r="AA2" s="26">
        <v>6.7452583905967201</v>
      </c>
      <c r="AB2" s="26">
        <v>5.8502761002554298</v>
      </c>
      <c r="AC2" s="26">
        <v>6.8665030146583801</v>
      </c>
      <c r="AD2" s="26">
        <v>6.4923148341517498</v>
      </c>
      <c r="AE2" s="26">
        <v>6.1139654005439299</v>
      </c>
      <c r="AF2" s="26">
        <v>6.6153608834836604</v>
      </c>
      <c r="AG2" s="26">
        <v>6.0949551164217599</v>
      </c>
      <c r="AH2" s="26">
        <v>6.3881102640858503</v>
      </c>
    </row>
    <row r="3" spans="1:34" s="58" customFormat="1" x14ac:dyDescent="0.25">
      <c r="A3" s="20">
        <v>2</v>
      </c>
      <c r="B3" s="26" t="s">
        <v>314</v>
      </c>
      <c r="C3" s="59" t="s">
        <v>315</v>
      </c>
      <c r="D3" s="26">
        <v>0.35812763759422328</v>
      </c>
      <c r="E3" s="26">
        <v>1.011233392133346E-2</v>
      </c>
      <c r="F3" s="59" t="s">
        <v>316</v>
      </c>
      <c r="G3" s="59" t="s">
        <v>316</v>
      </c>
      <c r="H3" s="26" t="s">
        <v>453</v>
      </c>
      <c r="I3" s="26" t="s">
        <v>454</v>
      </c>
      <c r="J3" s="26" t="s">
        <v>317</v>
      </c>
      <c r="K3" s="26" t="s">
        <v>21</v>
      </c>
      <c r="L3" s="26" t="s">
        <v>49</v>
      </c>
      <c r="M3" s="26">
        <v>1</v>
      </c>
      <c r="N3" s="26">
        <v>17</v>
      </c>
      <c r="O3" s="26">
        <v>8.42</v>
      </c>
      <c r="P3" s="26">
        <v>6.8841551147537299</v>
      </c>
      <c r="Q3" s="26">
        <v>8.0996951438171596</v>
      </c>
      <c r="R3" s="26">
        <v>7.2552242716100004</v>
      </c>
      <c r="S3" s="26">
        <v>7.1394383056607396</v>
      </c>
      <c r="T3" s="26">
        <v>6.9294751759801096</v>
      </c>
      <c r="U3" s="26">
        <v>7.1209685978905899</v>
      </c>
      <c r="V3" s="26">
        <v>7.0998187441268703</v>
      </c>
      <c r="W3" s="26">
        <v>6.7558177841039404</v>
      </c>
      <c r="X3" s="26">
        <v>7.1734922362014801</v>
      </c>
      <c r="Y3" s="26">
        <v>6.6175246396617897</v>
      </c>
      <c r="Z3" s="26">
        <v>6.9545705673671998</v>
      </c>
      <c r="AA3" s="26">
        <v>6.9672273317049802</v>
      </c>
      <c r="AB3" s="26">
        <v>6.6415138694346201</v>
      </c>
      <c r="AC3" s="26">
        <v>7.42373726635227</v>
      </c>
      <c r="AD3" s="26">
        <v>6.9496998067124904</v>
      </c>
      <c r="AE3" s="26">
        <v>6.7460306708279898</v>
      </c>
      <c r="AF3" s="26">
        <v>6.8944435071978498</v>
      </c>
      <c r="AG3" s="26">
        <v>6.6768993707433699</v>
      </c>
      <c r="AH3" s="26">
        <v>6.8617852972665103</v>
      </c>
    </row>
    <row r="4" spans="1:34" s="58" customFormat="1" x14ac:dyDescent="0.25">
      <c r="A4" s="20">
        <v>3</v>
      </c>
      <c r="B4" s="26" t="s">
        <v>318</v>
      </c>
      <c r="C4" s="59" t="s">
        <v>319</v>
      </c>
      <c r="D4" s="26">
        <v>0.34361795257666999</v>
      </c>
      <c r="E4" s="26">
        <v>1.601099081051716E-2</v>
      </c>
      <c r="F4" s="59" t="s">
        <v>320</v>
      </c>
      <c r="G4" s="59" t="s">
        <v>320</v>
      </c>
      <c r="H4" s="26" t="s">
        <v>522</v>
      </c>
      <c r="I4" s="26" t="s">
        <v>523</v>
      </c>
      <c r="J4" s="26" t="s">
        <v>321</v>
      </c>
      <c r="K4" s="26" t="s">
        <v>18</v>
      </c>
      <c r="L4" s="26" t="s">
        <v>28</v>
      </c>
      <c r="M4" s="26">
        <v>1</v>
      </c>
      <c r="N4" s="26">
        <v>8</v>
      </c>
      <c r="O4" s="26">
        <v>4.57</v>
      </c>
      <c r="P4" s="26">
        <v>6.6763415512904096</v>
      </c>
      <c r="Q4" s="26">
        <v>6.9750709414397001</v>
      </c>
      <c r="R4" s="26">
        <v>7.1225435568209798</v>
      </c>
      <c r="S4" s="26">
        <v>6.6751044794600496</v>
      </c>
      <c r="T4" s="26">
        <v>6.5134175160163803</v>
      </c>
      <c r="U4" s="26">
        <v>5.9344232006806203</v>
      </c>
      <c r="V4" s="26">
        <v>6.3187030303806404</v>
      </c>
      <c r="W4" s="26">
        <v>6.4003827207889099</v>
      </c>
      <c r="X4" s="26">
        <v>6.6557578233821397</v>
      </c>
      <c r="Y4" s="26">
        <v>6.2053670585223104</v>
      </c>
      <c r="Z4" s="26">
        <v>6.4918029089619296</v>
      </c>
      <c r="AA4" s="26">
        <v>6.5680727077065599</v>
      </c>
      <c r="AB4" s="26">
        <v>6.3799127426527198</v>
      </c>
      <c r="AC4" s="26">
        <v>6.4749517555087301</v>
      </c>
      <c r="AD4" s="26">
        <v>6.8434041566351702</v>
      </c>
      <c r="AE4" s="26">
        <v>6.8897526302454501</v>
      </c>
      <c r="AF4" s="26">
        <v>7.1658176437198602</v>
      </c>
      <c r="AG4" s="26">
        <v>7.0159295397024204</v>
      </c>
      <c r="AH4" s="26">
        <v>6.3664231440192598</v>
      </c>
    </row>
    <row r="5" spans="1:34" s="58" customFormat="1" x14ac:dyDescent="0.25">
      <c r="A5" s="20">
        <v>4</v>
      </c>
      <c r="B5" s="26" t="s">
        <v>322</v>
      </c>
      <c r="C5" s="59" t="s">
        <v>323</v>
      </c>
      <c r="D5" s="26">
        <v>0.33201597795157411</v>
      </c>
      <c r="E5" s="26">
        <v>1.601099081051716E-2</v>
      </c>
      <c r="F5" s="59" t="s">
        <v>324</v>
      </c>
      <c r="G5" s="59" t="s">
        <v>324</v>
      </c>
      <c r="H5" s="26" t="s">
        <v>488</v>
      </c>
      <c r="I5" s="26" t="s">
        <v>547</v>
      </c>
      <c r="J5" s="26" t="s">
        <v>325</v>
      </c>
      <c r="K5" s="26" t="s">
        <v>1709</v>
      </c>
      <c r="L5" s="26" t="s">
        <v>1710</v>
      </c>
      <c r="M5" s="26">
        <v>1</v>
      </c>
      <c r="N5" s="26">
        <v>99</v>
      </c>
      <c r="O5" s="26">
        <v>14.6</v>
      </c>
      <c r="P5" s="26">
        <v>8.5140760161008302</v>
      </c>
      <c r="Q5" s="26">
        <v>8.2847577438640307</v>
      </c>
      <c r="R5" s="26">
        <v>8.6493640713367004</v>
      </c>
      <c r="S5" s="26">
        <v>8.4986757604204595</v>
      </c>
      <c r="T5" s="26">
        <v>8.1495116269607593</v>
      </c>
      <c r="U5" s="26">
        <v>8.2225343959833701</v>
      </c>
      <c r="V5" s="26">
        <v>8.1774787854283808</v>
      </c>
      <c r="W5" s="26">
        <v>7.9774675292109603</v>
      </c>
      <c r="X5" s="26">
        <v>8.5256989980982105</v>
      </c>
      <c r="Y5" s="26">
        <v>7.8490845093821902</v>
      </c>
      <c r="Z5" s="26">
        <v>8.3334371999570909</v>
      </c>
      <c r="AA5" s="26">
        <v>7.9559113375741202</v>
      </c>
      <c r="AB5" s="26">
        <v>8.11138015052091</v>
      </c>
      <c r="AC5" s="26">
        <v>8.6896728398313297</v>
      </c>
      <c r="AD5" s="26">
        <v>8.4178535068278002</v>
      </c>
      <c r="AE5" s="26">
        <v>7.9984555158556496</v>
      </c>
      <c r="AF5" s="26">
        <v>8.0106857347809104</v>
      </c>
      <c r="AG5" s="26">
        <v>8.0182218496407707</v>
      </c>
      <c r="AH5" s="26">
        <v>7.7830420006935102</v>
      </c>
    </row>
    <row r="6" spans="1:34" s="58" customFormat="1" x14ac:dyDescent="0.25">
      <c r="A6" s="20">
        <v>5</v>
      </c>
      <c r="B6" s="26" t="s">
        <v>326</v>
      </c>
      <c r="C6" s="59" t="s">
        <v>327</v>
      </c>
      <c r="D6" s="26">
        <v>0.32585164225900959</v>
      </c>
      <c r="E6" s="26">
        <v>1.996445330521604E-2</v>
      </c>
      <c r="F6" s="59" t="s">
        <v>328</v>
      </c>
      <c r="G6" s="59" t="s">
        <v>328</v>
      </c>
      <c r="H6" s="26" t="s">
        <v>438</v>
      </c>
      <c r="I6" s="26" t="s">
        <v>439</v>
      </c>
      <c r="J6" s="26" t="s">
        <v>329</v>
      </c>
      <c r="K6" s="26" t="s">
        <v>36</v>
      </c>
      <c r="L6" s="26" t="s">
        <v>55</v>
      </c>
      <c r="M6" s="26">
        <v>1</v>
      </c>
      <c r="N6" s="26">
        <v>40</v>
      </c>
      <c r="O6" s="26">
        <v>10.25</v>
      </c>
      <c r="P6" s="26">
        <v>8.3331952924725403</v>
      </c>
      <c r="Q6" s="26">
        <v>7.0630705632019399</v>
      </c>
      <c r="R6" s="26">
        <v>7.4059436975667596</v>
      </c>
      <c r="S6" s="26">
        <v>7.3359791623760797</v>
      </c>
      <c r="T6" s="26">
        <v>7.5154963333899598</v>
      </c>
      <c r="U6" s="26">
        <v>7.0021963532803602</v>
      </c>
      <c r="V6" s="26">
        <v>7.07813046708144</v>
      </c>
      <c r="W6" s="26">
        <v>7.1277363670270404</v>
      </c>
      <c r="X6" s="26">
        <v>7.0688868854009197</v>
      </c>
      <c r="Y6" s="26">
        <v>6.9147080544784698</v>
      </c>
      <c r="Z6" s="26">
        <v>7.3538104993543296</v>
      </c>
      <c r="AA6" s="26">
        <v>7.3080519426091097</v>
      </c>
      <c r="AB6" s="26">
        <v>7.0275025422151201</v>
      </c>
      <c r="AC6" s="26">
        <v>7.1417773618504397</v>
      </c>
      <c r="AD6" s="26">
        <v>7.3649682240961596</v>
      </c>
      <c r="AE6" s="26">
        <v>6.9955825935249498</v>
      </c>
      <c r="AF6" s="26">
        <v>7.7663105899578397</v>
      </c>
      <c r="AG6" s="26">
        <v>6.90229129119151</v>
      </c>
      <c r="AH6" s="26">
        <v>7.0331220975687003</v>
      </c>
    </row>
    <row r="7" spans="1:34" s="58" customFormat="1" x14ac:dyDescent="0.25">
      <c r="A7" s="20">
        <v>6</v>
      </c>
      <c r="B7" s="26" t="s">
        <v>330</v>
      </c>
      <c r="C7" s="59" t="s">
        <v>331</v>
      </c>
      <c r="D7" s="26">
        <v>0.32122261385959933</v>
      </c>
      <c r="E7" s="26">
        <v>3.7336415920662863E-2</v>
      </c>
      <c r="F7" s="59" t="s">
        <v>332</v>
      </c>
      <c r="G7" s="59" t="s">
        <v>332</v>
      </c>
      <c r="H7" s="26" t="s">
        <v>409</v>
      </c>
      <c r="I7" s="26" t="s">
        <v>410</v>
      </c>
      <c r="J7" s="26" t="s">
        <v>333</v>
      </c>
      <c r="K7" s="26" t="s">
        <v>32</v>
      </c>
      <c r="L7" s="26" t="s">
        <v>32</v>
      </c>
      <c r="M7" s="26">
        <v>1</v>
      </c>
      <c r="N7" s="26">
        <v>5</v>
      </c>
      <c r="O7" s="26">
        <v>2.48</v>
      </c>
      <c r="P7" s="26">
        <v>6.4213624428626197</v>
      </c>
      <c r="Q7" s="26">
        <v>5.6386250151580004</v>
      </c>
      <c r="R7" s="26">
        <v>6.7928223380655801</v>
      </c>
      <c r="S7" s="26">
        <v>6.15994327854487</v>
      </c>
      <c r="T7" s="26">
        <v>6.2455005764926401</v>
      </c>
      <c r="U7" s="26">
        <v>5.9210624116516604</v>
      </c>
      <c r="V7" s="26">
        <v>6.1395456846511296</v>
      </c>
      <c r="W7" s="26">
        <v>6.3079132308332397</v>
      </c>
      <c r="X7" s="26">
        <v>6.4516465369324596</v>
      </c>
      <c r="Y7" s="26">
        <v>6.5453776331646196</v>
      </c>
      <c r="Z7" s="26">
        <v>6.4489340672755002</v>
      </c>
      <c r="AA7" s="26">
        <v>6.8891784574637196</v>
      </c>
      <c r="AB7" s="26">
        <v>5.6563723058298301</v>
      </c>
      <c r="AC7" s="26">
        <v>6.5599845039228599</v>
      </c>
      <c r="AD7" s="26">
        <v>6.46268996492537</v>
      </c>
      <c r="AE7" s="26">
        <v>6.3973672149946603</v>
      </c>
      <c r="AF7" s="26">
        <v>6.9415313580454097</v>
      </c>
      <c r="AG7" s="26">
        <v>5.9061065190862401</v>
      </c>
      <c r="AH7" s="26">
        <v>6.0171318795588</v>
      </c>
    </row>
    <row r="8" spans="1:34" s="58" customFormat="1" x14ac:dyDescent="0.25">
      <c r="A8" s="20">
        <v>7</v>
      </c>
      <c r="B8" s="26" t="s">
        <v>334</v>
      </c>
      <c r="C8" s="59" t="s">
        <v>335</v>
      </c>
      <c r="D8" s="26">
        <v>0.31645714087504379</v>
      </c>
      <c r="E8" s="26">
        <v>3.7336415920662863E-2</v>
      </c>
      <c r="F8" s="59" t="s">
        <v>336</v>
      </c>
      <c r="G8" s="59" t="s">
        <v>336</v>
      </c>
      <c r="H8" s="26" t="s">
        <v>529</v>
      </c>
      <c r="I8" s="26" t="s">
        <v>530</v>
      </c>
      <c r="J8" s="26" t="s">
        <v>337</v>
      </c>
      <c r="K8" s="26" t="s">
        <v>18</v>
      </c>
      <c r="L8" s="26" t="s">
        <v>28</v>
      </c>
      <c r="M8" s="26">
        <v>1</v>
      </c>
      <c r="N8" s="26">
        <v>8</v>
      </c>
      <c r="O8" s="26">
        <v>4.03</v>
      </c>
      <c r="P8" s="26">
        <v>6.5007373266032102</v>
      </c>
      <c r="Q8" s="26">
        <v>6.5646667742697398</v>
      </c>
      <c r="R8" s="26">
        <v>6.4868342628880296</v>
      </c>
      <c r="S8" s="26">
        <v>6.0902584057292897</v>
      </c>
      <c r="T8" s="26">
        <v>6.12244230790479</v>
      </c>
      <c r="U8" s="26">
        <v>6.2771126793164704</v>
      </c>
      <c r="V8" s="26">
        <v>6.2429638400322398</v>
      </c>
      <c r="W8" s="26">
        <v>6.1234305304131098</v>
      </c>
      <c r="X8" s="26">
        <v>6.3797954483442298</v>
      </c>
      <c r="Y8" s="26">
        <v>6.5128778915865704</v>
      </c>
      <c r="Z8" s="26">
        <v>5.7792219130965101</v>
      </c>
      <c r="AA8" s="26">
        <v>6.5144150534327396</v>
      </c>
      <c r="AB8" s="26">
        <v>5.4119158678606301</v>
      </c>
      <c r="AC8" s="26">
        <v>6.1232000372014301</v>
      </c>
      <c r="AD8" s="26">
        <v>6.4243753722669803</v>
      </c>
      <c r="AE8" s="26">
        <v>6.4864731268872697</v>
      </c>
      <c r="AF8" s="26">
        <v>6.36022427680851</v>
      </c>
      <c r="AG8" s="26">
        <v>5.7691083938616403</v>
      </c>
      <c r="AH8" s="26">
        <v>5.9371119931171803</v>
      </c>
    </row>
    <row r="9" spans="1:34" s="58" customFormat="1" x14ac:dyDescent="0.25">
      <c r="A9" s="20">
        <v>8</v>
      </c>
      <c r="B9" s="26" t="s">
        <v>338</v>
      </c>
      <c r="C9" s="59" t="s">
        <v>339</v>
      </c>
      <c r="D9" s="26">
        <v>0.30191217687125782</v>
      </c>
      <c r="E9" s="26">
        <v>1.276300753264124E-2</v>
      </c>
      <c r="F9" s="59" t="s">
        <v>340</v>
      </c>
      <c r="G9" s="59" t="s">
        <v>341</v>
      </c>
      <c r="H9" s="26" t="s">
        <v>485</v>
      </c>
      <c r="I9" s="26" t="s">
        <v>548</v>
      </c>
      <c r="J9" s="26" t="s">
        <v>342</v>
      </c>
      <c r="K9" s="26" t="s">
        <v>37</v>
      </c>
      <c r="L9" s="26" t="s">
        <v>37</v>
      </c>
      <c r="M9" s="26">
        <v>2</v>
      </c>
      <c r="N9" s="26">
        <v>6</v>
      </c>
      <c r="O9" s="26">
        <v>6.47</v>
      </c>
      <c r="P9" s="26">
        <v>6.466012861157</v>
      </c>
      <c r="Q9" s="26">
        <v>6.4507417991824596</v>
      </c>
      <c r="R9" s="26">
        <v>6.7787227676199597</v>
      </c>
      <c r="S9" s="26">
        <v>6.5695086253626904</v>
      </c>
      <c r="T9" s="26">
        <v>6.37856159366331</v>
      </c>
      <c r="U9" s="26">
        <v>6.3371128856680299</v>
      </c>
      <c r="V9" s="26">
        <v>6.1941537139001799</v>
      </c>
      <c r="W9" s="26">
        <v>6.5338865252551503</v>
      </c>
      <c r="X9" s="26">
        <v>6.8272097229876296</v>
      </c>
      <c r="Y9" s="26">
        <v>6.1945839899172004</v>
      </c>
      <c r="Z9" s="26">
        <v>6.6823618646808098</v>
      </c>
      <c r="AA9" s="26">
        <v>6.6201176577443404</v>
      </c>
      <c r="AB9" s="26">
        <v>6.5459254529104403</v>
      </c>
      <c r="AC9" s="26">
        <v>6.9456578483319902</v>
      </c>
      <c r="AD9" s="26">
        <v>6.6311209353579903</v>
      </c>
      <c r="AE9" s="26">
        <v>5.8911754877183604</v>
      </c>
      <c r="AF9" s="26">
        <v>6.6945276062113104</v>
      </c>
      <c r="AG9" s="26">
        <v>6.6723242788549602</v>
      </c>
      <c r="AH9" s="26">
        <v>6.19925890978051</v>
      </c>
    </row>
    <row r="10" spans="1:34" s="58" customFormat="1" x14ac:dyDescent="0.25">
      <c r="A10" s="20">
        <v>9</v>
      </c>
      <c r="B10" s="26" t="s">
        <v>343</v>
      </c>
      <c r="C10" s="59" t="s">
        <v>344</v>
      </c>
      <c r="D10" s="26">
        <v>0.30125004132430527</v>
      </c>
      <c r="E10" s="26">
        <v>1.601099081051716E-2</v>
      </c>
      <c r="F10" s="59" t="s">
        <v>345</v>
      </c>
      <c r="G10" s="59" t="s">
        <v>346</v>
      </c>
      <c r="H10" s="26" t="s">
        <v>528</v>
      </c>
      <c r="I10" s="26" t="s">
        <v>549</v>
      </c>
      <c r="J10" s="26" t="s">
        <v>347</v>
      </c>
      <c r="K10" s="26" t="s">
        <v>70</v>
      </c>
      <c r="L10" s="26" t="s">
        <v>70</v>
      </c>
      <c r="M10" s="26">
        <v>2</v>
      </c>
      <c r="N10" s="26">
        <v>6</v>
      </c>
      <c r="O10" s="26">
        <v>4.3099999999999996</v>
      </c>
      <c r="P10" s="26">
        <v>6.4678419926195803</v>
      </c>
      <c r="Q10" s="26">
        <v>6.5097018183008997</v>
      </c>
      <c r="R10" s="26">
        <v>6.6962690841463104</v>
      </c>
      <c r="S10" s="26">
        <v>6.5741567416962701</v>
      </c>
      <c r="T10" s="26">
        <v>6.5014770525102996</v>
      </c>
      <c r="U10" s="26">
        <v>6.3490289271827596</v>
      </c>
      <c r="V10" s="26">
        <v>6.5213278498570304</v>
      </c>
      <c r="W10" s="26">
        <v>5.6970121412138504</v>
      </c>
      <c r="X10" s="26">
        <v>6.7013176107705501</v>
      </c>
      <c r="Y10" s="26">
        <v>5.9939566310539298</v>
      </c>
      <c r="Z10" s="26">
        <v>6.3882701597202303</v>
      </c>
      <c r="AA10" s="26">
        <v>6.4311050251227897</v>
      </c>
      <c r="AB10" s="26">
        <v>6.3595682725110096</v>
      </c>
      <c r="AC10" s="26">
        <v>7.1740162015554496</v>
      </c>
      <c r="AD10" s="26">
        <v>6.4433401902576497</v>
      </c>
      <c r="AE10" s="26">
        <v>6.3279616233059901</v>
      </c>
      <c r="AF10" s="26">
        <v>6.3245192973159297</v>
      </c>
      <c r="AG10" s="26">
        <v>6.3547063267510699</v>
      </c>
      <c r="AH10" s="26">
        <v>6.4078216713012504</v>
      </c>
    </row>
    <row r="11" spans="1:34" s="58" customFormat="1" x14ac:dyDescent="0.25">
      <c r="A11" s="20">
        <v>10</v>
      </c>
      <c r="B11" s="26" t="s">
        <v>348</v>
      </c>
      <c r="C11" s="59" t="s">
        <v>349</v>
      </c>
      <c r="D11" s="26">
        <v>-0.30035878989758302</v>
      </c>
      <c r="E11" s="26">
        <v>1.601099081051716E-2</v>
      </c>
      <c r="F11" s="59" t="s">
        <v>350</v>
      </c>
      <c r="G11" s="59" t="s">
        <v>350</v>
      </c>
      <c r="H11" s="26" t="s">
        <v>440</v>
      </c>
      <c r="I11" s="26" t="s">
        <v>441</v>
      </c>
      <c r="J11" s="26" t="s">
        <v>351</v>
      </c>
      <c r="K11" s="26" t="s">
        <v>108</v>
      </c>
      <c r="L11" s="26" t="s">
        <v>352</v>
      </c>
      <c r="M11" s="26">
        <v>1</v>
      </c>
      <c r="N11" s="26">
        <v>160</v>
      </c>
      <c r="O11" s="26">
        <v>16.48</v>
      </c>
      <c r="P11" s="26">
        <v>8.1682469730463705</v>
      </c>
      <c r="Q11" s="26">
        <v>8.0976719687880294</v>
      </c>
      <c r="R11" s="26">
        <v>7.9966145466082201</v>
      </c>
      <c r="S11" s="26">
        <v>8.1617571982541808</v>
      </c>
      <c r="T11" s="26">
        <v>8.2274367609646699</v>
      </c>
      <c r="U11" s="26">
        <v>8.5815571501784298</v>
      </c>
      <c r="V11" s="26">
        <v>8.6768947108896697</v>
      </c>
      <c r="W11" s="26">
        <v>8.0073999514621299</v>
      </c>
      <c r="X11" s="26">
        <v>8.4351672448487793</v>
      </c>
      <c r="Y11" s="26">
        <v>8.9501944143949199</v>
      </c>
      <c r="Z11" s="26">
        <v>8.2070281427146092</v>
      </c>
      <c r="AA11" s="26">
        <v>8.0004037105127903</v>
      </c>
      <c r="AB11" s="26">
        <v>8.6980004470523191</v>
      </c>
      <c r="AC11" s="26">
        <v>8.4296554021547703</v>
      </c>
      <c r="AD11" s="26">
        <v>8.1435612330994704</v>
      </c>
      <c r="AE11" s="26">
        <v>8.2861981538957501</v>
      </c>
      <c r="AF11" s="26">
        <v>8.0808608885674307</v>
      </c>
      <c r="AG11" s="26">
        <v>8.8684769182783008</v>
      </c>
      <c r="AH11" s="26">
        <v>8.1825558779006293</v>
      </c>
    </row>
    <row r="12" spans="1:34" s="58" customFormat="1" x14ac:dyDescent="0.25">
      <c r="A12" s="20">
        <v>11</v>
      </c>
      <c r="B12" s="26" t="s">
        <v>353</v>
      </c>
      <c r="C12" s="59" t="s">
        <v>354</v>
      </c>
      <c r="D12" s="26">
        <v>-0.31676214030886829</v>
      </c>
      <c r="E12" s="26">
        <v>3.048615693526335E-2</v>
      </c>
      <c r="F12" s="59" t="s">
        <v>355</v>
      </c>
      <c r="G12" s="59" t="s">
        <v>355</v>
      </c>
      <c r="H12" s="26" t="s">
        <v>422</v>
      </c>
      <c r="I12" s="26" t="s">
        <v>423</v>
      </c>
      <c r="J12" s="26" t="s">
        <v>356</v>
      </c>
      <c r="K12" s="26" t="s">
        <v>35</v>
      </c>
      <c r="L12" s="26" t="s">
        <v>29</v>
      </c>
      <c r="M12" s="26">
        <v>1</v>
      </c>
      <c r="N12" s="26">
        <v>52</v>
      </c>
      <c r="O12" s="26">
        <v>11.65</v>
      </c>
      <c r="P12" s="26">
        <v>7.16450159104558</v>
      </c>
      <c r="Q12" s="26">
        <v>7.3249508981987104</v>
      </c>
      <c r="R12" s="26">
        <v>7.2870960103618696</v>
      </c>
      <c r="S12" s="26">
        <v>7.5629052161128199</v>
      </c>
      <c r="T12" s="26">
        <v>7.6713533846434299</v>
      </c>
      <c r="U12" s="26">
        <v>8.0729480354643304</v>
      </c>
      <c r="V12" s="26">
        <v>7.9376457593763599</v>
      </c>
      <c r="W12" s="26">
        <v>7.43561348220023</v>
      </c>
      <c r="X12" s="26">
        <v>7.9468254848593398</v>
      </c>
      <c r="Y12" s="26">
        <v>7.7549557777024196</v>
      </c>
      <c r="Z12" s="26">
        <v>7.5838899312177199</v>
      </c>
      <c r="AA12" s="26">
        <v>7.1625196306641197</v>
      </c>
      <c r="AB12" s="26">
        <v>8.0119529828120495</v>
      </c>
      <c r="AC12" s="26">
        <v>8.0483835350358408</v>
      </c>
      <c r="AD12" s="26">
        <v>7.3025473941264698</v>
      </c>
      <c r="AE12" s="26">
        <v>7.4016073156792803</v>
      </c>
      <c r="AF12" s="26">
        <v>7.1956229712666397</v>
      </c>
      <c r="AG12" s="26">
        <v>8.3734269640237908</v>
      </c>
      <c r="AH12" s="26">
        <v>7.3635085829372899</v>
      </c>
    </row>
    <row r="13" spans="1:34" s="58" customFormat="1" x14ac:dyDescent="0.25">
      <c r="A13" s="20">
        <v>12</v>
      </c>
      <c r="B13" s="26" t="s">
        <v>357</v>
      </c>
      <c r="C13" s="59" t="s">
        <v>358</v>
      </c>
      <c r="D13" s="26">
        <v>-0.32696450656222531</v>
      </c>
      <c r="E13" s="26">
        <v>1.601099081051716E-2</v>
      </c>
      <c r="F13" s="59" t="s">
        <v>359</v>
      </c>
      <c r="G13" s="59" t="s">
        <v>359</v>
      </c>
      <c r="H13" s="26" t="s">
        <v>412</v>
      </c>
      <c r="I13" s="26" t="s">
        <v>413</v>
      </c>
      <c r="J13" s="26" t="s">
        <v>360</v>
      </c>
      <c r="K13" s="26" t="s">
        <v>46</v>
      </c>
      <c r="L13" s="26" t="s">
        <v>55</v>
      </c>
      <c r="M13" s="26">
        <v>1</v>
      </c>
      <c r="N13" s="26">
        <v>31</v>
      </c>
      <c r="O13" s="26">
        <v>12.8</v>
      </c>
      <c r="P13" s="26">
        <v>7.2104389442538599</v>
      </c>
      <c r="Q13" s="26">
        <v>7.2982962333955799</v>
      </c>
      <c r="R13" s="26">
        <v>7.0620816370409498</v>
      </c>
      <c r="S13" s="26">
        <v>7.2156772375824998</v>
      </c>
      <c r="T13" s="26">
        <v>7.7829918975007004</v>
      </c>
      <c r="U13" s="26">
        <v>7.7203288602296603</v>
      </c>
      <c r="V13" s="26">
        <v>7.6432206716631503</v>
      </c>
      <c r="W13" s="26">
        <v>7.1855846756701602</v>
      </c>
      <c r="X13" s="26">
        <v>7.5297062054435902</v>
      </c>
      <c r="Y13" s="26">
        <v>7.5490032742939901</v>
      </c>
      <c r="Z13" s="26">
        <v>7.7713155097578897</v>
      </c>
      <c r="AA13" s="26">
        <v>7.1676422250039202</v>
      </c>
      <c r="AB13" s="26">
        <v>7.6046633791100202</v>
      </c>
      <c r="AC13" s="26">
        <v>7.5180926146897402</v>
      </c>
      <c r="AD13" s="26">
        <v>7.0666799640092899</v>
      </c>
      <c r="AE13" s="26">
        <v>7.4243343584577497</v>
      </c>
      <c r="AF13" s="26">
        <v>7.3121773776042298</v>
      </c>
      <c r="AG13" s="26">
        <v>8.1003877821302908</v>
      </c>
      <c r="AH13" s="26">
        <v>7.1331395890571496</v>
      </c>
    </row>
    <row r="14" spans="1:34" s="58" customFormat="1" x14ac:dyDescent="0.25">
      <c r="A14" s="20">
        <v>13</v>
      </c>
      <c r="B14" s="26" t="s">
        <v>361</v>
      </c>
      <c r="C14" s="59" t="s">
        <v>362</v>
      </c>
      <c r="D14" s="26">
        <v>-0.3272053297368247</v>
      </c>
      <c r="E14" s="26">
        <v>2.4744672046398939E-2</v>
      </c>
      <c r="F14" s="59" t="s">
        <v>363</v>
      </c>
      <c r="G14" s="59" t="s">
        <v>363</v>
      </c>
      <c r="H14" s="26" t="s">
        <v>402</v>
      </c>
      <c r="I14" s="26" t="s">
        <v>403</v>
      </c>
      <c r="J14" s="26" t="s">
        <v>364</v>
      </c>
      <c r="K14" s="26" t="s">
        <v>104</v>
      </c>
      <c r="L14" s="26" t="s">
        <v>101</v>
      </c>
      <c r="M14" s="26">
        <v>1</v>
      </c>
      <c r="N14" s="26">
        <v>54</v>
      </c>
      <c r="O14" s="26">
        <v>13.22</v>
      </c>
      <c r="P14" s="26">
        <v>6.9388973671180096</v>
      </c>
      <c r="Q14" s="26">
        <v>7.3817376527184804</v>
      </c>
      <c r="R14" s="26">
        <v>6.9984272244484096</v>
      </c>
      <c r="S14" s="26">
        <v>7.5013879548953897</v>
      </c>
      <c r="T14" s="26">
        <v>7.4204591226634298</v>
      </c>
      <c r="U14" s="26">
        <v>7.89295399455193</v>
      </c>
      <c r="V14" s="26">
        <v>7.8539900824368001</v>
      </c>
      <c r="W14" s="26">
        <v>7.5911536950717604</v>
      </c>
      <c r="X14" s="26">
        <v>7.5282223150475298</v>
      </c>
      <c r="Y14" s="26">
        <v>7.4678522036927699</v>
      </c>
      <c r="Z14" s="26">
        <v>7.46918115775979</v>
      </c>
      <c r="AA14" s="26">
        <v>7.0384493111495603</v>
      </c>
      <c r="AB14" s="26">
        <v>8.1457711502877608</v>
      </c>
      <c r="AC14" s="26">
        <v>7.6697583995739196</v>
      </c>
      <c r="AD14" s="26">
        <v>7.4184670375164004</v>
      </c>
      <c r="AE14" s="26">
        <v>7.1575474557938001</v>
      </c>
      <c r="AF14" s="26">
        <v>7.35964581164765</v>
      </c>
      <c r="AG14" s="26">
        <v>7.8255786523323501</v>
      </c>
      <c r="AH14" s="26">
        <v>7.5975580873504596</v>
      </c>
    </row>
    <row r="15" spans="1:34" s="58" customFormat="1" x14ac:dyDescent="0.25">
      <c r="A15" s="20">
        <v>14</v>
      </c>
      <c r="B15" s="26" t="s">
        <v>365</v>
      </c>
      <c r="C15" s="59" t="s">
        <v>366</v>
      </c>
      <c r="D15" s="26">
        <v>-0.33573314073947719</v>
      </c>
      <c r="E15" s="26">
        <v>6.2330349697337804E-3</v>
      </c>
      <c r="F15" s="59" t="s">
        <v>367</v>
      </c>
      <c r="G15" s="59" t="s">
        <v>367</v>
      </c>
      <c r="H15" s="26" t="s">
        <v>486</v>
      </c>
      <c r="I15" s="26" t="s">
        <v>487</v>
      </c>
      <c r="J15" s="26" t="s">
        <v>368</v>
      </c>
      <c r="K15" s="26" t="s">
        <v>23</v>
      </c>
      <c r="L15" s="26" t="s">
        <v>23</v>
      </c>
      <c r="M15" s="26">
        <v>1</v>
      </c>
      <c r="N15" s="26">
        <v>19</v>
      </c>
      <c r="O15" s="26">
        <v>6.41</v>
      </c>
      <c r="P15" s="26">
        <v>6.4443104466377896</v>
      </c>
      <c r="Q15" s="26">
        <v>7.0845226937705004</v>
      </c>
      <c r="R15" s="26">
        <v>6.4607326592237699</v>
      </c>
      <c r="S15" s="26">
        <v>6.4447473781943199</v>
      </c>
      <c r="T15" s="26">
        <v>6.9405065737412697</v>
      </c>
      <c r="U15" s="26">
        <v>6.81813354671743</v>
      </c>
      <c r="V15" s="26">
        <v>7.1640404381132896</v>
      </c>
      <c r="W15" s="26">
        <v>6.5293470552682296</v>
      </c>
      <c r="X15" s="26">
        <v>6.4455343058130996</v>
      </c>
      <c r="Y15" s="26">
        <v>6.8412227775982402</v>
      </c>
      <c r="Z15" s="26">
        <v>6.9045911883709596</v>
      </c>
      <c r="AA15" s="26">
        <v>6.5960878480212299</v>
      </c>
      <c r="AB15" s="26">
        <v>7.3350374646769598</v>
      </c>
      <c r="AC15" s="26">
        <v>6.69901786095107</v>
      </c>
      <c r="AD15" s="26">
        <v>6.6901030956032903</v>
      </c>
      <c r="AE15" s="26">
        <v>6.9255596513092401</v>
      </c>
      <c r="AF15" s="26">
        <v>6.4300510170420297</v>
      </c>
      <c r="AG15" s="26">
        <v>7.0095359191054696</v>
      </c>
      <c r="AH15" s="26">
        <v>6.7728093538904801</v>
      </c>
    </row>
    <row r="16" spans="1:34" s="58" customFormat="1" x14ac:dyDescent="0.25">
      <c r="A16" s="20">
        <v>15</v>
      </c>
      <c r="B16" s="26" t="s">
        <v>369</v>
      </c>
      <c r="C16" s="59" t="s">
        <v>370</v>
      </c>
      <c r="D16" s="26">
        <v>-0.33690607423368402</v>
      </c>
      <c r="E16" s="26">
        <v>4.8487627216789383E-3</v>
      </c>
      <c r="F16" s="59" t="s">
        <v>371</v>
      </c>
      <c r="G16" s="59" t="s">
        <v>371</v>
      </c>
      <c r="H16" s="26" t="s">
        <v>428</v>
      </c>
      <c r="I16" s="26" t="s">
        <v>429</v>
      </c>
      <c r="J16" s="26" t="s">
        <v>372</v>
      </c>
      <c r="K16" s="26" t="s">
        <v>43</v>
      </c>
      <c r="L16" s="26" t="s">
        <v>17</v>
      </c>
      <c r="M16" s="26">
        <v>1</v>
      </c>
      <c r="N16" s="26">
        <v>72</v>
      </c>
      <c r="O16" s="26">
        <v>20.09</v>
      </c>
      <c r="P16" s="26">
        <v>6.15797054547052</v>
      </c>
      <c r="Q16" s="26">
        <v>6.2802825943406502</v>
      </c>
      <c r="R16" s="26">
        <v>6.5577719085191299</v>
      </c>
      <c r="S16" s="26">
        <v>6.2510054171506999</v>
      </c>
      <c r="T16" s="26">
        <v>6.1719153379832603</v>
      </c>
      <c r="U16" s="26">
        <v>6.44793302042084</v>
      </c>
      <c r="V16" s="26">
        <v>6.7443360974256903</v>
      </c>
      <c r="W16" s="26">
        <v>7.03725318384903</v>
      </c>
      <c r="X16" s="26">
        <v>6.3190468995813696</v>
      </c>
      <c r="Y16" s="26">
        <v>6.9362523331486701</v>
      </c>
      <c r="Z16" s="26">
        <v>6.5267652796573898</v>
      </c>
      <c r="AA16" s="26">
        <v>6.2893550215265002</v>
      </c>
      <c r="AB16" s="26">
        <v>6.6157976538058003</v>
      </c>
      <c r="AC16" s="26">
        <v>6.4044490075809701</v>
      </c>
      <c r="AD16" s="26">
        <v>6.4284904655086796</v>
      </c>
      <c r="AE16" s="26">
        <v>6.4991686030838496</v>
      </c>
      <c r="AF16" s="26">
        <v>6.1402568841100296</v>
      </c>
      <c r="AG16" s="26">
        <v>6.76128125036775</v>
      </c>
      <c r="AH16" s="26">
        <v>6.7712788090262901</v>
      </c>
    </row>
    <row r="17" spans="1:34" s="58" customFormat="1" x14ac:dyDescent="0.25">
      <c r="A17" s="20">
        <v>16</v>
      </c>
      <c r="B17" s="26" t="s">
        <v>373</v>
      </c>
      <c r="C17" s="59" t="s">
        <v>374</v>
      </c>
      <c r="D17" s="26">
        <v>-0.34559431192718648</v>
      </c>
      <c r="E17" s="26">
        <v>3.7336415920662863E-2</v>
      </c>
      <c r="F17" s="59" t="s">
        <v>375</v>
      </c>
      <c r="G17" s="59" t="s">
        <v>375</v>
      </c>
      <c r="H17" s="26" t="s">
        <v>396</v>
      </c>
      <c r="I17" s="26" t="s">
        <v>397</v>
      </c>
      <c r="J17" s="26" t="s">
        <v>376</v>
      </c>
      <c r="K17" s="26" t="s">
        <v>107</v>
      </c>
      <c r="L17" s="26" t="s">
        <v>107</v>
      </c>
      <c r="M17" s="26">
        <v>1</v>
      </c>
      <c r="N17" s="26">
        <v>207</v>
      </c>
      <c r="O17" s="26">
        <v>25.29</v>
      </c>
      <c r="P17" s="26">
        <v>8.5533792939059108</v>
      </c>
      <c r="Q17" s="26">
        <v>8.6587552650174704</v>
      </c>
      <c r="R17" s="26">
        <v>8.2963799559662306</v>
      </c>
      <c r="S17" s="26">
        <v>8.7989715878273103</v>
      </c>
      <c r="T17" s="26">
        <v>8.5782150226033398</v>
      </c>
      <c r="U17" s="26">
        <v>9.1424207545324307</v>
      </c>
      <c r="V17" s="26">
        <v>9.2725725568723707</v>
      </c>
      <c r="W17" s="26">
        <v>8.5193553935871495</v>
      </c>
      <c r="X17" s="26">
        <v>8.4232950382057794</v>
      </c>
      <c r="Y17" s="26">
        <v>8.9497143868938895</v>
      </c>
      <c r="Z17" s="26">
        <v>8.7310808521759107</v>
      </c>
      <c r="AA17" s="26">
        <v>8.3626426685765107</v>
      </c>
      <c r="AB17" s="26">
        <v>9.4505031426354709</v>
      </c>
      <c r="AC17" s="26">
        <v>8.9669508794880208</v>
      </c>
      <c r="AD17" s="26">
        <v>8.7367828134532495</v>
      </c>
      <c r="AE17" s="26">
        <v>8.7414825147011896</v>
      </c>
      <c r="AF17" s="26">
        <v>8.5429685102623392</v>
      </c>
      <c r="AG17" s="26">
        <v>9.3015508368170501</v>
      </c>
      <c r="AH17" s="26">
        <v>8.7025210059006195</v>
      </c>
    </row>
    <row r="18" spans="1:34" s="58" customFormat="1" x14ac:dyDescent="0.25">
      <c r="A18" s="20">
        <v>17</v>
      </c>
      <c r="B18" s="26" t="s">
        <v>302</v>
      </c>
      <c r="C18" s="59" t="s">
        <v>303</v>
      </c>
      <c r="D18" s="26">
        <v>-0.35817041312438119</v>
      </c>
      <c r="E18" s="26">
        <v>4.5455294849058463E-2</v>
      </c>
      <c r="F18" s="59" t="s">
        <v>304</v>
      </c>
      <c r="G18" s="59" t="s">
        <v>304</v>
      </c>
      <c r="H18" s="26" t="s">
        <v>420</v>
      </c>
      <c r="I18" s="26" t="s">
        <v>421</v>
      </c>
      <c r="J18" s="26" t="s">
        <v>305</v>
      </c>
      <c r="K18" s="26" t="s">
        <v>24</v>
      </c>
      <c r="L18" s="26" t="s">
        <v>24</v>
      </c>
      <c r="M18" s="26">
        <v>1</v>
      </c>
      <c r="N18" s="26">
        <v>6</v>
      </c>
      <c r="O18" s="26">
        <v>11.85</v>
      </c>
      <c r="P18" s="26">
        <v>6.8000490431438196</v>
      </c>
      <c r="Q18" s="26">
        <v>6.8897078440613502</v>
      </c>
      <c r="R18" s="26">
        <v>7.6155923843660904</v>
      </c>
      <c r="S18" s="26">
        <v>6.5714876695479596</v>
      </c>
      <c r="T18" s="26">
        <v>7.7635627611845797</v>
      </c>
      <c r="U18" s="26">
        <v>6.9270134892231097</v>
      </c>
      <c r="V18" s="26">
        <v>6.5647785875626496</v>
      </c>
      <c r="W18" s="26">
        <v>7.0651687890836996</v>
      </c>
      <c r="X18" s="26">
        <v>6.6560024165748599</v>
      </c>
      <c r="Y18" s="26">
        <v>7.6796958499483399</v>
      </c>
      <c r="Z18" s="26">
        <v>7.6568061191369301</v>
      </c>
      <c r="AA18" s="26">
        <v>7.0381431297477803</v>
      </c>
      <c r="AB18" s="26">
        <v>7.3202190295391603</v>
      </c>
      <c r="AC18" s="26">
        <v>7.3002040730085298</v>
      </c>
      <c r="AD18" s="26">
        <v>6.9437121527107797</v>
      </c>
      <c r="AE18" s="26">
        <v>7.0771189232233098</v>
      </c>
      <c r="AF18" s="26">
        <v>6.9273088079578198</v>
      </c>
      <c r="AG18" s="26">
        <v>7.8297732069048296</v>
      </c>
      <c r="AH18" s="26">
        <v>7.4111312877916298</v>
      </c>
    </row>
    <row r="19" spans="1:34" s="58" customFormat="1" x14ac:dyDescent="0.25">
      <c r="A19" s="20">
        <v>18</v>
      </c>
      <c r="B19" s="26" t="s">
        <v>377</v>
      </c>
      <c r="C19" s="59" t="s">
        <v>378</v>
      </c>
      <c r="D19" s="26">
        <v>-0.36938943956106568</v>
      </c>
      <c r="E19" s="26">
        <v>3.048615693526335E-2</v>
      </c>
      <c r="F19" s="59" t="s">
        <v>379</v>
      </c>
      <c r="G19" s="59" t="s">
        <v>379</v>
      </c>
      <c r="H19" s="26" t="s">
        <v>504</v>
      </c>
      <c r="I19" s="26" t="s">
        <v>505</v>
      </c>
      <c r="J19" s="26" t="s">
        <v>380</v>
      </c>
      <c r="K19" s="26" t="s">
        <v>28</v>
      </c>
      <c r="L19" s="26" t="s">
        <v>28</v>
      </c>
      <c r="M19" s="26">
        <v>1</v>
      </c>
      <c r="N19" s="26">
        <v>7</v>
      </c>
      <c r="O19" s="26">
        <v>5.29</v>
      </c>
      <c r="P19" s="26">
        <v>5.9276710822657703</v>
      </c>
      <c r="Q19" s="26">
        <v>6.1392211671672898</v>
      </c>
      <c r="R19" s="26">
        <v>6.6611878551650898</v>
      </c>
      <c r="S19" s="26">
        <v>6.3512939117249303</v>
      </c>
      <c r="T19" s="26">
        <v>6.3999878225207896</v>
      </c>
      <c r="U19" s="26">
        <v>6.5636650875960001</v>
      </c>
      <c r="V19" s="26">
        <v>6.5179877404546396</v>
      </c>
      <c r="W19" s="26">
        <v>6.5993645555015403</v>
      </c>
      <c r="X19" s="26">
        <v>5.7788824207474701</v>
      </c>
      <c r="Y19" s="26">
        <v>6.2004540371440102</v>
      </c>
      <c r="Z19" s="26">
        <v>7.2895923189806204</v>
      </c>
      <c r="AA19" s="26">
        <v>5.8819099437245201</v>
      </c>
      <c r="AB19" s="26">
        <v>6.5126378431158596</v>
      </c>
      <c r="AC19" s="26">
        <v>5.8698334461148702</v>
      </c>
      <c r="AD19" s="26">
        <v>5.8282705323326098</v>
      </c>
      <c r="AE19" s="26">
        <v>6.1202154903811001</v>
      </c>
      <c r="AF19" s="26">
        <v>6.2287687880062999</v>
      </c>
      <c r="AG19" s="26">
        <v>6.2489538603065098</v>
      </c>
      <c r="AH19" s="26">
        <v>5.9821902476638602</v>
      </c>
    </row>
    <row r="20" spans="1:34" s="58" customFormat="1" x14ac:dyDescent="0.25">
      <c r="A20" s="20">
        <v>19</v>
      </c>
      <c r="B20" s="26" t="s">
        <v>381</v>
      </c>
      <c r="C20" s="59" t="s">
        <v>382</v>
      </c>
      <c r="D20" s="26">
        <v>-0.44530533937376848</v>
      </c>
      <c r="E20" s="26">
        <v>4.5455294849058463E-2</v>
      </c>
      <c r="F20" s="59" t="s">
        <v>383</v>
      </c>
      <c r="G20" s="59" t="s">
        <v>383</v>
      </c>
      <c r="H20" s="26" t="s">
        <v>537</v>
      </c>
      <c r="I20" s="26" t="s">
        <v>538</v>
      </c>
      <c r="J20" s="26" t="s">
        <v>384</v>
      </c>
      <c r="K20" s="26" t="s">
        <v>32</v>
      </c>
      <c r="L20" s="26" t="s">
        <v>32</v>
      </c>
      <c r="M20" s="26">
        <v>1</v>
      </c>
      <c r="N20" s="26">
        <v>5</v>
      </c>
      <c r="O20" s="26">
        <v>3.69</v>
      </c>
      <c r="P20" s="26">
        <v>6.2657022688717197</v>
      </c>
      <c r="Q20" s="26">
        <v>6.1752032329141899</v>
      </c>
      <c r="R20" s="26">
        <v>6.5446571683319599</v>
      </c>
      <c r="S20" s="26">
        <v>6.2749935236337597</v>
      </c>
      <c r="T20" s="26">
        <v>8.6169914254042599</v>
      </c>
      <c r="U20" s="26">
        <v>6.5234994728702098</v>
      </c>
      <c r="V20" s="26">
        <v>6.2951220027227404</v>
      </c>
      <c r="W20" s="26">
        <v>6.5525574560082802</v>
      </c>
      <c r="X20" s="26">
        <v>6.3634954633593699</v>
      </c>
      <c r="Y20" s="26">
        <v>6.0672832994913897</v>
      </c>
      <c r="Z20" s="26">
        <v>6.1573966215882097</v>
      </c>
      <c r="AA20" s="26">
        <v>5.98347112202406</v>
      </c>
      <c r="AB20" s="26">
        <v>6.72897847694398</v>
      </c>
      <c r="AC20" s="26">
        <v>6.2165092419868504</v>
      </c>
      <c r="AD20" s="26">
        <v>5.6766213735880804</v>
      </c>
      <c r="AE20" s="26">
        <v>6.6242998774905404</v>
      </c>
      <c r="AF20" s="26">
        <v>6.5178930459970896</v>
      </c>
      <c r="AG20" s="26">
        <v>6.6931620240617002</v>
      </c>
      <c r="AH20" s="26">
        <v>6.4365921157197903</v>
      </c>
    </row>
    <row r="21" spans="1:34" s="58" customFormat="1" x14ac:dyDescent="0.25">
      <c r="A21" s="20">
        <v>20</v>
      </c>
      <c r="B21" s="26" t="s">
        <v>385</v>
      </c>
      <c r="C21" s="59" t="s">
        <v>386</v>
      </c>
      <c r="D21" s="26">
        <v>-0.46760524625471689</v>
      </c>
      <c r="E21" s="26">
        <v>4.5455294849058463E-2</v>
      </c>
      <c r="F21" s="59" t="s">
        <v>387</v>
      </c>
      <c r="G21" s="59" t="s">
        <v>387</v>
      </c>
      <c r="H21" s="26" t="s">
        <v>418</v>
      </c>
      <c r="I21" s="26" t="s">
        <v>419</v>
      </c>
      <c r="J21" s="26" t="s">
        <v>388</v>
      </c>
      <c r="K21" s="26" t="s">
        <v>17</v>
      </c>
      <c r="L21" s="26" t="s">
        <v>17</v>
      </c>
      <c r="M21" s="26">
        <v>1</v>
      </c>
      <c r="N21" s="26">
        <v>11</v>
      </c>
      <c r="O21" s="26">
        <v>12.07</v>
      </c>
      <c r="P21" s="26">
        <v>6.7599510633822701</v>
      </c>
      <c r="Q21" s="26">
        <v>6.5641511142025104</v>
      </c>
      <c r="R21" s="26">
        <v>6.7345038806554598</v>
      </c>
      <c r="S21" s="26">
        <v>6.4025624462514799</v>
      </c>
      <c r="T21" s="26">
        <v>6.5965642199390997</v>
      </c>
      <c r="U21" s="26">
        <v>6.9603280981136297</v>
      </c>
      <c r="V21" s="26">
        <v>7.9466732911805202</v>
      </c>
      <c r="W21" s="26">
        <v>7.5546405733640398</v>
      </c>
      <c r="X21" s="26">
        <v>6.1458506190459099</v>
      </c>
      <c r="Y21" s="26">
        <v>7.1367205988567299</v>
      </c>
      <c r="Z21" s="26">
        <v>7.5806912486839098</v>
      </c>
      <c r="AA21" s="26">
        <v>6.5351992739529496</v>
      </c>
      <c r="AB21" s="26">
        <v>7.4286692468372797</v>
      </c>
      <c r="AC21" s="26">
        <v>7.0746501120309704</v>
      </c>
      <c r="AD21" s="26">
        <v>6.8412687848052398</v>
      </c>
      <c r="AE21" s="26">
        <v>6.3851057423707998</v>
      </c>
      <c r="AF21" s="26">
        <v>6.7446958684209903</v>
      </c>
      <c r="AG21" s="26">
        <v>6.9664022782090198</v>
      </c>
      <c r="AH21" s="26">
        <v>6.5678495680452302</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C029F-FB04-449B-8B2C-15553B7E5D33}">
  <dimension ref="A1:J8"/>
  <sheetViews>
    <sheetView workbookViewId="0">
      <selection activeCell="C3" sqref="C3"/>
    </sheetView>
  </sheetViews>
  <sheetFormatPr defaultRowHeight="15" x14ac:dyDescent="0.25"/>
  <cols>
    <col min="1" max="1" width="19" style="34" customWidth="1"/>
    <col min="2" max="2" width="26.28515625" style="42" bestFit="1" customWidth="1"/>
    <col min="3" max="3" width="20.42578125" style="42" bestFit="1" customWidth="1"/>
    <col min="4" max="4" width="18.28515625" style="34" customWidth="1"/>
    <col min="5" max="5" width="15.28515625" style="34" bestFit="1" customWidth="1"/>
    <col min="6" max="6" width="14.7109375" style="34" bestFit="1" customWidth="1"/>
    <col min="7" max="7" width="12.42578125" style="34" bestFit="1" customWidth="1"/>
    <col min="8" max="8" width="12.5703125" style="34" customWidth="1"/>
    <col min="9" max="9" width="8.5703125" style="34" bestFit="1" customWidth="1"/>
    <col min="10" max="10" width="58" style="42" customWidth="1"/>
    <col min="11" max="16384" width="9.140625" style="34"/>
  </cols>
  <sheetData>
    <row r="1" spans="1:10" ht="44.25" x14ac:dyDescent="0.25">
      <c r="A1" s="70" t="s">
        <v>1715</v>
      </c>
      <c r="B1" s="70"/>
      <c r="C1" s="70"/>
      <c r="D1" s="33" t="s">
        <v>1750</v>
      </c>
      <c r="E1" s="33" t="s">
        <v>1716</v>
      </c>
      <c r="F1" s="33" t="s">
        <v>1717</v>
      </c>
      <c r="G1" s="33" t="s">
        <v>1718</v>
      </c>
      <c r="H1" s="33" t="s">
        <v>1719</v>
      </c>
      <c r="I1" s="33" t="s">
        <v>112</v>
      </c>
      <c r="J1" s="33" t="s">
        <v>1720</v>
      </c>
    </row>
    <row r="2" spans="1:10" ht="30" x14ac:dyDescent="0.25">
      <c r="A2" s="71" t="s">
        <v>1721</v>
      </c>
      <c r="B2" s="8" t="s">
        <v>1722</v>
      </c>
      <c r="C2" s="8"/>
      <c r="D2" s="15">
        <v>1153</v>
      </c>
      <c r="E2" s="15">
        <v>17</v>
      </c>
      <c r="F2" s="15">
        <v>4.37</v>
      </c>
      <c r="G2" s="15" t="s">
        <v>1723</v>
      </c>
      <c r="H2" s="15">
        <v>3.89</v>
      </c>
      <c r="I2" s="35">
        <v>4.9399999999999997E-4</v>
      </c>
      <c r="J2" s="73" t="s">
        <v>1724</v>
      </c>
    </row>
    <row r="3" spans="1:10" ht="30" x14ac:dyDescent="0.25">
      <c r="A3" s="72"/>
      <c r="B3" s="36"/>
      <c r="C3" s="36" t="s">
        <v>1725</v>
      </c>
      <c r="D3" s="37">
        <v>1207</v>
      </c>
      <c r="E3" s="37">
        <v>17</v>
      </c>
      <c r="F3" s="37">
        <v>4.57</v>
      </c>
      <c r="G3" s="37" t="s">
        <v>1723</v>
      </c>
      <c r="H3" s="37">
        <v>3.72</v>
      </c>
      <c r="I3" s="38">
        <v>9.2299999999999999E-4</v>
      </c>
      <c r="J3" s="74"/>
    </row>
    <row r="4" spans="1:10" ht="30" x14ac:dyDescent="0.25">
      <c r="A4" s="75" t="s">
        <v>1726</v>
      </c>
      <c r="B4" s="39" t="s">
        <v>1727</v>
      </c>
      <c r="C4" s="39"/>
      <c r="D4" s="40">
        <v>110</v>
      </c>
      <c r="E4" s="40">
        <v>5</v>
      </c>
      <c r="F4" s="40">
        <v>0.42</v>
      </c>
      <c r="G4" s="40" t="s">
        <v>1723</v>
      </c>
      <c r="H4" s="40">
        <v>11.99</v>
      </c>
      <c r="I4" s="41">
        <v>3.4299999999999997E-2</v>
      </c>
      <c r="J4" s="39" t="s">
        <v>1728</v>
      </c>
    </row>
    <row r="5" spans="1:10" ht="45" x14ac:dyDescent="0.25">
      <c r="A5" s="72"/>
      <c r="B5" s="36" t="s">
        <v>1729</v>
      </c>
      <c r="C5" s="36"/>
      <c r="D5" s="37">
        <v>1424</v>
      </c>
      <c r="E5" s="37">
        <v>16</v>
      </c>
      <c r="F5" s="37">
        <v>5.4</v>
      </c>
      <c r="G5" s="37" t="s">
        <v>1723</v>
      </c>
      <c r="H5" s="37">
        <v>2.96</v>
      </c>
      <c r="I5" s="38">
        <v>4.0500000000000001E-2</v>
      </c>
      <c r="J5" s="36" t="s">
        <v>1730</v>
      </c>
    </row>
    <row r="6" spans="1:10" ht="45" x14ac:dyDescent="0.25">
      <c r="A6" s="75" t="s">
        <v>1731</v>
      </c>
      <c r="B6" s="39" t="s">
        <v>1732</v>
      </c>
      <c r="C6" s="39"/>
      <c r="D6" s="40">
        <v>98</v>
      </c>
      <c r="E6" s="40">
        <v>6</v>
      </c>
      <c r="F6" s="40">
        <v>0.37</v>
      </c>
      <c r="G6" s="40" t="s">
        <v>1723</v>
      </c>
      <c r="H6" s="40">
        <v>16.149999999999999</v>
      </c>
      <c r="I6" s="41">
        <v>3.4399999999999999E-3</v>
      </c>
      <c r="J6" s="39" t="s">
        <v>1733</v>
      </c>
    </row>
    <row r="7" spans="1:10" ht="45" x14ac:dyDescent="0.25">
      <c r="A7" s="71"/>
      <c r="B7" s="8"/>
      <c r="C7" s="8" t="s">
        <v>1734</v>
      </c>
      <c r="D7" s="15">
        <v>586</v>
      </c>
      <c r="E7" s="15">
        <v>14</v>
      </c>
      <c r="F7" s="15">
        <v>2.2200000000000002</v>
      </c>
      <c r="G7" s="15" t="s">
        <v>1723</v>
      </c>
      <c r="H7" s="15">
        <v>6.3</v>
      </c>
      <c r="I7" s="35">
        <v>6.6799999999999997E-5</v>
      </c>
      <c r="J7" s="8" t="s">
        <v>1735</v>
      </c>
    </row>
    <row r="8" spans="1:10" ht="45" x14ac:dyDescent="0.25">
      <c r="A8" s="72"/>
      <c r="B8" s="36" t="s">
        <v>1736</v>
      </c>
      <c r="C8" s="36"/>
      <c r="D8" s="37">
        <v>468</v>
      </c>
      <c r="E8" s="37">
        <v>12</v>
      </c>
      <c r="F8" s="37">
        <v>1.77</v>
      </c>
      <c r="G8" s="37" t="s">
        <v>1723</v>
      </c>
      <c r="H8" s="37">
        <v>6.77</v>
      </c>
      <c r="I8" s="38">
        <v>3.28E-4</v>
      </c>
      <c r="J8" s="36" t="s">
        <v>1737</v>
      </c>
    </row>
  </sheetData>
  <mergeCells count="5">
    <mergeCell ref="A1:C1"/>
    <mergeCell ref="A2:A3"/>
    <mergeCell ref="J2:J3"/>
    <mergeCell ref="A4:A5"/>
    <mergeCell ref="A6:A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k F A A B Q S w M E F A A C A A g A j 2 B 0 W w H Q / x 6 m A A A A 9 w A A A B I A H A B D b 2 5 m a W c v U G F j a 2 F n Z S 5 4 b W w g o h g A K K A U A A A A A A A A A A A A A A A A A A A A A A A A A A A A h Y 8 x D o I w G I W v Q r r T F k g U y U 8 Z n E w k M d E Y 1 6 Z U a I R i a L H c z c E j e Q U x i r o 5 v u 9 9 w 3 v 3 6 w 2 y o a m 9 i + y M a n W K A k y R J 7 V o C 6 X L F P X 2 6 M c o Y 7 D h 4 s R L 6 Y 2 y N s l g i h R V 1 p 4 T Q p x z 2 E W 4 7 U o S U h q Q Q 7 7 e i k o 2 H H 1 k 9 V / 2 l T a W a y E R g / 1 r D A v x Y o Y j O o / H U U A m C r n S X y M c u 2 f 7 A 2 H Z 1 7 b v J F P W X + 2 A T B H I + w R 7 A F B L A w Q U A A I A C A C P Y H R 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2 B 0 W y X m M I 0 R A g A A I g Q A A B M A H A B G b 3 J t d W x h c y 9 T Z W N 0 a W 9 u M S 5 t I K I Y A C i g F A A A A A A A A A A A A A A A A A A A A A A A A A A A A I 1 S T W 8 a Q Q w 9 F 4 n / M F o u I K 1 W B T W t 0 o g D g X w g l S Y V R K q U 7 W F Y n M X K 7 A y y v S S A 8 t 9 r C D S 0 R G n m s L O y n 8 f v P Z s h E w z e D J / v 5 k m 1 U q 3 w 1 B J M j P X W L R j 5 4 u o U g w s 5 Z t Z d U 8 i A + c u x a R s H U q 0 Y P V e E O X r Q 0 M i O H S T n F I p u c G X h u b 7 6 p h n e h E 7 R W 1 r U z 1 E h 3 e A F v H A 9 6 n 5 N b x i I 0 7 l 1 Q G i T w t L S + p D 2 Q l Y W a 0 x 6 d X 1 6 k Y 4 I O R R o W 8 1 0 A G I H n Y t Q y q y U n 3 1 n t S y 9 L A v r O 3 l g C a 2 P r a P 0 T f a J P E r U i I 0 v n d t 9 m 6 2 j V u O p U a 2 g / 0 v W v i W 1 C D x h N l 3 z M q P + c H h z N o x e t 6 L L 8 2 Q n 4 d 2 a r z G T k o D T l z b J t k 0 i P F f K t z 1 w W K A A t a M P U W y 2 P r e P Y 3 P m s z B B n 7 f X S m L z o w w C Q 1 k 4 a L / 8 J t + D h 1 + N + J l t L e o r J R a 7 1 N m j s W 5 p B c w E j c M 5 O B e i P y N V 5 w p 9 4 x L s R H n X t z J j c 7 t N d J w b q s G W u C 1 U 7 n c Y K K c 7 N V + C E Z z t P T k i 6 / k u 0 H Z V R o s Z c P 2 / j O L V K q q p + s L 0 e y p f t M o I P M p T b F b R J j 4 B z g h n 6 3 U + A I S x 2 j 7 X Q e a g Q 8 p C 6 U U x 2 v L z p 2 R N Y A M a 2 + w + J 8 2 9 D W M h 8 L l M X 8 l g r s t 3 G L + z j t d i O A t z o I U h 1 b a j 6 M t i D L S B F V a y q c 7 R z E i d R c 8 G v V m E k o w H e Q h 0 b + r 9 H j c O x L 2 j z t k x u H 9 K 9 1 f + c F w n v w F Q S w E C L Q A U A A I A C A C P Y H R b A d D / H q Y A A A D 3 A A A A E g A A A A A A A A A A A A A A A A A A A A A A Q 2 9 u Z m l n L 1 B h Y 2 t h Z 2 U u e G 1 s U E s B A i 0 A F A A C A A g A j 2 B 0 W w / K 6 a u k A A A A 6 Q A A A B M A A A A A A A A A A A A A A A A A 8 g A A A F t D b 2 5 0 Z W 5 0 X 1 R 5 c G V z X S 5 4 b W x Q S w E C L Q A U A A I A C A C P Y H R b J e Y w j R E C A A A i B A A A E w A A A A A A A A A A A A A A A A D j A Q A A R m 9 y b X V s Y X M v U 2 V j d G l v b j E u b V B L B Q Y A A A A A A w A D A M I A A A B B 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s F A A A A A A A A I o U 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Y W 5 h b H l z a X N H T 0 J p b 2 x v Z 2 l j Y W x Q c m 9 j Z X N z N z 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O S I g L z 4 8 R W 5 0 c n k g V H l w Z T 0 i R m l s b E V y c m 9 y Q 2 9 k Z S I g V m F s d W U 9 I n N V b m t u b 3 d u I i A v P j x F b n R y e S B U e X B l P S J G a W x s R X J y b 3 J D b 3 V u d C I g V m F s d W U 9 I m w w I i A v P j x F b n R y e S B U e X B l P S J G a W x s T G F z d F V w Z G F 0 Z W Q i I F Z h b H V l P S J k M j A y N S 0 w O C 0 w N V Q x M D o y N T o z M y 4 1 O D Q w M D U 1 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2 F u Y W x 5 c 2 l z R 0 9 C a W 9 s b 2 d p Y 2 F s U H J v Y 2 V z c z c 5 L 0 9 y a W d p b m U u e 0 N v b H V t b j E s M H 0 m c X V v d D t d L C Z x d W 9 0 O 0 N v b H V t b k N v d W 5 0 J n F 1 b 3 Q 7 O j E s J n F 1 b 3 Q 7 S 2 V 5 Q 2 9 s d W 1 u T m F t Z X M m c X V v d D s 6 W 1 0 s J n F 1 b 3 Q 7 Q 2 9 s d W 1 u S W R l b n R p d G l l c y Z x d W 9 0 O z p b J n F 1 b 3 Q 7 U 2 V j d G l v b j E v Y W 5 h b H l z a X N H T 0 J p b 2 x v Z 2 l j Y W x Q c m 9 j Z X N z N z k v T 3 J p Z 2 l u Z S 5 7 Q 2 9 s d W 1 u M S w w f S Z x d W 9 0 O 1 0 s J n F 1 b 3 Q 7 U m V s Y X R p b 2 5 z a G l w S W 5 m b y Z x d W 9 0 O z p b X X 0 i I C 8 + P C 9 T d G F i b G V F b n R y a W V z P j w v S X R l b T 4 8 S X R l b T 4 8 S X R l b U x v Y 2 F 0 a W 9 u P j x J d G V t V H l w Z T 5 G b 3 J t d W x h P C 9 J d G V t V H l w Z T 4 8 S X R l b V B h d G g + U 2 V j d G l v b j E v Y W 5 h b H l z a X N H T 0 J p b 2 x v Z 2 l j Y W x Q c m 9 j Z X N z N z k v T 3 J p Z 2 l u Z T w v S X R l b V B h d G g + P C 9 J d G V t T G 9 j Y X R p b 2 4 + P F N 0 Y W J s Z U V u d H J p Z X M g L z 4 8 L 0 l 0 Z W 0 + P E l 0 Z W 0 + P E l 0 Z W 1 M b 2 N h d G l v b j 4 8 S X R l b V R 5 c G U + R m 9 y b X V s Y T w v S X R l b V R 5 c G U + P E l 0 Z W 1 Q Y X R o P l N l Y 3 R p b 2 4 x L 2 V u c m l j a G 1 l b n Q l M j B U S V N T V U V 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j U i I C 8 + P E V u d H J 5 I F R 5 c G U 9 I k Z p b G x F c n J v c k N v Z G U i I F Z h b H V l P S J z V W 5 r b m 9 3 b i I g L z 4 8 R W 5 0 c n k g V H l w Z T 0 i R m l s b E V y c m 9 y Q 2 9 1 b n Q i I F Z h b H V l P S J s M C I g L z 4 8 R W 5 0 c n k g V H l w Z T 0 i R m l s b E x h c 3 R V c G R h d G V k I i B W Y W x 1 Z T 0 i Z D I w M j U t M T E t M j B U M T E 6 M D M 6 M j Y u M T Y 3 M T E x O V o i I C 8 + P E V u d H J 5 I F R 5 c G U 9 I k Z p b G x D b 2 x 1 b W 5 U e X B l c y I g V m F s d W U 9 I n N C Z 1 l E Q X d N R E J R W U c i I C 8 + P E V u d H J 5 I F R 5 c G U 9 I k Z p b G x D b 2 x 1 b W 5 O Y W 1 l c y I g V m F s d W U 9 I n N b J n F 1 b 3 Q 7 I 3 R l c m 0 g S U Q m c X V v d D s s J n F 1 b 3 Q 7 d G V y b S B k Z X N j c m l w d G l v b i Z x d W 9 0 O y w m c X V v d D t v Y n N l c n Z l Z C B n Z W 5 l I G N v d W 5 0 J n F 1 b 3 Q 7 L C Z x d W 9 0 O 2 J h Y 2 t n c m 9 1 b m Q g Z 2 V u Z S B j b 3 V u d C Z x d W 9 0 O y w m c X V v d D t z d H J l b m d 0 a C Z x d W 9 0 O y w m c X V v d D t z a W d u Y W w m c X V v d D s s J n F 1 b 3 Q 7 Z m F s c 2 U g Z G l z Y 2 9 2 Z X J 5 I H J h d G U m c X V v d D s s J n F 1 b 3 Q 7 b W F 0 Y 2 h p b m c g c H J v d G V p b n M g a W 4 g e W 9 1 c i B u Z X R 3 b 3 J r I C h J R H M p J n F 1 b 3 Q 7 L C Z x d W 9 0 O 2 1 h d G N o a W 5 n I H B y b 3 R l a W 5 z I G l u I H l v d X I g b m V 0 d 2 9 y a y A o b G F i Z W x z K S 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2 V u c m l j a G 1 l b n Q g V E l T U 1 V F U y 9 N b 2 R p Z m l j Y X R v I H R p c G 8 u e y N 0 Z X J t I E l E L D B 9 J n F 1 b 3 Q 7 L C Z x d W 9 0 O 1 N l Y 3 R p b 2 4 x L 2 V u c m l j a G 1 l b n Q g V E l T U 1 V F U y 9 N b 2 R p Z m l j Y X R v I H R p c G 8 u e 3 R l c m 0 g Z G V z Y 3 J p c H R p b 2 4 s M X 0 m c X V v d D s s J n F 1 b 3 Q 7 U 2 V j d G l v b j E v Z W 5 y a W N o b W V u d C B U S V N T V U V T L 0 1 v Z G l m a W N h d G 8 g d G l w b y 5 7 b 2 J z Z X J 2 Z W Q g Z 2 V u Z S B j b 3 V u d C w y f S Z x d W 9 0 O y w m c X V v d D t T Z W N 0 a W 9 u M S 9 l b n J p Y 2 h t Z W 5 0 I F R J U 1 N V R V M v T W 9 k a W Z p Y 2 F 0 b y B 0 a X B v L n t i Y W N r Z 3 J v d W 5 k I G d l b m U g Y 2 9 1 b n Q s M 3 0 m c X V v d D s s J n F 1 b 3 Q 7 U 2 V j d G l v b j E v Z W 5 y a W N o b W V u d C B U S V N T V U V T L 0 1 v Z G l m a W N h d G 8 g d G l w b y 5 7 c 3 R y Z W 5 n d G g s N H 0 m c X V v d D s s J n F 1 b 3 Q 7 U 2 V j d G l v b j E v Z W 5 y a W N o b W V u d C B U S V N T V U V T L 0 1 v Z G l m a W N h d G 8 g d G l w b y 5 7 c 2 l n b m F s L D V 9 J n F 1 b 3 Q 7 L C Z x d W 9 0 O 1 N l Y 3 R p b 2 4 x L 2 V u c m l j a G 1 l b n Q g V E l T U 1 V F U y 9 N b 2 R p Z m l j Y X R v I H R p c G 8 u e 2 Z h b H N l I G R p c 2 N v d m V y e S B y Y X R l L D Z 9 J n F 1 b 3 Q 7 L C Z x d W 9 0 O 1 N l Y 3 R p b 2 4 x L 2 V u c m l j a G 1 l b n Q g V E l T U 1 V F U y 9 N b 2 R p Z m l j Y X R v I H R p c G 8 u e 2 1 h d G N o a W 5 n I H B y b 3 R l a W 5 z I G l u I H l v d X I g b m V 0 d 2 9 y a y A o S U R z K S w 3 f S Z x d W 9 0 O y w m c X V v d D t T Z W N 0 a W 9 u M S 9 l b n J p Y 2 h t Z W 5 0 I F R J U 1 N V R V M v T W 9 k a W Z p Y 2 F 0 b y B 0 a X B v L n t t Y X R j a G l u Z y B w c m 9 0 Z W l u c y B p b i B 5 b 3 V y I G 5 l d H d v c m s g K G x h Y m V s c y k s O H 0 m c X V v d D t d L C Z x d W 9 0 O 0 N v b H V t b k N v d W 5 0 J n F 1 b 3 Q 7 O j k s J n F 1 b 3 Q 7 S 2 V 5 Q 2 9 s d W 1 u T m F t Z X M m c X V v d D s 6 W 1 0 s J n F 1 b 3 Q 7 Q 2 9 s d W 1 u S W R l b n R p d G l l c y Z x d W 9 0 O z p b J n F 1 b 3 Q 7 U 2 V j d G l v b j E v Z W 5 y a W N o b W V u d C B U S V N T V U V T L 0 1 v Z G l m a W N h d G 8 g d G l w b y 5 7 I 3 R l c m 0 g S U Q s M H 0 m c X V v d D s s J n F 1 b 3 Q 7 U 2 V j d G l v b j E v Z W 5 y a W N o b W V u d C B U S V N T V U V T L 0 1 v Z G l m a W N h d G 8 g d G l w b y 5 7 d G V y b S B k Z X N j c m l w d G l v b i w x f S Z x d W 9 0 O y w m c X V v d D t T Z W N 0 a W 9 u M S 9 l b n J p Y 2 h t Z W 5 0 I F R J U 1 N V R V M v T W 9 k a W Z p Y 2 F 0 b y B 0 a X B v L n t v Y n N l c n Z l Z C B n Z W 5 l I G N v d W 5 0 L D J 9 J n F 1 b 3 Q 7 L C Z x d W 9 0 O 1 N l Y 3 R p b 2 4 x L 2 V u c m l j a G 1 l b n Q g V E l T U 1 V F U y 9 N b 2 R p Z m l j Y X R v I H R p c G 8 u e 2 J h Y 2 t n c m 9 1 b m Q g Z 2 V u Z S B j b 3 V u d C w z f S Z x d W 9 0 O y w m c X V v d D t T Z W N 0 a W 9 u M S 9 l b n J p Y 2 h t Z W 5 0 I F R J U 1 N V R V M v T W 9 k a W Z p Y 2 F 0 b y B 0 a X B v L n t z d H J l b m d 0 a C w 0 f S Z x d W 9 0 O y w m c X V v d D t T Z W N 0 a W 9 u M S 9 l b n J p Y 2 h t Z W 5 0 I F R J U 1 N V R V M v T W 9 k a W Z p Y 2 F 0 b y B 0 a X B v L n t z a W d u Y W w s N X 0 m c X V v d D s s J n F 1 b 3 Q 7 U 2 V j d G l v b j E v Z W 5 y a W N o b W V u d C B U S V N T V U V T L 0 1 v Z G l m a W N h d G 8 g d G l w b y 5 7 Z m F s c 2 U g Z G l z Y 2 9 2 Z X J 5 I H J h d G U s N n 0 m c X V v d D s s J n F 1 b 3 Q 7 U 2 V j d G l v b j E v Z W 5 y a W N o b W V u d C B U S V N T V U V T L 0 1 v Z G l m a W N h d G 8 g d G l w b y 5 7 b W F 0 Y 2 h p b m c g c H J v d G V p b n M g a W 4 g e W 9 1 c i B u Z X R 3 b 3 J r I C h J R H M p L D d 9 J n F 1 b 3 Q 7 L C Z x d W 9 0 O 1 N l Y 3 R p b 2 4 x L 2 V u c m l j a G 1 l b n Q g V E l T U 1 V F U y 9 N b 2 R p Z m l j Y X R v I H R p c G 8 u e 2 1 h d G N o a W 5 n I H B y b 3 R l a W 5 z I G l u I H l v d X I g b m V 0 d 2 9 y a y A o b G F i Z W x z K S w 4 f S Z x d W 9 0 O 1 0 s J n F 1 b 3 Q 7 U m V s Y X R p b 2 5 z a G l w S W 5 m b y Z x d W 9 0 O z p b X X 0 i I C 8 + P C 9 T d G F i b G V F b n R y a W V z P j w v S X R l b T 4 8 S X R l b T 4 8 S X R l b U x v Y 2 F 0 a W 9 u P j x J d G V t V H l w Z T 5 G b 3 J t d W x h P C 9 J d G V t V H l w Z T 4 8 S X R l b V B h d G g + U 2 V j d G l v b j E v Z W 5 y a W N o b W V u d C U y M F R J U 1 N V R V M v T 3 J p Z 2 l u Z T w v S X R l b V B h d G g + P C 9 J d G V t T G 9 j Y X R p b 2 4 + P F N 0 Y W J s Z U V u d H J p Z X M g L z 4 8 L 0 l 0 Z W 0 + P E l 0 Z W 0 + P E l 0 Z W 1 M b 2 N h d G l v b j 4 8 S X R l b V R 5 c G U + R m 9 y b X V s Y T w v S X R l b V R 5 c G U + P E l 0 Z W 1 Q Y X R o P l N l Y 3 R p b 2 4 x L 2 V u c m l j a G 1 l b n Q l M j B U S V N T V U V T L 0 l u d G V z d G F 6 a W 9 u a S U y M G F s e m F 0 Z S U y M G R p J T I w b G l 2 Z W x s b z w v S X R l b V B h d G g + P C 9 J d G V t T G 9 j Y X R p b 2 4 + P F N 0 Y W J s Z U V u d H J p Z X M g L z 4 8 L 0 l 0 Z W 0 + P E l 0 Z W 0 + P E l 0 Z W 1 M b 2 N h d G l v b j 4 8 S X R l b V R 5 c G U + R m 9 y b X V s Y T w v S X R l b V R 5 c G U + P E l 0 Z W 1 Q Y X R o P l N l Y 3 R p b 2 4 x L 2 V u c m l j a G 1 l b n Q l M j B U S V N T V U V T L 0 1 v Z G l m a W N h d G 8 l M j B 0 a X B v P C 9 J d G V t U G F 0 a D 4 8 L 0 l 0 Z W 1 M b 2 N h d G l v b j 4 8 U 3 R h Y m x l R W 5 0 c m l l c y A v P j w v S X R l b T 4 8 L 0 l 0 Z W 1 z P j w v T G 9 j Y W x Q Y W N r Y W d l T W V 0 Y W R h d G F G a W x l P h Y A A A B Q S w U G A A A A A A A A A A A A A A A A A A A A A A A A 2 g A A A A E A A A D Q j J 3 f A R X R E Y x 6 A M B P w p f r A Q A A A P I g t r o A G x V G s w / 3 v l 9 R w e g A A A A A A g A A A A A A A 2 Y A A M A A A A A Q A A A A 7 d e p 7 n 6 L Z A 4 S j N R o 1 C D j W g A A A A A E g A A A o A A A A B A A A A A k p J n Y M T C V J q U m E Y / W G U a i U A A A A G K 8 v c 7 f 9 x f 1 t V D K e r a P p 2 X M m O T K 4 e J e K x X V h K F z + c Y I j F S Q V y L t 2 O m S b A 4 w L 7 k Z q J p k o v Y X p h h f P D G N D A w f n m Y O J y z C K V R / w 7 c p X 7 A n O I V S F A A A A B O c n j c n g f 6 h 8 k Z T n E 7 + Y + B p J 5 P K < / D a t a M a s h u p > 
</file>

<file path=customXml/itemProps1.xml><?xml version="1.0" encoding="utf-8"?>
<ds:datastoreItem xmlns:ds="http://schemas.openxmlformats.org/officeDocument/2006/customXml" ds:itemID="{E68FEDC1-1774-4150-A62E-EE66969D376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10</vt:i4>
      </vt:variant>
    </vt:vector>
  </HeadingPairs>
  <TitlesOfParts>
    <vt:vector size="10" baseType="lpstr">
      <vt:lpstr>Overview </vt:lpstr>
      <vt:lpstr>all 79 </vt:lpstr>
      <vt:lpstr>A_1 12 PGs AITDs</vt:lpstr>
      <vt:lpstr>A_2 21 PGs AITDs</vt:lpstr>
      <vt:lpstr>B_1 15 PGs Immunological</vt:lpstr>
      <vt:lpstr>B_2 18 PGs Immunological</vt:lpstr>
      <vt:lpstr>C_1 9 PGs Behavioral</vt:lpstr>
      <vt:lpstr>C_2 20 PGs Behavioral</vt:lpstr>
      <vt:lpstr>PANTHER</vt:lpstr>
      <vt:lpstr>FunRich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Marzano Valeria</dc:creator>
  <cp:lastModifiedBy>Marzano Valeria</cp:lastModifiedBy>
  <dcterms:created xsi:type="dcterms:W3CDTF">2025-06-17T16:42:45Z</dcterms:created>
  <dcterms:modified xsi:type="dcterms:W3CDTF">2026-08-04T11:56:36Z</dcterms:modified>
</cp:coreProperties>
</file>