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1" sheetId="1" r:id="rId1"/>
    <sheet name="s2" sheetId="2" r:id="rId2"/>
    <sheet name="s.3" sheetId="3" r:id="rId3"/>
    <sheet name="s4" sheetId="9" r:id="rId4"/>
    <sheet name="s5" sheetId="5" r:id="rId5"/>
    <sheet name="s6" sheetId="6" r:id="rId6"/>
    <sheet name="s7" sheetId="10" r:id="rId7"/>
    <sheet name="s8" sheetId="7" r:id="rId8"/>
    <sheet name="s9" sheetId="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<sst xmlns="http://schemas.openxmlformats.org/spreadsheetml/2006/main" count="1331" uniqueCount="392">
  <si>
    <t>Table S1 Distribution of missing data</t>
  </si>
  <si>
    <t>characteristic</t>
  </si>
  <si>
    <t>n_missing</t>
  </si>
  <si>
    <t>pct_missing</t>
  </si>
  <si>
    <t>Age</t>
  </si>
  <si>
    <t>Sex</t>
  </si>
  <si>
    <t>BMI</t>
  </si>
  <si>
    <t>Waist circumference</t>
  </si>
  <si>
    <t>Hip circumference</t>
  </si>
  <si>
    <t>Waist-to-height ratio</t>
  </si>
  <si>
    <t>Current smoking</t>
  </si>
  <si>
    <t>Current alcohol intake</t>
  </si>
  <si>
    <t>Physical activity (&gt;=3 days/week)</t>
  </si>
  <si>
    <t>Sleep duration</t>
  </si>
  <si>
    <t>Education</t>
  </si>
  <si>
    <t>High household income</t>
  </si>
  <si>
    <t>Townsend deprivation index</t>
  </si>
  <si>
    <t>Systolic BP</t>
  </si>
  <si>
    <t>Diastolic BP</t>
  </si>
  <si>
    <t>Hypertension</t>
  </si>
  <si>
    <t>Diabetes</t>
  </si>
  <si>
    <t>Dyslipidemia</t>
  </si>
  <si>
    <t>Abnormal glucose metabolism</t>
  </si>
  <si>
    <t>Fasting glucose</t>
  </si>
  <si>
    <t>HbA1c</t>
  </si>
  <si>
    <t>Triglycerides</t>
  </si>
  <si>
    <t>HDL-C</t>
  </si>
  <si>
    <t>LDL-C</t>
  </si>
  <si>
    <t>Total cholesterol</t>
  </si>
  <si>
    <t>Creatinine</t>
  </si>
  <si>
    <t>Uric acid</t>
  </si>
  <si>
    <t>C-reactive protein</t>
  </si>
  <si>
    <t>eGDR</t>
  </si>
  <si>
    <t>TyG</t>
  </si>
  <si>
    <t>TyG-BMI</t>
  </si>
  <si>
    <t>TyG-WC</t>
  </si>
  <si>
    <t>TyG-WHtR</t>
  </si>
  <si>
    <t>METS-IR</t>
  </si>
  <si>
    <t>AIP</t>
  </si>
  <si>
    <t>VAI</t>
  </si>
  <si>
    <t>LAP</t>
  </si>
  <si>
    <t>TG/HDL ratio</t>
  </si>
  <si>
    <t>Table S2 Collinearity Statistics</t>
  </si>
  <si>
    <t>ir_index</t>
  </si>
  <si>
    <t>variable</t>
  </si>
  <si>
    <t>gvif</t>
  </si>
  <si>
    <t>df</t>
  </si>
  <si>
    <t>gvif_adj</t>
  </si>
  <si>
    <t>eGDR (quartile)</t>
  </si>
  <si>
    <t>Physical activity</t>
  </si>
  <si>
    <t>TyG (quartile)</t>
  </si>
  <si>
    <t>TyG-BMI (quartile)</t>
  </si>
  <si>
    <t>TyG-WC (quartile)</t>
  </si>
  <si>
    <t>TyG-WHtR (quartile)</t>
  </si>
  <si>
    <t>METS-IR (quartile)</t>
  </si>
  <si>
    <t>AIP (quartile)</t>
  </si>
  <si>
    <t>VAI (quartile)</t>
  </si>
  <si>
    <t>LAP (quartile)</t>
  </si>
  <si>
    <t>TG/HDL ratio (quartile)</t>
  </si>
  <si>
    <t>Table S3  Consensus predictors identified by four machine-learning feature selection methods.</t>
  </si>
  <si>
    <t>importance_rank</t>
  </si>
  <si>
    <t>label</t>
  </si>
  <si>
    <t>LASSO</t>
  </si>
  <si>
    <t>RandomForest</t>
  </si>
  <si>
    <t>XGBoost</t>
  </si>
  <si>
    <t>Boruta</t>
  </si>
  <si>
    <t>n_methods</t>
  </si>
  <si>
    <t>importance_composite</t>
  </si>
  <si>
    <t>UA</t>
  </si>
  <si>
    <t>SBP</t>
  </si>
  <si>
    <t>CRP</t>
  </si>
  <si>
    <t>Table S4 Multiple Regression Analysis of the Relationship Between 10 Alternative IR Indicators and Stroke Risk</t>
  </si>
  <si>
    <t>Model 1</t>
  </si>
  <si>
    <t>Model 2</t>
  </si>
  <si>
    <t>Model 3</t>
  </si>
  <si>
    <t>HR(95%CI)</t>
  </si>
  <si>
    <r>
      <t>P</t>
    </r>
    <r>
      <rPr>
        <sz val="11"/>
        <color theme="1"/>
        <rFont val="Arial"/>
        <charset val="134"/>
      </rPr>
      <t xml:space="preserve"> value</t>
    </r>
  </si>
  <si>
    <t>per 1 SD</t>
  </si>
  <si>
    <t>0.60 (0.58-0.62)</t>
  </si>
  <si>
    <t>&lt;0.001</t>
  </si>
  <si>
    <t>0.73 (0.71-0.75)</t>
  </si>
  <si>
    <t>0.79 (0.76-0.82)</t>
  </si>
  <si>
    <t>Q1</t>
  </si>
  <si>
    <t>1.00 (Reference)</t>
  </si>
  <si>
    <t>Ref</t>
  </si>
  <si>
    <t>Q2</t>
  </si>
  <si>
    <t>0.69 (0.64-0.73)</t>
  </si>
  <si>
    <t>0.79 (0.74-0.85)</t>
  </si>
  <si>
    <t>0.88 (0.82-0.95)</t>
  </si>
  <si>
    <t>Q3</t>
  </si>
  <si>
    <t>0.46 (0.43-0.50)</t>
  </si>
  <si>
    <t>0.63 (0.58-0.68)</t>
  </si>
  <si>
    <t>0.69 (0.64-0.75)</t>
  </si>
  <si>
    <t>Q4</t>
  </si>
  <si>
    <t>0.22 (0.20-0.24)</t>
  </si>
  <si>
    <t>0.43 (0.38-0.48)</t>
  </si>
  <si>
    <t>0.53 (0.48-0.60)</t>
  </si>
  <si>
    <t>1.29 (1.26-1.33)</t>
  </si>
  <si>
    <t>1.15 (1.12-1.18)</t>
  </si>
  <si>
    <t>1.04 (1.01-1.07)</t>
  </si>
  <si>
    <t>1.35 (1.24-1.48)</t>
  </si>
  <si>
    <t>1.07 (0.98-1.17)</t>
  </si>
  <si>
    <t>1.00 (0.92-1.09)</t>
  </si>
  <si>
    <t>1.60 (1.47-1.75)</t>
  </si>
  <si>
    <t>1.15 (1.06-1.26)</t>
  </si>
  <si>
    <t>1.00 (0.92-1.10)</t>
  </si>
  <si>
    <t>1.98 (1.82-2.15)</t>
  </si>
  <si>
    <t>1.37 (1.26-1.49)</t>
  </si>
  <si>
    <t>1.24 (1.20-1.27)</t>
  </si>
  <si>
    <t>1.11 (1.07-1.14)</t>
  </si>
  <si>
    <t>1.42 (1.29-1.55)</t>
  </si>
  <si>
    <t>1.10 (1.01-1.21)</t>
  </si>
  <si>
    <t>1.04 (0.94-1.13)</t>
  </si>
  <si>
    <t>1.78 (1.63-1.94)</t>
  </si>
  <si>
    <t>1.28 (1.17-1.40)</t>
  </si>
  <si>
    <t>1.12 (1.02-1.22)</t>
  </si>
  <si>
    <t>2.14 (1.97-2.33)</t>
  </si>
  <si>
    <t>1.63 (1.50-1.77)</t>
  </si>
  <si>
    <t>1.23 (1.12-1.35)</t>
  </si>
  <si>
    <t>1.46 (1.42-1.50)</t>
  </si>
  <si>
    <t>1.28 (1.24-1.32)</t>
  </si>
  <si>
    <t>1.13 (1.09-1.17)</t>
  </si>
  <si>
    <t>1.72 (1.56-1.90)</t>
  </si>
  <si>
    <t>1.27 (1.15-1.41)</t>
  </si>
  <si>
    <t>1.15 (1.04-1.27)</t>
  </si>
  <si>
    <t>2.29 (2.09-2.52)</t>
  </si>
  <si>
    <t>1.48 (1.34-1.63)</t>
  </si>
  <si>
    <t>1.22 (1.10-1.35)</t>
  </si>
  <si>
    <t>3.02 (2.76-3.31)</t>
  </si>
  <si>
    <t>1.85 (1.68-2.04)</t>
  </si>
  <si>
    <t>1.34 (1.20-1.49)</t>
  </si>
  <si>
    <t>1.45 (1.41-1.49)</t>
  </si>
  <si>
    <t>1.28 (1.25-1.32)</t>
  </si>
  <si>
    <t>1.14 (1.10-1.17)</t>
  </si>
  <si>
    <t>1.71 (1.55-1.89)</t>
  </si>
  <si>
    <t>1.24 (1.12-1.37)</t>
  </si>
  <si>
    <t>2.21 (2.01-2.42)</t>
  </si>
  <si>
    <t>1.40 (1.28-1.54)</t>
  </si>
  <si>
    <t>1.19 (1.08-1.31)</t>
  </si>
  <si>
    <t>2.99 (2.73-3.27)</t>
  </si>
  <si>
    <t>1.84 (1.68-2.02)</t>
  </si>
  <si>
    <t>1.35 (1.22-1.49)</t>
  </si>
  <si>
    <t>1.32 (1.29-1.35)</t>
  </si>
  <si>
    <t>1.26 (1.23-1.29)</t>
  </si>
  <si>
    <t>1.12 (1.09-1.16)</t>
  </si>
  <si>
    <t>1.47 (1.34-1.61)</t>
  </si>
  <si>
    <t>1.18 (1.08-1.29)</t>
  </si>
  <si>
    <t>1.10 (1.00-1.20)</t>
  </si>
  <si>
    <t>1.84 (1.69-2.01)</t>
  </si>
  <si>
    <t>1.36 (1.24-1.49)</t>
  </si>
  <si>
    <t>1.16 (1.06-1.28)</t>
  </si>
  <si>
    <t>2.30 (2.12-2.51)</t>
  </si>
  <si>
    <t>1.76 (1.61-1.92)</t>
  </si>
  <si>
    <t>1.30 (1.18-1.43)</t>
  </si>
  <si>
    <t>1.28 (1.24-1.31)</t>
  </si>
  <si>
    <t>1.15 (1.12-1.19)</t>
  </si>
  <si>
    <t>1.04 (1.01-1.08)</t>
  </si>
  <si>
    <t>1.32 (1.21-1.45)</t>
  </si>
  <si>
    <t>1.01 (0.92-1.10)</t>
  </si>
  <si>
    <t>1.67 (1.53-1.82)</t>
  </si>
  <si>
    <t>1.24 (1.14-1.36)</t>
  </si>
  <si>
    <t>1.06 (0.97-1.15)</t>
  </si>
  <si>
    <t>1.97 (1.82-2.14)</t>
  </si>
  <si>
    <t>1.43 (1.31-1.56)</t>
  </si>
  <si>
    <t>1.11 (1.02-1.21)</t>
  </si>
  <si>
    <t>1.17 (1.15-1.20)</t>
  </si>
  <si>
    <t>1.13 (1.11-1.16)</t>
  </si>
  <si>
    <t>1.27 (1.17-1.39)</t>
  </si>
  <si>
    <t>1.14 (1.05-1.24)</t>
  </si>
  <si>
    <t>1.06 (0.97-1.16)</t>
  </si>
  <si>
    <t>1.49 (1.37-1.62)</t>
  </si>
  <si>
    <t>1.24 (1.14-1.35)</t>
  </si>
  <si>
    <t>1.08 (0.99-1.17)</t>
  </si>
  <si>
    <t>1.79 (1.65-1.94)</t>
  </si>
  <si>
    <t>1.48 (1.37-1.61)</t>
  </si>
  <si>
    <t>1.16 (1.07-1.26)</t>
  </si>
  <si>
    <t>1.25 (1.22-1.27)</t>
  </si>
  <si>
    <t>1.16 (1.13-1.19)</t>
  </si>
  <si>
    <t>1.05 (1.02-1.08)</t>
  </si>
  <si>
    <t>1.61 (1.47-1.77)</t>
  </si>
  <si>
    <t>1.21 (1.10-1.33)</t>
  </si>
  <si>
    <t>1.11 (1.01-1.22)</t>
  </si>
  <si>
    <t>2.00 (1.83-2.18)</t>
  </si>
  <si>
    <t>1.35 (1.23-1.48)</t>
  </si>
  <si>
    <t>1.14 (1.04-1.25)</t>
  </si>
  <si>
    <t>2.34 (2.15-2.56)</t>
  </si>
  <si>
    <t>1.57 (1.44-1.72)</t>
  </si>
  <si>
    <t>1.18 (1.08-1.30)</t>
  </si>
  <si>
    <t>1.20 (1.17-1.22)</t>
  </si>
  <si>
    <t>1.12 (1.09-1.15)</t>
  </si>
  <si>
    <t>1.03 (1.00-1.06)</t>
  </si>
  <si>
    <t>Model 1:unadjusted;Model 2:Age, Sex;Model 3:Age, Sex, Townsend deprivation index, Current smoking, Current alcohol intake, Education, High household income, Physical activity (&gt;=3 days/week), Diabetes, Uric acid, Creatinine, C-reactive protein</t>
  </si>
  <si>
    <t>Table S5  Event counts by quartiles of insulin resistance surrogate indices and log-rank tests for incident ischaemic stroke.</t>
  </si>
  <si>
    <t>ir_label</t>
  </si>
  <si>
    <t>n</t>
  </si>
  <si>
    <t>events</t>
  </si>
  <si>
    <t>logrank_p</t>
  </si>
  <si>
    <t>logrank_p_fmt</t>
  </si>
  <si>
    <t>Q1_n</t>
  </si>
  <si>
    <t>Q1_events</t>
  </si>
  <si>
    <t>Q2_n</t>
  </si>
  <si>
    <t>Q2_events</t>
  </si>
  <si>
    <t>Q3_n</t>
  </si>
  <si>
    <t>Q3_events</t>
  </si>
  <si>
    <t>Q4_n</t>
  </si>
  <si>
    <t>Q4_events</t>
  </si>
  <si>
    <t>Table S6 Time-dependent AUCs of insulin resistance surrogate indices for predicting incident ischaemic stroke at 5 and 10 years.</t>
  </si>
  <si>
    <t>5y</t>
  </si>
  <si>
    <t>10y</t>
  </si>
  <si>
    <t>Table S7 Restricted cubic spline analyses of insulin resistance surrogate indices and incident ischaemic stroke.</t>
  </si>
  <si>
    <t>ref_value</t>
  </si>
  <si>
    <t>ref_type</t>
  </si>
  <si>
    <t>knots</t>
  </si>
  <si>
    <t>p_overall</t>
  </si>
  <si>
    <t>p_nonlinear</t>
  </si>
  <si>
    <t>p_overall_fmt</t>
  </si>
  <si>
    <t>p_nonlinear_fmt</t>
  </si>
  <si>
    <t>turn_type</t>
  </si>
  <si>
    <t>turn_x</t>
  </si>
  <si>
    <t>turn_HR</t>
  </si>
  <si>
    <t>8.706512513924022</t>
  </si>
  <si>
    <t>median</t>
  </si>
  <si>
    <t>0.012115943263314444</t>
  </si>
  <si>
    <t>&lt; 0.001</t>
  </si>
  <si>
    <t>min_in_range</t>
  </si>
  <si>
    <t>0.5044229495567457</t>
  </si>
  <si>
    <t>8.67721188745957</t>
  </si>
  <si>
    <t>4.698669087552787e-4</t>
  </si>
  <si>
    <t>0.005757982727588651</t>
  </si>
  <si>
    <t>local_min</t>
  </si>
  <si>
    <t>8.95395284125518</t>
  </si>
  <si>
    <t>0.9778374152736169</t>
  </si>
  <si>
    <t>233.00833711568515</t>
  </si>
  <si>
    <t>5.5792485076366916e-9</t>
  </si>
  <si>
    <t>0.39296173638512943</t>
  </si>
  <si>
    <t>182.37295103812878</t>
  </si>
  <si>
    <t>0.9478609912318634</t>
  </si>
  <si>
    <t>784.16487356847006</t>
  </si>
  <si>
    <t>1.7371659666309824e-12</t>
  </si>
  <si>
    <t>0.012847116822524707</t>
  </si>
  <si>
    <t>824.0868880895741</t>
  </si>
  <si>
    <t>1.0004880236427984</t>
  </si>
  <si>
    <t>462.53118187514394</t>
  </si>
  <si>
    <t>1.475486399726833e-13</t>
  </si>
  <si>
    <t>0.12781626364754062</t>
  </si>
  <si>
    <t>314.03761185054896</t>
  </si>
  <si>
    <t>0.6921958712333754</t>
  </si>
  <si>
    <t>38.85496283406422</t>
  </si>
  <si>
    <t>1.1580181258352695e-11</t>
  </si>
  <si>
    <t>0.5182017463297218</t>
  </si>
  <si>
    <t>24.608274635403788</t>
  </si>
  <si>
    <t>0.8091063240718815</t>
  </si>
  <si>
    <t>0.8784092557207767</t>
  </si>
  <si>
    <t>0.054640365892946186</t>
  </si>
  <si>
    <t>0.8671416544516017</t>
  </si>
  <si>
    <t>0.8892842545961547</t>
  </si>
  <si>
    <t>1.654440938458937</t>
  </si>
  <si>
    <t>0.01656550679393909</t>
  </si>
  <si>
    <t>0.48222941479116455</t>
  </si>
  <si>
    <t>0.4116808186920304</t>
  </si>
  <si>
    <t>0.9420019493611154</t>
  </si>
  <si>
    <t>41.78876101306533</t>
  </si>
  <si>
    <t>4.725339198495826e-4</t>
  </si>
  <si>
    <t>0.052833372011082735</t>
  </si>
  <si>
    <t>0.8129218310810857</t>
  </si>
  <si>
    <t>2.4445891277807434</t>
  </si>
  <si>
    <t>0.0539841791647685</t>
  </si>
  <si>
    <t>0.2520822639682132</t>
  </si>
  <si>
    <t>local_max</t>
  </si>
  <si>
    <t>7.7165410630217774</t>
  </si>
  <si>
    <t>1.0631463390682774</t>
  </si>
  <si>
    <t>Table S8 Logistic regression associations of high versus low levels of insulin resistance surrogate indices (RCS-derived cutoffs) with incident ischaemic stroke.</t>
  </si>
  <si>
    <t>Modle1</t>
  </si>
  <si>
    <t>Modle2</t>
  </si>
  <si>
    <t>Modle3</t>
  </si>
  <si>
    <t>OR(95%CI)</t>
  </si>
  <si>
    <t>Low (≤ cut)</t>
  </si>
  <si>
    <t>High (&gt; cut)</t>
  </si>
  <si>
    <t>0.41 (0.39-0.44)</t>
  </si>
  <si>
    <t>0.62 (0.58-0.66)</t>
  </si>
  <si>
    <t>0.68 (0.63-0.72)</t>
  </si>
  <si>
    <t>1.45 (1.37-1.54)</t>
  </si>
  <si>
    <t>1.21 (1.14-1.28)</t>
  </si>
  <si>
    <t>1.04 (0.98-1.10)</t>
  </si>
  <si>
    <t>1.88 (1.67-2.13)</t>
  </si>
  <si>
    <t>1.28 (1.14-1.46)</t>
  </si>
  <si>
    <t>1.10 (0.97-1.25)</t>
  </si>
  <si>
    <t>1.82 (1.72-1.93)</t>
  </si>
  <si>
    <t>1.37 (1.29-1.45)</t>
  </si>
  <si>
    <t>1.13 (1.06-1.20)</t>
  </si>
  <si>
    <t>1.89 (1.78-2.00)</t>
  </si>
  <si>
    <t>1.41 (1.33-1.50)</t>
  </si>
  <si>
    <t>1.16 (1.09-1.24)</t>
  </si>
  <si>
    <t>1.67 (1.58-1.77)</t>
  </si>
  <si>
    <t>1.41 (1.33-1.49)</t>
  </si>
  <si>
    <t>1.17 (1.10-1.25)</t>
  </si>
  <si>
    <t>1.55 (1.46-1.64)</t>
  </si>
  <si>
    <t>1.26 (1.19-1.34)</t>
  </si>
  <si>
    <t>1.08 (1.02-1.15)</t>
  </si>
  <si>
    <t>1.44 (1.36-1.52)</t>
  </si>
  <si>
    <t>1.27 (1.20-1.34)</t>
  </si>
  <si>
    <t>1.09 (1.03-1.16)</t>
  </si>
  <si>
    <t>1.65 (1.56-1.75)</t>
  </si>
  <si>
    <t>1.30 (1.22-1.38)</t>
  </si>
  <si>
    <t>1.10 (1.03-1.17)</t>
  </si>
  <si>
    <t>1.41 (1.27-1.57)</t>
  </si>
  <si>
    <t>1.28 (1.15-1.43)</t>
  </si>
  <si>
    <t>1.07 (0.96-1.19)</t>
  </si>
  <si>
    <t xml:space="preserve">Model 1:unadjusted;Model 2:Age, Sex;Model 2:Age, Sex, Townsend deprivation index, Current smoking, Current alcohol intake, Education, High household income, Physical activity (&gt;=3 days/week), Diabetes, Uric acid, Creatinine, C-reactive protein;
</t>
  </si>
  <si>
    <t xml:space="preserve">Table S9 Logistic regression associations of insulin resistance surrogate indices with incident ischaemic stroke </t>
  </si>
  <si>
    <r>
      <t>P</t>
    </r>
    <r>
      <rPr>
        <sz val="11"/>
        <color theme="1"/>
        <rFont val="黑体"/>
        <charset val="134"/>
      </rPr>
      <t xml:space="preserve"> value</t>
    </r>
  </si>
  <si>
    <t>0.60 (0.59-0.62)</t>
  </si>
  <si>
    <t>0.73 (0.71-0.76)</t>
  </si>
  <si>
    <t>0.79 (0.76-0.81)</t>
  </si>
  <si>
    <t>0.69 (0.65-0.74)</t>
  </si>
  <si>
    <t>0.80 (0.74-0.85)</t>
  </si>
  <si>
    <t>0.88 (0.82-0.94)</t>
  </si>
  <si>
    <t>0.47 (0.44-0.51)</t>
  </si>
  <si>
    <t>0.63 (0.59-0.68)</t>
  </si>
  <si>
    <t>0.23 (0.20-0.25)</t>
  </si>
  <si>
    <t>0.53 (0.47-0.59)</t>
  </si>
  <si>
    <t>1.15 (1.11-1.18)</t>
  </si>
  <si>
    <t>1.05 (1.01-1.08)</t>
  </si>
  <si>
    <t>1.35 (1.23-1.47)</t>
  </si>
  <si>
    <t>1.08 (0.98-1.18)</t>
  </si>
  <si>
    <t>1.59 (1.46-1.73)</t>
  </si>
  <si>
    <t>1.16 (1.06-1.26)</t>
  </si>
  <si>
    <t>1.02 (0.93-1.11)</t>
  </si>
  <si>
    <t>1.95 (1.80-2.12)</t>
  </si>
  <si>
    <t>1.08 (0.99-1.18)</t>
  </si>
  <si>
    <t>1.29 (1.25-1.32)</t>
  </si>
  <si>
    <t>1.23 (1.20-1.26)</t>
  </si>
  <si>
    <t>1.41 (1.29-1.55)</t>
  </si>
  <si>
    <t>1.05 (0.96-1.15)</t>
  </si>
  <si>
    <t>1.77 (1.62-1.93)</t>
  </si>
  <si>
    <t>1.29 (1.18-1.41)</t>
  </si>
  <si>
    <t>2.12 (1.94-2.30)</t>
  </si>
  <si>
    <t>1.62 (1.49-1.77)</t>
  </si>
  <si>
    <t>1.25 (1.14-1.37)</t>
  </si>
  <si>
    <t>1.27 (1.23-1.31)</t>
  </si>
  <si>
    <t>1.28 (1.16-1.41)</t>
  </si>
  <si>
    <t>1.16 (1.05-1.29)</t>
  </si>
  <si>
    <t>2.27 (2.07-2.50)</t>
  </si>
  <si>
    <t>1.48 (1.34-1.64)</t>
  </si>
  <si>
    <t>1.25 (1.13-1.38)</t>
  </si>
  <si>
    <t>2.96 (2.70-3.24)</t>
  </si>
  <si>
    <t>1.83 (1.66-2.03)</t>
  </si>
  <si>
    <t>1.36 (1.22-1.51)</t>
  </si>
  <si>
    <t>1.44 (1.40-1.48)</t>
  </si>
  <si>
    <t>1.27 (1.24-1.31)</t>
  </si>
  <si>
    <t>1.14 (1.10-1.18)</t>
  </si>
  <si>
    <t>1.71 (1.55-1.88)</t>
  </si>
  <si>
    <t>1.16 (1.05-1.28)</t>
  </si>
  <si>
    <t>2.19 (1.99-2.40)</t>
  </si>
  <si>
    <t>1.41 (1.28-1.55)</t>
  </si>
  <si>
    <t>1.21 (1.10-1.34)</t>
  </si>
  <si>
    <t>2.93 (2.68-3.21)</t>
  </si>
  <si>
    <t>1.82 (1.66-2.00)</t>
  </si>
  <si>
    <t>1.37 (1.24-1.51)</t>
  </si>
  <si>
    <t>1.31 (1.28-1.35)</t>
  </si>
  <si>
    <t>1.25 (1.22-1.29)</t>
  </si>
  <si>
    <t>1.19 (1.08-1.30)</t>
  </si>
  <si>
    <t>1.84 (1.68-2.01)</t>
  </si>
  <si>
    <t>1.37 (1.25-1.50)</t>
  </si>
  <si>
    <t>1.19 (1.09-1.31)</t>
  </si>
  <si>
    <t>2.28 (2.09-2.48)</t>
  </si>
  <si>
    <t>1.75 (1.60-1.91)</t>
  </si>
  <si>
    <t>1.32 (1.20-1.46)</t>
  </si>
  <si>
    <t>1.32 (1.21-1.44)</t>
  </si>
  <si>
    <t>1.02 (0.93-1.12)</t>
  </si>
  <si>
    <t>1.66 (1.52-1.81)</t>
  </si>
  <si>
    <t>1.25 (1.14-1.36)</t>
  </si>
  <si>
    <t>1.13 (1.03-1.23)</t>
  </si>
  <si>
    <t>1.17 (1.14-1.20)</t>
  </si>
  <si>
    <t>1.13 (1.10-1.16)</t>
  </si>
  <si>
    <t>1.04 (1.02-1.07)</t>
  </si>
  <si>
    <t>1.27 (1.16-1.39)</t>
  </si>
  <si>
    <t>1.14 (1.05-1.25)</t>
  </si>
  <si>
    <t>1.48 (1.36-1.62)</t>
  </si>
  <si>
    <t>1.09 (1.00-1.19)</t>
  </si>
  <si>
    <t>1.78 (1.64-1.93)</t>
  </si>
  <si>
    <t>1.48 (1.36-1.61)</t>
  </si>
  <si>
    <t>1.17 (1.08-1.28)</t>
  </si>
  <si>
    <t>1.24 (1.21-1.27)</t>
  </si>
  <si>
    <t>1.60 (1.46-1.76)</t>
  </si>
  <si>
    <t>1.22 (1.11-1.34)</t>
  </si>
  <si>
    <t>1.13 (1.03-1.24)</t>
  </si>
  <si>
    <t>1.98 (1.81-2.17)</t>
  </si>
  <si>
    <t>2.31 (2.12-2.52)</t>
  </si>
  <si>
    <t>1.57 (1.43-1.72)</t>
  </si>
  <si>
    <t>1.19 (1.16-1.22)</t>
  </si>
  <si>
    <t>1.03 (1.01-1.06)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</si>
</sst>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i/>
      <sz val="11"/>
      <color theme="1"/>
      <name val="黑体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quotePrefix="1">
      <alignment vertical="center"/>
    </xf>
    <xf numFmtId="0" fontId="3" fillId="0" borderId="2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H14" sqref="H14"/>
    </sheetView>
  </sheetViews>
  <sheetFormatPr defaultColWidth="9" defaultRowHeight="13.5" outlineLevelCol="2"/>
  <cols>
    <col min="1" max="1" width="37.125" customWidth="1"/>
    <col min="2" max="2" width="10.375" customWidth="1"/>
    <col min="3" max="3" width="12.625" customWidth="1"/>
  </cols>
  <sheetData>
    <row r="1" ht="15" spans="1:3">
      <c r="A1" s="46" t="s">
        <v>0</v>
      </c>
      <c r="B1" s="46"/>
      <c r="C1" s="48"/>
    </row>
    <row r="2" ht="15.75" spans="1:3">
      <c r="A2" s="54" t="s">
        <v>1</v>
      </c>
      <c r="B2" s="54" t="s">
        <v>2</v>
      </c>
      <c r="C2" s="39" t="s">
        <v>3</v>
      </c>
    </row>
    <row r="3" ht="15" spans="1:3">
      <c r="A3" s="55" t="s">
        <v>4</v>
      </c>
      <c r="B3" s="34">
        <v>0</v>
      </c>
      <c r="C3" s="34">
        <v>0</v>
      </c>
    </row>
    <row r="4" ht="14.25" spans="1:3">
      <c r="A4" s="34" t="s">
        <v>5</v>
      </c>
      <c r="B4" s="34">
        <v>0</v>
      </c>
      <c r="C4" s="34">
        <v>0</v>
      </c>
    </row>
    <row r="5" ht="14.25" spans="1:3">
      <c r="A5" s="34" t="s">
        <v>6</v>
      </c>
      <c r="B5" s="34">
        <v>0</v>
      </c>
      <c r="C5" s="34">
        <v>0</v>
      </c>
    </row>
    <row r="6" ht="14.25" spans="1:3">
      <c r="A6" s="34" t="s">
        <v>7</v>
      </c>
      <c r="B6" s="34">
        <v>0</v>
      </c>
      <c r="C6" s="34">
        <v>0</v>
      </c>
    </row>
    <row r="7" ht="14.25" spans="1:3">
      <c r="A7" s="34" t="s">
        <v>8</v>
      </c>
      <c r="B7" s="34">
        <v>27</v>
      </c>
      <c r="C7" s="34">
        <v>0.01</v>
      </c>
    </row>
    <row r="8" ht="14.25" spans="1:3">
      <c r="A8" s="34" t="s">
        <v>9</v>
      </c>
      <c r="B8" s="34">
        <v>0</v>
      </c>
      <c r="C8" s="34">
        <v>0</v>
      </c>
    </row>
    <row r="9" ht="14.25" spans="1:3">
      <c r="A9" s="34" t="s">
        <v>10</v>
      </c>
      <c r="B9" s="34">
        <v>1954</v>
      </c>
      <c r="C9" s="34">
        <v>0.49</v>
      </c>
    </row>
    <row r="10" ht="14.25" spans="1:3">
      <c r="A10" s="34" t="s">
        <v>11</v>
      </c>
      <c r="B10" s="34">
        <v>817</v>
      </c>
      <c r="C10" s="34">
        <v>0.2</v>
      </c>
    </row>
    <row r="11" ht="14.25" spans="1:3">
      <c r="A11" s="34" t="s">
        <v>12</v>
      </c>
      <c r="B11" s="34">
        <v>384</v>
      </c>
      <c r="C11" s="34">
        <v>0.1</v>
      </c>
    </row>
    <row r="12" ht="14.25" spans="1:3">
      <c r="A12" s="34" t="s">
        <v>13</v>
      </c>
      <c r="B12" s="34">
        <v>384</v>
      </c>
      <c r="C12" s="34">
        <v>0.1</v>
      </c>
    </row>
    <row r="13" ht="14.25" spans="1:3">
      <c r="A13" s="34" t="s">
        <v>14</v>
      </c>
      <c r="B13" s="34">
        <v>4638</v>
      </c>
      <c r="C13" s="34">
        <v>1.16</v>
      </c>
    </row>
    <row r="14" ht="14.25" spans="1:3">
      <c r="A14" s="34" t="s">
        <v>15</v>
      </c>
      <c r="B14" s="34">
        <v>57590</v>
      </c>
      <c r="C14" s="34">
        <v>14.44</v>
      </c>
    </row>
    <row r="15" ht="14.25" spans="1:3">
      <c r="A15" s="34" t="s">
        <v>16</v>
      </c>
      <c r="B15" s="34">
        <v>488</v>
      </c>
      <c r="C15" s="34">
        <v>0.12</v>
      </c>
    </row>
    <row r="16" ht="14.25" spans="1:3">
      <c r="A16" s="34" t="s">
        <v>17</v>
      </c>
      <c r="B16" s="34">
        <v>22592</v>
      </c>
      <c r="C16" s="34">
        <v>5.66</v>
      </c>
    </row>
    <row r="17" ht="14.25" spans="1:3">
      <c r="A17" s="34" t="s">
        <v>18</v>
      </c>
      <c r="B17" s="34">
        <v>22589</v>
      </c>
      <c r="C17" s="34">
        <v>5.66</v>
      </c>
    </row>
    <row r="18" ht="14.25" spans="1:3">
      <c r="A18" s="34" t="s">
        <v>19</v>
      </c>
      <c r="B18" s="34">
        <v>0</v>
      </c>
      <c r="C18" s="34">
        <v>0</v>
      </c>
    </row>
    <row r="19" ht="14.25" spans="1:3">
      <c r="A19" s="34" t="s">
        <v>20</v>
      </c>
      <c r="B19" s="34">
        <v>216</v>
      </c>
      <c r="C19" s="34">
        <v>0.05</v>
      </c>
    </row>
    <row r="20" ht="14.25" spans="1:3">
      <c r="A20" s="34" t="s">
        <v>21</v>
      </c>
      <c r="B20" s="34">
        <v>0</v>
      </c>
      <c r="C20" s="34">
        <v>0</v>
      </c>
    </row>
    <row r="21" ht="14.25" spans="1:3">
      <c r="A21" s="34" t="s">
        <v>22</v>
      </c>
      <c r="B21" s="34">
        <v>216</v>
      </c>
      <c r="C21" s="34">
        <v>0.05</v>
      </c>
    </row>
    <row r="22" ht="14.25" spans="1:3">
      <c r="A22" s="34" t="s">
        <v>23</v>
      </c>
      <c r="B22" s="34">
        <v>0</v>
      </c>
      <c r="C22" s="34">
        <v>0</v>
      </c>
    </row>
    <row r="23" ht="14.25" spans="1:3">
      <c r="A23" s="34" t="s">
        <v>24</v>
      </c>
      <c r="B23" s="34">
        <v>0</v>
      </c>
      <c r="C23" s="34">
        <v>0</v>
      </c>
    </row>
    <row r="24" ht="14.25" spans="1:3">
      <c r="A24" s="34" t="s">
        <v>25</v>
      </c>
      <c r="B24" s="34">
        <v>0</v>
      </c>
      <c r="C24" s="34">
        <v>0</v>
      </c>
    </row>
    <row r="25" ht="14.25" spans="1:3">
      <c r="A25" s="34" t="s">
        <v>26</v>
      </c>
      <c r="B25" s="34">
        <v>0</v>
      </c>
      <c r="C25" s="34">
        <v>0</v>
      </c>
    </row>
    <row r="26" ht="14.25" spans="1:3">
      <c r="A26" s="34" t="s">
        <v>27</v>
      </c>
      <c r="B26" s="34">
        <v>562</v>
      </c>
      <c r="C26" s="34">
        <v>0.14</v>
      </c>
    </row>
    <row r="27" ht="14.25" spans="1:3">
      <c r="A27" s="34" t="s">
        <v>28</v>
      </c>
      <c r="B27" s="34">
        <v>54</v>
      </c>
      <c r="C27" s="34">
        <v>0.01</v>
      </c>
    </row>
    <row r="28" ht="14.25" spans="1:3">
      <c r="A28" s="34" t="s">
        <v>29</v>
      </c>
      <c r="B28" s="34">
        <v>47</v>
      </c>
      <c r="C28" s="34">
        <v>0.01</v>
      </c>
    </row>
    <row r="29" ht="14.25" spans="1:3">
      <c r="A29" s="34" t="s">
        <v>30</v>
      </c>
      <c r="B29" s="34">
        <v>440</v>
      </c>
      <c r="C29" s="34">
        <v>0.11</v>
      </c>
    </row>
    <row r="30" ht="14.25" spans="1:3">
      <c r="A30" s="34" t="s">
        <v>31</v>
      </c>
      <c r="B30" s="34">
        <v>857</v>
      </c>
      <c r="C30" s="34">
        <v>0.21</v>
      </c>
    </row>
    <row r="31" ht="14.25" spans="1:3">
      <c r="A31" s="34" t="s">
        <v>32</v>
      </c>
      <c r="B31" s="34">
        <v>0</v>
      </c>
      <c r="C31" s="34">
        <v>0</v>
      </c>
    </row>
    <row r="32" ht="14.25" spans="1:3">
      <c r="A32" s="34" t="s">
        <v>33</v>
      </c>
      <c r="B32" s="34">
        <v>0</v>
      </c>
      <c r="C32" s="34">
        <v>0</v>
      </c>
    </row>
    <row r="33" ht="14.25" spans="1:3">
      <c r="A33" s="34" t="s">
        <v>34</v>
      </c>
      <c r="B33" s="34">
        <v>0</v>
      </c>
      <c r="C33" s="34">
        <v>0</v>
      </c>
    </row>
    <row r="34" ht="14.25" spans="1:3">
      <c r="A34" s="34" t="s">
        <v>35</v>
      </c>
      <c r="B34" s="34">
        <v>0</v>
      </c>
      <c r="C34" s="34">
        <v>0</v>
      </c>
    </row>
    <row r="35" ht="14.25" spans="1:3">
      <c r="A35" s="34" t="s">
        <v>36</v>
      </c>
      <c r="B35" s="34">
        <v>0</v>
      </c>
      <c r="C35" s="34">
        <v>0</v>
      </c>
    </row>
    <row r="36" ht="14.25" spans="1:3">
      <c r="A36" s="34" t="s">
        <v>37</v>
      </c>
      <c r="B36" s="34">
        <v>0</v>
      </c>
      <c r="C36" s="34">
        <v>0</v>
      </c>
    </row>
    <row r="37" ht="14.25" spans="1:3">
      <c r="A37" s="34" t="s">
        <v>38</v>
      </c>
      <c r="B37" s="34">
        <v>0</v>
      </c>
      <c r="C37" s="34">
        <v>0</v>
      </c>
    </row>
    <row r="38" ht="14.25" spans="1:3">
      <c r="A38" s="34" t="s">
        <v>39</v>
      </c>
      <c r="B38" s="34">
        <v>0</v>
      </c>
      <c r="C38" s="34">
        <v>0</v>
      </c>
    </row>
    <row r="39" ht="14.25" spans="1:3">
      <c r="A39" s="34" t="s">
        <v>40</v>
      </c>
      <c r="B39" s="34">
        <v>0</v>
      </c>
      <c r="C39" s="34">
        <v>0</v>
      </c>
    </row>
    <row r="40" ht="15" spans="1:3">
      <c r="A40" s="39" t="s">
        <v>41</v>
      </c>
      <c r="B40" s="39">
        <v>0</v>
      </c>
      <c r="C40" s="39">
        <v>0</v>
      </c>
    </row>
    <row r="41" ht="14.25"/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"/>
  <sheetViews>
    <sheetView topLeftCell="A139" workbookViewId="0">
      <selection activeCell="A41" sqref="A41:C41"/>
    </sheetView>
  </sheetViews>
  <sheetFormatPr defaultColWidth="9" defaultRowHeight="14.25" outlineLevelCol="4"/>
  <cols>
    <col min="1" max="1" width="12.25" style="34" customWidth="1"/>
    <col min="2" max="2" width="25.375" style="34" customWidth="1"/>
    <col min="3" max="3" width="6.375" style="34" customWidth="1"/>
    <col min="4" max="4" width="9" style="34"/>
    <col min="5" max="5" width="7.5" style="34" customWidth="1"/>
    <col min="6" max="16382" width="9" style="34"/>
    <col min="16383" max="16384" width="9" style="53"/>
  </cols>
  <sheetData>
    <row r="1" ht="15" spans="1:5">
      <c r="A1" s="46" t="s">
        <v>42</v>
      </c>
      <c r="B1" s="48"/>
      <c r="C1" s="48"/>
      <c r="D1" s="48"/>
      <c r="E1" s="48"/>
    </row>
    <row r="2" s="34" customFormat="1" ht="15.75" spans="1:5">
      <c r="A2" s="54" t="s">
        <v>43</v>
      </c>
      <c r="B2" s="39" t="s">
        <v>44</v>
      </c>
      <c r="C2" s="39" t="s">
        <v>45</v>
      </c>
      <c r="D2" s="39" t="s">
        <v>46</v>
      </c>
      <c r="E2" s="39" t="s">
        <v>47</v>
      </c>
    </row>
    <row r="3" s="34" customFormat="1" ht="15" spans="1:5">
      <c r="A3" s="34" t="s">
        <v>32</v>
      </c>
      <c r="B3" s="34" t="s">
        <v>48</v>
      </c>
      <c r="C3" s="34">
        <v>6.535</v>
      </c>
      <c r="D3" s="34">
        <v>3</v>
      </c>
      <c r="E3" s="34">
        <v>1.367</v>
      </c>
    </row>
    <row r="4" s="34" customFormat="1" spans="1:5">
      <c r="A4" s="34" t="s">
        <v>32</v>
      </c>
      <c r="B4" s="34" t="s">
        <v>4</v>
      </c>
      <c r="C4" s="34">
        <v>1.256</v>
      </c>
      <c r="D4" s="34">
        <v>1</v>
      </c>
      <c r="E4" s="34">
        <v>1.121</v>
      </c>
    </row>
    <row r="5" s="34" customFormat="1" spans="1:5">
      <c r="A5" s="34" t="s">
        <v>32</v>
      </c>
      <c r="B5" s="34" t="s">
        <v>5</v>
      </c>
      <c r="C5" s="34">
        <v>1.25</v>
      </c>
      <c r="D5" s="34">
        <v>1</v>
      </c>
      <c r="E5" s="34">
        <v>1.118</v>
      </c>
    </row>
    <row r="6" s="34" customFormat="1" spans="1:5">
      <c r="A6" s="34" t="s">
        <v>32</v>
      </c>
      <c r="B6" s="34" t="s">
        <v>6</v>
      </c>
      <c r="C6" s="34">
        <v>1.736</v>
      </c>
      <c r="D6" s="34">
        <v>1</v>
      </c>
      <c r="E6" s="34">
        <v>1.318</v>
      </c>
    </row>
    <row r="7" s="34" customFormat="1" spans="1:5">
      <c r="A7" s="34" t="s">
        <v>32</v>
      </c>
      <c r="B7" s="34" t="s">
        <v>16</v>
      </c>
      <c r="C7" s="34">
        <v>1.087</v>
      </c>
      <c r="D7" s="34">
        <v>1</v>
      </c>
      <c r="E7" s="34">
        <v>1.043</v>
      </c>
    </row>
    <row r="8" s="34" customFormat="1" spans="1:5">
      <c r="A8" s="34" t="s">
        <v>32</v>
      </c>
      <c r="B8" s="34" t="s">
        <v>13</v>
      </c>
      <c r="C8" s="34">
        <v>1.008</v>
      </c>
      <c r="D8" s="34">
        <v>1</v>
      </c>
      <c r="E8" s="34">
        <v>1.004</v>
      </c>
    </row>
    <row r="9" s="34" customFormat="1" spans="1:5">
      <c r="A9" s="34" t="s">
        <v>32</v>
      </c>
      <c r="B9" s="34" t="s">
        <v>10</v>
      </c>
      <c r="C9" s="34">
        <v>1.048</v>
      </c>
      <c r="D9" s="34">
        <v>1</v>
      </c>
      <c r="E9" s="34">
        <v>1.024</v>
      </c>
    </row>
    <row r="10" s="34" customFormat="1" spans="1:5">
      <c r="A10" s="34" t="s">
        <v>32</v>
      </c>
      <c r="B10" s="34" t="s">
        <v>11</v>
      </c>
      <c r="C10" s="34">
        <v>1.022</v>
      </c>
      <c r="D10" s="34">
        <v>1</v>
      </c>
      <c r="E10" s="34">
        <v>1.011</v>
      </c>
    </row>
    <row r="11" s="34" customFormat="1" spans="1:5">
      <c r="A11" s="34" t="s">
        <v>32</v>
      </c>
      <c r="B11" s="34" t="s">
        <v>49</v>
      </c>
      <c r="C11" s="34">
        <v>1.015</v>
      </c>
      <c r="D11" s="34">
        <v>1</v>
      </c>
      <c r="E11" s="34">
        <v>1.007</v>
      </c>
    </row>
    <row r="12" s="34" customFormat="1" spans="1:5">
      <c r="A12" s="34" t="s">
        <v>32</v>
      </c>
      <c r="B12" s="34" t="s">
        <v>14</v>
      </c>
      <c r="C12" s="34">
        <v>1.104</v>
      </c>
      <c r="D12" s="34">
        <v>1</v>
      </c>
      <c r="E12" s="34">
        <v>1.051</v>
      </c>
    </row>
    <row r="13" s="34" customFormat="1" spans="1:5">
      <c r="A13" s="34" t="s">
        <v>32</v>
      </c>
      <c r="B13" s="34" t="s">
        <v>15</v>
      </c>
      <c r="C13" s="34">
        <v>1.157</v>
      </c>
      <c r="D13" s="34">
        <v>1</v>
      </c>
      <c r="E13" s="34">
        <v>1.076</v>
      </c>
    </row>
    <row r="14" s="34" customFormat="1" spans="1:5">
      <c r="A14" s="34" t="s">
        <v>32</v>
      </c>
      <c r="B14" s="34" t="s">
        <v>19</v>
      </c>
      <c r="C14" s="34">
        <v>4.054</v>
      </c>
      <c r="D14" s="34">
        <v>1</v>
      </c>
      <c r="E14" s="34">
        <v>2.014</v>
      </c>
    </row>
    <row r="15" s="34" customFormat="1" spans="1:5">
      <c r="A15" s="34" t="s">
        <v>32</v>
      </c>
      <c r="B15" s="34" t="s">
        <v>20</v>
      </c>
      <c r="C15" s="34">
        <v>1.104</v>
      </c>
      <c r="D15" s="34">
        <v>1</v>
      </c>
      <c r="E15" s="34">
        <v>1.051</v>
      </c>
    </row>
    <row r="16" s="34" customFormat="1" spans="1:5">
      <c r="A16" s="34" t="s">
        <v>32</v>
      </c>
      <c r="B16" s="34" t="s">
        <v>21</v>
      </c>
      <c r="C16" s="34">
        <v>1.055</v>
      </c>
      <c r="D16" s="34">
        <v>1</v>
      </c>
      <c r="E16" s="34">
        <v>1.027</v>
      </c>
    </row>
    <row r="17" s="34" customFormat="1" spans="1:5">
      <c r="A17" s="34" t="s">
        <v>33</v>
      </c>
      <c r="B17" s="34" t="s">
        <v>50</v>
      </c>
      <c r="C17" s="34">
        <v>1.419</v>
      </c>
      <c r="D17" s="34">
        <v>3</v>
      </c>
      <c r="E17" s="34">
        <v>1.06</v>
      </c>
    </row>
    <row r="18" s="34" customFormat="1" spans="1:5">
      <c r="A18" s="34" t="s">
        <v>33</v>
      </c>
      <c r="B18" s="34" t="s">
        <v>4</v>
      </c>
      <c r="C18" s="34">
        <v>1.253</v>
      </c>
      <c r="D18" s="34">
        <v>1</v>
      </c>
      <c r="E18" s="34">
        <v>1.12</v>
      </c>
    </row>
    <row r="19" s="34" customFormat="1" spans="1:5">
      <c r="A19" s="34" t="s">
        <v>33</v>
      </c>
      <c r="B19" s="34" t="s">
        <v>5</v>
      </c>
      <c r="C19" s="34">
        <v>1.105</v>
      </c>
      <c r="D19" s="34">
        <v>1</v>
      </c>
      <c r="E19" s="34">
        <v>1.051</v>
      </c>
    </row>
    <row r="20" s="34" customFormat="1" spans="1:5">
      <c r="A20" s="34" t="s">
        <v>33</v>
      </c>
      <c r="B20" s="34" t="s">
        <v>6</v>
      </c>
      <c r="C20" s="34">
        <v>1.215</v>
      </c>
      <c r="D20" s="34">
        <v>1</v>
      </c>
      <c r="E20" s="34">
        <v>1.102</v>
      </c>
    </row>
    <row r="21" s="34" customFormat="1" spans="1:5">
      <c r="A21" s="34" t="s">
        <v>33</v>
      </c>
      <c r="B21" s="34" t="s">
        <v>16</v>
      </c>
      <c r="C21" s="34">
        <v>1.087</v>
      </c>
      <c r="D21" s="34">
        <v>1</v>
      </c>
      <c r="E21" s="34">
        <v>1.043</v>
      </c>
    </row>
    <row r="22" s="34" customFormat="1" spans="1:5">
      <c r="A22" s="34" t="s">
        <v>33</v>
      </c>
      <c r="B22" s="34" t="s">
        <v>13</v>
      </c>
      <c r="C22" s="34">
        <v>1.008</v>
      </c>
      <c r="D22" s="34">
        <v>1</v>
      </c>
      <c r="E22" s="34">
        <v>1.004</v>
      </c>
    </row>
    <row r="23" s="34" customFormat="1" spans="1:5">
      <c r="A23" s="34" t="s">
        <v>33</v>
      </c>
      <c r="B23" s="34" t="s">
        <v>10</v>
      </c>
      <c r="C23" s="34">
        <v>1.049</v>
      </c>
      <c r="D23" s="34">
        <v>1</v>
      </c>
      <c r="E23" s="34">
        <v>1.024</v>
      </c>
    </row>
    <row r="24" s="34" customFormat="1" spans="1:5">
      <c r="A24" s="34" t="s">
        <v>33</v>
      </c>
      <c r="B24" s="34" t="s">
        <v>11</v>
      </c>
      <c r="C24" s="34">
        <v>1.022</v>
      </c>
      <c r="D24" s="34">
        <v>1</v>
      </c>
      <c r="E24" s="34">
        <v>1.011</v>
      </c>
    </row>
    <row r="25" s="34" customFormat="1" spans="1:5">
      <c r="A25" s="34" t="s">
        <v>33</v>
      </c>
      <c r="B25" s="34" t="s">
        <v>49</v>
      </c>
      <c r="C25" s="34">
        <v>1.015</v>
      </c>
      <c r="D25" s="34">
        <v>1</v>
      </c>
      <c r="E25" s="34">
        <v>1.008</v>
      </c>
    </row>
    <row r="26" s="34" customFormat="1" spans="1:5">
      <c r="A26" s="34" t="s">
        <v>33</v>
      </c>
      <c r="B26" s="34" t="s">
        <v>14</v>
      </c>
      <c r="C26" s="34">
        <v>1.104</v>
      </c>
      <c r="D26" s="34">
        <v>1</v>
      </c>
      <c r="E26" s="34">
        <v>1.051</v>
      </c>
    </row>
    <row r="27" s="34" customFormat="1" spans="1:5">
      <c r="A27" s="34" t="s">
        <v>33</v>
      </c>
      <c r="B27" s="34" t="s">
        <v>15</v>
      </c>
      <c r="C27" s="34">
        <v>1.158</v>
      </c>
      <c r="D27" s="34">
        <v>1</v>
      </c>
      <c r="E27" s="34">
        <v>1.076</v>
      </c>
    </row>
    <row r="28" s="34" customFormat="1" spans="1:5">
      <c r="A28" s="34" t="s">
        <v>33</v>
      </c>
      <c r="B28" s="34" t="s">
        <v>19</v>
      </c>
      <c r="C28" s="34">
        <v>1.199</v>
      </c>
      <c r="D28" s="34">
        <v>1</v>
      </c>
      <c r="E28" s="34">
        <v>1.095</v>
      </c>
    </row>
    <row r="29" s="34" customFormat="1" spans="1:5">
      <c r="A29" s="34" t="s">
        <v>33</v>
      </c>
      <c r="B29" s="34" t="s">
        <v>20</v>
      </c>
      <c r="C29" s="34">
        <v>1.139</v>
      </c>
      <c r="D29" s="34">
        <v>1</v>
      </c>
      <c r="E29" s="34">
        <v>1.067</v>
      </c>
    </row>
    <row r="30" s="34" customFormat="1" spans="1:5">
      <c r="A30" s="34" t="s">
        <v>33</v>
      </c>
      <c r="B30" s="34" t="s">
        <v>21</v>
      </c>
      <c r="C30" s="34">
        <v>1.171</v>
      </c>
      <c r="D30" s="34">
        <v>1</v>
      </c>
      <c r="E30" s="34">
        <v>1.082</v>
      </c>
    </row>
    <row r="31" s="34" customFormat="1" spans="1:5">
      <c r="A31" s="34" t="s">
        <v>34</v>
      </c>
      <c r="B31" s="34" t="s">
        <v>51</v>
      </c>
      <c r="C31" s="34">
        <v>4.159</v>
      </c>
      <c r="D31" s="34">
        <v>3</v>
      </c>
      <c r="E31" s="34">
        <v>1.268</v>
      </c>
    </row>
    <row r="32" s="34" customFormat="1" spans="1:5">
      <c r="A32" s="34" t="s">
        <v>34</v>
      </c>
      <c r="B32" s="34" t="s">
        <v>4</v>
      </c>
      <c r="C32" s="34">
        <v>1.25</v>
      </c>
      <c r="D32" s="34">
        <v>1</v>
      </c>
      <c r="E32" s="34">
        <v>1.118</v>
      </c>
    </row>
    <row r="33" s="34" customFormat="1" spans="1:5">
      <c r="A33" s="34" t="s">
        <v>34</v>
      </c>
      <c r="B33" s="34" t="s">
        <v>5</v>
      </c>
      <c r="C33" s="34">
        <v>1.108</v>
      </c>
      <c r="D33" s="34">
        <v>1</v>
      </c>
      <c r="E33" s="34">
        <v>1.053</v>
      </c>
    </row>
    <row r="34" s="34" customFormat="1" spans="1:5">
      <c r="A34" s="34" t="s">
        <v>34</v>
      </c>
      <c r="B34" s="34" t="s">
        <v>6</v>
      </c>
      <c r="C34" s="34">
        <v>3.772</v>
      </c>
      <c r="D34" s="34">
        <v>1</v>
      </c>
      <c r="E34" s="34">
        <v>1.942</v>
      </c>
    </row>
    <row r="35" s="34" customFormat="1" spans="1:5">
      <c r="A35" s="34" t="s">
        <v>34</v>
      </c>
      <c r="B35" s="34" t="s">
        <v>16</v>
      </c>
      <c r="C35" s="34">
        <v>1.088</v>
      </c>
      <c r="D35" s="34">
        <v>1</v>
      </c>
      <c r="E35" s="34">
        <v>1.043</v>
      </c>
    </row>
    <row r="36" s="34" customFormat="1" spans="1:5">
      <c r="A36" s="34" t="s">
        <v>34</v>
      </c>
      <c r="B36" s="34" t="s">
        <v>13</v>
      </c>
      <c r="C36" s="34">
        <v>1.008</v>
      </c>
      <c r="D36" s="34">
        <v>1</v>
      </c>
      <c r="E36" s="34">
        <v>1.004</v>
      </c>
    </row>
    <row r="37" s="34" customFormat="1" spans="1:5">
      <c r="A37" s="34" t="s">
        <v>34</v>
      </c>
      <c r="B37" s="34" t="s">
        <v>10</v>
      </c>
      <c r="C37" s="34">
        <v>1.048</v>
      </c>
      <c r="D37" s="34">
        <v>1</v>
      </c>
      <c r="E37" s="34">
        <v>1.024</v>
      </c>
    </row>
    <row r="38" s="34" customFormat="1" spans="1:5">
      <c r="A38" s="34" t="s">
        <v>34</v>
      </c>
      <c r="B38" s="34" t="s">
        <v>11</v>
      </c>
      <c r="C38" s="34">
        <v>1.022</v>
      </c>
      <c r="D38" s="34">
        <v>1</v>
      </c>
      <c r="E38" s="34">
        <v>1.011</v>
      </c>
    </row>
    <row r="39" s="34" customFormat="1" spans="1:5">
      <c r="A39" s="34" t="s">
        <v>34</v>
      </c>
      <c r="B39" s="34" t="s">
        <v>49</v>
      </c>
      <c r="C39" s="34">
        <v>1.015</v>
      </c>
      <c r="D39" s="34">
        <v>1</v>
      </c>
      <c r="E39" s="34">
        <v>1.008</v>
      </c>
    </row>
    <row r="40" s="34" customFormat="1" spans="1:5">
      <c r="A40" s="34" t="s">
        <v>34</v>
      </c>
      <c r="B40" s="34" t="s">
        <v>14</v>
      </c>
      <c r="C40" s="34">
        <v>1.105</v>
      </c>
      <c r="D40" s="34">
        <v>1</v>
      </c>
      <c r="E40" s="34">
        <v>1.051</v>
      </c>
    </row>
    <row r="41" s="34" customFormat="1" spans="1:5">
      <c r="A41" s="46" t="s">
        <v>34</v>
      </c>
      <c r="B41" s="46" t="s">
        <v>15</v>
      </c>
      <c r="C41" s="46">
        <v>1.158</v>
      </c>
      <c r="D41" s="46">
        <v>1</v>
      </c>
      <c r="E41" s="46">
        <v>1.076</v>
      </c>
    </row>
    <row r="42" s="34" customFormat="1" spans="1:5">
      <c r="A42" s="34" t="s">
        <v>34</v>
      </c>
      <c r="B42" s="34" t="s">
        <v>19</v>
      </c>
      <c r="C42" s="34">
        <v>1.2</v>
      </c>
      <c r="D42" s="34">
        <v>1</v>
      </c>
      <c r="E42" s="34">
        <v>1.096</v>
      </c>
    </row>
    <row r="43" s="34" customFormat="1" spans="1:5">
      <c r="A43" s="34" t="s">
        <v>34</v>
      </c>
      <c r="B43" s="34" t="s">
        <v>20</v>
      </c>
      <c r="C43" s="34">
        <v>1.11</v>
      </c>
      <c r="D43" s="34">
        <v>1</v>
      </c>
      <c r="E43" s="34">
        <v>1.054</v>
      </c>
    </row>
    <row r="44" s="34" customFormat="1" spans="1:5">
      <c r="A44" s="34" t="s">
        <v>34</v>
      </c>
      <c r="B44" s="34" t="s">
        <v>21</v>
      </c>
      <c r="C44" s="34">
        <v>1.1</v>
      </c>
      <c r="D44" s="34">
        <v>1</v>
      </c>
      <c r="E44" s="34">
        <v>1.049</v>
      </c>
    </row>
    <row r="45" s="34" customFormat="1" spans="1:5">
      <c r="A45" s="34" t="s">
        <v>35</v>
      </c>
      <c r="B45" s="34" t="s">
        <v>52</v>
      </c>
      <c r="C45" s="34">
        <v>3.106</v>
      </c>
      <c r="D45" s="34">
        <v>3</v>
      </c>
      <c r="E45" s="34">
        <v>1.208</v>
      </c>
    </row>
    <row r="46" s="34" customFormat="1" spans="1:5">
      <c r="A46" s="34" t="s">
        <v>35</v>
      </c>
      <c r="B46" s="34" t="s">
        <v>4</v>
      </c>
      <c r="C46" s="34">
        <v>1.259</v>
      </c>
      <c r="D46" s="34">
        <v>1</v>
      </c>
      <c r="E46" s="34">
        <v>1.122</v>
      </c>
    </row>
    <row r="47" s="34" customFormat="1" spans="1:5">
      <c r="A47" s="34" t="s">
        <v>35</v>
      </c>
      <c r="B47" s="34" t="s">
        <v>5</v>
      </c>
      <c r="C47" s="34">
        <v>1.5</v>
      </c>
      <c r="D47" s="34">
        <v>1</v>
      </c>
      <c r="E47" s="34">
        <v>1.225</v>
      </c>
    </row>
    <row r="48" s="34" customFormat="1" spans="1:5">
      <c r="A48" s="34" t="s">
        <v>35</v>
      </c>
      <c r="B48" s="34" t="s">
        <v>6</v>
      </c>
      <c r="C48" s="34">
        <v>2.308</v>
      </c>
      <c r="D48" s="34">
        <v>1</v>
      </c>
      <c r="E48" s="34">
        <v>1.519</v>
      </c>
    </row>
    <row r="49" s="34" customFormat="1" spans="1:5">
      <c r="A49" s="34" t="s">
        <v>35</v>
      </c>
      <c r="B49" s="34" t="s">
        <v>16</v>
      </c>
      <c r="C49" s="34">
        <v>1.087</v>
      </c>
      <c r="D49" s="34">
        <v>1</v>
      </c>
      <c r="E49" s="34">
        <v>1.043</v>
      </c>
    </row>
    <row r="50" s="34" customFormat="1" spans="1:5">
      <c r="A50" s="34" t="s">
        <v>35</v>
      </c>
      <c r="B50" s="34" t="s">
        <v>13</v>
      </c>
      <c r="C50" s="34">
        <v>1.008</v>
      </c>
      <c r="D50" s="34">
        <v>1</v>
      </c>
      <c r="E50" s="34">
        <v>1.004</v>
      </c>
    </row>
    <row r="51" s="34" customFormat="1" spans="1:5">
      <c r="A51" s="34" t="s">
        <v>35</v>
      </c>
      <c r="B51" s="34" t="s">
        <v>10</v>
      </c>
      <c r="C51" s="34">
        <v>1.049</v>
      </c>
      <c r="D51" s="34">
        <v>1</v>
      </c>
      <c r="E51" s="34">
        <v>1.024</v>
      </c>
    </row>
    <row r="52" s="34" customFormat="1" spans="1:5">
      <c r="A52" s="34" t="s">
        <v>35</v>
      </c>
      <c r="B52" s="34" t="s">
        <v>11</v>
      </c>
      <c r="C52" s="34">
        <v>1.022</v>
      </c>
      <c r="D52" s="34">
        <v>1</v>
      </c>
      <c r="E52" s="34">
        <v>1.011</v>
      </c>
    </row>
    <row r="53" s="34" customFormat="1" spans="1:5">
      <c r="A53" s="34" t="s">
        <v>35</v>
      </c>
      <c r="B53" s="34" t="s">
        <v>49</v>
      </c>
      <c r="C53" s="34">
        <v>1.016</v>
      </c>
      <c r="D53" s="34">
        <v>1</v>
      </c>
      <c r="E53" s="34">
        <v>1.008</v>
      </c>
    </row>
    <row r="54" s="34" customFormat="1" spans="1:5">
      <c r="A54" s="34" t="s">
        <v>35</v>
      </c>
      <c r="B54" s="34" t="s">
        <v>14</v>
      </c>
      <c r="C54" s="34">
        <v>1.104</v>
      </c>
      <c r="D54" s="34">
        <v>1</v>
      </c>
      <c r="E54" s="34">
        <v>1.051</v>
      </c>
    </row>
    <row r="55" s="34" customFormat="1" spans="1:5">
      <c r="A55" s="34" t="s">
        <v>35</v>
      </c>
      <c r="B55" s="34" t="s">
        <v>15</v>
      </c>
      <c r="C55" s="34">
        <v>1.158</v>
      </c>
      <c r="D55" s="34">
        <v>1</v>
      </c>
      <c r="E55" s="34">
        <v>1.076</v>
      </c>
    </row>
    <row r="56" s="34" customFormat="1" spans="1:5">
      <c r="A56" s="34" t="s">
        <v>35</v>
      </c>
      <c r="B56" s="34" t="s">
        <v>19</v>
      </c>
      <c r="C56" s="34">
        <v>1.2</v>
      </c>
      <c r="D56" s="34">
        <v>1</v>
      </c>
      <c r="E56" s="34">
        <v>1.096</v>
      </c>
    </row>
    <row r="57" s="34" customFormat="1" spans="1:5">
      <c r="A57" s="34" t="s">
        <v>35</v>
      </c>
      <c r="B57" s="34" t="s">
        <v>20</v>
      </c>
      <c r="C57" s="34">
        <v>1.115</v>
      </c>
      <c r="D57" s="34">
        <v>1</v>
      </c>
      <c r="E57" s="34">
        <v>1.056</v>
      </c>
    </row>
    <row r="58" s="34" customFormat="1" spans="1:5">
      <c r="A58" s="34" t="s">
        <v>35</v>
      </c>
      <c r="B58" s="34" t="s">
        <v>21</v>
      </c>
      <c r="C58" s="34">
        <v>1.098</v>
      </c>
      <c r="D58" s="34">
        <v>1</v>
      </c>
      <c r="E58" s="34">
        <v>1.048</v>
      </c>
    </row>
    <row r="59" s="34" customFormat="1" spans="1:5">
      <c r="A59" s="34" t="s">
        <v>36</v>
      </c>
      <c r="B59" s="34" t="s">
        <v>53</v>
      </c>
      <c r="C59" s="34">
        <v>2.875</v>
      </c>
      <c r="D59" s="34">
        <v>3</v>
      </c>
      <c r="E59" s="34">
        <v>1.192</v>
      </c>
    </row>
    <row r="60" s="34" customFormat="1" spans="1:5">
      <c r="A60" s="34" t="s">
        <v>36</v>
      </c>
      <c r="B60" s="34" t="s">
        <v>4</v>
      </c>
      <c r="C60" s="34">
        <v>1.269</v>
      </c>
      <c r="D60" s="34">
        <v>1</v>
      </c>
      <c r="E60" s="34">
        <v>1.126</v>
      </c>
    </row>
    <row r="61" s="34" customFormat="1" spans="1:5">
      <c r="A61" s="34" t="s">
        <v>36</v>
      </c>
      <c r="B61" s="34" t="s">
        <v>5</v>
      </c>
      <c r="C61" s="34">
        <v>1.165</v>
      </c>
      <c r="D61" s="34">
        <v>1</v>
      </c>
      <c r="E61" s="34">
        <v>1.079</v>
      </c>
    </row>
    <row r="62" s="34" customFormat="1" spans="1:5">
      <c r="A62" s="34" t="s">
        <v>36</v>
      </c>
      <c r="B62" s="34" t="s">
        <v>6</v>
      </c>
      <c r="C62" s="34">
        <v>2.387</v>
      </c>
      <c r="D62" s="34">
        <v>1</v>
      </c>
      <c r="E62" s="34">
        <v>1.545</v>
      </c>
    </row>
    <row r="63" s="34" customFormat="1" spans="1:5">
      <c r="A63" s="34" t="s">
        <v>36</v>
      </c>
      <c r="B63" s="34" t="s">
        <v>16</v>
      </c>
      <c r="C63" s="34">
        <v>1.088</v>
      </c>
      <c r="D63" s="34">
        <v>1</v>
      </c>
      <c r="E63" s="34">
        <v>1.043</v>
      </c>
    </row>
    <row r="64" s="34" customFormat="1" spans="1:5">
      <c r="A64" s="34" t="s">
        <v>36</v>
      </c>
      <c r="B64" s="34" t="s">
        <v>13</v>
      </c>
      <c r="C64" s="34">
        <v>1.008</v>
      </c>
      <c r="D64" s="34">
        <v>1</v>
      </c>
      <c r="E64" s="34">
        <v>1.004</v>
      </c>
    </row>
    <row r="65" s="34" customFormat="1" spans="1:5">
      <c r="A65" s="34" t="s">
        <v>36</v>
      </c>
      <c r="B65" s="34" t="s">
        <v>10</v>
      </c>
      <c r="C65" s="34">
        <v>1.049</v>
      </c>
      <c r="D65" s="34">
        <v>1</v>
      </c>
      <c r="E65" s="34">
        <v>1.024</v>
      </c>
    </row>
    <row r="66" s="34" customFormat="1" spans="1:5">
      <c r="A66" s="34" t="s">
        <v>36</v>
      </c>
      <c r="B66" s="34" t="s">
        <v>11</v>
      </c>
      <c r="C66" s="34">
        <v>1.022</v>
      </c>
      <c r="D66" s="34">
        <v>1</v>
      </c>
      <c r="E66" s="34">
        <v>1.011</v>
      </c>
    </row>
    <row r="67" s="34" customFormat="1" spans="1:5">
      <c r="A67" s="34" t="s">
        <v>36</v>
      </c>
      <c r="B67" s="34" t="s">
        <v>49</v>
      </c>
      <c r="C67" s="34">
        <v>1.016</v>
      </c>
      <c r="D67" s="34">
        <v>1</v>
      </c>
      <c r="E67" s="34">
        <v>1.008</v>
      </c>
    </row>
    <row r="68" s="34" customFormat="1" spans="1:5">
      <c r="A68" s="34" t="s">
        <v>36</v>
      </c>
      <c r="B68" s="34" t="s">
        <v>14</v>
      </c>
      <c r="C68" s="34">
        <v>1.106</v>
      </c>
      <c r="D68" s="34">
        <v>1</v>
      </c>
      <c r="E68" s="34">
        <v>1.051</v>
      </c>
    </row>
    <row r="69" s="34" customFormat="1" spans="1:5">
      <c r="A69" s="34" t="s">
        <v>36</v>
      </c>
      <c r="B69" s="34" t="s">
        <v>15</v>
      </c>
      <c r="C69" s="34">
        <v>1.159</v>
      </c>
      <c r="D69" s="34">
        <v>1</v>
      </c>
      <c r="E69" s="34">
        <v>1.077</v>
      </c>
    </row>
    <row r="70" s="34" customFormat="1" spans="1:5">
      <c r="A70" s="34" t="s">
        <v>36</v>
      </c>
      <c r="B70" s="34" t="s">
        <v>19</v>
      </c>
      <c r="C70" s="34">
        <v>1.202</v>
      </c>
      <c r="D70" s="34">
        <v>1</v>
      </c>
      <c r="E70" s="34">
        <v>1.096</v>
      </c>
    </row>
    <row r="71" s="34" customFormat="1" spans="1:5">
      <c r="A71" s="34" t="s">
        <v>36</v>
      </c>
      <c r="B71" s="34" t="s">
        <v>20</v>
      </c>
      <c r="C71" s="34">
        <v>1.12</v>
      </c>
      <c r="D71" s="34">
        <v>1</v>
      </c>
      <c r="E71" s="34">
        <v>1.058</v>
      </c>
    </row>
    <row r="72" s="34" customFormat="1" spans="1:5">
      <c r="A72" s="34" t="s">
        <v>36</v>
      </c>
      <c r="B72" s="34" t="s">
        <v>21</v>
      </c>
      <c r="C72" s="34">
        <v>1.106</v>
      </c>
      <c r="D72" s="34">
        <v>1</v>
      </c>
      <c r="E72" s="34">
        <v>1.051</v>
      </c>
    </row>
    <row r="73" s="34" customFormat="1" spans="1:5">
      <c r="A73" s="34" t="s">
        <v>37</v>
      </c>
      <c r="B73" s="34" t="s">
        <v>54</v>
      </c>
      <c r="C73" s="34">
        <v>3.716</v>
      </c>
      <c r="D73" s="34">
        <v>3</v>
      </c>
      <c r="E73" s="34">
        <v>1.245</v>
      </c>
    </row>
    <row r="74" s="34" customFormat="1" spans="1:5">
      <c r="A74" s="34" t="s">
        <v>37</v>
      </c>
      <c r="B74" s="34" t="s">
        <v>4</v>
      </c>
      <c r="C74" s="34">
        <v>1.249</v>
      </c>
      <c r="D74" s="34">
        <v>1</v>
      </c>
      <c r="E74" s="34">
        <v>1.117</v>
      </c>
    </row>
    <row r="75" s="34" customFormat="1" spans="1:5">
      <c r="A75" s="34" t="s">
        <v>37</v>
      </c>
      <c r="B75" s="34" t="s">
        <v>5</v>
      </c>
      <c r="C75" s="34">
        <v>1.188</v>
      </c>
      <c r="D75" s="34">
        <v>1</v>
      </c>
      <c r="E75" s="34">
        <v>1.09</v>
      </c>
    </row>
    <row r="76" s="34" customFormat="1" spans="1:5">
      <c r="A76" s="34" t="s">
        <v>37</v>
      </c>
      <c r="B76" s="34" t="s">
        <v>6</v>
      </c>
      <c r="C76" s="34">
        <v>3.335</v>
      </c>
      <c r="D76" s="34">
        <v>1</v>
      </c>
      <c r="E76" s="34">
        <v>1.826</v>
      </c>
    </row>
    <row r="77" s="34" customFormat="1" spans="1:5">
      <c r="A77" s="34" t="s">
        <v>37</v>
      </c>
      <c r="B77" s="34" t="s">
        <v>16</v>
      </c>
      <c r="C77" s="34">
        <v>1.088</v>
      </c>
      <c r="D77" s="34">
        <v>1</v>
      </c>
      <c r="E77" s="34">
        <v>1.043</v>
      </c>
    </row>
    <row r="78" s="34" customFormat="1" spans="1:5">
      <c r="A78" s="34" t="s">
        <v>37</v>
      </c>
      <c r="B78" s="34" t="s">
        <v>13</v>
      </c>
      <c r="C78" s="34">
        <v>1.008</v>
      </c>
      <c r="D78" s="34">
        <v>1</v>
      </c>
      <c r="E78" s="34">
        <v>1.004</v>
      </c>
    </row>
    <row r="79" s="34" customFormat="1" spans="1:5">
      <c r="A79" s="34" t="s">
        <v>37</v>
      </c>
      <c r="B79" s="34" t="s">
        <v>10</v>
      </c>
      <c r="C79" s="34">
        <v>1.049</v>
      </c>
      <c r="D79" s="34">
        <v>1</v>
      </c>
      <c r="E79" s="34">
        <v>1.024</v>
      </c>
    </row>
    <row r="80" s="34" customFormat="1" spans="1:5">
      <c r="A80" s="34" t="s">
        <v>37</v>
      </c>
      <c r="B80" s="34" t="s">
        <v>11</v>
      </c>
      <c r="C80" s="34">
        <v>1.024</v>
      </c>
      <c r="D80" s="34">
        <v>1</v>
      </c>
      <c r="E80" s="34">
        <v>1.012</v>
      </c>
    </row>
    <row r="81" s="34" customFormat="1" spans="1:5">
      <c r="A81" s="34" t="s">
        <v>37</v>
      </c>
      <c r="B81" s="34" t="s">
        <v>49</v>
      </c>
      <c r="C81" s="34">
        <v>1.015</v>
      </c>
      <c r="D81" s="34">
        <v>1</v>
      </c>
      <c r="E81" s="34">
        <v>1.008</v>
      </c>
    </row>
    <row r="82" s="34" customFormat="1" spans="1:5">
      <c r="A82" s="34" t="s">
        <v>37</v>
      </c>
      <c r="B82" s="34" t="s">
        <v>14</v>
      </c>
      <c r="C82" s="34">
        <v>1.105</v>
      </c>
      <c r="D82" s="34">
        <v>1</v>
      </c>
      <c r="E82" s="34">
        <v>1.051</v>
      </c>
    </row>
    <row r="83" s="34" customFormat="1" spans="1:5">
      <c r="A83" s="34" t="s">
        <v>37</v>
      </c>
      <c r="B83" s="34" t="s">
        <v>15</v>
      </c>
      <c r="C83" s="34">
        <v>1.158</v>
      </c>
      <c r="D83" s="34">
        <v>1</v>
      </c>
      <c r="E83" s="34">
        <v>1.076</v>
      </c>
    </row>
    <row r="84" s="34" customFormat="1" spans="1:5">
      <c r="A84" s="34" t="s">
        <v>37</v>
      </c>
      <c r="B84" s="34" t="s">
        <v>19</v>
      </c>
      <c r="C84" s="34">
        <v>1.198</v>
      </c>
      <c r="D84" s="34">
        <v>1</v>
      </c>
      <c r="E84" s="34">
        <v>1.094</v>
      </c>
    </row>
    <row r="85" s="34" customFormat="1" spans="1:5">
      <c r="A85" s="34" t="s">
        <v>37</v>
      </c>
      <c r="B85" s="34" t="s">
        <v>20</v>
      </c>
      <c r="C85" s="34">
        <v>1.109</v>
      </c>
      <c r="D85" s="34">
        <v>1</v>
      </c>
      <c r="E85" s="34">
        <v>1.053</v>
      </c>
    </row>
    <row r="86" s="34" customFormat="1" spans="1:5">
      <c r="A86" s="34" t="s">
        <v>37</v>
      </c>
      <c r="B86" s="34" t="s">
        <v>21</v>
      </c>
      <c r="C86" s="34">
        <v>1.079</v>
      </c>
      <c r="D86" s="34">
        <v>1</v>
      </c>
      <c r="E86" s="34">
        <v>1.039</v>
      </c>
    </row>
    <row r="87" s="34" customFormat="1" spans="1:5">
      <c r="A87" s="34" t="s">
        <v>38</v>
      </c>
      <c r="B87" s="34" t="s">
        <v>55</v>
      </c>
      <c r="C87" s="34">
        <v>1.461</v>
      </c>
      <c r="D87" s="34">
        <v>3</v>
      </c>
      <c r="E87" s="34">
        <v>1.065</v>
      </c>
    </row>
    <row r="88" s="34" customFormat="1" spans="1:5">
      <c r="A88" s="34" t="s">
        <v>38</v>
      </c>
      <c r="B88" s="34" t="s">
        <v>4</v>
      </c>
      <c r="C88" s="34">
        <v>1.249</v>
      </c>
      <c r="D88" s="34">
        <v>1</v>
      </c>
      <c r="E88" s="34">
        <v>1.118</v>
      </c>
    </row>
    <row r="89" s="34" customFormat="1" spans="1:5">
      <c r="A89" s="34" t="s">
        <v>38</v>
      </c>
      <c r="B89" s="34" t="s">
        <v>5</v>
      </c>
      <c r="C89" s="34">
        <v>1.181</v>
      </c>
      <c r="D89" s="34">
        <v>1</v>
      </c>
      <c r="E89" s="34">
        <v>1.087</v>
      </c>
    </row>
    <row r="90" s="34" customFormat="1" spans="1:5">
      <c r="A90" s="34" t="s">
        <v>38</v>
      </c>
      <c r="B90" s="34" t="s">
        <v>6</v>
      </c>
      <c r="C90" s="34">
        <v>1.26</v>
      </c>
      <c r="D90" s="34">
        <v>1</v>
      </c>
      <c r="E90" s="34">
        <v>1.123</v>
      </c>
    </row>
    <row r="91" s="34" customFormat="1" spans="1:5">
      <c r="A91" s="34" t="s">
        <v>38</v>
      </c>
      <c r="B91" s="34" t="s">
        <v>16</v>
      </c>
      <c r="C91" s="34">
        <v>1.087</v>
      </c>
      <c r="D91" s="34">
        <v>1</v>
      </c>
      <c r="E91" s="34">
        <v>1.043</v>
      </c>
    </row>
    <row r="92" s="34" customFormat="1" spans="1:5">
      <c r="A92" s="34" t="s">
        <v>38</v>
      </c>
      <c r="B92" s="34" t="s">
        <v>13</v>
      </c>
      <c r="C92" s="34">
        <v>1.008</v>
      </c>
      <c r="D92" s="34">
        <v>1</v>
      </c>
      <c r="E92" s="34">
        <v>1.004</v>
      </c>
    </row>
    <row r="93" s="34" customFormat="1" spans="1:5">
      <c r="A93" s="34" t="s">
        <v>38</v>
      </c>
      <c r="B93" s="34" t="s">
        <v>10</v>
      </c>
      <c r="C93" s="34">
        <v>1.052</v>
      </c>
      <c r="D93" s="34">
        <v>1</v>
      </c>
      <c r="E93" s="34">
        <v>1.026</v>
      </c>
    </row>
    <row r="94" s="34" customFormat="1" spans="1:5">
      <c r="A94" s="34" t="s">
        <v>38</v>
      </c>
      <c r="B94" s="34" t="s">
        <v>11</v>
      </c>
      <c r="C94" s="34">
        <v>1.024</v>
      </c>
      <c r="D94" s="34">
        <v>1</v>
      </c>
      <c r="E94" s="34">
        <v>1.012</v>
      </c>
    </row>
    <row r="95" s="34" customFormat="1" spans="1:5">
      <c r="A95" s="34" t="s">
        <v>38</v>
      </c>
      <c r="B95" s="34" t="s">
        <v>49</v>
      </c>
      <c r="C95" s="34">
        <v>1.016</v>
      </c>
      <c r="D95" s="34">
        <v>1</v>
      </c>
      <c r="E95" s="34">
        <v>1.008</v>
      </c>
    </row>
    <row r="96" s="34" customFormat="1" spans="1:5">
      <c r="A96" s="34" t="s">
        <v>38</v>
      </c>
      <c r="B96" s="34" t="s">
        <v>14</v>
      </c>
      <c r="C96" s="34">
        <v>1.104</v>
      </c>
      <c r="D96" s="34">
        <v>1</v>
      </c>
      <c r="E96" s="34">
        <v>1.051</v>
      </c>
    </row>
    <row r="97" s="34" customFormat="1" spans="1:5">
      <c r="A97" s="34" t="s">
        <v>38</v>
      </c>
      <c r="B97" s="34" t="s">
        <v>15</v>
      </c>
      <c r="C97" s="34">
        <v>1.159</v>
      </c>
      <c r="D97" s="34">
        <v>1</v>
      </c>
      <c r="E97" s="34">
        <v>1.077</v>
      </c>
    </row>
    <row r="98" s="34" customFormat="1" spans="1:5">
      <c r="A98" s="34" t="s">
        <v>38</v>
      </c>
      <c r="B98" s="34" t="s">
        <v>19</v>
      </c>
      <c r="C98" s="34">
        <v>1.198</v>
      </c>
      <c r="D98" s="34">
        <v>1</v>
      </c>
      <c r="E98" s="34">
        <v>1.094</v>
      </c>
    </row>
    <row r="99" s="34" customFormat="1" spans="1:5">
      <c r="A99" s="34" t="s">
        <v>38</v>
      </c>
      <c r="B99" s="34" t="s">
        <v>20</v>
      </c>
      <c r="C99" s="34">
        <v>1.1</v>
      </c>
      <c r="D99" s="34">
        <v>1</v>
      </c>
      <c r="E99" s="34">
        <v>1.049</v>
      </c>
    </row>
    <row r="100" s="34" customFormat="1" spans="1:5">
      <c r="A100" s="34" t="s">
        <v>38</v>
      </c>
      <c r="B100" s="34" t="s">
        <v>21</v>
      </c>
      <c r="C100" s="34">
        <v>1.154</v>
      </c>
      <c r="D100" s="34">
        <v>1</v>
      </c>
      <c r="E100" s="34">
        <v>1.074</v>
      </c>
    </row>
    <row r="101" s="34" customFormat="1" spans="1:5">
      <c r="A101" s="34" t="s">
        <v>39</v>
      </c>
      <c r="B101" s="34" t="s">
        <v>56</v>
      </c>
      <c r="C101" s="34">
        <v>1.349</v>
      </c>
      <c r="D101" s="34">
        <v>3</v>
      </c>
      <c r="E101" s="34">
        <v>1.051</v>
      </c>
    </row>
    <row r="102" s="34" customFormat="1" spans="1:5">
      <c r="A102" s="34" t="s">
        <v>39</v>
      </c>
      <c r="B102" s="34" t="s">
        <v>4</v>
      </c>
      <c r="C102" s="34">
        <v>1.247</v>
      </c>
      <c r="D102" s="34">
        <v>1</v>
      </c>
      <c r="E102" s="34">
        <v>1.117</v>
      </c>
    </row>
    <row r="103" s="34" customFormat="1" spans="1:5">
      <c r="A103" s="34" t="s">
        <v>39</v>
      </c>
      <c r="B103" s="34" t="s">
        <v>5</v>
      </c>
      <c r="C103" s="34">
        <v>1.077</v>
      </c>
      <c r="D103" s="34">
        <v>1</v>
      </c>
      <c r="E103" s="34">
        <v>1.038</v>
      </c>
    </row>
    <row r="104" s="34" customFormat="1" spans="1:5">
      <c r="A104" s="34" t="s">
        <v>39</v>
      </c>
      <c r="B104" s="34" t="s">
        <v>6</v>
      </c>
      <c r="C104" s="34">
        <v>1.272</v>
      </c>
      <c r="D104" s="34">
        <v>1</v>
      </c>
      <c r="E104" s="34">
        <v>1.128</v>
      </c>
    </row>
    <row r="105" s="34" customFormat="1" spans="1:5">
      <c r="A105" s="34" t="s">
        <v>39</v>
      </c>
      <c r="B105" s="34" t="s">
        <v>16</v>
      </c>
      <c r="C105" s="34">
        <v>1.087</v>
      </c>
      <c r="D105" s="34">
        <v>1</v>
      </c>
      <c r="E105" s="34">
        <v>1.043</v>
      </c>
    </row>
    <row r="106" s="34" customFormat="1" spans="1:5">
      <c r="A106" s="34" t="s">
        <v>39</v>
      </c>
      <c r="B106" s="34" t="s">
        <v>13</v>
      </c>
      <c r="C106" s="34">
        <v>1.008</v>
      </c>
      <c r="D106" s="34">
        <v>1</v>
      </c>
      <c r="E106" s="34">
        <v>1.004</v>
      </c>
    </row>
    <row r="107" s="34" customFormat="1" spans="1:5">
      <c r="A107" s="34" t="s">
        <v>39</v>
      </c>
      <c r="B107" s="34" t="s">
        <v>10</v>
      </c>
      <c r="C107" s="34">
        <v>1.052</v>
      </c>
      <c r="D107" s="34">
        <v>1</v>
      </c>
      <c r="E107" s="34">
        <v>1.026</v>
      </c>
    </row>
    <row r="108" s="34" customFormat="1" spans="1:5">
      <c r="A108" s="34" t="s">
        <v>39</v>
      </c>
      <c r="B108" s="34" t="s">
        <v>11</v>
      </c>
      <c r="C108" s="34">
        <v>1.024</v>
      </c>
      <c r="D108" s="34">
        <v>1</v>
      </c>
      <c r="E108" s="34">
        <v>1.012</v>
      </c>
    </row>
    <row r="109" s="34" customFormat="1" spans="1:5">
      <c r="A109" s="34" t="s">
        <v>39</v>
      </c>
      <c r="B109" s="34" t="s">
        <v>49</v>
      </c>
      <c r="C109" s="34">
        <v>1.016</v>
      </c>
      <c r="D109" s="34">
        <v>1</v>
      </c>
      <c r="E109" s="34">
        <v>1.008</v>
      </c>
    </row>
    <row r="110" s="34" customFormat="1" spans="1:5">
      <c r="A110" s="34" t="s">
        <v>39</v>
      </c>
      <c r="B110" s="34" t="s">
        <v>14</v>
      </c>
      <c r="C110" s="34">
        <v>1.104</v>
      </c>
      <c r="D110" s="34">
        <v>1</v>
      </c>
      <c r="E110" s="34">
        <v>1.051</v>
      </c>
    </row>
    <row r="111" s="34" customFormat="1" spans="1:5">
      <c r="A111" s="34" t="s">
        <v>39</v>
      </c>
      <c r="B111" s="34" t="s">
        <v>15</v>
      </c>
      <c r="C111" s="34">
        <v>1.159</v>
      </c>
      <c r="D111" s="34">
        <v>1</v>
      </c>
      <c r="E111" s="34">
        <v>1.077</v>
      </c>
    </row>
    <row r="112" s="34" customFormat="1" spans="1:5">
      <c r="A112" s="34" t="s">
        <v>39</v>
      </c>
      <c r="B112" s="34" t="s">
        <v>19</v>
      </c>
      <c r="C112" s="34">
        <v>1.198</v>
      </c>
      <c r="D112" s="34">
        <v>1</v>
      </c>
      <c r="E112" s="34">
        <v>1.094</v>
      </c>
    </row>
    <row r="113" s="34" customFormat="1" spans="1:5">
      <c r="A113" s="34" t="s">
        <v>39</v>
      </c>
      <c r="B113" s="34" t="s">
        <v>20</v>
      </c>
      <c r="C113" s="34">
        <v>1.101</v>
      </c>
      <c r="D113" s="34">
        <v>1</v>
      </c>
      <c r="E113" s="34">
        <v>1.049</v>
      </c>
    </row>
    <row r="114" s="34" customFormat="1" spans="1:5">
      <c r="A114" s="34" t="s">
        <v>39</v>
      </c>
      <c r="B114" s="34" t="s">
        <v>21</v>
      </c>
      <c r="C114" s="34">
        <v>1.155</v>
      </c>
      <c r="D114" s="34">
        <v>1</v>
      </c>
      <c r="E114" s="34">
        <v>1.075</v>
      </c>
    </row>
    <row r="115" s="34" customFormat="1" spans="1:5">
      <c r="A115" s="34" t="s">
        <v>40</v>
      </c>
      <c r="B115" s="34" t="s">
        <v>57</v>
      </c>
      <c r="C115" s="34">
        <v>2.037</v>
      </c>
      <c r="D115" s="34">
        <v>3</v>
      </c>
      <c r="E115" s="34">
        <v>1.126</v>
      </c>
    </row>
    <row r="116" s="34" customFormat="1" spans="1:5">
      <c r="A116" s="34" t="s">
        <v>40</v>
      </c>
      <c r="B116" s="34" t="s">
        <v>4</v>
      </c>
      <c r="C116" s="34">
        <v>1.257</v>
      </c>
      <c r="D116" s="34">
        <v>1</v>
      </c>
      <c r="E116" s="34">
        <v>1.121</v>
      </c>
    </row>
    <row r="117" s="34" customFormat="1" spans="1:5">
      <c r="A117" s="34" t="s">
        <v>40</v>
      </c>
      <c r="B117" s="34" t="s">
        <v>5</v>
      </c>
      <c r="C117" s="34">
        <v>1.151</v>
      </c>
      <c r="D117" s="34">
        <v>1</v>
      </c>
      <c r="E117" s="34">
        <v>1.073</v>
      </c>
    </row>
    <row r="118" s="34" customFormat="1" spans="1:5">
      <c r="A118" s="34" t="s">
        <v>40</v>
      </c>
      <c r="B118" s="34" t="s">
        <v>6</v>
      </c>
      <c r="C118" s="34">
        <v>1.756</v>
      </c>
      <c r="D118" s="34">
        <v>1</v>
      </c>
      <c r="E118" s="34">
        <v>1.325</v>
      </c>
    </row>
    <row r="119" s="34" customFormat="1" spans="1:5">
      <c r="A119" s="34" t="s">
        <v>40</v>
      </c>
      <c r="B119" s="34" t="s">
        <v>16</v>
      </c>
      <c r="C119" s="34">
        <v>1.087</v>
      </c>
      <c r="D119" s="34">
        <v>1</v>
      </c>
      <c r="E119" s="34">
        <v>1.043</v>
      </c>
    </row>
    <row r="120" s="34" customFormat="1" spans="1:5">
      <c r="A120" s="34" t="s">
        <v>40</v>
      </c>
      <c r="B120" s="34" t="s">
        <v>13</v>
      </c>
      <c r="C120" s="34">
        <v>1.008</v>
      </c>
      <c r="D120" s="34">
        <v>1</v>
      </c>
      <c r="E120" s="34">
        <v>1.004</v>
      </c>
    </row>
    <row r="121" s="34" customFormat="1" spans="1:5">
      <c r="A121" s="34" t="s">
        <v>40</v>
      </c>
      <c r="B121" s="34" t="s">
        <v>10</v>
      </c>
      <c r="C121" s="34">
        <v>1.051</v>
      </c>
      <c r="D121" s="34">
        <v>1</v>
      </c>
      <c r="E121" s="34">
        <v>1.025</v>
      </c>
    </row>
    <row r="122" s="34" customFormat="1" spans="1:5">
      <c r="A122" s="34" t="s">
        <v>40</v>
      </c>
      <c r="B122" s="34" t="s">
        <v>11</v>
      </c>
      <c r="C122" s="34">
        <v>1.022</v>
      </c>
      <c r="D122" s="34">
        <v>1</v>
      </c>
      <c r="E122" s="34">
        <v>1.011</v>
      </c>
    </row>
    <row r="123" s="34" customFormat="1" spans="1:5">
      <c r="A123" s="34" t="s">
        <v>40</v>
      </c>
      <c r="B123" s="34" t="s">
        <v>49</v>
      </c>
      <c r="C123" s="34">
        <v>1.016</v>
      </c>
      <c r="D123" s="34">
        <v>1</v>
      </c>
      <c r="E123" s="34">
        <v>1.008</v>
      </c>
    </row>
    <row r="124" s="34" customFormat="1" spans="1:5">
      <c r="A124" s="34" t="s">
        <v>40</v>
      </c>
      <c r="B124" s="34" t="s">
        <v>14</v>
      </c>
      <c r="C124" s="34">
        <v>1.104</v>
      </c>
      <c r="D124" s="34">
        <v>1</v>
      </c>
      <c r="E124" s="34">
        <v>1.051</v>
      </c>
    </row>
    <row r="125" s="34" customFormat="1" spans="1:5">
      <c r="A125" s="34" t="s">
        <v>40</v>
      </c>
      <c r="B125" s="34" t="s">
        <v>15</v>
      </c>
      <c r="C125" s="34">
        <v>1.158</v>
      </c>
      <c r="D125" s="34">
        <v>1</v>
      </c>
      <c r="E125" s="34">
        <v>1.076</v>
      </c>
    </row>
    <row r="126" s="34" customFormat="1" spans="1:5">
      <c r="A126" s="34" t="s">
        <v>40</v>
      </c>
      <c r="B126" s="34" t="s">
        <v>19</v>
      </c>
      <c r="C126" s="34">
        <v>1.199</v>
      </c>
      <c r="D126" s="34">
        <v>1</v>
      </c>
      <c r="E126" s="34">
        <v>1.095</v>
      </c>
    </row>
    <row r="127" s="34" customFormat="1" spans="1:5">
      <c r="A127" s="34" t="s">
        <v>40</v>
      </c>
      <c r="B127" s="34" t="s">
        <v>20</v>
      </c>
      <c r="C127" s="34">
        <v>1.1</v>
      </c>
      <c r="D127" s="34">
        <v>1</v>
      </c>
      <c r="E127" s="34">
        <v>1.049</v>
      </c>
    </row>
    <row r="128" s="34" customFormat="1" spans="1:5">
      <c r="A128" s="34" t="s">
        <v>40</v>
      </c>
      <c r="B128" s="34" t="s">
        <v>21</v>
      </c>
      <c r="C128" s="34">
        <v>1.148</v>
      </c>
      <c r="D128" s="34">
        <v>1</v>
      </c>
      <c r="E128" s="34">
        <v>1.071</v>
      </c>
    </row>
    <row r="129" s="34" customFormat="1" spans="1:5">
      <c r="A129" s="34" t="s">
        <v>41</v>
      </c>
      <c r="B129" s="34" t="s">
        <v>58</v>
      </c>
      <c r="C129" s="34">
        <v>1.461</v>
      </c>
      <c r="D129" s="34">
        <v>3</v>
      </c>
      <c r="E129" s="34">
        <v>1.065</v>
      </c>
    </row>
    <row r="130" s="34" customFormat="1" spans="1:5">
      <c r="A130" s="34" t="s">
        <v>41</v>
      </c>
      <c r="B130" s="34" t="s">
        <v>4</v>
      </c>
      <c r="C130" s="34">
        <v>1.249</v>
      </c>
      <c r="D130" s="34">
        <v>1</v>
      </c>
      <c r="E130" s="34">
        <v>1.118</v>
      </c>
    </row>
    <row r="131" s="34" customFormat="1" spans="1:5">
      <c r="A131" s="34" t="s">
        <v>41</v>
      </c>
      <c r="B131" s="34" t="s">
        <v>5</v>
      </c>
      <c r="C131" s="34">
        <v>1.181</v>
      </c>
      <c r="D131" s="34">
        <v>1</v>
      </c>
      <c r="E131" s="34">
        <v>1.087</v>
      </c>
    </row>
    <row r="132" s="34" customFormat="1" spans="1:5">
      <c r="A132" s="34" t="s">
        <v>41</v>
      </c>
      <c r="B132" s="34" t="s">
        <v>6</v>
      </c>
      <c r="C132" s="34">
        <v>1.26</v>
      </c>
      <c r="D132" s="34">
        <v>1</v>
      </c>
      <c r="E132" s="34">
        <v>1.123</v>
      </c>
    </row>
    <row r="133" s="34" customFormat="1" spans="1:5">
      <c r="A133" s="34" t="s">
        <v>41</v>
      </c>
      <c r="B133" s="34" t="s">
        <v>16</v>
      </c>
      <c r="C133" s="34">
        <v>1.087</v>
      </c>
      <c r="D133" s="34">
        <v>1</v>
      </c>
      <c r="E133" s="34">
        <v>1.043</v>
      </c>
    </row>
    <row r="134" s="34" customFormat="1" spans="1:5">
      <c r="A134" s="34" t="s">
        <v>41</v>
      </c>
      <c r="B134" s="34" t="s">
        <v>13</v>
      </c>
      <c r="C134" s="34">
        <v>1.008</v>
      </c>
      <c r="D134" s="34">
        <v>1</v>
      </c>
      <c r="E134" s="34">
        <v>1.004</v>
      </c>
    </row>
    <row r="135" s="34" customFormat="1" spans="1:5">
      <c r="A135" s="34" t="s">
        <v>41</v>
      </c>
      <c r="B135" s="34" t="s">
        <v>10</v>
      </c>
      <c r="C135" s="34">
        <v>1.052</v>
      </c>
      <c r="D135" s="34">
        <v>1</v>
      </c>
      <c r="E135" s="34">
        <v>1.026</v>
      </c>
    </row>
    <row r="136" s="34" customFormat="1" spans="1:5">
      <c r="A136" s="34" t="s">
        <v>41</v>
      </c>
      <c r="B136" s="34" t="s">
        <v>11</v>
      </c>
      <c r="C136" s="34">
        <v>1.024</v>
      </c>
      <c r="D136" s="34">
        <v>1</v>
      </c>
      <c r="E136" s="34">
        <v>1.012</v>
      </c>
    </row>
    <row r="137" s="34" customFormat="1" spans="1:5">
      <c r="A137" s="34" t="s">
        <v>41</v>
      </c>
      <c r="B137" s="34" t="s">
        <v>49</v>
      </c>
      <c r="C137" s="34">
        <v>1.016</v>
      </c>
      <c r="D137" s="34">
        <v>1</v>
      </c>
      <c r="E137" s="34">
        <v>1.008</v>
      </c>
    </row>
    <row r="138" s="34" customFormat="1" spans="1:5">
      <c r="A138" s="34" t="s">
        <v>41</v>
      </c>
      <c r="B138" s="34" t="s">
        <v>14</v>
      </c>
      <c r="C138" s="34">
        <v>1.104</v>
      </c>
      <c r="D138" s="34">
        <v>1</v>
      </c>
      <c r="E138" s="34">
        <v>1.051</v>
      </c>
    </row>
    <row r="139" s="34" customFormat="1" spans="1:5">
      <c r="A139" s="34" t="s">
        <v>41</v>
      </c>
      <c r="B139" s="34" t="s">
        <v>15</v>
      </c>
      <c r="C139" s="34">
        <v>1.159</v>
      </c>
      <c r="D139" s="34">
        <v>1</v>
      </c>
      <c r="E139" s="34">
        <v>1.077</v>
      </c>
    </row>
    <row r="140" s="34" customFormat="1" spans="1:5">
      <c r="A140" s="34" t="s">
        <v>41</v>
      </c>
      <c r="B140" s="34" t="s">
        <v>19</v>
      </c>
      <c r="C140" s="34">
        <v>1.198</v>
      </c>
      <c r="D140" s="34">
        <v>1</v>
      </c>
      <c r="E140" s="34">
        <v>1.094</v>
      </c>
    </row>
    <row r="141" s="34" customFormat="1" spans="1:5">
      <c r="A141" s="34" t="s">
        <v>41</v>
      </c>
      <c r="B141" s="34" t="s">
        <v>20</v>
      </c>
      <c r="C141" s="34">
        <v>1.1</v>
      </c>
      <c r="D141" s="34">
        <v>1</v>
      </c>
      <c r="E141" s="34">
        <v>1.049</v>
      </c>
    </row>
    <row r="142" s="34" customFormat="1" ht="15" spans="1:5">
      <c r="A142" s="39" t="s">
        <v>41</v>
      </c>
      <c r="B142" s="39" t="s">
        <v>21</v>
      </c>
      <c r="C142" s="39">
        <v>1.154</v>
      </c>
      <c r="D142" s="39">
        <v>1</v>
      </c>
      <c r="E142" s="39">
        <v>1.074</v>
      </c>
    </row>
  </sheetData>
  <mergeCells count="3">
    <mergeCell ref="A1:E1"/>
    <mergeCell ref="A41:C41"/>
    <mergeCell ref="D41:E4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7" sqref="F17"/>
    </sheetView>
  </sheetViews>
  <sheetFormatPr defaultColWidth="9" defaultRowHeight="13.5" outlineLevelRow="7" outlineLevelCol="7"/>
  <cols>
    <col min="4" max="4" width="14" customWidth="1"/>
    <col min="5" max="5" width="8.625" customWidth="1"/>
    <col min="7" max="7" width="10.625" customWidth="1"/>
    <col min="8" max="8" width="21.125" customWidth="1"/>
  </cols>
  <sheetData>
    <row r="1" ht="15" customHeight="1" spans="1:8">
      <c r="A1" s="52" t="s">
        <v>59</v>
      </c>
      <c r="B1" s="23"/>
      <c r="C1" s="23"/>
      <c r="D1" s="23"/>
      <c r="E1" s="23"/>
      <c r="F1" s="23"/>
      <c r="G1" s="23"/>
      <c r="H1" s="23"/>
    </row>
    <row r="2" ht="15.75" spans="1:8">
      <c r="A2" s="45" t="s">
        <v>60</v>
      </c>
      <c r="B2" s="45" t="s">
        <v>61</v>
      </c>
      <c r="C2" s="45" t="s">
        <v>62</v>
      </c>
      <c r="D2" s="45" t="s">
        <v>63</v>
      </c>
      <c r="E2" s="45" t="s">
        <v>64</v>
      </c>
      <c r="F2" s="45" t="s">
        <v>65</v>
      </c>
      <c r="G2" s="45" t="s">
        <v>66</v>
      </c>
      <c r="H2" s="45" t="s">
        <v>67</v>
      </c>
    </row>
    <row r="3" ht="15" spans="1:8">
      <c r="A3" s="37">
        <v>1</v>
      </c>
      <c r="B3" s="34" t="s">
        <v>68</v>
      </c>
      <c r="C3" s="37" t="b">
        <v>1</v>
      </c>
      <c r="D3" s="37" t="b">
        <v>1</v>
      </c>
      <c r="E3" s="37" t="b">
        <v>1</v>
      </c>
      <c r="F3" s="37" t="b">
        <v>1</v>
      </c>
      <c r="G3" s="37">
        <v>4</v>
      </c>
      <c r="H3" s="37">
        <v>0.6609</v>
      </c>
    </row>
    <row r="4" ht="14.25" spans="1:8">
      <c r="A4" s="37">
        <v>2</v>
      </c>
      <c r="B4" s="34" t="s">
        <v>4</v>
      </c>
      <c r="C4" s="37" t="b">
        <v>1</v>
      </c>
      <c r="D4" s="37" t="b">
        <v>1</v>
      </c>
      <c r="E4" s="37" t="b">
        <v>1</v>
      </c>
      <c r="F4" s="37" t="b">
        <v>1</v>
      </c>
      <c r="G4" s="37">
        <v>4</v>
      </c>
      <c r="H4" s="37">
        <v>0.56</v>
      </c>
    </row>
    <row r="5" ht="14.25" spans="1:8">
      <c r="A5" s="37">
        <v>3</v>
      </c>
      <c r="B5" s="34" t="s">
        <v>69</v>
      </c>
      <c r="C5" s="37" t="b">
        <v>1</v>
      </c>
      <c r="D5" s="37" t="b">
        <v>1</v>
      </c>
      <c r="E5" s="37" t="b">
        <v>1</v>
      </c>
      <c r="F5" s="37" t="b">
        <v>1</v>
      </c>
      <c r="G5" s="37">
        <v>4</v>
      </c>
      <c r="H5" s="37">
        <v>0.4571</v>
      </c>
    </row>
    <row r="6" ht="14.25" spans="1:8">
      <c r="A6" s="37">
        <v>4</v>
      </c>
      <c r="B6" s="34" t="s">
        <v>6</v>
      </c>
      <c r="C6" s="37" t="b">
        <v>1</v>
      </c>
      <c r="D6" s="37" t="b">
        <v>1</v>
      </c>
      <c r="E6" s="37" t="b">
        <v>1</v>
      </c>
      <c r="F6" s="37" t="b">
        <v>1</v>
      </c>
      <c r="G6" s="37">
        <v>4</v>
      </c>
      <c r="H6" s="37">
        <v>0.4462</v>
      </c>
    </row>
    <row r="7" ht="14.25" spans="1:8">
      <c r="A7" s="37">
        <v>5</v>
      </c>
      <c r="B7" s="34" t="s">
        <v>29</v>
      </c>
      <c r="C7" s="37" t="b">
        <v>1</v>
      </c>
      <c r="D7" s="37" t="b">
        <v>1</v>
      </c>
      <c r="E7" s="37" t="b">
        <v>1</v>
      </c>
      <c r="F7" s="37" t="b">
        <v>1</v>
      </c>
      <c r="G7" s="37">
        <v>4</v>
      </c>
      <c r="H7" s="37">
        <v>0.3462</v>
      </c>
    </row>
    <row r="8" ht="15" spans="1:8">
      <c r="A8" s="40">
        <v>6</v>
      </c>
      <c r="B8" s="38" t="s">
        <v>70</v>
      </c>
      <c r="C8" s="40" t="b">
        <v>1</v>
      </c>
      <c r="D8" s="40" t="b">
        <v>1</v>
      </c>
      <c r="E8" s="40" t="b">
        <v>1</v>
      </c>
      <c r="F8" s="40" t="b">
        <v>1</v>
      </c>
      <c r="G8" s="40">
        <v>4</v>
      </c>
      <c r="H8" s="40">
        <v>0.0573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opLeftCell="A46" workbookViewId="0">
      <selection activeCell="H8" sqref="H8"/>
    </sheetView>
  </sheetViews>
  <sheetFormatPr defaultColWidth="9" defaultRowHeight="13.5" outlineLevelCol="6"/>
  <cols>
    <col min="1" max="1" width="13.125" style="42" customWidth="1"/>
    <col min="2" max="2" width="19" customWidth="1"/>
    <col min="4" max="4" width="20.5" customWidth="1"/>
    <col min="6" max="6" width="18.5" customWidth="1"/>
  </cols>
  <sheetData>
    <row r="1" ht="15" spans="1:7">
      <c r="A1" s="46" t="s">
        <v>71</v>
      </c>
      <c r="B1" s="47"/>
      <c r="C1" s="46"/>
      <c r="D1" s="48"/>
      <c r="E1" s="49"/>
      <c r="F1" s="46"/>
      <c r="G1" s="48"/>
    </row>
    <row r="2" customFormat="1" ht="15.75" spans="1:7">
      <c r="A2" s="50" t="s">
        <v>1</v>
      </c>
      <c r="B2" s="27" t="s">
        <v>72</v>
      </c>
      <c r="C2" s="28"/>
      <c r="D2" s="29" t="s">
        <v>73</v>
      </c>
      <c r="E2" s="28"/>
      <c r="F2" s="27" t="s">
        <v>74</v>
      </c>
      <c r="G2" s="30"/>
    </row>
    <row r="3" ht="15.75" spans="1:7">
      <c r="A3" s="24"/>
      <c r="B3" s="32" t="s">
        <v>75</v>
      </c>
      <c r="C3" s="33" t="s">
        <v>76</v>
      </c>
      <c r="D3" s="32" t="s">
        <v>75</v>
      </c>
      <c r="E3" s="33" t="s">
        <v>76</v>
      </c>
      <c r="F3" s="32" t="s">
        <v>75</v>
      </c>
      <c r="G3" s="33" t="s">
        <v>76</v>
      </c>
    </row>
    <row r="4" ht="15" spans="1:7">
      <c r="A4" s="34" t="s">
        <v>32</v>
      </c>
      <c r="B4" s="37"/>
      <c r="C4" s="37"/>
      <c r="D4" s="37"/>
      <c r="E4" s="37"/>
      <c r="F4" s="37"/>
      <c r="G4" s="37"/>
    </row>
    <row r="5" ht="14.25" spans="1:7">
      <c r="A5" s="34" t="s">
        <v>77</v>
      </c>
      <c r="B5" s="34" t="s">
        <v>78</v>
      </c>
      <c r="C5" s="34" t="s">
        <v>79</v>
      </c>
      <c r="D5" s="34" t="s">
        <v>80</v>
      </c>
      <c r="E5" s="34" t="s">
        <v>79</v>
      </c>
      <c r="F5" s="34" t="s">
        <v>81</v>
      </c>
      <c r="G5" s="34" t="s">
        <v>79</v>
      </c>
    </row>
    <row r="6" ht="14.25" spans="1:7">
      <c r="A6" s="34" t="s">
        <v>82</v>
      </c>
      <c r="B6" s="34" t="s">
        <v>83</v>
      </c>
      <c r="C6" s="34" t="s">
        <v>84</v>
      </c>
      <c r="D6" s="34" t="s">
        <v>83</v>
      </c>
      <c r="E6" s="34" t="s">
        <v>84</v>
      </c>
      <c r="F6" s="34" t="s">
        <v>83</v>
      </c>
      <c r="G6" s="34" t="s">
        <v>84</v>
      </c>
    </row>
    <row r="7" ht="14.25" spans="1:7">
      <c r="A7" s="34" t="s">
        <v>85</v>
      </c>
      <c r="B7" s="34" t="s">
        <v>86</v>
      </c>
      <c r="C7" s="34" t="s">
        <v>79</v>
      </c>
      <c r="D7" s="34" t="s">
        <v>87</v>
      </c>
      <c r="E7" s="34" t="s">
        <v>79</v>
      </c>
      <c r="F7" s="34" t="s">
        <v>88</v>
      </c>
      <c r="G7" s="34" t="s">
        <v>79</v>
      </c>
    </row>
    <row r="8" ht="14.25" spans="1:7">
      <c r="A8" s="34" t="s">
        <v>89</v>
      </c>
      <c r="B8" s="34" t="s">
        <v>90</v>
      </c>
      <c r="C8" s="34" t="s">
        <v>79</v>
      </c>
      <c r="D8" s="34" t="s">
        <v>91</v>
      </c>
      <c r="E8" s="34" t="s">
        <v>79</v>
      </c>
      <c r="F8" s="34" t="s">
        <v>92</v>
      </c>
      <c r="G8" s="34" t="s">
        <v>79</v>
      </c>
    </row>
    <row r="9" ht="14.25" spans="1:7">
      <c r="A9" s="34" t="s">
        <v>93</v>
      </c>
      <c r="B9" s="34" t="s">
        <v>94</v>
      </c>
      <c r="C9" s="34" t="s">
        <v>79</v>
      </c>
      <c r="D9" s="34" t="s">
        <v>95</v>
      </c>
      <c r="E9" s="34" t="s">
        <v>79</v>
      </c>
      <c r="F9" s="34" t="s">
        <v>96</v>
      </c>
      <c r="G9" s="34" t="s">
        <v>79</v>
      </c>
    </row>
    <row r="10" ht="14.25" spans="1:7">
      <c r="A10" s="34" t="s">
        <v>33</v>
      </c>
      <c r="B10" s="37"/>
      <c r="C10" s="37"/>
      <c r="D10" s="37"/>
      <c r="E10" s="37"/>
      <c r="F10" s="37"/>
      <c r="G10" s="37"/>
    </row>
    <row r="11" ht="14.25" spans="1:7">
      <c r="A11" s="34" t="s">
        <v>77</v>
      </c>
      <c r="B11" s="34" t="s">
        <v>97</v>
      </c>
      <c r="C11" s="34" t="s">
        <v>79</v>
      </c>
      <c r="D11" s="34" t="s">
        <v>98</v>
      </c>
      <c r="E11" s="34" t="s">
        <v>79</v>
      </c>
      <c r="F11" s="34" t="s">
        <v>99</v>
      </c>
      <c r="G11" s="37">
        <v>0.008</v>
      </c>
    </row>
    <row r="12" ht="14.25" spans="1:7">
      <c r="A12" s="34" t="s">
        <v>82</v>
      </c>
      <c r="B12" s="34" t="s">
        <v>83</v>
      </c>
      <c r="C12" s="34" t="s">
        <v>84</v>
      </c>
      <c r="D12" s="34" t="s">
        <v>83</v>
      </c>
      <c r="E12" s="34" t="s">
        <v>84</v>
      </c>
      <c r="F12" s="34" t="s">
        <v>83</v>
      </c>
      <c r="G12" s="34" t="s">
        <v>84</v>
      </c>
    </row>
    <row r="13" ht="14.25" spans="1:7">
      <c r="A13" s="34" t="s">
        <v>85</v>
      </c>
      <c r="B13" s="34" t="s">
        <v>100</v>
      </c>
      <c r="C13" s="34" t="s">
        <v>79</v>
      </c>
      <c r="D13" s="34" t="s">
        <v>101</v>
      </c>
      <c r="E13" s="37">
        <v>0.114</v>
      </c>
      <c r="F13" s="34" t="s">
        <v>102</v>
      </c>
      <c r="G13" s="37">
        <v>0.988</v>
      </c>
    </row>
    <row r="14" ht="14.25" spans="1:7">
      <c r="A14" s="34" t="s">
        <v>89</v>
      </c>
      <c r="B14" s="34" t="s">
        <v>103</v>
      </c>
      <c r="C14" s="34" t="s">
        <v>79</v>
      </c>
      <c r="D14" s="34" t="s">
        <v>104</v>
      </c>
      <c r="E14" s="37">
        <v>0.001</v>
      </c>
      <c r="F14" s="34" t="s">
        <v>105</v>
      </c>
      <c r="G14" s="37">
        <v>0.928</v>
      </c>
    </row>
    <row r="15" ht="14.25" spans="1:7">
      <c r="A15" s="34" t="s">
        <v>93</v>
      </c>
      <c r="B15" s="34" t="s">
        <v>106</v>
      </c>
      <c r="C15" s="34" t="s">
        <v>79</v>
      </c>
      <c r="D15" s="34" t="s">
        <v>107</v>
      </c>
      <c r="E15" s="34" t="s">
        <v>79</v>
      </c>
      <c r="F15" s="34" t="s">
        <v>101</v>
      </c>
      <c r="G15" s="37">
        <v>0.133</v>
      </c>
    </row>
    <row r="16" ht="14.25" spans="1:7">
      <c r="A16" s="34" t="s">
        <v>34</v>
      </c>
      <c r="B16" s="37"/>
      <c r="C16" s="37"/>
      <c r="D16" s="37"/>
      <c r="E16" s="37"/>
      <c r="F16" s="37"/>
      <c r="G16" s="37"/>
    </row>
    <row r="17" ht="14.25" spans="1:7">
      <c r="A17" s="34" t="s">
        <v>77</v>
      </c>
      <c r="B17" s="34" t="s">
        <v>97</v>
      </c>
      <c r="C17" s="34" t="s">
        <v>79</v>
      </c>
      <c r="D17" s="34" t="s">
        <v>108</v>
      </c>
      <c r="E17" s="34" t="s">
        <v>79</v>
      </c>
      <c r="F17" s="34" t="s">
        <v>109</v>
      </c>
      <c r="G17" s="34" t="s">
        <v>79</v>
      </c>
    </row>
    <row r="18" ht="14.25" spans="1:7">
      <c r="A18" s="34" t="s">
        <v>82</v>
      </c>
      <c r="B18" s="34" t="s">
        <v>83</v>
      </c>
      <c r="C18" s="34" t="s">
        <v>84</v>
      </c>
      <c r="D18" s="34" t="s">
        <v>83</v>
      </c>
      <c r="E18" s="34" t="s">
        <v>84</v>
      </c>
      <c r="F18" s="34" t="s">
        <v>83</v>
      </c>
      <c r="G18" s="34" t="s">
        <v>84</v>
      </c>
    </row>
    <row r="19" ht="14.25" spans="1:7">
      <c r="A19" s="34" t="s">
        <v>85</v>
      </c>
      <c r="B19" s="34" t="s">
        <v>110</v>
      </c>
      <c r="C19" s="34" t="s">
        <v>79</v>
      </c>
      <c r="D19" s="34" t="s">
        <v>111</v>
      </c>
      <c r="E19" s="37">
        <v>0.038</v>
      </c>
      <c r="F19" s="34" t="s">
        <v>112</v>
      </c>
      <c r="G19" s="37">
        <v>0.461</v>
      </c>
    </row>
    <row r="20" ht="14.25" spans="1:7">
      <c r="A20" s="34" t="s">
        <v>89</v>
      </c>
      <c r="B20" s="34" t="s">
        <v>113</v>
      </c>
      <c r="C20" s="34" t="s">
        <v>79</v>
      </c>
      <c r="D20" s="34" t="s">
        <v>114</v>
      </c>
      <c r="E20" s="34" t="s">
        <v>79</v>
      </c>
      <c r="F20" s="34" t="s">
        <v>115</v>
      </c>
      <c r="G20" s="37">
        <v>0.018</v>
      </c>
    </row>
    <row r="21" ht="14.25" spans="1:7">
      <c r="A21" s="34" t="s">
        <v>93</v>
      </c>
      <c r="B21" s="34" t="s">
        <v>116</v>
      </c>
      <c r="C21" s="34" t="s">
        <v>79</v>
      </c>
      <c r="D21" s="34" t="s">
        <v>117</v>
      </c>
      <c r="E21" s="34" t="s">
        <v>79</v>
      </c>
      <c r="F21" s="34" t="s">
        <v>118</v>
      </c>
      <c r="G21" s="34" t="s">
        <v>79</v>
      </c>
    </row>
    <row r="22" ht="14.25" spans="1:7">
      <c r="A22" s="34" t="s">
        <v>35</v>
      </c>
      <c r="B22" s="37"/>
      <c r="C22" s="37"/>
      <c r="D22" s="37"/>
      <c r="E22" s="37"/>
      <c r="F22" s="37"/>
      <c r="G22" s="37"/>
    </row>
    <row r="23" ht="14.25" spans="1:7">
      <c r="A23" s="34" t="s">
        <v>77</v>
      </c>
      <c r="B23" s="34" t="s">
        <v>119</v>
      </c>
      <c r="C23" s="34" t="s">
        <v>79</v>
      </c>
      <c r="D23" s="34" t="s">
        <v>120</v>
      </c>
      <c r="E23" s="34" t="s">
        <v>79</v>
      </c>
      <c r="F23" s="34" t="s">
        <v>121</v>
      </c>
      <c r="G23" s="34" t="s">
        <v>79</v>
      </c>
    </row>
    <row r="24" ht="14.25" spans="1:7">
      <c r="A24" s="34" t="s">
        <v>82</v>
      </c>
      <c r="B24" s="34" t="s">
        <v>83</v>
      </c>
      <c r="C24" s="34" t="s">
        <v>84</v>
      </c>
      <c r="D24" s="34" t="s">
        <v>83</v>
      </c>
      <c r="E24" s="34" t="s">
        <v>84</v>
      </c>
      <c r="F24" s="34" t="s">
        <v>83</v>
      </c>
      <c r="G24" s="34" t="s">
        <v>84</v>
      </c>
    </row>
    <row r="25" ht="14.25" spans="1:7">
      <c r="A25" s="34" t="s">
        <v>85</v>
      </c>
      <c r="B25" s="34" t="s">
        <v>122</v>
      </c>
      <c r="C25" s="34" t="s">
        <v>79</v>
      </c>
      <c r="D25" s="34" t="s">
        <v>123</v>
      </c>
      <c r="E25" s="34" t="s">
        <v>79</v>
      </c>
      <c r="F25" s="34" t="s">
        <v>124</v>
      </c>
      <c r="G25" s="37">
        <v>0.007</v>
      </c>
    </row>
    <row r="26" ht="14.25" spans="1:7">
      <c r="A26" s="34" t="s">
        <v>89</v>
      </c>
      <c r="B26" s="34" t="s">
        <v>125</v>
      </c>
      <c r="C26" s="34" t="s">
        <v>79</v>
      </c>
      <c r="D26" s="34" t="s">
        <v>126</v>
      </c>
      <c r="E26" s="34" t="s">
        <v>79</v>
      </c>
      <c r="F26" s="34" t="s">
        <v>127</v>
      </c>
      <c r="G26" s="34" t="s">
        <v>79</v>
      </c>
    </row>
    <row r="27" ht="14.25" spans="1:7">
      <c r="A27" s="34" t="s">
        <v>93</v>
      </c>
      <c r="B27" s="34" t="s">
        <v>128</v>
      </c>
      <c r="C27" s="34" t="s">
        <v>79</v>
      </c>
      <c r="D27" s="34" t="s">
        <v>129</v>
      </c>
      <c r="E27" s="34" t="s">
        <v>79</v>
      </c>
      <c r="F27" s="34" t="s">
        <v>130</v>
      </c>
      <c r="G27" s="34" t="s">
        <v>79</v>
      </c>
    </row>
    <row r="28" ht="14.25" spans="1:7">
      <c r="A28" s="34" t="s">
        <v>36</v>
      </c>
      <c r="B28" s="37"/>
      <c r="C28" s="37"/>
      <c r="D28" s="37"/>
      <c r="E28" s="37"/>
      <c r="F28" s="37"/>
      <c r="G28" s="37"/>
    </row>
    <row r="29" ht="14.25" spans="1:7">
      <c r="A29" s="34" t="s">
        <v>77</v>
      </c>
      <c r="B29" s="34" t="s">
        <v>131</v>
      </c>
      <c r="C29" s="34" t="s">
        <v>79</v>
      </c>
      <c r="D29" s="34" t="s">
        <v>132</v>
      </c>
      <c r="E29" s="34" t="s">
        <v>79</v>
      </c>
      <c r="F29" s="34" t="s">
        <v>133</v>
      </c>
      <c r="G29" s="34" t="s">
        <v>79</v>
      </c>
    </row>
    <row r="30" ht="14.25" spans="1:7">
      <c r="A30" s="34" t="s">
        <v>82</v>
      </c>
      <c r="B30" s="34" t="s">
        <v>83</v>
      </c>
      <c r="C30" s="34" t="s">
        <v>84</v>
      </c>
      <c r="D30" s="34" t="s">
        <v>83</v>
      </c>
      <c r="E30" s="34" t="s">
        <v>84</v>
      </c>
      <c r="F30" s="34" t="s">
        <v>83</v>
      </c>
      <c r="G30" s="34" t="s">
        <v>84</v>
      </c>
    </row>
    <row r="31" ht="14.25" spans="1:7">
      <c r="A31" s="34" t="s">
        <v>85</v>
      </c>
      <c r="B31" s="34" t="s">
        <v>134</v>
      </c>
      <c r="C31" s="34" t="s">
        <v>79</v>
      </c>
      <c r="D31" s="34" t="s">
        <v>135</v>
      </c>
      <c r="E31" s="34" t="s">
        <v>79</v>
      </c>
      <c r="F31" s="34" t="s">
        <v>124</v>
      </c>
      <c r="G31" s="37">
        <v>0.007</v>
      </c>
    </row>
    <row r="32" ht="14.25" spans="1:7">
      <c r="A32" s="34" t="s">
        <v>89</v>
      </c>
      <c r="B32" s="34" t="s">
        <v>136</v>
      </c>
      <c r="C32" s="34" t="s">
        <v>79</v>
      </c>
      <c r="D32" s="34" t="s">
        <v>137</v>
      </c>
      <c r="E32" s="34" t="s">
        <v>79</v>
      </c>
      <c r="F32" s="34" t="s">
        <v>138</v>
      </c>
      <c r="G32" s="34" t="s">
        <v>79</v>
      </c>
    </row>
    <row r="33" ht="14.25" spans="1:7">
      <c r="A33" s="34" t="s">
        <v>93</v>
      </c>
      <c r="B33" s="34" t="s">
        <v>139</v>
      </c>
      <c r="C33" s="34" t="s">
        <v>79</v>
      </c>
      <c r="D33" s="34" t="s">
        <v>140</v>
      </c>
      <c r="E33" s="34" t="s">
        <v>79</v>
      </c>
      <c r="F33" s="34" t="s">
        <v>141</v>
      </c>
      <c r="G33" s="34" t="s">
        <v>79</v>
      </c>
    </row>
    <row r="34" ht="14.25" spans="1:7">
      <c r="A34" s="34" t="s">
        <v>37</v>
      </c>
      <c r="B34" s="37"/>
      <c r="C34" s="37"/>
      <c r="D34" s="37"/>
      <c r="E34" s="37"/>
      <c r="F34" s="37"/>
      <c r="G34" s="37"/>
    </row>
    <row r="35" ht="14.25" spans="1:7">
      <c r="A35" s="34" t="s">
        <v>77</v>
      </c>
      <c r="B35" s="34" t="s">
        <v>142</v>
      </c>
      <c r="C35" s="34" t="s">
        <v>79</v>
      </c>
      <c r="D35" s="34" t="s">
        <v>143</v>
      </c>
      <c r="E35" s="34" t="s">
        <v>79</v>
      </c>
      <c r="F35" s="34" t="s">
        <v>144</v>
      </c>
      <c r="G35" s="34" t="s">
        <v>79</v>
      </c>
    </row>
    <row r="36" ht="14.25" spans="1:7">
      <c r="A36" s="34" t="s">
        <v>82</v>
      </c>
      <c r="B36" s="34" t="s">
        <v>83</v>
      </c>
      <c r="C36" s="34" t="s">
        <v>84</v>
      </c>
      <c r="D36" s="34" t="s">
        <v>83</v>
      </c>
      <c r="E36" s="34" t="s">
        <v>84</v>
      </c>
      <c r="F36" s="34" t="s">
        <v>83</v>
      </c>
      <c r="G36" s="34" t="s">
        <v>84</v>
      </c>
    </row>
    <row r="37" ht="14.25" spans="1:7">
      <c r="A37" s="34" t="s">
        <v>85</v>
      </c>
      <c r="B37" s="34" t="s">
        <v>145</v>
      </c>
      <c r="C37" s="34" t="s">
        <v>79</v>
      </c>
      <c r="D37" s="34" t="s">
        <v>146</v>
      </c>
      <c r="E37" s="34" t="s">
        <v>79</v>
      </c>
      <c r="F37" s="34" t="s">
        <v>147</v>
      </c>
      <c r="G37" s="37">
        <v>0.053</v>
      </c>
    </row>
    <row r="38" ht="14.25" spans="1:7">
      <c r="A38" s="34" t="s">
        <v>89</v>
      </c>
      <c r="B38" s="34" t="s">
        <v>148</v>
      </c>
      <c r="C38" s="34" t="s">
        <v>79</v>
      </c>
      <c r="D38" s="34" t="s">
        <v>149</v>
      </c>
      <c r="E38" s="34" t="s">
        <v>79</v>
      </c>
      <c r="F38" s="34" t="s">
        <v>150</v>
      </c>
      <c r="G38" s="37">
        <v>0.001</v>
      </c>
    </row>
    <row r="39" ht="14.25" spans="1:7">
      <c r="A39" s="34" t="s">
        <v>93</v>
      </c>
      <c r="B39" s="34" t="s">
        <v>151</v>
      </c>
      <c r="C39" s="34" t="s">
        <v>79</v>
      </c>
      <c r="D39" s="34" t="s">
        <v>152</v>
      </c>
      <c r="E39" s="34" t="s">
        <v>79</v>
      </c>
      <c r="F39" s="34" t="s">
        <v>153</v>
      </c>
      <c r="G39" s="34" t="s">
        <v>79</v>
      </c>
    </row>
    <row r="40" ht="14.25" spans="1:7">
      <c r="A40" s="34" t="s">
        <v>38</v>
      </c>
      <c r="B40" s="37"/>
      <c r="C40" s="37"/>
      <c r="D40" s="37"/>
      <c r="E40" s="37"/>
      <c r="F40" s="37"/>
      <c r="G40" s="37"/>
    </row>
    <row r="41" ht="14.25" spans="1:7">
      <c r="A41" s="34" t="s">
        <v>77</v>
      </c>
      <c r="B41" s="34" t="s">
        <v>154</v>
      </c>
      <c r="C41" s="34" t="s">
        <v>79</v>
      </c>
      <c r="D41" s="34" t="s">
        <v>155</v>
      </c>
      <c r="E41" s="34" t="s">
        <v>79</v>
      </c>
      <c r="F41" s="34" t="s">
        <v>156</v>
      </c>
      <c r="G41" s="37">
        <v>0.007</v>
      </c>
    </row>
    <row r="42" ht="14.25" spans="1:7">
      <c r="A42" s="34" t="s">
        <v>82</v>
      </c>
      <c r="B42" s="34" t="s">
        <v>83</v>
      </c>
      <c r="C42" s="34" t="s">
        <v>84</v>
      </c>
      <c r="D42" s="34" t="s">
        <v>83</v>
      </c>
      <c r="E42" s="34" t="s">
        <v>84</v>
      </c>
      <c r="F42" s="34" t="s">
        <v>83</v>
      </c>
      <c r="G42" s="34" t="s">
        <v>84</v>
      </c>
    </row>
    <row r="43" ht="14.25" spans="1:7">
      <c r="A43" s="34" t="s">
        <v>85</v>
      </c>
      <c r="B43" s="34" t="s">
        <v>157</v>
      </c>
      <c r="C43" s="34" t="s">
        <v>79</v>
      </c>
      <c r="D43" s="34" t="s">
        <v>147</v>
      </c>
      <c r="E43" s="37">
        <v>0.042</v>
      </c>
      <c r="F43" s="34" t="s">
        <v>158</v>
      </c>
      <c r="G43" s="37">
        <v>0.879</v>
      </c>
    </row>
    <row r="44" ht="14.25" spans="1:7">
      <c r="A44" s="34" t="s">
        <v>89</v>
      </c>
      <c r="B44" s="34" t="s">
        <v>159</v>
      </c>
      <c r="C44" s="34" t="s">
        <v>79</v>
      </c>
      <c r="D44" s="34" t="s">
        <v>160</v>
      </c>
      <c r="E44" s="34" t="s">
        <v>79</v>
      </c>
      <c r="F44" s="34" t="s">
        <v>161</v>
      </c>
      <c r="G44" s="37">
        <v>0.212</v>
      </c>
    </row>
    <row r="45" ht="14.25" spans="1:7">
      <c r="A45" s="34" t="s">
        <v>93</v>
      </c>
      <c r="B45" s="34" t="s">
        <v>162</v>
      </c>
      <c r="C45" s="34" t="s">
        <v>79</v>
      </c>
      <c r="D45" s="34" t="s">
        <v>163</v>
      </c>
      <c r="E45" s="34" t="s">
        <v>79</v>
      </c>
      <c r="F45" s="34" t="s">
        <v>164</v>
      </c>
      <c r="G45" s="37">
        <v>0.022</v>
      </c>
    </row>
    <row r="46" ht="14.25" spans="1:7">
      <c r="A46" s="34" t="s">
        <v>39</v>
      </c>
      <c r="B46" s="37"/>
      <c r="C46" s="37"/>
      <c r="D46" s="37"/>
      <c r="E46" s="37"/>
      <c r="F46" s="37"/>
      <c r="G46" s="37"/>
    </row>
    <row r="47" ht="14.25" spans="1:7">
      <c r="A47" s="34" t="s">
        <v>77</v>
      </c>
      <c r="B47" s="34" t="s">
        <v>165</v>
      </c>
      <c r="C47" s="34" t="s">
        <v>79</v>
      </c>
      <c r="D47" s="34" t="s">
        <v>166</v>
      </c>
      <c r="E47" s="34" t="s">
        <v>79</v>
      </c>
      <c r="F47" s="34" t="s">
        <v>99</v>
      </c>
      <c r="G47" s="37">
        <v>0.003</v>
      </c>
    </row>
    <row r="48" ht="14.25" spans="1:7">
      <c r="A48" s="34" t="s">
        <v>82</v>
      </c>
      <c r="B48" s="34" t="s">
        <v>83</v>
      </c>
      <c r="C48" s="34" t="s">
        <v>84</v>
      </c>
      <c r="D48" s="34" t="s">
        <v>83</v>
      </c>
      <c r="E48" s="34" t="s">
        <v>84</v>
      </c>
      <c r="F48" s="34" t="s">
        <v>83</v>
      </c>
      <c r="G48" s="34" t="s">
        <v>84</v>
      </c>
    </row>
    <row r="49" ht="14.25" spans="1:7">
      <c r="A49" s="34" t="s">
        <v>85</v>
      </c>
      <c r="B49" s="34" t="s">
        <v>167</v>
      </c>
      <c r="C49" s="34" t="s">
        <v>79</v>
      </c>
      <c r="D49" s="34" t="s">
        <v>168</v>
      </c>
      <c r="E49" s="37">
        <v>0.003</v>
      </c>
      <c r="F49" s="34" t="s">
        <v>169</v>
      </c>
      <c r="G49" s="37">
        <v>0.186</v>
      </c>
    </row>
    <row r="50" ht="14.25" spans="1:7">
      <c r="A50" s="34" t="s">
        <v>89</v>
      </c>
      <c r="B50" s="34" t="s">
        <v>170</v>
      </c>
      <c r="C50" s="34" t="s">
        <v>79</v>
      </c>
      <c r="D50" s="34" t="s">
        <v>171</v>
      </c>
      <c r="E50" s="34" t="s">
        <v>79</v>
      </c>
      <c r="F50" s="34" t="s">
        <v>172</v>
      </c>
      <c r="G50" s="37">
        <v>0.097</v>
      </c>
    </row>
    <row r="51" ht="14.25" spans="1:7">
      <c r="A51" s="34" t="s">
        <v>93</v>
      </c>
      <c r="B51" s="34" t="s">
        <v>173</v>
      </c>
      <c r="C51" s="34" t="s">
        <v>79</v>
      </c>
      <c r="D51" s="34" t="s">
        <v>174</v>
      </c>
      <c r="E51" s="34" t="s">
        <v>79</v>
      </c>
      <c r="F51" s="34" t="s">
        <v>175</v>
      </c>
      <c r="G51" s="34" t="s">
        <v>79</v>
      </c>
    </row>
    <row r="52" ht="14.25" spans="1:7">
      <c r="A52" s="34" t="s">
        <v>40</v>
      </c>
      <c r="B52" s="37"/>
      <c r="C52" s="37"/>
      <c r="D52" s="37"/>
      <c r="E52" s="37"/>
      <c r="F52" s="37"/>
      <c r="G52" s="37"/>
    </row>
    <row r="53" ht="14.25" spans="1:7">
      <c r="A53" s="34" t="s">
        <v>77</v>
      </c>
      <c r="B53" s="34" t="s">
        <v>176</v>
      </c>
      <c r="C53" s="34" t="s">
        <v>79</v>
      </c>
      <c r="D53" s="34" t="s">
        <v>177</v>
      </c>
      <c r="E53" s="34" t="s">
        <v>79</v>
      </c>
      <c r="F53" s="34" t="s">
        <v>178</v>
      </c>
      <c r="G53" s="34" t="s">
        <v>79</v>
      </c>
    </row>
    <row r="54" ht="14.25" spans="1:7">
      <c r="A54" s="34" t="s">
        <v>82</v>
      </c>
      <c r="B54" s="34" t="s">
        <v>83</v>
      </c>
      <c r="C54" s="34" t="s">
        <v>84</v>
      </c>
      <c r="D54" s="34" t="s">
        <v>83</v>
      </c>
      <c r="E54" s="34" t="s">
        <v>84</v>
      </c>
      <c r="F54" s="34" t="s">
        <v>83</v>
      </c>
      <c r="G54" s="34" t="s">
        <v>84</v>
      </c>
    </row>
    <row r="55" ht="14.25" spans="1:7">
      <c r="A55" s="34" t="s">
        <v>85</v>
      </c>
      <c r="B55" s="34" t="s">
        <v>179</v>
      </c>
      <c r="C55" s="34" t="s">
        <v>79</v>
      </c>
      <c r="D55" s="34" t="s">
        <v>180</v>
      </c>
      <c r="E55" s="34" t="s">
        <v>79</v>
      </c>
      <c r="F55" s="34" t="s">
        <v>181</v>
      </c>
      <c r="G55" s="37">
        <v>0.025</v>
      </c>
    </row>
    <row r="56" ht="14.25" spans="1:7">
      <c r="A56" s="34" t="s">
        <v>89</v>
      </c>
      <c r="B56" s="34" t="s">
        <v>182</v>
      </c>
      <c r="C56" s="34" t="s">
        <v>79</v>
      </c>
      <c r="D56" s="34" t="s">
        <v>183</v>
      </c>
      <c r="E56" s="34" t="s">
        <v>79</v>
      </c>
      <c r="F56" s="34" t="s">
        <v>184</v>
      </c>
      <c r="G56" s="37">
        <v>0.005</v>
      </c>
    </row>
    <row r="57" ht="14.25" spans="1:7">
      <c r="A57" s="34" t="s">
        <v>93</v>
      </c>
      <c r="B57" s="34" t="s">
        <v>185</v>
      </c>
      <c r="C57" s="34" t="s">
        <v>79</v>
      </c>
      <c r="D57" s="34" t="s">
        <v>186</v>
      </c>
      <c r="E57" s="34" t="s">
        <v>79</v>
      </c>
      <c r="F57" s="34" t="s">
        <v>187</v>
      </c>
      <c r="G57" s="34" t="s">
        <v>79</v>
      </c>
    </row>
    <row r="58" ht="14.25" spans="1:7">
      <c r="A58" s="34" t="s">
        <v>41</v>
      </c>
      <c r="B58" s="37"/>
      <c r="C58" s="37"/>
      <c r="D58" s="37"/>
      <c r="E58" s="37"/>
      <c r="F58" s="37"/>
      <c r="G58" s="37"/>
    </row>
    <row r="59" ht="14.25" spans="1:7">
      <c r="A59" s="34" t="s">
        <v>77</v>
      </c>
      <c r="B59" s="34" t="s">
        <v>188</v>
      </c>
      <c r="C59" s="34" t="s">
        <v>79</v>
      </c>
      <c r="D59" s="34" t="s">
        <v>189</v>
      </c>
      <c r="E59" s="34" t="s">
        <v>79</v>
      </c>
      <c r="F59" s="34" t="s">
        <v>190</v>
      </c>
      <c r="G59" s="37">
        <v>0.026</v>
      </c>
    </row>
    <row r="60" ht="14.25" spans="1:7">
      <c r="A60" s="34" t="s">
        <v>82</v>
      </c>
      <c r="B60" s="34" t="s">
        <v>83</v>
      </c>
      <c r="C60" s="34" t="s">
        <v>84</v>
      </c>
      <c r="D60" s="34" t="s">
        <v>83</v>
      </c>
      <c r="E60" s="34" t="s">
        <v>84</v>
      </c>
      <c r="F60" s="34" t="s">
        <v>83</v>
      </c>
      <c r="G60" s="34" t="s">
        <v>84</v>
      </c>
    </row>
    <row r="61" ht="14.25" spans="1:7">
      <c r="A61" s="34" t="s">
        <v>85</v>
      </c>
      <c r="B61" s="34" t="s">
        <v>157</v>
      </c>
      <c r="C61" s="34" t="s">
        <v>79</v>
      </c>
      <c r="D61" s="34" t="s">
        <v>147</v>
      </c>
      <c r="E61" s="37">
        <v>0.042</v>
      </c>
      <c r="F61" s="34" t="s">
        <v>158</v>
      </c>
      <c r="G61" s="37">
        <v>0.879</v>
      </c>
    </row>
    <row r="62" ht="14.25" spans="1:7">
      <c r="A62" s="34" t="s">
        <v>89</v>
      </c>
      <c r="B62" s="34" t="s">
        <v>159</v>
      </c>
      <c r="C62" s="34" t="s">
        <v>79</v>
      </c>
      <c r="D62" s="34" t="s">
        <v>160</v>
      </c>
      <c r="E62" s="34" t="s">
        <v>79</v>
      </c>
      <c r="F62" s="34" t="s">
        <v>161</v>
      </c>
      <c r="G62" s="37">
        <v>0.212</v>
      </c>
    </row>
    <row r="63" ht="15" spans="1:7">
      <c r="A63" s="38" t="s">
        <v>93</v>
      </c>
      <c r="B63" s="38" t="s">
        <v>162</v>
      </c>
      <c r="C63" s="38" t="s">
        <v>79</v>
      </c>
      <c r="D63" s="38" t="s">
        <v>163</v>
      </c>
      <c r="E63" s="38" t="s">
        <v>79</v>
      </c>
      <c r="F63" s="38" t="s">
        <v>164</v>
      </c>
      <c r="G63" s="40">
        <v>0.022</v>
      </c>
    </row>
    <row r="64" spans="1:7">
      <c r="A64" s="51" t="s">
        <v>191</v>
      </c>
      <c r="B64" s="37"/>
      <c r="C64" s="37"/>
      <c r="D64" s="37"/>
      <c r="E64" s="37"/>
      <c r="F64" s="37"/>
      <c r="G64" s="37"/>
    </row>
    <row r="65" customFormat="1" spans="1:7">
      <c r="A65" s="37"/>
      <c r="B65" s="37"/>
      <c r="C65" s="37"/>
      <c r="D65" s="37"/>
      <c r="E65" s="37"/>
      <c r="F65" s="37"/>
      <c r="G65" s="37"/>
    </row>
    <row r="66" customFormat="1" spans="1:7">
      <c r="A66" s="37"/>
      <c r="B66" s="37"/>
      <c r="C66" s="37"/>
      <c r="D66" s="37"/>
      <c r="E66" s="37"/>
      <c r="F66" s="37"/>
      <c r="G66" s="37"/>
    </row>
    <row r="67" customFormat="1" spans="1:7">
      <c r="A67" s="37"/>
      <c r="B67" s="37"/>
      <c r="C67" s="37"/>
      <c r="D67" s="37"/>
      <c r="E67" s="37"/>
      <c r="F67" s="37"/>
      <c r="G67" s="37"/>
    </row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6">
    <mergeCell ref="A1:G1"/>
    <mergeCell ref="B2:C2"/>
    <mergeCell ref="D2:E2"/>
    <mergeCell ref="F2:G2"/>
    <mergeCell ref="A2:A3"/>
    <mergeCell ref="A64:G6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L17" sqref="L17"/>
    </sheetView>
  </sheetViews>
  <sheetFormatPr defaultColWidth="9" defaultRowHeight="13.5"/>
  <cols>
    <col min="1" max="16384" width="9" style="42"/>
  </cols>
  <sheetData>
    <row r="1" ht="15" spans="1:13">
      <c r="A1" s="44" t="s">
        <v>192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="42" customFormat="1" ht="15.75" spans="1:13">
      <c r="A2" s="45" t="s">
        <v>193</v>
      </c>
      <c r="B2" s="45" t="s">
        <v>194</v>
      </c>
      <c r="C2" s="45" t="s">
        <v>195</v>
      </c>
      <c r="D2" s="45" t="s">
        <v>196</v>
      </c>
      <c r="E2" s="45" t="s">
        <v>197</v>
      </c>
      <c r="F2" s="45" t="s">
        <v>198</v>
      </c>
      <c r="G2" s="45" t="s">
        <v>199</v>
      </c>
      <c r="H2" s="45" t="s">
        <v>200</v>
      </c>
      <c r="I2" s="45" t="s">
        <v>201</v>
      </c>
      <c r="J2" s="45" t="s">
        <v>202</v>
      </c>
      <c r="K2" s="45" t="s">
        <v>203</v>
      </c>
      <c r="L2" s="45" t="s">
        <v>204</v>
      </c>
      <c r="M2" s="45" t="s">
        <v>205</v>
      </c>
    </row>
    <row r="3" s="42" customFormat="1" ht="15" spans="1:13">
      <c r="A3" s="34" t="s">
        <v>32</v>
      </c>
      <c r="B3" s="37">
        <v>317413</v>
      </c>
      <c r="C3" s="37">
        <v>5035</v>
      </c>
      <c r="D3" s="37">
        <v>0</v>
      </c>
      <c r="E3" s="34" t="s">
        <v>79</v>
      </c>
      <c r="F3" s="37">
        <v>79354</v>
      </c>
      <c r="G3" s="37">
        <v>2092</v>
      </c>
      <c r="H3" s="37">
        <v>79363</v>
      </c>
      <c r="I3" s="37">
        <v>1463</v>
      </c>
      <c r="J3" s="37">
        <v>79397</v>
      </c>
      <c r="K3" s="37">
        <v>997</v>
      </c>
      <c r="L3" s="37">
        <v>79299</v>
      </c>
      <c r="M3" s="37">
        <v>483</v>
      </c>
    </row>
    <row r="4" s="42" customFormat="1" ht="14.25" spans="1:13">
      <c r="A4" s="34" t="s">
        <v>33</v>
      </c>
      <c r="B4" s="37">
        <v>317413</v>
      </c>
      <c r="C4" s="37">
        <v>5035</v>
      </c>
      <c r="D4" s="37">
        <v>0</v>
      </c>
      <c r="E4" s="34" t="s">
        <v>79</v>
      </c>
      <c r="F4" s="37">
        <v>79354</v>
      </c>
      <c r="G4" s="37">
        <v>860</v>
      </c>
      <c r="H4" s="37">
        <v>79354</v>
      </c>
      <c r="I4" s="37">
        <v>1154</v>
      </c>
      <c r="J4" s="37">
        <v>79352</v>
      </c>
      <c r="K4" s="37">
        <v>1360</v>
      </c>
      <c r="L4" s="37">
        <v>79353</v>
      </c>
      <c r="M4" s="37">
        <v>1661</v>
      </c>
    </row>
    <row r="5" s="42" customFormat="1" ht="14.25" spans="1:13">
      <c r="A5" s="34" t="s">
        <v>34</v>
      </c>
      <c r="B5" s="37">
        <v>317413</v>
      </c>
      <c r="C5" s="37">
        <v>5035</v>
      </c>
      <c r="D5" s="37">
        <v>0</v>
      </c>
      <c r="E5" s="34" t="s">
        <v>79</v>
      </c>
      <c r="F5" s="37">
        <v>79354</v>
      </c>
      <c r="G5" s="37">
        <v>805</v>
      </c>
      <c r="H5" s="37">
        <v>79353</v>
      </c>
      <c r="I5" s="37">
        <v>1133</v>
      </c>
      <c r="J5" s="37">
        <v>79353</v>
      </c>
      <c r="K5" s="37">
        <v>1413</v>
      </c>
      <c r="L5" s="37">
        <v>79353</v>
      </c>
      <c r="M5" s="37">
        <v>1684</v>
      </c>
    </row>
    <row r="6" s="42" customFormat="1" ht="14.25" spans="1:13">
      <c r="A6" s="34" t="s">
        <v>35</v>
      </c>
      <c r="B6" s="37">
        <v>317413</v>
      </c>
      <c r="C6" s="37">
        <v>5035</v>
      </c>
      <c r="D6" s="37">
        <v>0</v>
      </c>
      <c r="E6" s="34" t="s">
        <v>79</v>
      </c>
      <c r="F6" s="37">
        <v>79354</v>
      </c>
      <c r="G6" s="37">
        <v>640</v>
      </c>
      <c r="H6" s="37">
        <v>79353</v>
      </c>
      <c r="I6" s="37">
        <v>1091</v>
      </c>
      <c r="J6" s="37">
        <v>79353</v>
      </c>
      <c r="K6" s="37">
        <v>1440</v>
      </c>
      <c r="L6" s="37">
        <v>79353</v>
      </c>
      <c r="M6" s="37">
        <v>1864</v>
      </c>
    </row>
    <row r="7" s="42" customFormat="1" ht="14.25" spans="1:13">
      <c r="A7" s="34" t="s">
        <v>36</v>
      </c>
      <c r="B7" s="37">
        <v>317413</v>
      </c>
      <c r="C7" s="37">
        <v>5035</v>
      </c>
      <c r="D7" s="37">
        <v>0</v>
      </c>
      <c r="E7" s="34" t="s">
        <v>79</v>
      </c>
      <c r="F7" s="37">
        <v>79354</v>
      </c>
      <c r="G7" s="37">
        <v>650</v>
      </c>
      <c r="H7" s="37">
        <v>79353</v>
      </c>
      <c r="I7" s="37">
        <v>1102</v>
      </c>
      <c r="J7" s="37">
        <v>79353</v>
      </c>
      <c r="K7" s="37">
        <v>1407</v>
      </c>
      <c r="L7" s="37">
        <v>79353</v>
      </c>
      <c r="M7" s="37">
        <v>1876</v>
      </c>
    </row>
    <row r="8" s="42" customFormat="1" ht="14.25" spans="1:13">
      <c r="A8" s="34" t="s">
        <v>37</v>
      </c>
      <c r="B8" s="37">
        <v>317413</v>
      </c>
      <c r="C8" s="37">
        <v>5035</v>
      </c>
      <c r="D8" s="37">
        <v>0</v>
      </c>
      <c r="E8" s="34" t="s">
        <v>79</v>
      </c>
      <c r="F8" s="37">
        <v>79354</v>
      </c>
      <c r="G8" s="37">
        <v>771</v>
      </c>
      <c r="H8" s="37">
        <v>79353</v>
      </c>
      <c r="I8" s="37">
        <v>1127</v>
      </c>
      <c r="J8" s="37">
        <v>79353</v>
      </c>
      <c r="K8" s="37">
        <v>1404</v>
      </c>
      <c r="L8" s="37">
        <v>79353</v>
      </c>
      <c r="M8" s="37">
        <v>1733</v>
      </c>
    </row>
    <row r="9" s="42" customFormat="1" ht="14.25" spans="1:13">
      <c r="A9" s="34" t="s">
        <v>38</v>
      </c>
      <c r="B9" s="37">
        <v>317413</v>
      </c>
      <c r="C9" s="37">
        <v>5035</v>
      </c>
      <c r="D9" s="37">
        <v>0</v>
      </c>
      <c r="E9" s="34" t="s">
        <v>79</v>
      </c>
      <c r="F9" s="37">
        <v>79354</v>
      </c>
      <c r="G9" s="37">
        <v>854</v>
      </c>
      <c r="H9" s="37">
        <v>79353</v>
      </c>
      <c r="I9" s="37">
        <v>1124</v>
      </c>
      <c r="J9" s="37">
        <v>79353</v>
      </c>
      <c r="K9" s="37">
        <v>1406</v>
      </c>
      <c r="L9" s="37">
        <v>79353</v>
      </c>
      <c r="M9" s="37">
        <v>1651</v>
      </c>
    </row>
    <row r="10" s="42" customFormat="1" ht="14.25" spans="1:13">
      <c r="A10" s="34" t="s">
        <v>39</v>
      </c>
      <c r="B10" s="37">
        <v>317413</v>
      </c>
      <c r="C10" s="37">
        <v>5035</v>
      </c>
      <c r="D10" s="37">
        <v>0</v>
      </c>
      <c r="E10" s="34" t="s">
        <v>79</v>
      </c>
      <c r="F10" s="37">
        <v>79354</v>
      </c>
      <c r="G10" s="37">
        <v>915</v>
      </c>
      <c r="H10" s="37">
        <v>79353</v>
      </c>
      <c r="I10" s="37">
        <v>1159</v>
      </c>
      <c r="J10" s="37">
        <v>79353</v>
      </c>
      <c r="K10" s="37">
        <v>1351</v>
      </c>
      <c r="L10" s="37">
        <v>79353</v>
      </c>
      <c r="M10" s="37">
        <v>1610</v>
      </c>
    </row>
    <row r="11" s="42" customFormat="1" ht="14.25" spans="1:13">
      <c r="A11" s="34" t="s">
        <v>40</v>
      </c>
      <c r="B11" s="37">
        <v>317413</v>
      </c>
      <c r="C11" s="37">
        <v>5035</v>
      </c>
      <c r="D11" s="37">
        <v>0</v>
      </c>
      <c r="E11" s="34" t="s">
        <v>79</v>
      </c>
      <c r="F11" s="37">
        <v>79356</v>
      </c>
      <c r="G11" s="37">
        <v>736</v>
      </c>
      <c r="H11" s="37">
        <v>79379</v>
      </c>
      <c r="I11" s="37">
        <v>1174</v>
      </c>
      <c r="J11" s="37">
        <v>79328</v>
      </c>
      <c r="K11" s="37">
        <v>1444</v>
      </c>
      <c r="L11" s="37">
        <v>79350</v>
      </c>
      <c r="M11" s="37">
        <v>1681</v>
      </c>
    </row>
    <row r="12" s="42" customFormat="1" ht="15" spans="1:13">
      <c r="A12" s="38" t="s">
        <v>41</v>
      </c>
      <c r="B12" s="40">
        <v>317413</v>
      </c>
      <c r="C12" s="40">
        <v>5035</v>
      </c>
      <c r="D12" s="40">
        <v>0</v>
      </c>
      <c r="E12" s="38" t="s">
        <v>79</v>
      </c>
      <c r="F12" s="40">
        <v>79354</v>
      </c>
      <c r="G12" s="40">
        <v>854</v>
      </c>
      <c r="H12" s="40">
        <v>79353</v>
      </c>
      <c r="I12" s="40">
        <v>1124</v>
      </c>
      <c r="J12" s="40">
        <v>79353</v>
      </c>
      <c r="K12" s="40">
        <v>1406</v>
      </c>
      <c r="L12" s="40">
        <v>79353</v>
      </c>
      <c r="M12" s="40">
        <v>1651</v>
      </c>
    </row>
    <row r="13" ht="14.25"/>
  </sheetData>
  <mergeCells count="1">
    <mergeCell ref="A1:M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E19" sqref="E19"/>
    </sheetView>
  </sheetViews>
  <sheetFormatPr defaultColWidth="9" defaultRowHeight="13.5" outlineLevelCol="2"/>
  <cols>
    <col min="2" max="2" width="14.375" customWidth="1"/>
    <col min="3" max="3" width="13.5" customWidth="1"/>
  </cols>
  <sheetData>
    <row r="1" ht="61" customHeight="1" spans="1:3">
      <c r="A1" s="21" t="s">
        <v>206</v>
      </c>
      <c r="B1" s="23"/>
      <c r="C1" s="23"/>
    </row>
    <row r="2" ht="15.75" spans="1:3">
      <c r="A2" s="45" t="s">
        <v>193</v>
      </c>
      <c r="B2" s="45" t="s">
        <v>207</v>
      </c>
      <c r="C2" s="45" t="s">
        <v>208</v>
      </c>
    </row>
    <row r="3" ht="15" spans="1:3">
      <c r="A3" s="34" t="s">
        <v>32</v>
      </c>
      <c r="B3" s="37">
        <v>0.656</v>
      </c>
      <c r="C3" s="37">
        <v>0.649</v>
      </c>
    </row>
    <row r="4" ht="14.25" spans="1:3">
      <c r="A4" s="34" t="s">
        <v>33</v>
      </c>
      <c r="B4" s="37">
        <v>0.573</v>
      </c>
      <c r="C4" s="37">
        <v>0.571</v>
      </c>
    </row>
    <row r="5" ht="14.25" spans="1:3">
      <c r="A5" s="34" t="s">
        <v>34</v>
      </c>
      <c r="B5" s="37">
        <v>0.587</v>
      </c>
      <c r="C5" s="37">
        <v>0.581</v>
      </c>
    </row>
    <row r="6" ht="14.25" spans="1:3">
      <c r="A6" s="34" t="s">
        <v>35</v>
      </c>
      <c r="B6" s="37">
        <v>0.622</v>
      </c>
      <c r="C6" s="37">
        <v>0.615</v>
      </c>
    </row>
    <row r="7" ht="14.25" spans="1:3">
      <c r="A7" s="34" t="s">
        <v>36</v>
      </c>
      <c r="B7" s="37">
        <v>0.621</v>
      </c>
      <c r="C7" s="37">
        <v>0.614</v>
      </c>
    </row>
    <row r="8" ht="14.25" spans="1:3">
      <c r="A8" s="34" t="s">
        <v>37</v>
      </c>
      <c r="B8" s="37">
        <v>0.597</v>
      </c>
      <c r="C8" s="37">
        <v>0.589</v>
      </c>
    </row>
    <row r="9" ht="14.25" spans="1:3">
      <c r="A9" s="34" t="s">
        <v>38</v>
      </c>
      <c r="B9" s="37">
        <v>0.581</v>
      </c>
      <c r="C9" s="37">
        <v>0.573</v>
      </c>
    </row>
    <row r="10" ht="14.25" spans="1:3">
      <c r="A10" s="34" t="s">
        <v>39</v>
      </c>
      <c r="B10" s="37">
        <v>0.565</v>
      </c>
      <c r="C10" s="37">
        <v>0.559</v>
      </c>
    </row>
    <row r="11" ht="14.25" spans="1:3">
      <c r="A11" s="34" t="s">
        <v>40</v>
      </c>
      <c r="B11" s="37">
        <v>0.595</v>
      </c>
      <c r="C11" s="37">
        <v>0.587</v>
      </c>
    </row>
    <row r="12" ht="15" spans="1:3">
      <c r="A12" s="38" t="s">
        <v>41</v>
      </c>
      <c r="B12" s="40">
        <v>0.581</v>
      </c>
      <c r="C12" s="40">
        <v>0.573</v>
      </c>
    </row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G17" sqref="G17"/>
    </sheetView>
  </sheetViews>
  <sheetFormatPr defaultColWidth="9" defaultRowHeight="13.5"/>
  <cols>
    <col min="1" max="3" width="9" style="42"/>
    <col min="4" max="4" width="19.875" style="42" customWidth="1"/>
    <col min="5" max="6" width="9" style="42"/>
    <col min="7" max="7" width="23.875" style="42" customWidth="1"/>
    <col min="8" max="10" width="9" style="42"/>
    <col min="11" max="11" width="12.625" style="42" customWidth="1"/>
    <col min="12" max="13" width="19.875" style="42" customWidth="1"/>
    <col min="14" max="16384" width="9" style="42"/>
  </cols>
  <sheetData>
    <row r="1" ht="15" spans="1:13">
      <c r="A1" s="43" t="s">
        <v>209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="42" customFormat="1" ht="15.75" spans="1:13">
      <c r="A2" s="45" t="s">
        <v>193</v>
      </c>
      <c r="B2" s="45" t="s">
        <v>194</v>
      </c>
      <c r="C2" s="45" t="s">
        <v>195</v>
      </c>
      <c r="D2" s="45" t="s">
        <v>210</v>
      </c>
      <c r="E2" s="45" t="s">
        <v>211</v>
      </c>
      <c r="F2" s="45" t="s">
        <v>212</v>
      </c>
      <c r="G2" s="45" t="s">
        <v>213</v>
      </c>
      <c r="H2" s="45" t="s">
        <v>214</v>
      </c>
      <c r="I2" s="45" t="s">
        <v>215</v>
      </c>
      <c r="J2" s="45" t="s">
        <v>216</v>
      </c>
      <c r="K2" s="45" t="s">
        <v>217</v>
      </c>
      <c r="L2" s="45" t="s">
        <v>218</v>
      </c>
      <c r="M2" s="45" t="s">
        <v>219</v>
      </c>
    </row>
    <row r="3" s="42" customFormat="1" ht="15" spans="1:13">
      <c r="A3" s="34" t="s">
        <v>32</v>
      </c>
      <c r="B3" s="37">
        <v>317413</v>
      </c>
      <c r="C3" s="37">
        <v>5035</v>
      </c>
      <c r="D3" s="56" t="s">
        <v>220</v>
      </c>
      <c r="E3" s="34" t="s">
        <v>221</v>
      </c>
      <c r="F3" s="37">
        <v>4</v>
      </c>
      <c r="G3" s="37">
        <v>0</v>
      </c>
      <c r="H3" s="56" t="s">
        <v>222</v>
      </c>
      <c r="I3" s="34" t="s">
        <v>223</v>
      </c>
      <c r="J3" s="37">
        <f>0.012</f>
        <v>0.012</v>
      </c>
      <c r="K3" s="34" t="s">
        <v>224</v>
      </c>
      <c r="L3" s="37">
        <v>12.434036556</v>
      </c>
      <c r="M3" s="56" t="s">
        <v>225</v>
      </c>
    </row>
    <row r="4" s="42" customFormat="1" ht="14.25" spans="1:13">
      <c r="A4" s="34" t="s">
        <v>33</v>
      </c>
      <c r="B4" s="37">
        <v>317413</v>
      </c>
      <c r="C4" s="37">
        <v>5035</v>
      </c>
      <c r="D4" s="56" t="s">
        <v>226</v>
      </c>
      <c r="E4" s="34" t="s">
        <v>221</v>
      </c>
      <c r="F4" s="37">
        <v>4</v>
      </c>
      <c r="G4" s="56" t="s">
        <v>227</v>
      </c>
      <c r="H4" s="56" t="s">
        <v>228</v>
      </c>
      <c r="I4" s="34" t="s">
        <v>223</v>
      </c>
      <c r="J4" s="37">
        <f>0.006</f>
        <v>0.006</v>
      </c>
      <c r="K4" s="34" t="s">
        <v>229</v>
      </c>
      <c r="L4" s="56" t="s">
        <v>230</v>
      </c>
      <c r="M4" s="56" t="s">
        <v>231</v>
      </c>
    </row>
    <row r="5" s="42" customFormat="1" ht="14.25" spans="1:13">
      <c r="A5" s="34" t="s">
        <v>34</v>
      </c>
      <c r="B5" s="37">
        <v>317413</v>
      </c>
      <c r="C5" s="37">
        <v>5035</v>
      </c>
      <c r="D5" s="56" t="s">
        <v>232</v>
      </c>
      <c r="E5" s="34" t="s">
        <v>221</v>
      </c>
      <c r="F5" s="37">
        <v>4</v>
      </c>
      <c r="G5" s="56" t="s">
        <v>233</v>
      </c>
      <c r="H5" s="56" t="s">
        <v>234</v>
      </c>
      <c r="I5" s="34" t="s">
        <v>223</v>
      </c>
      <c r="J5" s="37">
        <f>0.393</f>
        <v>0.393</v>
      </c>
      <c r="K5" s="34" t="s">
        <v>229</v>
      </c>
      <c r="L5" s="56" t="s">
        <v>235</v>
      </c>
      <c r="M5" s="56" t="s">
        <v>236</v>
      </c>
    </row>
    <row r="6" s="42" customFormat="1" ht="14.25" spans="1:13">
      <c r="A6" s="34" t="s">
        <v>35</v>
      </c>
      <c r="B6" s="37">
        <v>317413</v>
      </c>
      <c r="C6" s="37">
        <v>5035</v>
      </c>
      <c r="D6" s="56" t="s">
        <v>237</v>
      </c>
      <c r="E6" s="34" t="s">
        <v>221</v>
      </c>
      <c r="F6" s="37">
        <v>4</v>
      </c>
      <c r="G6" s="56" t="s">
        <v>238</v>
      </c>
      <c r="H6" s="56" t="s">
        <v>239</v>
      </c>
      <c r="I6" s="34" t="s">
        <v>223</v>
      </c>
      <c r="J6" s="37">
        <f>0.013</f>
        <v>0.013</v>
      </c>
      <c r="K6" s="34" t="s">
        <v>229</v>
      </c>
      <c r="L6" s="56" t="s">
        <v>240</v>
      </c>
      <c r="M6" s="56" t="s">
        <v>241</v>
      </c>
    </row>
    <row r="7" s="42" customFormat="1" ht="14.25" spans="1:13">
      <c r="A7" s="34" t="s">
        <v>36</v>
      </c>
      <c r="B7" s="37">
        <v>317413</v>
      </c>
      <c r="C7" s="37">
        <v>5035</v>
      </c>
      <c r="D7" s="56" t="s">
        <v>242</v>
      </c>
      <c r="E7" s="34" t="s">
        <v>221</v>
      </c>
      <c r="F7" s="37">
        <v>4</v>
      </c>
      <c r="G7" s="56" t="s">
        <v>243</v>
      </c>
      <c r="H7" s="56" t="s">
        <v>244</v>
      </c>
      <c r="I7" s="34" t="s">
        <v>223</v>
      </c>
      <c r="J7" s="37">
        <f>0.128</f>
        <v>0.128</v>
      </c>
      <c r="K7" s="34" t="s">
        <v>224</v>
      </c>
      <c r="L7" s="56" t="s">
        <v>245</v>
      </c>
      <c r="M7" s="56" t="s">
        <v>246</v>
      </c>
    </row>
    <row r="8" s="42" customFormat="1" ht="14.25" spans="1:13">
      <c r="A8" s="34" t="s">
        <v>37</v>
      </c>
      <c r="B8" s="37">
        <v>317413</v>
      </c>
      <c r="C8" s="37">
        <v>5035</v>
      </c>
      <c r="D8" s="56" t="s">
        <v>247</v>
      </c>
      <c r="E8" s="34" t="s">
        <v>221</v>
      </c>
      <c r="F8" s="37">
        <v>4</v>
      </c>
      <c r="G8" s="56" t="s">
        <v>248</v>
      </c>
      <c r="H8" s="56" t="s">
        <v>249</v>
      </c>
      <c r="I8" s="34" t="s">
        <v>223</v>
      </c>
      <c r="J8" s="37">
        <f>0.518</f>
        <v>0.518</v>
      </c>
      <c r="K8" s="34" t="s">
        <v>224</v>
      </c>
      <c r="L8" s="56" t="s">
        <v>250</v>
      </c>
      <c r="M8" s="56" t="s">
        <v>251</v>
      </c>
    </row>
    <row r="9" s="42" customFormat="1" ht="14.25" spans="1:13">
      <c r="A9" s="34" t="s">
        <v>38</v>
      </c>
      <c r="B9" s="37">
        <v>317413</v>
      </c>
      <c r="C9" s="37">
        <v>5035</v>
      </c>
      <c r="D9" s="56" t="s">
        <v>252</v>
      </c>
      <c r="E9" s="34" t="s">
        <v>221</v>
      </c>
      <c r="F9" s="37">
        <v>4</v>
      </c>
      <c r="G9" s="56" t="s">
        <v>253</v>
      </c>
      <c r="H9" s="56" t="s">
        <v>254</v>
      </c>
      <c r="I9" s="37">
        <f>0.055</f>
        <v>0.055</v>
      </c>
      <c r="J9" s="37">
        <f>0.867</f>
        <v>0.867</v>
      </c>
      <c r="K9" s="34" t="s">
        <v>224</v>
      </c>
      <c r="L9" s="37">
        <v>-0.501641052843748</v>
      </c>
      <c r="M9" s="56" t="s">
        <v>255</v>
      </c>
    </row>
    <row r="10" s="42" customFormat="1" ht="14.25" spans="1:13">
      <c r="A10" s="34" t="s">
        <v>39</v>
      </c>
      <c r="B10" s="37">
        <v>317413</v>
      </c>
      <c r="C10" s="37">
        <v>5035</v>
      </c>
      <c r="D10" s="56" t="s">
        <v>256</v>
      </c>
      <c r="E10" s="34" t="s">
        <v>221</v>
      </c>
      <c r="F10" s="37">
        <v>4</v>
      </c>
      <c r="G10" s="56" t="s">
        <v>257</v>
      </c>
      <c r="H10" s="56" t="s">
        <v>258</v>
      </c>
      <c r="I10" s="37">
        <f>0.017</f>
        <v>0.017</v>
      </c>
      <c r="J10" s="37">
        <f>0.482</f>
        <v>0.482</v>
      </c>
      <c r="K10" s="34" t="s">
        <v>224</v>
      </c>
      <c r="L10" s="56" t="s">
        <v>259</v>
      </c>
      <c r="M10" s="56" t="s">
        <v>260</v>
      </c>
    </row>
    <row r="11" s="42" customFormat="1" ht="14.25" spans="1:13">
      <c r="A11" s="34" t="s">
        <v>40</v>
      </c>
      <c r="B11" s="37">
        <v>317413</v>
      </c>
      <c r="C11" s="37">
        <v>5035</v>
      </c>
      <c r="D11" s="56" t="s">
        <v>261</v>
      </c>
      <c r="E11" s="34" t="s">
        <v>221</v>
      </c>
      <c r="F11" s="37">
        <v>4</v>
      </c>
      <c r="G11" s="56" t="s">
        <v>262</v>
      </c>
      <c r="H11" s="56" t="s">
        <v>263</v>
      </c>
      <c r="I11" s="34" t="s">
        <v>223</v>
      </c>
      <c r="J11" s="37">
        <f>0.053</f>
        <v>0.053</v>
      </c>
      <c r="K11" s="34" t="s">
        <v>224</v>
      </c>
      <c r="L11" s="37">
        <v>4.94</v>
      </c>
      <c r="M11" s="56" t="s">
        <v>264</v>
      </c>
    </row>
    <row r="12" s="42" customFormat="1" ht="15" spans="1:13">
      <c r="A12" s="38" t="s">
        <v>41</v>
      </c>
      <c r="B12" s="40">
        <v>317413</v>
      </c>
      <c r="C12" s="40">
        <v>5035</v>
      </c>
      <c r="D12" s="57" t="s">
        <v>265</v>
      </c>
      <c r="E12" s="38" t="s">
        <v>221</v>
      </c>
      <c r="F12" s="40">
        <v>4</v>
      </c>
      <c r="G12" s="57" t="s">
        <v>266</v>
      </c>
      <c r="H12" s="57" t="s">
        <v>267</v>
      </c>
      <c r="I12" s="40">
        <f>0.054</f>
        <v>0.054</v>
      </c>
      <c r="J12" s="40">
        <f>0.252</f>
        <v>0.252</v>
      </c>
      <c r="K12" s="38" t="s">
        <v>268</v>
      </c>
      <c r="L12" s="57" t="s">
        <v>269</v>
      </c>
      <c r="M12" s="57" t="s">
        <v>270</v>
      </c>
    </row>
    <row r="13" ht="14.25"/>
  </sheetData>
  <mergeCells count="1">
    <mergeCell ref="A1:M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opLeftCell="A10" workbookViewId="0">
      <selection activeCell="A1" sqref="A1:G1"/>
    </sheetView>
  </sheetViews>
  <sheetFormatPr defaultColWidth="9" defaultRowHeight="13.5" outlineLevelCol="6"/>
  <cols>
    <col min="1" max="1" width="16" customWidth="1"/>
    <col min="2" max="2" width="18.25" customWidth="1"/>
    <col min="4" max="4" width="18.25" customWidth="1"/>
    <col min="6" max="6" width="18.25" customWidth="1"/>
  </cols>
  <sheetData>
    <row r="1" ht="48" customHeight="1" spans="1:7">
      <c r="A1" s="21" t="s">
        <v>271</v>
      </c>
      <c r="B1" s="22"/>
      <c r="C1" s="23"/>
      <c r="D1" s="24"/>
      <c r="E1" s="25"/>
      <c r="F1" s="23"/>
      <c r="G1" s="24"/>
    </row>
    <row r="2" ht="15.75" spans="1:7">
      <c r="A2" s="26" t="s">
        <v>1</v>
      </c>
      <c r="B2" s="27" t="s">
        <v>272</v>
      </c>
      <c r="C2" s="28"/>
      <c r="D2" s="29" t="s">
        <v>273</v>
      </c>
      <c r="E2" s="28"/>
      <c r="F2" s="27" t="s">
        <v>274</v>
      </c>
      <c r="G2" s="30"/>
    </row>
    <row r="3" ht="15.75" spans="1:7">
      <c r="A3" s="31"/>
      <c r="B3" s="32" t="s">
        <v>275</v>
      </c>
      <c r="C3" s="33" t="s">
        <v>76</v>
      </c>
      <c r="D3" s="32" t="s">
        <v>275</v>
      </c>
      <c r="E3" s="33" t="s">
        <v>76</v>
      </c>
      <c r="F3" s="32" t="s">
        <v>275</v>
      </c>
      <c r="G3" s="33" t="s">
        <v>76</v>
      </c>
    </row>
    <row r="4" ht="15" spans="1:7">
      <c r="A4" s="34" t="s">
        <v>32</v>
      </c>
      <c r="B4" s="35"/>
      <c r="C4" s="36"/>
      <c r="D4" s="35"/>
      <c r="E4" s="36"/>
      <c r="F4" s="35"/>
      <c r="G4" s="36"/>
    </row>
    <row r="5" ht="14.25" spans="1:7">
      <c r="A5" s="34" t="s">
        <v>276</v>
      </c>
      <c r="B5" s="34" t="s">
        <v>83</v>
      </c>
      <c r="C5" s="34" t="s">
        <v>84</v>
      </c>
      <c r="D5" s="34" t="s">
        <v>83</v>
      </c>
      <c r="E5" s="34" t="s">
        <v>84</v>
      </c>
      <c r="F5" s="34" t="s">
        <v>83</v>
      </c>
      <c r="G5" s="34" t="s">
        <v>84</v>
      </c>
    </row>
    <row r="6" ht="14.25" spans="1:7">
      <c r="A6" s="34" t="s">
        <v>277</v>
      </c>
      <c r="B6" s="34" t="s">
        <v>278</v>
      </c>
      <c r="C6" s="34" t="s">
        <v>79</v>
      </c>
      <c r="D6" s="34" t="s">
        <v>279</v>
      </c>
      <c r="E6" s="34" t="s">
        <v>79</v>
      </c>
      <c r="F6" s="34" t="s">
        <v>280</v>
      </c>
      <c r="G6" s="34" t="s">
        <v>79</v>
      </c>
    </row>
    <row r="7" ht="14.25" spans="1:7">
      <c r="A7" s="34" t="s">
        <v>33</v>
      </c>
      <c r="B7" s="37"/>
      <c r="C7" s="37"/>
      <c r="D7" s="37"/>
      <c r="E7" s="37"/>
      <c r="F7" s="37"/>
      <c r="G7" s="37"/>
    </row>
    <row r="8" ht="14.25" spans="1:7">
      <c r="A8" s="34" t="s">
        <v>276</v>
      </c>
      <c r="B8" s="34" t="s">
        <v>83</v>
      </c>
      <c r="C8" s="34" t="s">
        <v>84</v>
      </c>
      <c r="D8" s="34" t="s">
        <v>83</v>
      </c>
      <c r="E8" s="34" t="s">
        <v>84</v>
      </c>
      <c r="F8" s="34" t="s">
        <v>83</v>
      </c>
      <c r="G8" s="34" t="s">
        <v>84</v>
      </c>
    </row>
    <row r="9" ht="14.25" spans="1:7">
      <c r="A9" s="34" t="s">
        <v>277</v>
      </c>
      <c r="B9" s="34" t="s">
        <v>281</v>
      </c>
      <c r="C9" s="34" t="s">
        <v>79</v>
      </c>
      <c r="D9" s="34" t="s">
        <v>282</v>
      </c>
      <c r="E9" s="34" t="s">
        <v>79</v>
      </c>
      <c r="F9" s="34" t="s">
        <v>283</v>
      </c>
      <c r="G9" s="37">
        <v>0.252</v>
      </c>
    </row>
    <row r="10" ht="14.25" spans="1:7">
      <c r="A10" s="34" t="s">
        <v>34</v>
      </c>
      <c r="B10" s="37"/>
      <c r="C10" s="37"/>
      <c r="D10" s="37"/>
      <c r="E10" s="37"/>
      <c r="F10" s="37"/>
      <c r="G10" s="37"/>
    </row>
    <row r="11" ht="14.25" spans="1:7">
      <c r="A11" s="34" t="s">
        <v>276</v>
      </c>
      <c r="B11" s="34" t="s">
        <v>83</v>
      </c>
      <c r="C11" s="34" t="s">
        <v>84</v>
      </c>
      <c r="D11" s="34" t="s">
        <v>83</v>
      </c>
      <c r="E11" s="34" t="s">
        <v>84</v>
      </c>
      <c r="F11" s="34" t="s">
        <v>83</v>
      </c>
      <c r="G11" s="34" t="s">
        <v>84</v>
      </c>
    </row>
    <row r="12" ht="14.25" spans="1:7">
      <c r="A12" s="34" t="s">
        <v>277</v>
      </c>
      <c r="B12" s="34" t="s">
        <v>284</v>
      </c>
      <c r="C12" s="34" t="s">
        <v>79</v>
      </c>
      <c r="D12" s="34" t="s">
        <v>285</v>
      </c>
      <c r="E12" s="34" t="s">
        <v>79</v>
      </c>
      <c r="F12" s="34" t="s">
        <v>286</v>
      </c>
      <c r="G12" s="37">
        <v>0.136</v>
      </c>
    </row>
    <row r="13" ht="14.25" spans="1:7">
      <c r="A13" s="34" t="s">
        <v>35</v>
      </c>
      <c r="B13" s="37"/>
      <c r="C13" s="37"/>
      <c r="D13" s="37"/>
      <c r="E13" s="37"/>
      <c r="F13" s="37"/>
      <c r="G13" s="37"/>
    </row>
    <row r="14" ht="14.25" spans="1:7">
      <c r="A14" s="34" t="s">
        <v>276</v>
      </c>
      <c r="B14" s="34" t="s">
        <v>83</v>
      </c>
      <c r="C14" s="34" t="s">
        <v>84</v>
      </c>
      <c r="D14" s="34" t="s">
        <v>83</v>
      </c>
      <c r="E14" s="34" t="s">
        <v>84</v>
      </c>
      <c r="F14" s="34" t="s">
        <v>83</v>
      </c>
      <c r="G14" s="34" t="s">
        <v>84</v>
      </c>
    </row>
    <row r="15" ht="14.25" spans="1:7">
      <c r="A15" s="34" t="s">
        <v>277</v>
      </c>
      <c r="B15" s="34" t="s">
        <v>287</v>
      </c>
      <c r="C15" s="34" t="s">
        <v>79</v>
      </c>
      <c r="D15" s="34" t="s">
        <v>288</v>
      </c>
      <c r="E15" s="34" t="s">
        <v>79</v>
      </c>
      <c r="F15" s="34" t="s">
        <v>289</v>
      </c>
      <c r="G15" s="34" t="s">
        <v>79</v>
      </c>
    </row>
    <row r="16" ht="14.25" spans="1:7">
      <c r="A16" s="34" t="s">
        <v>36</v>
      </c>
      <c r="B16" s="37"/>
      <c r="C16" s="37"/>
      <c r="D16" s="37"/>
      <c r="E16" s="37"/>
      <c r="F16" s="37"/>
      <c r="G16" s="37"/>
    </row>
    <row r="17" ht="14.25" spans="1:7">
      <c r="A17" s="34" t="s">
        <v>276</v>
      </c>
      <c r="B17" s="34" t="s">
        <v>83</v>
      </c>
      <c r="C17" s="34" t="s">
        <v>84</v>
      </c>
      <c r="D17" s="34" t="s">
        <v>83</v>
      </c>
      <c r="E17" s="34" t="s">
        <v>84</v>
      </c>
      <c r="F17" s="34" t="s">
        <v>83</v>
      </c>
      <c r="G17" s="34" t="s">
        <v>84</v>
      </c>
    </row>
    <row r="18" ht="14.25" spans="1:7">
      <c r="A18" s="34" t="s">
        <v>277</v>
      </c>
      <c r="B18" s="34" t="s">
        <v>290</v>
      </c>
      <c r="C18" s="34" t="s">
        <v>79</v>
      </c>
      <c r="D18" s="34" t="s">
        <v>291</v>
      </c>
      <c r="E18" s="34" t="s">
        <v>79</v>
      </c>
      <c r="F18" s="34" t="s">
        <v>292</v>
      </c>
      <c r="G18" s="34" t="s">
        <v>79</v>
      </c>
    </row>
    <row r="19" ht="14.25" spans="1:7">
      <c r="A19" s="34" t="s">
        <v>37</v>
      </c>
      <c r="B19" s="37"/>
      <c r="C19" s="37"/>
      <c r="D19" s="37"/>
      <c r="E19" s="37"/>
      <c r="F19" s="37"/>
      <c r="G19" s="37"/>
    </row>
    <row r="20" ht="14.25" spans="1:7">
      <c r="A20" s="34" t="s">
        <v>276</v>
      </c>
      <c r="B20" s="34" t="s">
        <v>83</v>
      </c>
      <c r="C20" s="34" t="s">
        <v>84</v>
      </c>
      <c r="D20" s="34" t="s">
        <v>83</v>
      </c>
      <c r="E20" s="34" t="s">
        <v>84</v>
      </c>
      <c r="F20" s="34" t="s">
        <v>83</v>
      </c>
      <c r="G20" s="34" t="s">
        <v>84</v>
      </c>
    </row>
    <row r="21" ht="14.25" spans="1:7">
      <c r="A21" s="34" t="s">
        <v>277</v>
      </c>
      <c r="B21" s="34" t="s">
        <v>293</v>
      </c>
      <c r="C21" s="34" t="s">
        <v>79</v>
      </c>
      <c r="D21" s="34" t="s">
        <v>294</v>
      </c>
      <c r="E21" s="34" t="s">
        <v>79</v>
      </c>
      <c r="F21" s="34" t="s">
        <v>295</v>
      </c>
      <c r="G21" s="34" t="s">
        <v>79</v>
      </c>
    </row>
    <row r="22" ht="14.25" spans="1:7">
      <c r="A22" s="34" t="s">
        <v>38</v>
      </c>
      <c r="B22" s="37"/>
      <c r="C22" s="37"/>
      <c r="D22" s="37"/>
      <c r="E22" s="37"/>
      <c r="F22" s="37"/>
      <c r="G22" s="37"/>
    </row>
    <row r="23" ht="14.25" spans="1:7">
      <c r="A23" s="34" t="s">
        <v>276</v>
      </c>
      <c r="B23" s="34" t="s">
        <v>83</v>
      </c>
      <c r="C23" s="34" t="s">
        <v>84</v>
      </c>
      <c r="D23" s="34" t="s">
        <v>83</v>
      </c>
      <c r="E23" s="34" t="s">
        <v>84</v>
      </c>
      <c r="F23" s="34" t="s">
        <v>83</v>
      </c>
      <c r="G23" s="34" t="s">
        <v>84</v>
      </c>
    </row>
    <row r="24" ht="14.25" spans="1:7">
      <c r="A24" s="34" t="s">
        <v>277</v>
      </c>
      <c r="B24" s="34" t="s">
        <v>296</v>
      </c>
      <c r="C24" s="34" t="s">
        <v>79</v>
      </c>
      <c r="D24" s="34" t="s">
        <v>297</v>
      </c>
      <c r="E24" s="34" t="s">
        <v>79</v>
      </c>
      <c r="F24" s="34" t="s">
        <v>298</v>
      </c>
      <c r="G24" s="37">
        <v>0.011</v>
      </c>
    </row>
    <row r="25" ht="14.25" spans="1:7">
      <c r="A25" s="34" t="s">
        <v>39</v>
      </c>
      <c r="B25" s="37"/>
      <c r="C25" s="37"/>
      <c r="D25" s="37"/>
      <c r="E25" s="37"/>
      <c r="F25" s="37"/>
      <c r="G25" s="37"/>
    </row>
    <row r="26" ht="14.25" spans="1:7">
      <c r="A26" s="34" t="s">
        <v>276</v>
      </c>
      <c r="B26" s="34" t="s">
        <v>83</v>
      </c>
      <c r="C26" s="34" t="s">
        <v>84</v>
      </c>
      <c r="D26" s="34" t="s">
        <v>83</v>
      </c>
      <c r="E26" s="34" t="s">
        <v>84</v>
      </c>
      <c r="F26" s="34" t="s">
        <v>83</v>
      </c>
      <c r="G26" s="34" t="s">
        <v>84</v>
      </c>
    </row>
    <row r="27" ht="14.25" spans="1:7">
      <c r="A27" s="34" t="s">
        <v>277</v>
      </c>
      <c r="B27" s="34" t="s">
        <v>299</v>
      </c>
      <c r="C27" s="34" t="s">
        <v>79</v>
      </c>
      <c r="D27" s="34" t="s">
        <v>300</v>
      </c>
      <c r="E27" s="34" t="s">
        <v>79</v>
      </c>
      <c r="F27" s="34" t="s">
        <v>301</v>
      </c>
      <c r="G27" s="37">
        <v>0.005</v>
      </c>
    </row>
    <row r="28" ht="14.25" spans="1:7">
      <c r="A28" s="34" t="s">
        <v>40</v>
      </c>
      <c r="B28" s="37"/>
      <c r="C28" s="37"/>
      <c r="D28" s="37"/>
      <c r="E28" s="37"/>
      <c r="F28" s="37"/>
      <c r="G28" s="37"/>
    </row>
    <row r="29" ht="14.25" spans="1:7">
      <c r="A29" s="34" t="s">
        <v>276</v>
      </c>
      <c r="B29" s="34" t="s">
        <v>83</v>
      </c>
      <c r="C29" s="34" t="s">
        <v>84</v>
      </c>
      <c r="D29" s="34" t="s">
        <v>83</v>
      </c>
      <c r="E29" s="34" t="s">
        <v>84</v>
      </c>
      <c r="F29" s="34" t="s">
        <v>83</v>
      </c>
      <c r="G29" s="34" t="s">
        <v>84</v>
      </c>
    </row>
    <row r="30" ht="14.25" spans="1:7">
      <c r="A30" s="34" t="s">
        <v>277</v>
      </c>
      <c r="B30" s="34" t="s">
        <v>302</v>
      </c>
      <c r="C30" s="34" t="s">
        <v>79</v>
      </c>
      <c r="D30" s="34" t="s">
        <v>303</v>
      </c>
      <c r="E30" s="34" t="s">
        <v>79</v>
      </c>
      <c r="F30" s="34" t="s">
        <v>304</v>
      </c>
      <c r="G30" s="37">
        <v>0.004</v>
      </c>
    </row>
    <row r="31" ht="14.25" spans="1:7">
      <c r="A31" s="34" t="s">
        <v>41</v>
      </c>
      <c r="B31" s="37"/>
      <c r="C31" s="37"/>
      <c r="D31" s="37"/>
      <c r="E31" s="37"/>
      <c r="F31" s="37"/>
      <c r="G31" s="37"/>
    </row>
    <row r="32" ht="14.25" spans="1:7">
      <c r="A32" s="34" t="s">
        <v>276</v>
      </c>
      <c r="B32" s="34" t="s">
        <v>83</v>
      </c>
      <c r="C32" s="34" t="s">
        <v>84</v>
      </c>
      <c r="D32" s="34" t="s">
        <v>83</v>
      </c>
      <c r="E32" s="34" t="s">
        <v>84</v>
      </c>
      <c r="F32" s="34" t="s">
        <v>83</v>
      </c>
      <c r="G32" s="34" t="s">
        <v>84</v>
      </c>
    </row>
    <row r="33" ht="15" spans="1:7">
      <c r="A33" s="38" t="s">
        <v>277</v>
      </c>
      <c r="B33" s="38" t="s">
        <v>305</v>
      </c>
      <c r="C33" s="38" t="s">
        <v>79</v>
      </c>
      <c r="D33" s="39" t="s">
        <v>306</v>
      </c>
      <c r="E33" s="39" t="s">
        <v>79</v>
      </c>
      <c r="F33" s="38" t="s">
        <v>307</v>
      </c>
      <c r="G33" s="40">
        <v>0.219</v>
      </c>
    </row>
    <row r="34" ht="54" customHeight="1" spans="1:7">
      <c r="A34" s="21" t="s">
        <v>308</v>
      </c>
      <c r="B34" s="41"/>
      <c r="C34" s="41"/>
      <c r="D34" s="41"/>
      <c r="E34" s="41"/>
      <c r="F34" s="41"/>
      <c r="G34" s="41"/>
    </row>
  </sheetData>
  <mergeCells count="6">
    <mergeCell ref="A1:G1"/>
    <mergeCell ref="B2:C2"/>
    <mergeCell ref="D2:E2"/>
    <mergeCell ref="F2:G2"/>
    <mergeCell ref="A34:G34"/>
    <mergeCell ref="A2:A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opLeftCell="A34" workbookViewId="0">
      <selection activeCell="K41" sqref="K41"/>
    </sheetView>
  </sheetViews>
  <sheetFormatPr defaultColWidth="9" defaultRowHeight="13.5" outlineLevelCol="6"/>
  <cols>
    <col min="2" max="2" width="20.875" customWidth="1"/>
    <col min="4" max="4" width="18.25" customWidth="1"/>
    <col min="6" max="6" width="18.25" customWidth="1"/>
  </cols>
  <sheetData>
    <row r="1" ht="39" customHeight="1" spans="1:7">
      <c r="A1" s="1" t="s">
        <v>309</v>
      </c>
      <c r="B1" s="2"/>
      <c r="C1" s="3"/>
      <c r="D1" s="4"/>
      <c r="E1" s="5"/>
      <c r="F1" s="3"/>
      <c r="G1" s="4"/>
    </row>
    <row r="2" ht="15" spans="1:7">
      <c r="A2" s="6" t="s">
        <v>1</v>
      </c>
      <c r="B2" s="7" t="s">
        <v>272</v>
      </c>
      <c r="C2" s="8"/>
      <c r="D2" s="9" t="s">
        <v>273</v>
      </c>
      <c r="E2" s="8"/>
      <c r="F2" s="7" t="s">
        <v>274</v>
      </c>
      <c r="G2" s="10"/>
    </row>
    <row r="3" ht="15" spans="1:7">
      <c r="A3" s="11"/>
      <c r="B3" s="12" t="s">
        <v>275</v>
      </c>
      <c r="C3" s="13" t="s">
        <v>310</v>
      </c>
      <c r="D3" s="12" t="s">
        <v>275</v>
      </c>
      <c r="E3" s="13" t="s">
        <v>310</v>
      </c>
      <c r="F3" s="12" t="s">
        <v>275</v>
      </c>
      <c r="G3" s="13" t="s">
        <v>310</v>
      </c>
    </row>
    <row r="4" ht="14.25" spans="1:7">
      <c r="A4" s="14" t="s">
        <v>32</v>
      </c>
      <c r="B4" s="15"/>
      <c r="C4" s="15"/>
      <c r="D4" s="15"/>
      <c r="E4" s="15"/>
      <c r="F4" s="15"/>
      <c r="G4" s="15"/>
    </row>
    <row r="5" spans="1:7">
      <c r="A5" s="14" t="s">
        <v>77</v>
      </c>
      <c r="B5" s="14" t="s">
        <v>311</v>
      </c>
      <c r="C5" s="14" t="s">
        <v>79</v>
      </c>
      <c r="D5" s="14" t="s">
        <v>312</v>
      </c>
      <c r="E5" s="14" t="s">
        <v>79</v>
      </c>
      <c r="F5" s="14" t="s">
        <v>313</v>
      </c>
      <c r="G5" s="14" t="s">
        <v>79</v>
      </c>
    </row>
    <row r="6" spans="1:7">
      <c r="A6" s="14" t="s">
        <v>82</v>
      </c>
      <c r="B6" s="14" t="s">
        <v>83</v>
      </c>
      <c r="C6" s="14" t="s">
        <v>84</v>
      </c>
      <c r="D6" s="14" t="s">
        <v>83</v>
      </c>
      <c r="E6" s="14" t="s">
        <v>84</v>
      </c>
      <c r="F6" s="14" t="s">
        <v>83</v>
      </c>
      <c r="G6" s="14" t="s">
        <v>84</v>
      </c>
    </row>
    <row r="7" spans="1:7">
      <c r="A7" s="14" t="s">
        <v>85</v>
      </c>
      <c r="B7" s="14" t="s">
        <v>314</v>
      </c>
      <c r="C7" s="14" t="s">
        <v>79</v>
      </c>
      <c r="D7" s="14" t="s">
        <v>315</v>
      </c>
      <c r="E7" s="14" t="s">
        <v>79</v>
      </c>
      <c r="F7" s="14" t="s">
        <v>316</v>
      </c>
      <c r="G7" s="14" t="s">
        <v>79</v>
      </c>
    </row>
    <row r="8" spans="1:7">
      <c r="A8" s="14" t="s">
        <v>89</v>
      </c>
      <c r="B8" s="14" t="s">
        <v>317</v>
      </c>
      <c r="C8" s="14" t="s">
        <v>79</v>
      </c>
      <c r="D8" s="14" t="s">
        <v>318</v>
      </c>
      <c r="E8" s="14" t="s">
        <v>79</v>
      </c>
      <c r="F8" s="14" t="s">
        <v>92</v>
      </c>
      <c r="G8" s="14" t="s">
        <v>79</v>
      </c>
    </row>
    <row r="9" spans="1:7">
      <c r="A9" s="14" t="s">
        <v>93</v>
      </c>
      <c r="B9" s="14" t="s">
        <v>319</v>
      </c>
      <c r="C9" s="14" t="s">
        <v>79</v>
      </c>
      <c r="D9" s="14" t="s">
        <v>95</v>
      </c>
      <c r="E9" s="14" t="s">
        <v>79</v>
      </c>
      <c r="F9" s="14" t="s">
        <v>320</v>
      </c>
      <c r="G9" s="14" t="s">
        <v>79</v>
      </c>
    </row>
    <row r="10" spans="1:7">
      <c r="A10" s="14" t="s">
        <v>33</v>
      </c>
      <c r="B10" s="16"/>
      <c r="C10" s="16"/>
      <c r="D10" s="16"/>
      <c r="E10" s="16"/>
      <c r="F10" s="16"/>
      <c r="G10" s="16"/>
    </row>
    <row r="11" spans="1:7">
      <c r="A11" s="14" t="s">
        <v>77</v>
      </c>
      <c r="B11" s="14" t="s">
        <v>132</v>
      </c>
      <c r="C11" s="14" t="s">
        <v>79</v>
      </c>
      <c r="D11" s="14" t="s">
        <v>321</v>
      </c>
      <c r="E11" s="14" t="s">
        <v>79</v>
      </c>
      <c r="F11" s="14" t="s">
        <v>322</v>
      </c>
      <c r="G11" s="16">
        <v>0.005</v>
      </c>
    </row>
    <row r="12" spans="1:7">
      <c r="A12" s="14" t="s">
        <v>82</v>
      </c>
      <c r="B12" s="14" t="s">
        <v>83</v>
      </c>
      <c r="C12" s="14" t="s">
        <v>84</v>
      </c>
      <c r="D12" s="14" t="s">
        <v>83</v>
      </c>
      <c r="E12" s="14" t="s">
        <v>84</v>
      </c>
      <c r="F12" s="14" t="s">
        <v>83</v>
      </c>
      <c r="G12" s="14" t="s">
        <v>84</v>
      </c>
    </row>
    <row r="13" spans="1:7">
      <c r="A13" s="14" t="s">
        <v>85</v>
      </c>
      <c r="B13" s="14" t="s">
        <v>323</v>
      </c>
      <c r="C13" s="14" t="s">
        <v>79</v>
      </c>
      <c r="D13" s="14" t="s">
        <v>324</v>
      </c>
      <c r="E13" s="16">
        <v>0.106</v>
      </c>
      <c r="F13" s="14" t="s">
        <v>158</v>
      </c>
      <c r="G13" s="16">
        <v>0.862</v>
      </c>
    </row>
    <row r="14" spans="1:7">
      <c r="A14" s="14" t="s">
        <v>89</v>
      </c>
      <c r="B14" s="14" t="s">
        <v>325</v>
      </c>
      <c r="C14" s="14" t="s">
        <v>79</v>
      </c>
      <c r="D14" s="14" t="s">
        <v>326</v>
      </c>
      <c r="E14" s="16">
        <v>0.001</v>
      </c>
      <c r="F14" s="14" t="s">
        <v>327</v>
      </c>
      <c r="G14" s="16">
        <v>0.712</v>
      </c>
    </row>
    <row r="15" spans="1:7">
      <c r="A15" s="14" t="s">
        <v>93</v>
      </c>
      <c r="B15" s="14" t="s">
        <v>328</v>
      </c>
      <c r="C15" s="14" t="s">
        <v>79</v>
      </c>
      <c r="D15" s="14" t="s">
        <v>107</v>
      </c>
      <c r="E15" s="14" t="s">
        <v>79</v>
      </c>
      <c r="F15" s="14" t="s">
        <v>329</v>
      </c>
      <c r="G15" s="16">
        <v>0.077</v>
      </c>
    </row>
    <row r="16" spans="1:7">
      <c r="A16" s="14" t="s">
        <v>34</v>
      </c>
      <c r="B16" s="16"/>
      <c r="C16" s="16"/>
      <c r="D16" s="16"/>
      <c r="E16" s="16"/>
      <c r="F16" s="16"/>
      <c r="G16" s="16"/>
    </row>
    <row r="17" spans="1:7">
      <c r="A17" s="14" t="s">
        <v>77</v>
      </c>
      <c r="B17" s="14" t="s">
        <v>330</v>
      </c>
      <c r="C17" s="14" t="s">
        <v>79</v>
      </c>
      <c r="D17" s="14" t="s">
        <v>331</v>
      </c>
      <c r="E17" s="14" t="s">
        <v>79</v>
      </c>
      <c r="F17" s="14" t="s">
        <v>109</v>
      </c>
      <c r="G17" s="14" t="s">
        <v>79</v>
      </c>
    </row>
    <row r="18" spans="1:7">
      <c r="A18" s="14" t="s">
        <v>82</v>
      </c>
      <c r="B18" s="14" t="s">
        <v>83</v>
      </c>
      <c r="C18" s="14" t="s">
        <v>84</v>
      </c>
      <c r="D18" s="14" t="s">
        <v>83</v>
      </c>
      <c r="E18" s="14" t="s">
        <v>84</v>
      </c>
      <c r="F18" s="14" t="s">
        <v>83</v>
      </c>
      <c r="G18" s="14" t="s">
        <v>84</v>
      </c>
    </row>
    <row r="19" spans="1:7">
      <c r="A19" s="14" t="s">
        <v>85</v>
      </c>
      <c r="B19" s="14" t="s">
        <v>332</v>
      </c>
      <c r="C19" s="14" t="s">
        <v>79</v>
      </c>
      <c r="D19" s="14" t="s">
        <v>181</v>
      </c>
      <c r="E19" s="16">
        <v>0.027</v>
      </c>
      <c r="F19" s="14" t="s">
        <v>333</v>
      </c>
      <c r="G19" s="16">
        <v>0.284</v>
      </c>
    </row>
    <row r="20" spans="1:7">
      <c r="A20" s="14" t="s">
        <v>89</v>
      </c>
      <c r="B20" s="14" t="s">
        <v>334</v>
      </c>
      <c r="C20" s="14" t="s">
        <v>79</v>
      </c>
      <c r="D20" s="14" t="s">
        <v>335</v>
      </c>
      <c r="E20" s="14" t="s">
        <v>79</v>
      </c>
      <c r="F20" s="14" t="s">
        <v>184</v>
      </c>
      <c r="G20" s="16">
        <v>0.005</v>
      </c>
    </row>
    <row r="21" spans="1:7">
      <c r="A21" s="14" t="s">
        <v>93</v>
      </c>
      <c r="B21" s="14" t="s">
        <v>336</v>
      </c>
      <c r="C21" s="14" t="s">
        <v>79</v>
      </c>
      <c r="D21" s="14" t="s">
        <v>337</v>
      </c>
      <c r="E21" s="14" t="s">
        <v>79</v>
      </c>
      <c r="F21" s="14" t="s">
        <v>338</v>
      </c>
      <c r="G21" s="14" t="s">
        <v>79</v>
      </c>
    </row>
    <row r="22" spans="1:7">
      <c r="A22" s="14" t="s">
        <v>35</v>
      </c>
      <c r="B22" s="16"/>
      <c r="C22" s="16"/>
      <c r="D22" s="16"/>
      <c r="E22" s="16"/>
      <c r="F22" s="16"/>
      <c r="G22" s="16"/>
    </row>
    <row r="23" spans="1:7">
      <c r="A23" s="14" t="s">
        <v>77</v>
      </c>
      <c r="B23" s="14" t="s">
        <v>131</v>
      </c>
      <c r="C23" s="14" t="s">
        <v>79</v>
      </c>
      <c r="D23" s="14" t="s">
        <v>339</v>
      </c>
      <c r="E23" s="14" t="s">
        <v>79</v>
      </c>
      <c r="F23" s="14" t="s">
        <v>121</v>
      </c>
      <c r="G23" s="14" t="s">
        <v>79</v>
      </c>
    </row>
    <row r="24" spans="1:7">
      <c r="A24" s="14" t="s">
        <v>82</v>
      </c>
      <c r="B24" s="14" t="s">
        <v>83</v>
      </c>
      <c r="C24" s="14" t="s">
        <v>84</v>
      </c>
      <c r="D24" s="14" t="s">
        <v>83</v>
      </c>
      <c r="E24" s="14" t="s">
        <v>84</v>
      </c>
      <c r="F24" s="14" t="s">
        <v>83</v>
      </c>
      <c r="G24" s="14" t="s">
        <v>84</v>
      </c>
    </row>
    <row r="25" spans="1:7">
      <c r="A25" s="14" t="s">
        <v>85</v>
      </c>
      <c r="B25" s="14" t="s">
        <v>134</v>
      </c>
      <c r="C25" s="14" t="s">
        <v>79</v>
      </c>
      <c r="D25" s="14" t="s">
        <v>340</v>
      </c>
      <c r="E25" s="14" t="s">
        <v>79</v>
      </c>
      <c r="F25" s="14" t="s">
        <v>341</v>
      </c>
      <c r="G25" s="16">
        <v>0.003</v>
      </c>
    </row>
    <row r="26" spans="1:7">
      <c r="A26" s="14" t="s">
        <v>89</v>
      </c>
      <c r="B26" s="14" t="s">
        <v>342</v>
      </c>
      <c r="C26" s="14" t="s">
        <v>79</v>
      </c>
      <c r="D26" s="14" t="s">
        <v>343</v>
      </c>
      <c r="E26" s="14" t="s">
        <v>79</v>
      </c>
      <c r="F26" s="14" t="s">
        <v>344</v>
      </c>
      <c r="G26" s="14" t="s">
        <v>79</v>
      </c>
    </row>
    <row r="27" spans="1:7">
      <c r="A27" s="14" t="s">
        <v>93</v>
      </c>
      <c r="B27" s="14" t="s">
        <v>345</v>
      </c>
      <c r="C27" s="14" t="s">
        <v>79</v>
      </c>
      <c r="D27" s="14" t="s">
        <v>346</v>
      </c>
      <c r="E27" s="14" t="s">
        <v>79</v>
      </c>
      <c r="F27" s="14" t="s">
        <v>347</v>
      </c>
      <c r="G27" s="14" t="s">
        <v>79</v>
      </c>
    </row>
    <row r="28" spans="1:7">
      <c r="A28" s="14" t="s">
        <v>36</v>
      </c>
      <c r="B28" s="16"/>
      <c r="C28" s="16"/>
      <c r="D28" s="16"/>
      <c r="E28" s="16"/>
      <c r="F28" s="16"/>
      <c r="G28" s="16"/>
    </row>
    <row r="29" spans="1:7">
      <c r="A29" s="14" t="s">
        <v>77</v>
      </c>
      <c r="B29" s="14" t="s">
        <v>348</v>
      </c>
      <c r="C29" s="14" t="s">
        <v>79</v>
      </c>
      <c r="D29" s="14" t="s">
        <v>349</v>
      </c>
      <c r="E29" s="14" t="s">
        <v>79</v>
      </c>
      <c r="F29" s="14" t="s">
        <v>350</v>
      </c>
      <c r="G29" s="14" t="s">
        <v>79</v>
      </c>
    </row>
    <row r="30" spans="1:7">
      <c r="A30" s="14" t="s">
        <v>82</v>
      </c>
      <c r="B30" s="14" t="s">
        <v>83</v>
      </c>
      <c r="C30" s="14" t="s">
        <v>84</v>
      </c>
      <c r="D30" s="14" t="s">
        <v>83</v>
      </c>
      <c r="E30" s="14" t="s">
        <v>84</v>
      </c>
      <c r="F30" s="14" t="s">
        <v>83</v>
      </c>
      <c r="G30" s="14" t="s">
        <v>84</v>
      </c>
    </row>
    <row r="31" spans="1:7">
      <c r="A31" s="14" t="s">
        <v>85</v>
      </c>
      <c r="B31" s="14" t="s">
        <v>351</v>
      </c>
      <c r="C31" s="14" t="s">
        <v>79</v>
      </c>
      <c r="D31" s="14" t="s">
        <v>344</v>
      </c>
      <c r="E31" s="14" t="s">
        <v>79</v>
      </c>
      <c r="F31" s="14" t="s">
        <v>352</v>
      </c>
      <c r="G31" s="16">
        <v>0.003</v>
      </c>
    </row>
    <row r="32" spans="1:7">
      <c r="A32" s="14" t="s">
        <v>89</v>
      </c>
      <c r="B32" s="14" t="s">
        <v>353</v>
      </c>
      <c r="C32" s="14" t="s">
        <v>79</v>
      </c>
      <c r="D32" s="14" t="s">
        <v>354</v>
      </c>
      <c r="E32" s="14" t="s">
        <v>79</v>
      </c>
      <c r="F32" s="14" t="s">
        <v>355</v>
      </c>
      <c r="G32" s="14" t="s">
        <v>79</v>
      </c>
    </row>
    <row r="33" spans="1:7">
      <c r="A33" s="14" t="s">
        <v>93</v>
      </c>
      <c r="B33" s="14" t="s">
        <v>356</v>
      </c>
      <c r="C33" s="14" t="s">
        <v>79</v>
      </c>
      <c r="D33" s="14" t="s">
        <v>357</v>
      </c>
      <c r="E33" s="14" t="s">
        <v>79</v>
      </c>
      <c r="F33" s="14" t="s">
        <v>358</v>
      </c>
      <c r="G33" s="14" t="s">
        <v>79</v>
      </c>
    </row>
    <row r="34" spans="1:7">
      <c r="A34" s="14" t="s">
        <v>37</v>
      </c>
      <c r="B34" s="16"/>
      <c r="C34" s="16"/>
      <c r="D34" s="16"/>
      <c r="E34" s="16"/>
      <c r="F34" s="16"/>
      <c r="G34" s="16"/>
    </row>
    <row r="35" spans="1:7">
      <c r="A35" s="14" t="s">
        <v>77</v>
      </c>
      <c r="B35" s="14" t="s">
        <v>359</v>
      </c>
      <c r="C35" s="14" t="s">
        <v>79</v>
      </c>
      <c r="D35" s="14" t="s">
        <v>360</v>
      </c>
      <c r="E35" s="14" t="s">
        <v>79</v>
      </c>
      <c r="F35" s="14" t="s">
        <v>144</v>
      </c>
      <c r="G35" s="14" t="s">
        <v>79</v>
      </c>
    </row>
    <row r="36" spans="1:7">
      <c r="A36" s="14" t="s">
        <v>82</v>
      </c>
      <c r="B36" s="14" t="s">
        <v>83</v>
      </c>
      <c r="C36" s="14" t="s">
        <v>84</v>
      </c>
      <c r="D36" s="14" t="s">
        <v>83</v>
      </c>
      <c r="E36" s="14" t="s">
        <v>84</v>
      </c>
      <c r="F36" s="14" t="s">
        <v>83</v>
      </c>
      <c r="G36" s="14" t="s">
        <v>84</v>
      </c>
    </row>
    <row r="37" spans="1:7">
      <c r="A37" s="14" t="s">
        <v>85</v>
      </c>
      <c r="B37" s="14" t="s">
        <v>145</v>
      </c>
      <c r="C37" s="14" t="s">
        <v>79</v>
      </c>
      <c r="D37" s="14" t="s">
        <v>361</v>
      </c>
      <c r="E37" s="14" t="s">
        <v>79</v>
      </c>
      <c r="F37" s="14" t="s">
        <v>181</v>
      </c>
      <c r="G37" s="16">
        <v>0.024</v>
      </c>
    </row>
    <row r="38" spans="1:7">
      <c r="A38" s="14" t="s">
        <v>89</v>
      </c>
      <c r="B38" s="14" t="s">
        <v>362</v>
      </c>
      <c r="C38" s="14" t="s">
        <v>79</v>
      </c>
      <c r="D38" s="14" t="s">
        <v>363</v>
      </c>
      <c r="E38" s="14" t="s">
        <v>79</v>
      </c>
      <c r="F38" s="14" t="s">
        <v>364</v>
      </c>
      <c r="G38" s="14" t="s">
        <v>79</v>
      </c>
    </row>
    <row r="39" spans="1:7">
      <c r="A39" s="14" t="s">
        <v>93</v>
      </c>
      <c r="B39" s="14" t="s">
        <v>365</v>
      </c>
      <c r="C39" s="14" t="s">
        <v>79</v>
      </c>
      <c r="D39" s="14" t="s">
        <v>366</v>
      </c>
      <c r="E39" s="14" t="s">
        <v>79</v>
      </c>
      <c r="F39" s="14" t="s">
        <v>367</v>
      </c>
      <c r="G39" s="14" t="s">
        <v>79</v>
      </c>
    </row>
    <row r="40" spans="1:7">
      <c r="A40" s="14" t="s">
        <v>38</v>
      </c>
      <c r="B40" s="16"/>
      <c r="C40" s="16"/>
      <c r="D40" s="16"/>
      <c r="E40" s="16"/>
      <c r="F40" s="16"/>
      <c r="G40" s="16"/>
    </row>
    <row r="41" spans="1:7">
      <c r="A41" s="14" t="s">
        <v>77</v>
      </c>
      <c r="B41" s="14" t="s">
        <v>349</v>
      </c>
      <c r="C41" s="14" t="s">
        <v>79</v>
      </c>
      <c r="D41" s="14" t="s">
        <v>155</v>
      </c>
      <c r="E41" s="14" t="s">
        <v>79</v>
      </c>
      <c r="F41" s="14" t="s">
        <v>178</v>
      </c>
      <c r="G41" s="16">
        <v>0.003</v>
      </c>
    </row>
    <row r="42" spans="1:7">
      <c r="A42" s="14" t="s">
        <v>82</v>
      </c>
      <c r="B42" s="14" t="s">
        <v>83</v>
      </c>
      <c r="C42" s="14" t="s">
        <v>84</v>
      </c>
      <c r="D42" s="14" t="s">
        <v>83</v>
      </c>
      <c r="E42" s="14" t="s">
        <v>84</v>
      </c>
      <c r="F42" s="14" t="s">
        <v>83</v>
      </c>
      <c r="G42" s="14" t="s">
        <v>84</v>
      </c>
    </row>
    <row r="43" spans="1:7">
      <c r="A43" s="14" t="s">
        <v>85</v>
      </c>
      <c r="B43" s="14" t="s">
        <v>368</v>
      </c>
      <c r="C43" s="14" t="s">
        <v>79</v>
      </c>
      <c r="D43" s="14" t="s">
        <v>111</v>
      </c>
      <c r="E43" s="16">
        <v>0.036</v>
      </c>
      <c r="F43" s="14" t="s">
        <v>369</v>
      </c>
      <c r="G43" s="16">
        <v>0.693</v>
      </c>
    </row>
    <row r="44" spans="1:7">
      <c r="A44" s="14" t="s">
        <v>89</v>
      </c>
      <c r="B44" s="14" t="s">
        <v>370</v>
      </c>
      <c r="C44" s="14" t="s">
        <v>79</v>
      </c>
      <c r="D44" s="14" t="s">
        <v>371</v>
      </c>
      <c r="E44" s="14" t="s">
        <v>79</v>
      </c>
      <c r="F44" s="14" t="s">
        <v>101</v>
      </c>
      <c r="G44" s="16">
        <v>0.114</v>
      </c>
    </row>
    <row r="45" spans="1:7">
      <c r="A45" s="14" t="s">
        <v>93</v>
      </c>
      <c r="B45" s="14" t="s">
        <v>328</v>
      </c>
      <c r="C45" s="14" t="s">
        <v>79</v>
      </c>
      <c r="D45" s="14" t="s">
        <v>163</v>
      </c>
      <c r="E45" s="14" t="s">
        <v>79</v>
      </c>
      <c r="F45" s="14" t="s">
        <v>372</v>
      </c>
      <c r="G45" s="16">
        <v>0.009</v>
      </c>
    </row>
    <row r="46" spans="1:7">
      <c r="A46" s="14" t="s">
        <v>39</v>
      </c>
      <c r="B46" s="16"/>
      <c r="C46" s="16"/>
      <c r="D46" s="16"/>
      <c r="E46" s="16"/>
      <c r="F46" s="16"/>
      <c r="G46" s="16"/>
    </row>
    <row r="47" spans="1:7">
      <c r="A47" s="14" t="s">
        <v>77</v>
      </c>
      <c r="B47" s="14" t="s">
        <v>373</v>
      </c>
      <c r="C47" s="14" t="s">
        <v>79</v>
      </c>
      <c r="D47" s="14" t="s">
        <v>374</v>
      </c>
      <c r="E47" s="14" t="s">
        <v>79</v>
      </c>
      <c r="F47" s="14" t="s">
        <v>375</v>
      </c>
      <c r="G47" s="16">
        <v>0.002</v>
      </c>
    </row>
    <row r="48" spans="1:7">
      <c r="A48" s="14" t="s">
        <v>82</v>
      </c>
      <c r="B48" s="14" t="s">
        <v>83</v>
      </c>
      <c r="C48" s="14" t="s">
        <v>84</v>
      </c>
      <c r="D48" s="14" t="s">
        <v>83</v>
      </c>
      <c r="E48" s="14" t="s">
        <v>84</v>
      </c>
      <c r="F48" s="14" t="s">
        <v>83</v>
      </c>
      <c r="G48" s="14" t="s">
        <v>84</v>
      </c>
    </row>
    <row r="49" spans="1:7">
      <c r="A49" s="14" t="s">
        <v>85</v>
      </c>
      <c r="B49" s="14" t="s">
        <v>376</v>
      </c>
      <c r="C49" s="14" t="s">
        <v>79</v>
      </c>
      <c r="D49" s="14" t="s">
        <v>377</v>
      </c>
      <c r="E49" s="16">
        <v>0.003</v>
      </c>
      <c r="F49" s="14" t="s">
        <v>101</v>
      </c>
      <c r="G49" s="16">
        <v>0.145</v>
      </c>
    </row>
    <row r="50" spans="1:7">
      <c r="A50" s="14" t="s">
        <v>89</v>
      </c>
      <c r="B50" s="14" t="s">
        <v>378</v>
      </c>
      <c r="C50" s="14" t="s">
        <v>79</v>
      </c>
      <c r="D50" s="14" t="s">
        <v>171</v>
      </c>
      <c r="E50" s="14" t="s">
        <v>79</v>
      </c>
      <c r="F50" s="14" t="s">
        <v>379</v>
      </c>
      <c r="G50" s="16">
        <v>0.058</v>
      </c>
    </row>
    <row r="51" spans="1:7">
      <c r="A51" s="14" t="s">
        <v>93</v>
      </c>
      <c r="B51" s="14" t="s">
        <v>380</v>
      </c>
      <c r="C51" s="14" t="s">
        <v>79</v>
      </c>
      <c r="D51" s="14" t="s">
        <v>381</v>
      </c>
      <c r="E51" s="14" t="s">
        <v>79</v>
      </c>
      <c r="F51" s="14" t="s">
        <v>382</v>
      </c>
      <c r="G51" s="14" t="s">
        <v>79</v>
      </c>
    </row>
    <row r="52" spans="1:7">
      <c r="A52" s="14" t="s">
        <v>40</v>
      </c>
      <c r="B52" s="16"/>
      <c r="C52" s="16"/>
      <c r="D52" s="16"/>
      <c r="E52" s="16"/>
      <c r="F52" s="16"/>
      <c r="G52" s="16"/>
    </row>
    <row r="53" spans="1:7">
      <c r="A53" s="14" t="s">
        <v>77</v>
      </c>
      <c r="B53" s="14" t="s">
        <v>383</v>
      </c>
      <c r="C53" s="14" t="s">
        <v>79</v>
      </c>
      <c r="D53" s="14" t="s">
        <v>98</v>
      </c>
      <c r="E53" s="14" t="s">
        <v>79</v>
      </c>
      <c r="F53" s="14" t="s">
        <v>178</v>
      </c>
      <c r="G53" s="14" t="s">
        <v>79</v>
      </c>
    </row>
    <row r="54" spans="1:7">
      <c r="A54" s="14" t="s">
        <v>82</v>
      </c>
      <c r="B54" s="14" t="s">
        <v>83</v>
      </c>
      <c r="C54" s="14" t="s">
        <v>84</v>
      </c>
      <c r="D54" s="14" t="s">
        <v>83</v>
      </c>
      <c r="E54" s="14" t="s">
        <v>84</v>
      </c>
      <c r="F54" s="14" t="s">
        <v>83</v>
      </c>
      <c r="G54" s="14" t="s">
        <v>84</v>
      </c>
    </row>
    <row r="55" spans="1:7">
      <c r="A55" s="14" t="s">
        <v>85</v>
      </c>
      <c r="B55" s="14" t="s">
        <v>384</v>
      </c>
      <c r="C55" s="14" t="s">
        <v>79</v>
      </c>
      <c r="D55" s="14" t="s">
        <v>385</v>
      </c>
      <c r="E55" s="14" t="s">
        <v>79</v>
      </c>
      <c r="F55" s="14" t="s">
        <v>386</v>
      </c>
      <c r="G55" s="16">
        <v>0.012</v>
      </c>
    </row>
    <row r="56" spans="1:7">
      <c r="A56" s="14" t="s">
        <v>89</v>
      </c>
      <c r="B56" s="14" t="s">
        <v>387</v>
      </c>
      <c r="C56" s="14" t="s">
        <v>79</v>
      </c>
      <c r="D56" s="14" t="s">
        <v>100</v>
      </c>
      <c r="E56" s="14" t="s">
        <v>79</v>
      </c>
      <c r="F56" s="14" t="s">
        <v>150</v>
      </c>
      <c r="G56" s="16">
        <v>0.002</v>
      </c>
    </row>
    <row r="57" spans="1:7">
      <c r="A57" s="14" t="s">
        <v>93</v>
      </c>
      <c r="B57" s="14" t="s">
        <v>388</v>
      </c>
      <c r="C57" s="14" t="s">
        <v>79</v>
      </c>
      <c r="D57" s="14" t="s">
        <v>389</v>
      </c>
      <c r="E57" s="14" t="s">
        <v>79</v>
      </c>
      <c r="F57" s="14" t="s">
        <v>180</v>
      </c>
      <c r="G57" s="14" t="s">
        <v>79</v>
      </c>
    </row>
    <row r="58" spans="1:7">
      <c r="A58" s="14" t="s">
        <v>41</v>
      </c>
      <c r="B58" s="16"/>
      <c r="C58" s="16"/>
      <c r="D58" s="16"/>
      <c r="E58" s="16"/>
      <c r="F58" s="16"/>
      <c r="G58" s="16"/>
    </row>
    <row r="59" spans="1:7">
      <c r="A59" s="14" t="s">
        <v>77</v>
      </c>
      <c r="B59" s="14" t="s">
        <v>390</v>
      </c>
      <c r="C59" s="14" t="s">
        <v>79</v>
      </c>
      <c r="D59" s="14" t="s">
        <v>189</v>
      </c>
      <c r="E59" s="14" t="s">
        <v>79</v>
      </c>
      <c r="F59" s="14" t="s">
        <v>391</v>
      </c>
      <c r="G59" s="16">
        <v>0.018</v>
      </c>
    </row>
    <row r="60" spans="1:7">
      <c r="A60" s="14" t="s">
        <v>82</v>
      </c>
      <c r="B60" s="14" t="s">
        <v>83</v>
      </c>
      <c r="C60" s="14" t="s">
        <v>84</v>
      </c>
      <c r="D60" s="14" t="s">
        <v>83</v>
      </c>
      <c r="E60" s="14" t="s">
        <v>84</v>
      </c>
      <c r="F60" s="14" t="s">
        <v>83</v>
      </c>
      <c r="G60" s="14" t="s">
        <v>84</v>
      </c>
    </row>
    <row r="61" spans="1:7">
      <c r="A61" s="14" t="s">
        <v>85</v>
      </c>
      <c r="B61" s="14" t="s">
        <v>368</v>
      </c>
      <c r="C61" s="14" t="s">
        <v>79</v>
      </c>
      <c r="D61" s="14" t="s">
        <v>111</v>
      </c>
      <c r="E61" s="16">
        <v>0.036</v>
      </c>
      <c r="F61" s="14" t="s">
        <v>369</v>
      </c>
      <c r="G61" s="16">
        <v>0.693</v>
      </c>
    </row>
    <row r="62" spans="1:7">
      <c r="A62" s="14" t="s">
        <v>89</v>
      </c>
      <c r="B62" s="14" t="s">
        <v>370</v>
      </c>
      <c r="C62" s="14" t="s">
        <v>79</v>
      </c>
      <c r="D62" s="14" t="s">
        <v>371</v>
      </c>
      <c r="E62" s="14" t="s">
        <v>79</v>
      </c>
      <c r="F62" s="14" t="s">
        <v>101</v>
      </c>
      <c r="G62" s="16">
        <v>0.114</v>
      </c>
    </row>
    <row r="63" ht="14.25" spans="1:7">
      <c r="A63" s="17" t="s">
        <v>93</v>
      </c>
      <c r="B63" s="17" t="s">
        <v>328</v>
      </c>
      <c r="C63" s="17" t="s">
        <v>79</v>
      </c>
      <c r="D63" s="17" t="s">
        <v>163</v>
      </c>
      <c r="E63" s="17" t="s">
        <v>79</v>
      </c>
      <c r="F63" s="17" t="s">
        <v>372</v>
      </c>
      <c r="G63" s="18">
        <v>0.009</v>
      </c>
    </row>
    <row r="64" spans="1:7">
      <c r="A64" s="19" t="s">
        <v>308</v>
      </c>
      <c r="B64" s="20"/>
      <c r="C64" s="20"/>
      <c r="D64" s="20"/>
      <c r="E64" s="20"/>
      <c r="F64" s="20"/>
      <c r="G64" s="20"/>
    </row>
    <row r="65" spans="1:7">
      <c r="A65" s="20"/>
      <c r="B65" s="20"/>
      <c r="C65" s="20"/>
      <c r="D65" s="20"/>
      <c r="E65" s="20"/>
      <c r="F65" s="20"/>
      <c r="G65" s="20"/>
    </row>
    <row r="66" spans="1:7">
      <c r="A66" s="20"/>
      <c r="B66" s="20"/>
      <c r="C66" s="20"/>
      <c r="D66" s="20"/>
      <c r="E66" s="20"/>
      <c r="F66" s="20"/>
      <c r="G66" s="20"/>
    </row>
  </sheetData>
  <mergeCells count="6">
    <mergeCell ref="A1:G1"/>
    <mergeCell ref="B2:C2"/>
    <mergeCell ref="D2:E2"/>
    <mergeCell ref="F2:G2"/>
    <mergeCell ref="A2:A3"/>
    <mergeCell ref="A64:G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s1</vt:lpstr>
      <vt:lpstr>s2</vt:lpstr>
      <vt:lpstr>s.3</vt:lpstr>
      <vt:lpstr>s4</vt:lpstr>
      <vt:lpstr>s5</vt:lpstr>
      <vt:lpstr>s6</vt:lpstr>
      <vt:lpstr>s7</vt:lpstr>
      <vt:lpstr>s8</vt:lpstr>
      <vt:lpstr>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jioji</cp:lastModifiedBy>
  <dcterms:created xsi:type="dcterms:W3CDTF">2023-05-12T11:15:00Z</dcterms:created>
  <dcterms:modified xsi:type="dcterms:W3CDTF">2026-07-21T07:00:45Z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73D4E6915ED74F75968255428A6B66EE_12</vt:lpwstr>
  </property>
  <property fmtid="{D5CDD505-2E9C-101B-9397-08002B2CF9AE}" pid="4" name="CalculationRule">
    <vt:i4>0</vt:i4>
  </property>
</Properties>
</file>