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<sst xmlns="http://schemas.openxmlformats.org/spreadsheetml/2006/main" count="88" uniqueCount="45">
  <si>
    <t>Hospital ID</t>
  </si>
  <si>
    <t>Hospital A</t>
  </si>
  <si>
    <t>Hospital B</t>
  </si>
  <si>
    <t>Hospital C</t>
  </si>
  <si>
    <t>Hospital D</t>
  </si>
  <si>
    <t>Hospital E</t>
  </si>
  <si>
    <t>Hospital F</t>
  </si>
  <si>
    <t>Hospital G</t>
  </si>
  <si>
    <t>Hospital H</t>
  </si>
  <si>
    <t>Hospital I</t>
  </si>
  <si>
    <t>Hospital J</t>
  </si>
  <si>
    <t>Hospital K</t>
  </si>
  <si>
    <t>Hospital L</t>
  </si>
  <si>
    <t>Hospital M</t>
  </si>
  <si>
    <t>Hospital N</t>
  </si>
  <si>
    <t>Hospital O</t>
  </si>
  <si>
    <t>Hospital P</t>
  </si>
  <si>
    <t>Hospital Q</t>
  </si>
  <si>
    <t>Hospital R</t>
  </si>
  <si>
    <t>Hospital S</t>
  </si>
  <si>
    <t>Electricity (kWh)</t>
  </si>
  <si>
    <t>/</t>
  </si>
  <si>
    <t>Water (m³)</t>
  </si>
  <si>
    <t>Total number of patients</t>
  </si>
  <si>
    <t>Average length of hospital stay</t>
  </si>
  <si>
    <t>Medications (%)</t>
  </si>
  <si>
    <t>Medical supplies (%)</t>
  </si>
  <si>
    <t>Medical waste (kg)</t>
  </si>
  <si>
    <t>Domestic waste (kg)</t>
  </si>
  <si>
    <t>DDDs (%)</t>
  </si>
  <si>
    <t>APACHE II</t>
  </si>
  <si>
    <t>CMI</t>
  </si>
  <si>
    <t>Bed occupancy rate (%)</t>
  </si>
  <si>
    <t>Number of open beds</t>
  </si>
  <si>
    <t>Floor area of the medical zone (m²)</t>
  </si>
  <si>
    <t>Number of physicians</t>
  </si>
  <si>
    <t>Number of nurses</t>
  </si>
  <si>
    <t>Mortality (%)</t>
  </si>
  <si>
    <t>Electricity/patient-day (kWh)</t>
  </si>
  <si>
    <t>Water/patient-day (m³)</t>
  </si>
  <si>
    <t>Medical waste/patient-day (kg)</t>
  </si>
  <si>
    <t>Domestic waste/patient-day (kg)</t>
  </si>
  <si>
    <t>Bed occupancy area (m²)</t>
  </si>
  <si>
    <t>Physicians per bed</t>
  </si>
  <si>
    <t>Nurses per bed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</si>
</sst>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Times New Roman"/>
      <charset val="134"/>
    </font>
    <font>
      <sz val="12"/>
      <color rgb="FFFF0000"/>
      <name val="Times New Roman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7" fontId="1" fillId="0" borderId="0" xfId="0" applyNumberFormat="1" applyFont="1" applyFill="1" applyAlignment="1">
      <alignment horizontal="left" vertical="center"/>
    </xf>
    <xf numFmtId="177" fontId="5" fillId="0" borderId="0" xfId="0" applyNumberFormat="1" applyFont="1" applyFill="1" applyAlignment="1">
      <alignment horizontal="left" vertical="center"/>
    </xf>
    <xf numFmtId="177" fontId="0" fillId="0" borderId="0" xfId="0" applyNumberFormat="1" applyFill="1" applyAlignment="1">
      <alignment horizontal="left" vertical="center"/>
    </xf>
    <xf numFmtId="177" fontId="4" fillId="0" borderId="0" xfId="0" applyNumberFormat="1" applyFont="1" applyFill="1" applyAlignment="1">
      <alignment horizontal="left" vertical="center" wrapText="1"/>
    </xf>
    <xf numFmtId="177" fontId="1" fillId="0" borderId="0" xfId="0" applyNumberFormat="1" applyFont="1" applyFill="1" applyAlignment="1">
      <alignment horizontal="left" vertical="center" wrapText="1"/>
    </xf>
    <xf numFmtId="177" fontId="5" fillId="0" borderId="0" xfId="0" applyNumberFormat="1" applyFont="1" applyFill="1" applyAlignment="1">
      <alignment horizontal="left" vertical="center" wrapText="1"/>
    </xf>
    <xf numFmtId="177" fontId="1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left" vertical="center" wrapText="1"/>
    </xf>
    <xf numFmtId="177" fontId="5" fillId="0" borderId="0" xfId="0" applyNumberFormat="1" applyFont="1" applyAlignment="1">
      <alignment horizontal="left" vertical="center" wrapText="1"/>
    </xf>
    <xf numFmtId="177" fontId="0" fillId="0" borderId="0" xfId="0" applyNumberFormat="1" applyAlignment="1">
      <alignment horizontal="left" vertical="center"/>
    </xf>
    <xf numFmtId="176" fontId="4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 wrapText="1"/>
    </xf>
    <xf numFmtId="176" fontId="5" fillId="0" borderId="0" xfId="0" applyNumberFormat="1" applyFont="1" applyFill="1" applyAlignment="1">
      <alignment horizontal="left" vertical="center" wrapText="1"/>
    </xf>
    <xf numFmtId="176" fontId="0" fillId="0" borderId="0" xfId="0" applyNumberFormat="1" applyFill="1" applyAlignment="1">
      <alignment horizontal="left" vertical="center"/>
    </xf>
    <xf numFmtId="177" fontId="1" fillId="2" borderId="0" xfId="0" applyNumberFormat="1" applyFont="1" applyFill="1" applyAlignment="1">
      <alignment horizontal="left" vertical="center" wrapText="1"/>
    </xf>
    <xf numFmtId="177" fontId="4" fillId="0" borderId="0" xfId="0" applyNumberFormat="1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176" fontId="0" fillId="0" borderId="0" xfId="0" applyNumberFormat="1" applyAlignment="1">
      <alignment horizontal="left" vertical="center"/>
    </xf>
    <xf numFmtId="177" fontId="0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7" fontId="4" fillId="0" borderId="0" xfId="0" applyNumberFormat="1" applyFont="1" applyAlignment="1">
      <alignment horizontal="left" vertical="center"/>
    </xf>
    <xf numFmtId="177" fontId="5" fillId="0" borderId="0" xfId="0" applyNumberFormat="1" applyFont="1" applyAlignment="1">
      <alignment horizontal="left" vertical="center"/>
    </xf>
    <xf numFmtId="177" fontId="4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77" fontId="0" fillId="0" borderId="0" xfId="0" applyNumberFormat="1" applyFont="1" applyFill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6"/>
  <sheetViews>
    <sheetView tabSelected="1" zoomScale="55" zoomScaleNormal="55" workbookViewId="0">
      <selection activeCell="A7" sqref="A7"/>
    </sheetView>
  </sheetViews>
  <sheetFormatPr defaultColWidth="8.88888888888889" defaultRowHeight="14.4"/>
  <cols>
    <col min="1" max="1" width="37.3796296296296" style="7" customWidth="1"/>
    <col min="2" max="2" width="19.3425925925926" style="8" customWidth="1"/>
    <col min="3" max="3" width="18.9537037037037" style="8" customWidth="1"/>
    <col min="4" max="4" width="16.6018518518519" style="8" customWidth="1"/>
    <col min="5" max="5" width="14.6388888888889" style="8" customWidth="1"/>
    <col min="6" max="6" width="17.6111111111111" style="8" customWidth="1"/>
    <col min="7" max="7" width="14.3796296296296" style="8" customWidth="1"/>
    <col min="8" max="8" width="16.6018518518519" style="8" customWidth="1"/>
    <col min="9" max="9" width="15.0277777777778" style="8" customWidth="1"/>
    <col min="10" max="10" width="14.8981481481481" style="8" customWidth="1"/>
    <col min="11" max="11" width="14.7592592592593" style="8" customWidth="1"/>
    <col min="12" max="12" width="14.1296296296296" style="8" customWidth="1"/>
    <col min="13" max="15" width="13.8425925925926" style="8" customWidth="1"/>
    <col min="16" max="16" width="17.25" style="8" customWidth="1"/>
    <col min="17" max="17" width="14.2407407407407" style="8" customWidth="1"/>
    <col min="18" max="18" width="15.5740740740741" style="8" customWidth="1"/>
    <col min="19" max="19" width="14.7685185185185" style="8" customWidth="1"/>
    <col min="20" max="20" width="16.0740740740741" style="9" customWidth="1"/>
    <col min="21" max="24" width="8.88888888888889" style="8"/>
  </cols>
  <sheetData>
    <row r="1" s="1" customFormat="1" ht="20" customHeight="1" spans="1:24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2" t="s">
        <v>19</v>
      </c>
      <c r="U1" s="13"/>
      <c r="V1" s="13"/>
      <c r="W1" s="13"/>
      <c r="X1" s="13"/>
    </row>
    <row r="2" s="1" customFormat="1" ht="20" customHeight="1" spans="1:24">
      <c r="A2" s="14" t="s">
        <v>20</v>
      </c>
      <c r="B2" s="11">
        <v>31112</v>
      </c>
      <c r="C2" s="15">
        <v>19264</v>
      </c>
      <c r="D2" s="15">
        <v>64625</v>
      </c>
      <c r="E2" s="15">
        <v>63757</v>
      </c>
      <c r="F2" s="11" t="s">
        <v>21</v>
      </c>
      <c r="G2" s="15">
        <v>32310</v>
      </c>
      <c r="H2" s="15">
        <v>46280</v>
      </c>
      <c r="I2" s="15">
        <v>38880</v>
      </c>
      <c r="J2" s="15">
        <v>11000</v>
      </c>
      <c r="K2" s="15" t="s">
        <v>21</v>
      </c>
      <c r="L2" s="15" t="s">
        <v>21</v>
      </c>
      <c r="M2" s="15">
        <v>52588</v>
      </c>
      <c r="N2" s="15" t="s">
        <v>21</v>
      </c>
      <c r="O2" s="15">
        <v>21418</v>
      </c>
      <c r="P2" s="15">
        <v>24305</v>
      </c>
      <c r="Q2" s="15">
        <v>30428</v>
      </c>
      <c r="R2" s="15">
        <v>91374</v>
      </c>
      <c r="S2" s="15">
        <v>11776</v>
      </c>
      <c r="T2" s="16">
        <v>13000</v>
      </c>
      <c r="U2" s="13"/>
      <c r="V2" s="13"/>
      <c r="W2" s="13"/>
      <c r="X2" s="13"/>
    </row>
    <row r="3" ht="22" customHeight="1" spans="1:24">
      <c r="A3" s="10" t="s">
        <v>22</v>
      </c>
      <c r="B3" s="17" t="s">
        <v>21</v>
      </c>
      <c r="C3" s="18">
        <v>167</v>
      </c>
      <c r="D3" s="18">
        <v>1946</v>
      </c>
      <c r="E3" s="18">
        <v>300</v>
      </c>
      <c r="F3" s="17" t="s">
        <v>21</v>
      </c>
      <c r="G3" s="18">
        <v>542.97</v>
      </c>
      <c r="H3" s="15">
        <v>920</v>
      </c>
      <c r="I3" s="18">
        <v>3150</v>
      </c>
      <c r="J3" s="18">
        <v>6375</v>
      </c>
      <c r="K3" s="18" t="s">
        <v>21</v>
      </c>
      <c r="L3" s="18" t="s">
        <v>21</v>
      </c>
      <c r="M3" s="18">
        <v>406</v>
      </c>
      <c r="N3" s="18" t="s">
        <v>21</v>
      </c>
      <c r="O3" s="18">
        <v>1174</v>
      </c>
      <c r="P3" s="18">
        <v>285.41</v>
      </c>
      <c r="Q3" s="18">
        <v>660</v>
      </c>
      <c r="R3" s="18">
        <v>805</v>
      </c>
      <c r="S3" s="18" t="s">
        <v>21</v>
      </c>
      <c r="T3" s="19">
        <v>8500</v>
      </c>
      <c r="U3" s="20"/>
      <c r="V3" s="20"/>
      <c r="W3" s="20"/>
      <c r="X3" s="20"/>
    </row>
    <row r="4" s="2" customFormat="1" ht="19" customHeight="1" spans="1:24">
      <c r="A4" s="21" t="s">
        <v>23</v>
      </c>
      <c r="B4" s="22">
        <v>794</v>
      </c>
      <c r="C4" s="23">
        <v>126</v>
      </c>
      <c r="D4" s="23">
        <v>763</v>
      </c>
      <c r="E4" s="23">
        <v>286</v>
      </c>
      <c r="F4" s="22">
        <v>369</v>
      </c>
      <c r="G4" s="23">
        <v>508</v>
      </c>
      <c r="H4" s="23">
        <v>264</v>
      </c>
      <c r="I4" s="23">
        <v>288</v>
      </c>
      <c r="J4" s="23">
        <v>588</v>
      </c>
      <c r="K4" s="23">
        <v>250</v>
      </c>
      <c r="L4" s="23">
        <v>216</v>
      </c>
      <c r="M4" s="23">
        <v>271</v>
      </c>
      <c r="N4" s="23">
        <v>336</v>
      </c>
      <c r="O4" s="23">
        <v>348</v>
      </c>
      <c r="P4" s="23">
        <v>240</v>
      </c>
      <c r="Q4" s="23">
        <v>157</v>
      </c>
      <c r="R4" s="23">
        <v>362</v>
      </c>
      <c r="S4" s="23">
        <v>36</v>
      </c>
      <c r="T4" s="24">
        <v>1038</v>
      </c>
      <c r="U4" s="25"/>
      <c r="V4" s="25"/>
      <c r="W4" s="25"/>
      <c r="X4" s="25"/>
    </row>
    <row r="5" s="1" customFormat="1" ht="15.6" spans="1:24">
      <c r="A5" s="14" t="s">
        <v>24</v>
      </c>
      <c r="B5" s="11">
        <v>4.08</v>
      </c>
      <c r="C5" s="15">
        <v>7.6</v>
      </c>
      <c r="D5" s="15">
        <v>7.75</v>
      </c>
      <c r="E5" s="15">
        <v>3.52</v>
      </c>
      <c r="F5" s="11">
        <v>6.1</v>
      </c>
      <c r="G5" s="15">
        <v>3.15</v>
      </c>
      <c r="H5" s="15">
        <v>3.14</v>
      </c>
      <c r="I5" s="15">
        <v>11</v>
      </c>
      <c r="J5" s="15">
        <v>10.8</v>
      </c>
      <c r="K5" s="15">
        <v>7.2</v>
      </c>
      <c r="L5" s="15">
        <v>8.4</v>
      </c>
      <c r="M5" s="15">
        <v>4.39</v>
      </c>
      <c r="N5" s="15">
        <v>2.5</v>
      </c>
      <c r="O5" s="15">
        <v>3.14</v>
      </c>
      <c r="P5" s="15">
        <v>3.99</v>
      </c>
      <c r="Q5" s="15">
        <v>4.13</v>
      </c>
      <c r="R5" s="15">
        <v>8</v>
      </c>
      <c r="S5" s="15">
        <v>9.12</v>
      </c>
      <c r="T5" s="16">
        <v>3.21</v>
      </c>
      <c r="U5" s="13"/>
      <c r="V5" s="13"/>
      <c r="W5" s="13"/>
      <c r="X5" s="13"/>
    </row>
    <row r="6" s="1" customFormat="1" ht="19" customHeight="1" spans="1:24">
      <c r="A6" s="10" t="s">
        <v>25</v>
      </c>
      <c r="B6" s="11">
        <v>21.22</v>
      </c>
      <c r="C6" s="15">
        <v>24.02</v>
      </c>
      <c r="D6" s="15">
        <v>28.37</v>
      </c>
      <c r="E6" s="15">
        <v>19</v>
      </c>
      <c r="F6" s="11">
        <v>11.03</v>
      </c>
      <c r="G6" s="15">
        <v>17.59</v>
      </c>
      <c r="H6" s="15">
        <v>17.03</v>
      </c>
      <c r="I6" s="15">
        <v>27.2</v>
      </c>
      <c r="J6" s="15">
        <v>20</v>
      </c>
      <c r="K6" s="15">
        <v>30</v>
      </c>
      <c r="L6" s="15">
        <v>20.56</v>
      </c>
      <c r="M6" s="15">
        <v>12.77</v>
      </c>
      <c r="N6" s="15">
        <v>12.97</v>
      </c>
      <c r="O6" s="15">
        <v>28.5</v>
      </c>
      <c r="P6" s="15">
        <v>19.72</v>
      </c>
      <c r="Q6" s="15">
        <v>19.85</v>
      </c>
      <c r="R6" s="15">
        <v>15.76</v>
      </c>
      <c r="S6" s="15">
        <v>22.62</v>
      </c>
      <c r="T6" s="16">
        <v>26.37</v>
      </c>
      <c r="U6" s="13"/>
      <c r="V6" s="13"/>
      <c r="W6" s="13"/>
      <c r="X6" s="13"/>
    </row>
    <row r="7" s="1" customFormat="1" ht="21" customHeight="1" spans="1:24">
      <c r="A7" s="10" t="s">
        <v>26</v>
      </c>
      <c r="B7" s="11" t="s">
        <v>21</v>
      </c>
      <c r="C7" s="15">
        <v>18.19</v>
      </c>
      <c r="D7" s="15">
        <v>12.92</v>
      </c>
      <c r="E7" s="15">
        <v>8.8</v>
      </c>
      <c r="F7" s="11">
        <v>27.74</v>
      </c>
      <c r="G7" s="15">
        <v>13.63</v>
      </c>
      <c r="H7" s="15">
        <v>13</v>
      </c>
      <c r="I7" s="15">
        <v>14.6</v>
      </c>
      <c r="J7" s="15">
        <v>11</v>
      </c>
      <c r="K7" s="15">
        <v>11.95</v>
      </c>
      <c r="L7" s="15">
        <v>15.27</v>
      </c>
      <c r="M7" s="15">
        <v>26.53</v>
      </c>
      <c r="N7" s="15">
        <v>9.2</v>
      </c>
      <c r="O7" s="15">
        <v>8.3</v>
      </c>
      <c r="P7" s="15">
        <v>8.03</v>
      </c>
      <c r="Q7" s="15">
        <v>26.98</v>
      </c>
      <c r="R7" s="15">
        <v>12</v>
      </c>
      <c r="S7" s="15">
        <v>9.84</v>
      </c>
      <c r="T7" s="16">
        <v>37.54</v>
      </c>
      <c r="U7" s="13"/>
      <c r="V7" s="13"/>
      <c r="W7" s="13"/>
      <c r="X7" s="13"/>
    </row>
    <row r="8" s="1" customFormat="1" ht="25" customHeight="1" spans="1:24">
      <c r="A8" s="10" t="s">
        <v>27</v>
      </c>
      <c r="B8" s="11">
        <v>12600</v>
      </c>
      <c r="C8" s="15">
        <v>568.82</v>
      </c>
      <c r="D8" s="15">
        <v>29262.44</v>
      </c>
      <c r="E8" s="15">
        <v>3279.3</v>
      </c>
      <c r="F8" s="11" t="s">
        <v>21</v>
      </c>
      <c r="G8" s="15">
        <v>14400</v>
      </c>
      <c r="H8" s="15">
        <v>1936.13</v>
      </c>
      <c r="I8" s="15">
        <v>7765</v>
      </c>
      <c r="J8" s="15">
        <v>12341.4</v>
      </c>
      <c r="K8" s="15" t="s">
        <v>21</v>
      </c>
      <c r="L8" s="15" t="s">
        <v>21</v>
      </c>
      <c r="M8" s="15">
        <v>2918.08</v>
      </c>
      <c r="N8" s="15">
        <v>1800</v>
      </c>
      <c r="O8" s="15">
        <v>7134</v>
      </c>
      <c r="P8" s="15">
        <v>4998.1</v>
      </c>
      <c r="Q8" s="15">
        <v>3189.3</v>
      </c>
      <c r="R8" s="15">
        <v>5020</v>
      </c>
      <c r="S8" s="15">
        <v>851.65</v>
      </c>
      <c r="T8" s="16">
        <v>20569.2</v>
      </c>
      <c r="U8" s="13"/>
      <c r="V8" s="13"/>
      <c r="W8" s="13"/>
      <c r="X8" s="13"/>
    </row>
    <row r="9" s="1" customFormat="1" ht="25" customHeight="1" spans="1:24">
      <c r="A9" s="10" t="s">
        <v>28</v>
      </c>
      <c r="B9" s="11">
        <v>2250</v>
      </c>
      <c r="C9" s="15">
        <v>2250</v>
      </c>
      <c r="D9" s="15">
        <v>13800</v>
      </c>
      <c r="E9" s="15">
        <v>360</v>
      </c>
      <c r="F9" s="11" t="s">
        <v>21</v>
      </c>
      <c r="G9" s="15">
        <v>1350</v>
      </c>
      <c r="H9" s="15">
        <v>758</v>
      </c>
      <c r="I9" s="15">
        <v>5086</v>
      </c>
      <c r="J9" s="15" t="s">
        <v>21</v>
      </c>
      <c r="K9" s="15" t="s">
        <v>21</v>
      </c>
      <c r="L9" s="15" t="s">
        <v>21</v>
      </c>
      <c r="M9" s="15">
        <v>1876.41</v>
      </c>
      <c r="N9" s="15">
        <v>900</v>
      </c>
      <c r="O9" s="15">
        <v>1125</v>
      </c>
      <c r="P9" s="15">
        <v>1021</v>
      </c>
      <c r="Q9" s="15">
        <v>2516.2</v>
      </c>
      <c r="R9" s="15">
        <v>4100</v>
      </c>
      <c r="S9" s="15" t="s">
        <v>21</v>
      </c>
      <c r="T9" s="16" t="s">
        <v>21</v>
      </c>
      <c r="U9" s="13"/>
      <c r="V9" s="13"/>
      <c r="W9" s="13"/>
      <c r="X9" s="13"/>
    </row>
    <row r="10" s="1" customFormat="1" ht="19" customHeight="1" spans="1:24">
      <c r="A10" s="10" t="s">
        <v>29</v>
      </c>
      <c r="B10" s="11">
        <v>64.7</v>
      </c>
      <c r="C10" s="15">
        <v>125</v>
      </c>
      <c r="D10" s="15">
        <v>101.9</v>
      </c>
      <c r="E10" s="15">
        <v>136.36</v>
      </c>
      <c r="F10" s="11">
        <v>83.17</v>
      </c>
      <c r="G10" s="15">
        <v>111.72</v>
      </c>
      <c r="H10" s="15">
        <v>75.38</v>
      </c>
      <c r="I10" s="15">
        <v>106</v>
      </c>
      <c r="J10" s="15">
        <v>110</v>
      </c>
      <c r="K10" s="26">
        <v>110</v>
      </c>
      <c r="L10" s="15">
        <v>72.89</v>
      </c>
      <c r="M10" s="15">
        <v>84.87</v>
      </c>
      <c r="N10" s="15">
        <v>102</v>
      </c>
      <c r="O10" s="15">
        <v>152.42</v>
      </c>
      <c r="P10" s="15">
        <v>104.72</v>
      </c>
      <c r="Q10" s="15">
        <v>166.83</v>
      </c>
      <c r="R10" s="15">
        <v>120</v>
      </c>
      <c r="S10" s="15">
        <v>68.24</v>
      </c>
      <c r="T10" s="16">
        <v>97.17</v>
      </c>
      <c r="U10" s="13"/>
      <c r="V10" s="13"/>
      <c r="W10" s="13"/>
      <c r="X10" s="13"/>
    </row>
    <row r="11" s="1" customFormat="1" ht="21" customHeight="1" spans="1:24">
      <c r="A11" s="10" t="s">
        <v>30</v>
      </c>
      <c r="B11" s="11">
        <v>17.6</v>
      </c>
      <c r="C11" s="15">
        <v>18</v>
      </c>
      <c r="D11" s="15">
        <v>15.4</v>
      </c>
      <c r="E11" s="15">
        <v>18.28</v>
      </c>
      <c r="F11" s="11">
        <v>23.71</v>
      </c>
      <c r="G11" s="15">
        <v>18</v>
      </c>
      <c r="H11" s="15">
        <v>19.22</v>
      </c>
      <c r="I11" s="15">
        <v>17.08</v>
      </c>
      <c r="J11" s="15">
        <v>16</v>
      </c>
      <c r="K11" s="15">
        <v>20</v>
      </c>
      <c r="L11" s="15">
        <v>23.7</v>
      </c>
      <c r="M11" s="15">
        <v>15</v>
      </c>
      <c r="N11" s="15">
        <v>23</v>
      </c>
      <c r="O11" s="15">
        <v>18</v>
      </c>
      <c r="P11" s="15">
        <v>18.27</v>
      </c>
      <c r="Q11" s="15">
        <v>18.75</v>
      </c>
      <c r="R11" s="15">
        <v>21</v>
      </c>
      <c r="S11" s="15">
        <v>19.47</v>
      </c>
      <c r="T11" s="16">
        <v>17</v>
      </c>
      <c r="U11" s="13"/>
      <c r="V11" s="13"/>
      <c r="W11" s="13"/>
      <c r="X11" s="13"/>
    </row>
    <row r="12" s="1" customFormat="1" ht="19" customHeight="1" spans="1:24">
      <c r="A12" s="14" t="s">
        <v>31</v>
      </c>
      <c r="B12" s="11">
        <v>2.47</v>
      </c>
      <c r="C12" s="15">
        <v>4.25</v>
      </c>
      <c r="D12" s="15" t="s">
        <v>21</v>
      </c>
      <c r="E12" s="15">
        <v>3.34</v>
      </c>
      <c r="F12" s="11">
        <v>4.05</v>
      </c>
      <c r="G12" s="15">
        <v>3.95</v>
      </c>
      <c r="H12" s="15">
        <v>2.5</v>
      </c>
      <c r="I12" s="15">
        <v>6</v>
      </c>
      <c r="J12" s="15">
        <v>3.5</v>
      </c>
      <c r="K12" s="15">
        <v>6.8</v>
      </c>
      <c r="L12" s="15">
        <v>2.63</v>
      </c>
      <c r="M12" s="15">
        <v>2.58</v>
      </c>
      <c r="N12" s="15">
        <v>1.84</v>
      </c>
      <c r="O12" s="15" t="s">
        <v>21</v>
      </c>
      <c r="P12" s="15" t="s">
        <v>21</v>
      </c>
      <c r="Q12" s="15" t="s">
        <v>21</v>
      </c>
      <c r="R12" s="15">
        <v>4.03</v>
      </c>
      <c r="S12" s="15">
        <v>1.15</v>
      </c>
      <c r="T12" s="16">
        <v>10.63</v>
      </c>
      <c r="U12" s="13"/>
      <c r="V12" s="13"/>
      <c r="W12" s="13"/>
      <c r="X12" s="13"/>
    </row>
    <row r="13" ht="22" customHeight="1" spans="1:24">
      <c r="A13" s="27" t="s">
        <v>32</v>
      </c>
      <c r="B13" s="17">
        <v>88.3</v>
      </c>
      <c r="C13" s="18">
        <v>59.2</v>
      </c>
      <c r="D13" s="18">
        <v>89.55</v>
      </c>
      <c r="E13" s="18">
        <v>80</v>
      </c>
      <c r="F13" s="17">
        <v>79.24</v>
      </c>
      <c r="G13" s="18">
        <v>93.89</v>
      </c>
      <c r="H13" s="18">
        <v>89.66</v>
      </c>
      <c r="I13" s="18">
        <v>72.7</v>
      </c>
      <c r="J13" s="18">
        <v>70</v>
      </c>
      <c r="K13" s="18">
        <v>95.3</v>
      </c>
      <c r="L13" s="18">
        <v>56.3</v>
      </c>
      <c r="M13" s="18">
        <v>86</v>
      </c>
      <c r="N13" s="18">
        <v>60</v>
      </c>
      <c r="O13" s="18">
        <v>95</v>
      </c>
      <c r="P13" s="18">
        <v>55.79</v>
      </c>
      <c r="Q13" s="18">
        <v>73.44</v>
      </c>
      <c r="R13" s="18">
        <v>80</v>
      </c>
      <c r="S13" s="18">
        <v>81.2</v>
      </c>
      <c r="T13" s="19">
        <v>102.08</v>
      </c>
      <c r="U13" s="20"/>
      <c r="V13" s="20"/>
      <c r="W13" s="20"/>
      <c r="X13" s="20"/>
    </row>
    <row r="14" s="3" customFormat="1" ht="23" customHeight="1" spans="1:24">
      <c r="A14" s="10" t="s">
        <v>33</v>
      </c>
      <c r="B14" s="28">
        <v>30</v>
      </c>
      <c r="C14" s="29">
        <v>11</v>
      </c>
      <c r="D14" s="29">
        <v>53</v>
      </c>
      <c r="E14" s="29">
        <v>23</v>
      </c>
      <c r="F14" s="28">
        <v>19</v>
      </c>
      <c r="G14" s="29">
        <v>28</v>
      </c>
      <c r="H14" s="29">
        <v>10</v>
      </c>
      <c r="I14" s="29">
        <v>45</v>
      </c>
      <c r="J14" s="29">
        <v>30</v>
      </c>
      <c r="K14" s="29">
        <v>22</v>
      </c>
      <c r="L14" s="29">
        <v>15</v>
      </c>
      <c r="M14" s="29">
        <v>14</v>
      </c>
      <c r="N14" s="29">
        <v>22</v>
      </c>
      <c r="O14" s="29">
        <v>20</v>
      </c>
      <c r="P14" s="29">
        <v>19</v>
      </c>
      <c r="Q14" s="29">
        <v>10</v>
      </c>
      <c r="R14" s="29">
        <v>23</v>
      </c>
      <c r="S14" s="29">
        <v>7</v>
      </c>
      <c r="T14" s="30">
        <v>40</v>
      </c>
      <c r="U14" s="31"/>
      <c r="V14" s="31"/>
      <c r="W14" s="31"/>
      <c r="X14" s="31"/>
    </row>
    <row r="15" s="4" customFormat="1" ht="21" customHeight="1" spans="1:24">
      <c r="A15" s="10" t="s">
        <v>34</v>
      </c>
      <c r="B15" s="17">
        <v>1860</v>
      </c>
      <c r="C15" s="18">
        <v>729.56</v>
      </c>
      <c r="D15" s="18">
        <v>4319</v>
      </c>
      <c r="E15" s="18">
        <v>650</v>
      </c>
      <c r="F15" s="17">
        <v>502</v>
      </c>
      <c r="G15" s="18">
        <v>1830.12</v>
      </c>
      <c r="H15" s="18">
        <v>1152</v>
      </c>
      <c r="I15" s="18">
        <v>2072</v>
      </c>
      <c r="J15" s="18">
        <v>900</v>
      </c>
      <c r="K15" s="18">
        <v>730</v>
      </c>
      <c r="L15" s="18">
        <v>1245</v>
      </c>
      <c r="M15" s="18">
        <v>559.4</v>
      </c>
      <c r="N15" s="18">
        <v>1000</v>
      </c>
      <c r="O15" s="18">
        <v>690.16</v>
      </c>
      <c r="P15" s="18">
        <v>592</v>
      </c>
      <c r="Q15" s="18">
        <v>350</v>
      </c>
      <c r="R15" s="18">
        <v>1205.22</v>
      </c>
      <c r="S15" s="18">
        <v>1215.7</v>
      </c>
      <c r="T15" s="19">
        <v>1300</v>
      </c>
      <c r="U15" s="32"/>
      <c r="V15" s="32"/>
      <c r="W15" s="32"/>
      <c r="X15" s="32"/>
    </row>
    <row r="16" s="3" customFormat="1" ht="23" customHeight="1" spans="1:24">
      <c r="A16" s="33" t="s">
        <v>35</v>
      </c>
      <c r="B16" s="28">
        <v>10</v>
      </c>
      <c r="C16" s="29">
        <v>7</v>
      </c>
      <c r="D16" s="23">
        <v>19</v>
      </c>
      <c r="E16" s="23">
        <v>11</v>
      </c>
      <c r="F16" s="28">
        <v>7</v>
      </c>
      <c r="G16" s="23">
        <v>9</v>
      </c>
      <c r="H16" s="23">
        <v>7</v>
      </c>
      <c r="I16" s="23">
        <v>16</v>
      </c>
      <c r="J16" s="23">
        <v>10</v>
      </c>
      <c r="K16" s="23">
        <v>9</v>
      </c>
      <c r="L16" s="23">
        <v>6</v>
      </c>
      <c r="M16" s="29">
        <v>5</v>
      </c>
      <c r="N16" s="29">
        <v>12</v>
      </c>
      <c r="O16" s="29">
        <v>9</v>
      </c>
      <c r="P16" s="23">
        <v>5</v>
      </c>
      <c r="Q16" s="23">
        <v>5</v>
      </c>
      <c r="R16" s="23">
        <v>18</v>
      </c>
      <c r="S16" s="29">
        <v>4</v>
      </c>
      <c r="T16" s="24">
        <v>21</v>
      </c>
      <c r="U16" s="31"/>
      <c r="V16" s="31"/>
      <c r="W16" s="31"/>
      <c r="X16" s="31"/>
    </row>
    <row r="17" s="3" customFormat="1" ht="22" customHeight="1" spans="1:24">
      <c r="A17" s="33" t="s">
        <v>36</v>
      </c>
      <c r="B17" s="28">
        <v>45</v>
      </c>
      <c r="C17" s="29">
        <v>27</v>
      </c>
      <c r="D17" s="23">
        <v>102</v>
      </c>
      <c r="E17" s="23">
        <v>27</v>
      </c>
      <c r="F17" s="28">
        <v>34</v>
      </c>
      <c r="G17" s="23">
        <v>36</v>
      </c>
      <c r="H17" s="23">
        <v>23</v>
      </c>
      <c r="I17" s="23">
        <v>98</v>
      </c>
      <c r="J17" s="23">
        <v>32</v>
      </c>
      <c r="K17" s="23">
        <v>28</v>
      </c>
      <c r="L17" s="23">
        <v>21</v>
      </c>
      <c r="M17" s="29">
        <v>26</v>
      </c>
      <c r="N17" s="29">
        <v>45</v>
      </c>
      <c r="O17" s="29">
        <v>50</v>
      </c>
      <c r="P17" s="23">
        <v>35</v>
      </c>
      <c r="Q17" s="23">
        <v>17</v>
      </c>
      <c r="R17" s="23">
        <v>72</v>
      </c>
      <c r="S17" s="29">
        <v>8</v>
      </c>
      <c r="T17" s="24">
        <v>154</v>
      </c>
      <c r="U17" s="31"/>
      <c r="V17" s="31"/>
      <c r="W17" s="31"/>
      <c r="X17" s="31"/>
    </row>
    <row r="18" ht="26" customHeight="1" spans="1:24">
      <c r="A18" s="10" t="s">
        <v>37</v>
      </c>
      <c r="B18" s="17">
        <v>3.15</v>
      </c>
      <c r="C18" s="18">
        <v>17.96</v>
      </c>
      <c r="D18" s="18">
        <v>5.16</v>
      </c>
      <c r="E18" s="18">
        <v>4.89</v>
      </c>
      <c r="F18" s="17">
        <v>15</v>
      </c>
      <c r="G18" s="18">
        <v>12.72</v>
      </c>
      <c r="H18" s="18">
        <v>5.3</v>
      </c>
      <c r="I18" s="18">
        <v>11.9</v>
      </c>
      <c r="J18" s="18">
        <v>19.04</v>
      </c>
      <c r="K18" s="18">
        <v>9.6</v>
      </c>
      <c r="L18" s="18" t="s">
        <v>21</v>
      </c>
      <c r="M18" s="18">
        <v>10.7</v>
      </c>
      <c r="N18" s="18">
        <v>8.78</v>
      </c>
      <c r="O18" s="18">
        <v>10.63</v>
      </c>
      <c r="P18" s="18">
        <v>9.17</v>
      </c>
      <c r="Q18" s="18">
        <v>7.01</v>
      </c>
      <c r="R18" s="18">
        <v>6.09</v>
      </c>
      <c r="S18" s="18">
        <v>5.5</v>
      </c>
      <c r="T18" s="19">
        <v>1.31</v>
      </c>
      <c r="U18" s="20"/>
      <c r="V18" s="20"/>
      <c r="W18" s="20"/>
      <c r="X18" s="20"/>
    </row>
    <row r="19" s="5" customFormat="1" ht="21" customHeight="1" spans="1:24">
      <c r="A19" s="34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1"/>
      <c r="T19" s="35"/>
      <c r="U19" s="17"/>
      <c r="V19" s="17"/>
      <c r="W19" s="17"/>
      <c r="X19" s="17"/>
    </row>
    <row r="20" s="6" customFormat="1" ht="21" customHeight="1" spans="1:24">
      <c r="A20" s="36" t="s">
        <v>38</v>
      </c>
      <c r="B20" s="11">
        <f>B2/(B4*B5)</f>
        <v>9.6038919346076</v>
      </c>
      <c r="C20" s="11">
        <f t="shared" ref="C20:T20" si="0">C2/(C4*C5)</f>
        <v>20.1169590643275</v>
      </c>
      <c r="D20" s="11">
        <f t="shared" si="0"/>
        <v>10.9288462351499</v>
      </c>
      <c r="E20" s="11">
        <f t="shared" si="0"/>
        <v>63.3314129052765</v>
      </c>
      <c r="F20" s="11" t="s">
        <v>21</v>
      </c>
      <c r="G20" s="11">
        <f t="shared" si="0"/>
        <v>20.1912260967379</v>
      </c>
      <c r="H20" s="11">
        <f t="shared" si="0"/>
        <v>55.8289905423663</v>
      </c>
      <c r="I20" s="11">
        <f t="shared" si="0"/>
        <v>12.2727272727273</v>
      </c>
      <c r="J20" s="11">
        <f t="shared" si="0"/>
        <v>1.73217435122197</v>
      </c>
      <c r="K20" s="11" t="s">
        <v>21</v>
      </c>
      <c r="L20" s="11" t="s">
        <v>21</v>
      </c>
      <c r="M20" s="11">
        <f t="shared" si="0"/>
        <v>44.2031117349898</v>
      </c>
      <c r="N20" s="11" t="s">
        <v>21</v>
      </c>
      <c r="O20" s="11">
        <f t="shared" si="0"/>
        <v>19.600629621495</v>
      </c>
      <c r="P20" s="11">
        <f t="shared" si="0"/>
        <v>25.3811612364244</v>
      </c>
      <c r="Q20" s="11">
        <f t="shared" si="0"/>
        <v>46.9270985950248</v>
      </c>
      <c r="R20" s="11">
        <f t="shared" si="0"/>
        <v>31.5517955801105</v>
      </c>
      <c r="S20" s="11">
        <f t="shared" si="0"/>
        <v>35.8674463937622</v>
      </c>
      <c r="T20" s="12">
        <f t="shared" si="0"/>
        <v>3.90158404312151</v>
      </c>
      <c r="U20" s="11"/>
      <c r="V20" s="11"/>
      <c r="W20" s="11"/>
      <c r="X20" s="11"/>
    </row>
    <row r="21" s="6" customFormat="1" ht="20" customHeight="1" spans="1:24">
      <c r="A21" s="36" t="s">
        <v>39</v>
      </c>
      <c r="B21" s="11" t="s">
        <v>21</v>
      </c>
      <c r="C21" s="11">
        <f t="shared" ref="C21:T21" si="1">C3/(C4*C5)</f>
        <v>0.174394319131161</v>
      </c>
      <c r="D21" s="11">
        <f t="shared" si="1"/>
        <v>0.32909144717372</v>
      </c>
      <c r="E21" s="11">
        <f t="shared" si="1"/>
        <v>0.297997457088366</v>
      </c>
      <c r="F21" s="11" t="s">
        <v>21</v>
      </c>
      <c r="G21" s="11">
        <f t="shared" si="1"/>
        <v>0.339313835770529</v>
      </c>
      <c r="H21" s="11">
        <f t="shared" si="1"/>
        <v>1.109824358232</v>
      </c>
      <c r="I21" s="11">
        <f t="shared" si="1"/>
        <v>0.994318181818182</v>
      </c>
      <c r="J21" s="11">
        <f t="shared" si="1"/>
        <v>1.00387377173091</v>
      </c>
      <c r="K21" s="11" t="s">
        <v>21</v>
      </c>
      <c r="L21" s="11" t="s">
        <v>21</v>
      </c>
      <c r="M21" s="11">
        <f t="shared" si="1"/>
        <v>0.341265371651439</v>
      </c>
      <c r="N21" s="11" t="s">
        <v>21</v>
      </c>
      <c r="O21" s="11">
        <f t="shared" si="1"/>
        <v>1.07438319057032</v>
      </c>
      <c r="P21" s="11">
        <f t="shared" si="1"/>
        <v>0.298047201336675</v>
      </c>
      <c r="Q21" s="11">
        <f t="shared" si="1"/>
        <v>1.01787449299055</v>
      </c>
      <c r="R21" s="11">
        <f t="shared" si="1"/>
        <v>0.277969613259669</v>
      </c>
      <c r="S21" s="11" t="s">
        <v>21</v>
      </c>
      <c r="T21" s="12">
        <f>T3/(T4*T5)</f>
        <v>2.55103572050252</v>
      </c>
      <c r="U21" s="11"/>
      <c r="V21" s="11"/>
      <c r="W21" s="11"/>
      <c r="X21" s="11"/>
    </row>
    <row r="22" s="5" customFormat="1" ht="21" customHeight="1" spans="1:24">
      <c r="A22" s="34" t="s">
        <v>40</v>
      </c>
      <c r="B22" s="11">
        <f>B8/(B4*B5)</f>
        <v>3.88946510594162</v>
      </c>
      <c r="C22" s="17">
        <f t="shared" ref="C22:T22" si="2">C8/(C4*C5)</f>
        <v>0.594005847953217</v>
      </c>
      <c r="D22" s="17">
        <f t="shared" si="2"/>
        <v>4.9486221620936</v>
      </c>
      <c r="E22" s="17">
        <f t="shared" si="2"/>
        <v>3.25741020343293</v>
      </c>
      <c r="F22" s="17" t="s">
        <v>21</v>
      </c>
      <c r="G22" s="17">
        <f t="shared" si="2"/>
        <v>8.99887514060742</v>
      </c>
      <c r="H22" s="17">
        <f t="shared" si="2"/>
        <v>2.33561329859101</v>
      </c>
      <c r="I22" s="17">
        <f t="shared" si="2"/>
        <v>2.45107323232323</v>
      </c>
      <c r="J22" s="17">
        <f t="shared" si="2"/>
        <v>1.94340513983371</v>
      </c>
      <c r="K22" s="17" t="s">
        <v>21</v>
      </c>
      <c r="L22" s="17" t="s">
        <v>21</v>
      </c>
      <c r="M22" s="17">
        <f t="shared" si="2"/>
        <v>2.4528070337651</v>
      </c>
      <c r="N22" s="11">
        <f t="shared" si="2"/>
        <v>2.14285714285714</v>
      </c>
      <c r="O22" s="17">
        <f t="shared" si="2"/>
        <v>6.52866242038217</v>
      </c>
      <c r="P22" s="17">
        <f t="shared" si="2"/>
        <v>5.21940267335004</v>
      </c>
      <c r="Q22" s="17">
        <f t="shared" si="2"/>
        <v>4.91864715226477</v>
      </c>
      <c r="R22" s="17">
        <f t="shared" si="2"/>
        <v>1.73342541436464</v>
      </c>
      <c r="S22" s="11">
        <f t="shared" si="2"/>
        <v>2.59396320662768</v>
      </c>
      <c r="T22" s="35">
        <f t="shared" si="2"/>
        <v>6.17326634613653</v>
      </c>
      <c r="U22" s="17"/>
      <c r="V22" s="17"/>
      <c r="W22" s="17"/>
      <c r="X22" s="17"/>
    </row>
    <row r="23" s="5" customFormat="1" ht="19" customHeight="1" spans="1:24">
      <c r="A23" s="34" t="s">
        <v>41</v>
      </c>
      <c r="B23" s="17">
        <f>B9/(B4*B5)</f>
        <v>0.694547340346718</v>
      </c>
      <c r="C23" s="17">
        <f t="shared" ref="C23:T23" si="3">C9/(C4*C5)</f>
        <v>2.34962406015038</v>
      </c>
      <c r="D23" s="17">
        <f t="shared" si="3"/>
        <v>2.33374202003974</v>
      </c>
      <c r="E23" s="17">
        <f t="shared" si="3"/>
        <v>0.357596948506039</v>
      </c>
      <c r="F23" s="17" t="s">
        <v>21</v>
      </c>
      <c r="G23" s="17">
        <f t="shared" si="3"/>
        <v>0.843644544431946</v>
      </c>
      <c r="H23" s="17">
        <f t="shared" si="3"/>
        <v>0.914398764717236</v>
      </c>
      <c r="I23" s="17">
        <f t="shared" si="3"/>
        <v>1.60542929292929</v>
      </c>
      <c r="J23" s="17" t="s">
        <v>21</v>
      </c>
      <c r="K23" s="17" t="s">
        <v>21</v>
      </c>
      <c r="L23" s="17" t="s">
        <v>21</v>
      </c>
      <c r="M23" s="17">
        <f t="shared" si="3"/>
        <v>1.57722600005043</v>
      </c>
      <c r="N23" s="17">
        <f t="shared" si="3"/>
        <v>1.07142857142857</v>
      </c>
      <c r="O23" s="17">
        <f t="shared" si="3"/>
        <v>1.02954096200307</v>
      </c>
      <c r="P23" s="17">
        <f t="shared" si="3"/>
        <v>1.06620718462824</v>
      </c>
      <c r="Q23" s="17">
        <f t="shared" si="3"/>
        <v>3.88056939282244</v>
      </c>
      <c r="R23" s="17">
        <f t="shared" si="3"/>
        <v>1.41574585635359</v>
      </c>
      <c r="S23" s="17" t="s">
        <v>21</v>
      </c>
      <c r="T23" s="35" t="s">
        <v>21</v>
      </c>
      <c r="U23" s="17"/>
      <c r="V23" s="17"/>
      <c r="W23" s="17"/>
      <c r="X23" s="17"/>
    </row>
    <row r="24" s="5" customFormat="1" ht="20" customHeight="1" spans="1:24">
      <c r="A24" s="34" t="s">
        <v>42</v>
      </c>
      <c r="B24" s="17">
        <f>B15/B14</f>
        <v>62</v>
      </c>
      <c r="C24" s="17">
        <f t="shared" ref="C24:T24" si="4">C15/C14</f>
        <v>66.3236363636364</v>
      </c>
      <c r="D24" s="17">
        <f t="shared" si="4"/>
        <v>81.4905660377358</v>
      </c>
      <c r="E24" s="17">
        <f t="shared" si="4"/>
        <v>28.2608695652174</v>
      </c>
      <c r="F24" s="17">
        <f t="shared" si="4"/>
        <v>26.4210526315789</v>
      </c>
      <c r="G24" s="17">
        <f t="shared" si="4"/>
        <v>65.3614285714286</v>
      </c>
      <c r="H24" s="17">
        <f t="shared" si="4"/>
        <v>115.2</v>
      </c>
      <c r="I24" s="17">
        <f t="shared" si="4"/>
        <v>46.0444444444444</v>
      </c>
      <c r="J24" s="17">
        <f t="shared" si="4"/>
        <v>30</v>
      </c>
      <c r="K24" s="17">
        <f t="shared" si="4"/>
        <v>33.1818181818182</v>
      </c>
      <c r="L24" s="17">
        <f t="shared" si="4"/>
        <v>83</v>
      </c>
      <c r="M24" s="17">
        <f t="shared" si="4"/>
        <v>39.9571428571429</v>
      </c>
      <c r="N24" s="17">
        <f t="shared" si="4"/>
        <v>45.4545454545455</v>
      </c>
      <c r="O24" s="17">
        <f t="shared" si="4"/>
        <v>34.508</v>
      </c>
      <c r="P24" s="17">
        <f t="shared" si="4"/>
        <v>31.1578947368421</v>
      </c>
      <c r="Q24" s="17">
        <f t="shared" si="4"/>
        <v>35</v>
      </c>
      <c r="R24" s="17">
        <f t="shared" si="4"/>
        <v>52.4008695652174</v>
      </c>
      <c r="S24" s="17">
        <f t="shared" si="4"/>
        <v>173.671428571429</v>
      </c>
      <c r="T24" s="35">
        <f t="shared" si="4"/>
        <v>32.5</v>
      </c>
      <c r="U24" s="17"/>
      <c r="V24" s="17"/>
      <c r="W24" s="17"/>
      <c r="X24" s="17"/>
    </row>
    <row r="25" s="5" customFormat="1" ht="21" customHeight="1" spans="1:24">
      <c r="A25" s="34" t="s">
        <v>43</v>
      </c>
      <c r="B25" s="17">
        <f>B16/B14</f>
        <v>0.333333333333333</v>
      </c>
      <c r="C25" s="17">
        <f t="shared" ref="C25:T25" si="5">C16/C14</f>
        <v>0.636363636363636</v>
      </c>
      <c r="D25" s="17">
        <f t="shared" si="5"/>
        <v>0.358490566037736</v>
      </c>
      <c r="E25" s="17">
        <f t="shared" si="5"/>
        <v>0.478260869565217</v>
      </c>
      <c r="F25" s="17">
        <f t="shared" si="5"/>
        <v>0.368421052631579</v>
      </c>
      <c r="G25" s="17">
        <f t="shared" si="5"/>
        <v>0.321428571428571</v>
      </c>
      <c r="H25" s="17">
        <f t="shared" si="5"/>
        <v>0.7</v>
      </c>
      <c r="I25" s="17">
        <f t="shared" si="5"/>
        <v>0.355555555555556</v>
      </c>
      <c r="J25" s="17">
        <f t="shared" si="5"/>
        <v>0.333333333333333</v>
      </c>
      <c r="K25" s="17">
        <f t="shared" si="5"/>
        <v>0.409090909090909</v>
      </c>
      <c r="L25" s="17">
        <f t="shared" si="5"/>
        <v>0.4</v>
      </c>
      <c r="M25" s="17">
        <f t="shared" si="5"/>
        <v>0.357142857142857</v>
      </c>
      <c r="N25" s="17">
        <f t="shared" si="5"/>
        <v>0.545454545454545</v>
      </c>
      <c r="O25" s="17">
        <f t="shared" si="5"/>
        <v>0.45</v>
      </c>
      <c r="P25" s="17">
        <f t="shared" si="5"/>
        <v>0.263157894736842</v>
      </c>
      <c r="Q25" s="17">
        <f t="shared" si="5"/>
        <v>0.5</v>
      </c>
      <c r="R25" s="17">
        <f t="shared" si="5"/>
        <v>0.782608695652174</v>
      </c>
      <c r="S25" s="17">
        <f t="shared" si="5"/>
        <v>0.571428571428571</v>
      </c>
      <c r="T25" s="35">
        <f t="shared" si="5"/>
        <v>0.525</v>
      </c>
      <c r="U25" s="17"/>
      <c r="V25" s="17"/>
      <c r="W25" s="17"/>
      <c r="X25" s="17"/>
    </row>
    <row r="26" s="5" customFormat="1" ht="19" customHeight="1" spans="1:24">
      <c r="A26" s="34" t="s">
        <v>44</v>
      </c>
      <c r="B26" s="17">
        <f>B17/B14</f>
        <v>1.5</v>
      </c>
      <c r="C26" s="17">
        <f t="shared" ref="C26:T26" si="6">C17/C14</f>
        <v>2.45454545454545</v>
      </c>
      <c r="D26" s="17">
        <f t="shared" si="6"/>
        <v>1.92452830188679</v>
      </c>
      <c r="E26" s="17">
        <f t="shared" si="6"/>
        <v>1.17391304347826</v>
      </c>
      <c r="F26" s="17">
        <f t="shared" si="6"/>
        <v>1.78947368421053</v>
      </c>
      <c r="G26" s="17">
        <f t="shared" si="6"/>
        <v>1.28571428571429</v>
      </c>
      <c r="H26" s="17">
        <f t="shared" si="6"/>
        <v>2.3</v>
      </c>
      <c r="I26" s="17">
        <f t="shared" si="6"/>
        <v>2.17777777777778</v>
      </c>
      <c r="J26" s="17">
        <f t="shared" si="6"/>
        <v>1.06666666666667</v>
      </c>
      <c r="K26" s="17">
        <f t="shared" si="6"/>
        <v>1.27272727272727</v>
      </c>
      <c r="L26" s="17">
        <f t="shared" si="6"/>
        <v>1.4</v>
      </c>
      <c r="M26" s="17">
        <f t="shared" si="6"/>
        <v>1.85714285714286</v>
      </c>
      <c r="N26" s="17">
        <f t="shared" si="6"/>
        <v>2.04545454545455</v>
      </c>
      <c r="O26" s="17">
        <f t="shared" si="6"/>
        <v>2.5</v>
      </c>
      <c r="P26" s="17">
        <f t="shared" si="6"/>
        <v>1.84210526315789</v>
      </c>
      <c r="Q26" s="17">
        <f t="shared" si="6"/>
        <v>1.7</v>
      </c>
      <c r="R26" s="17">
        <f t="shared" si="6"/>
        <v>3.1304347826087</v>
      </c>
      <c r="S26" s="17">
        <f t="shared" si="6"/>
        <v>1.14285714285714</v>
      </c>
      <c r="T26" s="35">
        <f t="shared" si="6"/>
        <v>3.85</v>
      </c>
      <c r="U26" s="17"/>
      <c r="V26" s="17"/>
      <c r="W26" s="17"/>
      <c r="X26" s="17"/>
    </row>
    <row r="27" s="5" customFormat="1" ht="15.6" spans="1:24">
      <c r="A27" s="10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8"/>
      <c r="U27" s="37"/>
      <c r="V27" s="37"/>
      <c r="W27" s="37"/>
      <c r="X27" s="37"/>
    </row>
    <row r="28" spans="1:24">
      <c r="B28" s="39"/>
      <c r="C28" s="39"/>
      <c r="D28" s="39"/>
      <c r="E28" s="39"/>
      <c r="F28" s="32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4">
      <c r="F29" s="20"/>
    </row>
    <row r="30" spans="1:24">
      <c r="F30" s="20"/>
      <c r="G30" s="20"/>
    </row>
    <row r="31" spans="1:24">
      <c r="F31" s="40"/>
    </row>
    <row r="32" spans="1:24">
      <c r="F32" s="40"/>
    </row>
    <row r="33" spans="6:6">
      <c r="F33" s="40"/>
    </row>
    <row r="34" spans="6:6">
      <c r="F34" s="20"/>
    </row>
    <row r="35" spans="6:6">
      <c r="F35" s="20"/>
    </row>
    <row r="36" spans="6:6">
      <c r="F36" s="20"/>
    </row>
    <row r="37" spans="6:6">
      <c r="F37" s="20"/>
    </row>
    <row r="38" spans="6:6">
      <c r="F38" s="20"/>
    </row>
    <row r="39" spans="6:6">
      <c r="F39" s="20"/>
    </row>
    <row r="40" spans="6:6">
      <c r="F40" s="20"/>
    </row>
    <row r="41" spans="6:6">
      <c r="F41" s="20"/>
    </row>
    <row r="52" ht="15.6" spans="1:1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  <row r="54" ht="15.6" spans="1:13">
      <c r="C54" s="42"/>
    </row>
    <row r="55" ht="15.6" spans="1:13">
      <c r="C55" s="42"/>
    </row>
    <row r="56" ht="15.6" spans="1:13">
      <c r="C56" s="42"/>
    </row>
    <row r="57" ht="15.6" spans="1:13">
      <c r="C57" s="42"/>
    </row>
    <row r="58" ht="15.6" spans="1:13">
      <c r="C58" s="42"/>
    </row>
    <row r="59" ht="15.6" spans="1:13">
      <c r="C59" s="42"/>
    </row>
    <row r="60" ht="15.6" spans="1:13">
      <c r="C60" s="42"/>
    </row>
    <row r="61" ht="15.6" spans="1:13">
      <c r="C61" s="42"/>
    </row>
    <row r="62" ht="15.6" spans="1:13">
      <c r="C62" s="42"/>
    </row>
    <row r="63" ht="15.6" spans="1:13">
      <c r="C63" s="42"/>
    </row>
    <row r="64" ht="15.6" spans="1:13">
      <c r="C64" s="42"/>
    </row>
    <row r="65" ht="15.6" spans="3:3">
      <c r="C65" s="42"/>
    </row>
    <row r="66" ht="15.6" spans="3:3">
      <c r="C66" s="4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谢心悦</cp:lastModifiedBy>
  <dcterms:created xsi:type="dcterms:W3CDTF">2025-07-04T22:07:00Z</dcterms:created>
  <dcterms:modified xsi:type="dcterms:W3CDTF">2026-06-28T12:34:23Z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72BA2504F6564A93B884AED61546FF5D_13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