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50a12f110954f84" /></Relationships>
</file>

<file path=xl/workbook.xml><?xml version="1.0" encoding="utf-8"?>
<x:workbook xmlns:x="http://schemas.openxmlformats.org/spreadsheetml/2006/main">
  <x:sheets>
    <x:sheet xmlns:r="http://schemas.openxmlformats.org/officeDocument/2006/relationships" name="README" sheetId="1" r:id="R4a4712034c844e52"/>
    <x:sheet xmlns:r="http://schemas.openxmlformats.org/officeDocument/2006/relationships" name="Cohort Flow" sheetId="2" r:id="R9de0de5c68524bbd"/>
    <x:sheet xmlns:r="http://schemas.openxmlformats.org/officeDocument/2006/relationships" name="Baseline Table 1" sheetId="3" r:id="Re1a23cb39efd4ef5"/>
    <x:sheet xmlns:r="http://schemas.openxmlformats.org/officeDocument/2006/relationships" name="Primary Results" sheetId="4" r:id="R566ab5ccea114f21"/>
    <x:sheet xmlns:r="http://schemas.openxmlformats.org/officeDocument/2006/relationships" name="Model Sequence" sheetId="5" r:id="R056e39ddc867452e"/>
    <x:sheet xmlns:r="http://schemas.openxmlformats.org/officeDocument/2006/relationships" name="Attrition" sheetId="6" r:id="R92e02c408cb54c0a"/>
    <x:sheet xmlns:r="http://schemas.openxmlformats.org/officeDocument/2006/relationships" name="Attrition Detail" sheetId="7" r:id="Rac66e2bfc07b4d05"/>
    <x:sheet xmlns:r="http://schemas.openxmlformats.org/officeDocument/2006/relationships" name="Attrition Weights" sheetId="8" r:id="Ra5affbac81594773"/>
    <x:sheet xmlns:r="http://schemas.openxmlformats.org/officeDocument/2006/relationships" name="Exposure Composition" sheetId="9" r:id="Rbfc84aac37ef412f"/>
    <x:sheet xmlns:r="http://schemas.openxmlformats.org/officeDocument/2006/relationships" name="Modality Marginals" sheetId="10" r:id="R81414f9022cb4643"/>
    <x:sheet xmlns:r="http://schemas.openxmlformats.org/officeDocument/2006/relationships" name="Secondary Outcomes" sheetId="11" r:id="R38346d21cb3d4f16"/>
    <x:sheet xmlns:r="http://schemas.openxmlformats.org/officeDocument/2006/relationships" name="Severity Interaction" sheetId="12" r:id="Racf6cdbad919401d"/>
    <x:sheet xmlns:r="http://schemas.openxmlformats.org/officeDocument/2006/relationships" name="Sensitivity Analyses" sheetId="13" r:id="R6838a850189b4a26"/>
    <x:sheet xmlns:r="http://schemas.openxmlformats.org/officeDocument/2006/relationships" name="PO Diagnostics" sheetId="14" r:id="R3e6e4f0c8ad147e8"/>
    <x:sheet xmlns:r="http://schemas.openxmlformats.org/officeDocument/2006/relationships" name="Overlap Balance" sheetId="15" r:id="Rc132388ad0754360"/>
    <x:sheet xmlns:r="http://schemas.openxmlformats.org/officeDocument/2006/relationships" name="QC Missingness" sheetId="16" r:id="R974c235a998b48ed"/>
    <x:sheet xmlns:r="http://schemas.openxmlformats.org/officeDocument/2006/relationships" name="References" sheetId="17" r:id="Rfa0af10991544d86"/>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00"/>
    <x:numFmt numFmtId="201" formatCode="0.00"/>
    <x:numFmt numFmtId="202" formatCode="0.0%"/>
    <x:numFmt numFmtId="203" formatCode="[&lt;0.001]&quot;&lt;0.001&quot;;0.000"/>
    <x:numFmt numFmtId="204" formatCode="0."/>
    <x:numFmt numFmtId="205" formatCode="0.0"/>
  </x:numFmts>
  <x:fonts count="12">
    <x:font>
      <x:sz val="11"/>
      <x:name val="Carlito"/>
    </x:font>
    <x:font>
      <x:b/>
      <x:sz val="15"/>
      <x:color rgb="FFFFFFFF"/>
      <x:name val="Carlito"/>
    </x:font>
    <x:font>
      <x:i/>
      <x:sz val="10"/>
      <x:color rgb="FF1F2937"/>
      <x:name val="Carlito"/>
    </x:font>
    <x:font>
      <x:b/>
      <x:sz val="11"/>
      <x:color rgb="FFFFFFFF"/>
      <x:name val="Carlito"/>
    </x:font>
    <x:font>
      <x:sz val="10"/>
      <x:color rgb="FF1F2937"/>
      <x:name val="Carlito"/>
    </x:font>
    <x:font>
      <x:b/>
      <x:sz val="10"/>
      <x:color rgb="FFFFFFFF"/>
      <x:name val="Carlito"/>
    </x:font>
    <x:font>
      <x:sz val="9"/>
      <x:color rgb="FF1F2937"/>
      <x:name val="Carlito"/>
    </x:font>
    <x:font>
      <x:b/>
      <x:sz val="9"/>
      <x:color rgb="FFFFFFFF"/>
      <x:name val="Carlito"/>
    </x:font>
    <x:font>
      <x:b/>
      <x:sz val="11"/>
      <x:color rgb="FF1F2937"/>
      <x:name val="Carlito"/>
    </x:font>
    <x:font>
      <x:sz val="8"/>
      <x:color rgb="FF1F2937"/>
      <x:name val="Carlito"/>
    </x:font>
    <x:font>
      <x:b/>
      <x:sz val="8"/>
      <x:color rgb="FFFFFFFF"/>
      <x:name val="Carlito"/>
    </x:font>
    <x:font>
      <x:sz val="8"/>
      <x:color rgb="FF0563C1"/>
      <x:name val="Carlito"/>
    </x:font>
  </x:fonts>
  <x:fills count="7">
    <x:fill>
      <x:patternFill patternType="none"/>
    </x:fill>
    <x:fill>
      <x:patternFill patternType="gray125"/>
    </x:fill>
    <x:fill>
      <x:patternFill patternType="solid">
        <x:fgColor rgb="FF17365D"/>
      </x:patternFill>
    </x:fill>
    <x:fill>
      <x:patternFill patternType="solid">
        <x:fgColor rgb="FFEAF1F8"/>
      </x:patternFill>
    </x:fill>
    <x:fill>
      <x:patternFill patternType="solid">
        <x:fgColor rgb="FF0F6B78"/>
      </x:patternFill>
    </x:fill>
    <x:fill>
      <x:patternFill patternType="solid">
        <x:fgColor rgb="FFF3F5F7"/>
      </x:patternFill>
    </x:fill>
    <x:fill>
      <x:patternFill patternType="solid">
        <x:fgColor rgb="FFDDEBF1"/>
      </x:patternFill>
    </x:fill>
  </x:fills>
  <x:borders count="10">
    <x:border/>
    <x:border>
      <x:left style="thin">
        <x:color rgb="FFD7DEE5"/>
      </x:left>
      <x:right style="thin">
        <x:color rgb="FFD7DEE5"/>
      </x:right>
      <x:top style="thin">
        <x:color rgb="FFD7DEE5"/>
      </x:top>
      <x:bottom style="thin">
        <x:color rgb="FFD7DEE5"/>
      </x:bottom>
    </x:border>
    <x:border>
      <x:left style="thin">
        <x:color rgb="FFD7DEE5"/>
      </x:left>
      <x:top style="thin">
        <x:color rgb="FFD7DEE5"/>
      </x:top>
    </x:border>
    <x:border>
      <x:top style="thin">
        <x:color rgb="FFD7DEE5"/>
      </x:top>
    </x:border>
    <x:border>
      <x:right style="thin">
        <x:color rgb="FFD7DEE5"/>
      </x:right>
      <x:top style="thin">
        <x:color rgb="FFD7DEE5"/>
      </x:top>
    </x:border>
    <x:border>
      <x:left style="thin">
        <x:color rgb="FFD7DEE5"/>
      </x:left>
    </x:border>
    <x:border>
      <x:right style="thin">
        <x:color rgb="FFD7DEE5"/>
      </x:right>
    </x:border>
    <x:border>
      <x:left style="thin">
        <x:color rgb="FFD7DEE5"/>
      </x:left>
      <x:bottom style="thin">
        <x:color rgb="FFD7DEE5"/>
      </x:bottom>
    </x:border>
    <x:border>
      <x:bottom style="thin">
        <x:color rgb="FFD7DEE5"/>
      </x:bottom>
    </x:border>
    <x:border>
      <x:right style="thin">
        <x:color rgb="FFD7DEE5"/>
      </x:right>
      <x:bottom style="thin">
        <x:color rgb="FFD7DEE5"/>
      </x:bottom>
    </x:border>
  </x:borders>
  <x:cellStyleXfs count="1">
    <x:xf numFmtId="0" fontId="0" fillId="0" borderId="0"/>
  </x:cellStyleXfs>
  <x:cellXfs count="8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0" borderId="0" xfId="0" applyNumberFormat="1" applyFont="1" applyFill="1" applyBorder="1"/>
    <x:xf numFmtId="0" fontId="4" fillId="0" borderId="1" xfId="0" applyNumberFormat="1" applyFont="1" applyFill="1" applyBorder="1"/>
    <x:xf numFmtId="0" fontId="4" fillId="0" borderId="1" xfId="0" applyNumberFormat="1" applyFont="1" applyFill="1" applyBorder="1" applyAlignment="1">
      <x:alignment wrapText="1"/>
    </x:xf>
    <x:xf numFmtId="0" fontId="4" fillId="0" borderId="1" xfId="0" applyNumberFormat="1" applyFont="1" applyFill="1" applyBorder="1" applyAlignment="1">
      <x:alignment vertical="top" wrapText="1"/>
    </x:xf>
    <x:xf numFmtId="0" fontId="4" fillId="2" borderId="1" xfId="0" applyNumberFormat="1" applyFont="1" applyFill="1" applyBorder="1" applyAlignment="1">
      <x:alignment vertical="top" wrapText="1"/>
    </x:xf>
    <x:xf numFmtId="0" fontId="5" fillId="2" borderId="1"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0" fontId="4" fillId="2" borderId="1" xfId="0" applyNumberFormat="1" applyFont="1" applyFill="1" applyBorder="1" applyAlignment="1">
      <x:alignment wrapText="1"/>
    </x:xf>
    <x:xf numFmtId="0" fontId="5" fillId="2" borderId="1" xfId="0" applyNumberFormat="1" applyFont="1" applyFill="1" applyBorder="1" applyAlignment="1">
      <x:alignment wrapText="1"/>
    </x:xf>
    <x:xf numFmtId="201" fontId="4" fillId="0" borderId="1" xfId="0" applyNumberFormat="1" applyFont="1" applyFill="1" applyBorder="1" applyAlignment="1">
      <x:alignment wrapText="1"/>
    </x:xf>
    <x:xf numFmtId="200" fontId="4" fillId="0" borderId="1" xfId="0" applyNumberFormat="1" applyFont="1" applyFill="1" applyBorder="1" applyAlignment="1">
      <x:alignment wrapText="1"/>
    </x:xf>
    <x:xf numFmtId="0" fontId="6" fillId="0" borderId="0" xfId="0" applyNumberFormat="1" applyFont="1" applyFill="1" applyBorder="1"/>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0" fontId="6" fillId="2" borderId="1" xfId="0" applyNumberFormat="1" applyFont="1" applyFill="1" applyBorder="1" applyAlignment="1">
      <x:alignment vertical="top" wrapText="1"/>
    </x:xf>
    <x:xf numFmtId="0" fontId="7" fillId="2" borderId="1" xfId="0" applyNumberFormat="1" applyFont="1" applyFill="1" applyBorder="1" applyAlignment="1">
      <x:alignment vertical="top" wrapText="1"/>
    </x:xf>
    <x:xf numFmtId="0" fontId="7" fillId="2" borderId="1" xfId="0" applyNumberFormat="1" applyFont="1" applyFill="1" applyBorder="1" applyAlignment="1">
      <x:alignment vertical="center" wrapText="1"/>
    </x:xf>
    <x:xf numFmtId="0" fontId="6" fillId="5" borderId="1" xfId="0" applyNumberFormat="1" applyFont="1" applyFill="1" applyBorder="1" applyAlignment="1">
      <x:alignment vertical="top" wrapText="1"/>
    </x:xf>
    <x:xf numFmtId="202" fontId="6" fillId="5" borderId="1" xfId="0" applyNumberFormat="1" applyFont="1" applyFill="1" applyBorder="1" applyAlignment="1">
      <x:alignment vertical="top" wrapText="1"/>
    </x:xf>
    <x:xf numFmtId="202" fontId="6" fillId="0" borderId="1" xfId="0" applyNumberFormat="1" applyFont="1" applyFill="1" applyBorder="1" applyAlignment="1">
      <x:alignment vertical="top" wrapText="1"/>
    </x:xf>
    <x:xf numFmtId="0" fontId="0" fillId="6" borderId="0" xfId="0" applyNumberFormat="1" applyFont="1" applyFill="1" applyBorder="1"/>
    <x:xf numFmtId="0" fontId="8" fillId="6" borderId="0" xfId="0" applyNumberFormat="1" applyFont="1" applyFill="1" applyBorder="1"/>
    <x:xf numFmtId="0" fontId="8" fillId="6" borderId="1" xfId="0" applyNumberFormat="1" applyFont="1" applyFill="1" applyBorder="1"/>
    <x:xf numFmtId="0" fontId="9" fillId="0" borderId="0" xfId="0" applyNumberFormat="1" applyFont="1" applyFill="1" applyBorder="1"/>
    <x:xf numFmtId="0" fontId="9" fillId="0" borderId="1" xfId="0" applyNumberFormat="1" applyFont="1" applyFill="1" applyBorder="1"/>
    <x:xf numFmtId="0" fontId="9" fillId="0" borderId="1" xfId="0" applyNumberFormat="1" applyFont="1" applyFill="1" applyBorder="1" applyAlignment="1">
      <x:alignment wrapText="1"/>
    </x:xf>
    <x:xf numFmtId="0" fontId="9" fillId="0" borderId="1" xfId="0" applyNumberFormat="1" applyFont="1" applyFill="1" applyBorder="1" applyAlignment="1">
      <x:alignment vertical="top" wrapText="1"/>
    </x:xf>
    <x:xf numFmtId="0" fontId="9" fillId="2" borderId="1" xfId="0" applyNumberFormat="1" applyFont="1" applyFill="1" applyBorder="1" applyAlignment="1">
      <x:alignment vertical="top" wrapText="1"/>
    </x:xf>
    <x:xf numFmtId="0" fontId="10" fillId="2" borderId="1" xfId="0" applyNumberFormat="1" applyFont="1" applyFill="1" applyBorder="1" applyAlignment="1">
      <x:alignment vertical="top" wrapText="1"/>
    </x:xf>
    <x:xf numFmtId="0" fontId="10" fillId="2" borderId="1" xfId="0" applyNumberFormat="1" applyFont="1" applyFill="1" applyBorder="1" applyAlignment="1">
      <x:alignment vertical="center" wrapText="1"/>
    </x:xf>
    <x:xf numFmtId="0" fontId="9" fillId="5" borderId="1" xfId="0" applyNumberFormat="1" applyFont="1" applyFill="1" applyBorder="1" applyAlignment="1">
      <x:alignment vertical="top" wrapText="1"/>
    </x:xf>
    <x:xf numFmtId="201" fontId="6" fillId="5" borderId="1" xfId="0" applyNumberFormat="1" applyFont="1" applyFill="1" applyBorder="1" applyAlignment="1">
      <x:alignment vertical="top" wrapText="1"/>
    </x:xf>
    <x:xf numFmtId="203" fontId="6" fillId="5" borderId="1" xfId="0" applyNumberFormat="1" applyFont="1" applyFill="1" applyBorder="1" applyAlignment="1">
      <x:alignment vertical="top" wrapText="1"/>
    </x:xf>
    <x:xf numFmtId="200" fontId="6" fillId="5" borderId="1"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204" fontId="6" fillId="5" borderId="1" xfId="0" applyNumberFormat="1" applyFont="1" applyFill="1" applyBorder="1" applyAlignment="1">
      <x:alignment vertical="top" wrapText="1"/>
    </x:xf>
    <x:xf numFmtId="204" fontId="6" fillId="0" borderId="1" xfId="0" applyNumberFormat="1" applyFont="1" applyFill="1" applyBorder="1" applyAlignment="1">
      <x:alignment vertical="top" wrapText="1"/>
    </x:xf>
    <x:xf numFmtId="201" fontId="6" fillId="0" borderId="1" xfId="0" applyNumberFormat="1" applyFont="1" applyFill="1" applyBorder="1" applyAlignment="1">
      <x:alignment vertical="top" wrapText="1"/>
    </x:xf>
    <x:xf numFmtId="203" fontId="6" fillId="0" borderId="1" xfId="0" applyNumberFormat="1" applyFont="1" applyFill="1" applyBorder="1" applyAlignment="1">
      <x:alignment vertical="top" wrapText="1"/>
    </x:xf>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7" xfId="0" applyNumberFormat="1" applyFont="1" applyFill="1" applyBorder="1"/>
    <x:xf numFmtId="0" fontId="2" fillId="3" borderId="8" xfId="0" applyNumberFormat="1" applyFont="1" applyFill="1" applyBorder="1"/>
    <x:xf numFmtId="0" fontId="2" fillId="3" borderId="9" xfId="0" applyNumberFormat="1" applyFont="1" applyFill="1" applyBorder="1"/>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7" xfId="0" applyNumberFormat="1" applyFont="1" applyFill="1" applyBorder="1" applyAlignment="1">
      <x:alignment wrapText="1"/>
    </x:xf>
    <x:xf numFmtId="0" fontId="2" fillId="3" borderId="8" xfId="0" applyNumberFormat="1" applyFont="1" applyFill="1" applyBorder="1" applyAlignment="1">
      <x:alignment wrapText="1"/>
    </x:xf>
    <x:xf numFmtId="0" fontId="2" fillId="3" borderId="9" xfId="0" applyNumberFormat="1" applyFont="1" applyFill="1" applyBorder="1" applyAlignment="1">
      <x:alignment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2" fillId="3" borderId="7" xfId="0" applyNumberFormat="1" applyFont="1" applyFill="1" applyBorder="1" applyAlignment="1">
      <x:alignment vertical="center" wrapText="1"/>
    </x:xf>
    <x:xf numFmtId="0" fontId="2" fillId="3" borderId="8" xfId="0" applyNumberFormat="1" applyFont="1" applyFill="1" applyBorder="1" applyAlignment="1">
      <x:alignment vertical="center" wrapText="1"/>
    </x:xf>
    <x:xf numFmtId="0" fontId="2" fillId="3" borderId="9" xfId="0" applyNumberFormat="1" applyFont="1" applyFill="1" applyBorder="1" applyAlignment="1">
      <x:alignment vertical="center" wrapText="1"/>
    </x:xf>
    <x:xf numFmtId="205" fontId="9" fillId="5" borderId="1" xfId="0" applyNumberFormat="1" applyFont="1" applyFill="1" applyBorder="1" applyAlignment="1">
      <x:alignment vertical="top" wrapText="1"/>
    </x:xf>
    <x:xf numFmtId="205" fontId="9" fillId="0" borderId="1" xfId="0" applyNumberFormat="1" applyFont="1" applyFill="1" applyBorder="1" applyAlignment="1">
      <x:alignment vertical="top" wrapText="1"/>
    </x:xf>
    <x:xf numFmtId="201" fontId="9" fillId="5" borderId="1" xfId="0" applyNumberFormat="1" applyFont="1" applyFill="1" applyBorder="1" applyAlignment="1">
      <x:alignment vertical="top" wrapText="1"/>
    </x:xf>
    <x:xf numFmtId="201" fontId="9" fillId="0" borderId="1" xfId="0" applyNumberFormat="1" applyFont="1" applyFill="1" applyBorder="1" applyAlignment="1">
      <x:alignment vertical="top" wrapText="1"/>
    </x:xf>
    <x:xf numFmtId="203" fontId="9" fillId="5" borderId="1" xfId="0" applyNumberFormat="1" applyFont="1" applyFill="1" applyBorder="1" applyAlignment="1">
      <x:alignment vertical="top" wrapText="1"/>
    </x:xf>
    <x:xf numFmtId="203" fontId="9" fillId="0" borderId="1" xfId="0" applyNumberFormat="1" applyFont="1" applyFill="1" applyBorder="1" applyAlignment="1">
      <x:alignment vertical="top" wrapText="1"/>
    </x:xf>
    <x:xf numFmtId="200" fontId="9" fillId="5" borderId="1" xfId="0" applyNumberFormat="1" applyFont="1" applyFill="1" applyBorder="1" applyAlignment="1">
      <x:alignment vertical="top" wrapText="1"/>
    </x:xf>
    <x:xf numFmtId="200" fontId="9" fillId="0" borderId="1" xfId="0" applyNumberFormat="1" applyFont="1" applyFill="1" applyBorder="1" applyAlignment="1">
      <x:alignment vertical="top" wrapText="1"/>
    </x:xf>
    <x:xf numFmtId="205" fontId="6" fillId="5" borderId="1" xfId="0" applyNumberFormat="1" applyFont="1" applyFill="1" applyBorder="1" applyAlignment="1">
      <x:alignment vertical="top" wrapText="1"/>
    </x:xf>
    <x:xf numFmtId="202" fontId="9" fillId="5" borderId="1" xfId="0" applyNumberFormat="1" applyFont="1" applyFill="1" applyBorder="1" applyAlignment="1">
      <x:alignment vertical="top" wrapText="1"/>
    </x:xf>
    <x:xf numFmtId="202" fontId="9" fillId="0" borderId="1" xfId="0" applyNumberFormat="1" applyFont="1" applyFill="1" applyBorder="1" applyAlignment="1">
      <x:alignment vertical="top" wrapText="1"/>
    </x:xf>
    <x:xf numFmtId="0" fontId="11" fillId="5" borderId="1" xfId="0" applyNumberFormat="1" applyFont="1" applyFill="1" applyBorder="1" applyAlignment="1">
      <x:alignment vertical="top" wrapText="1"/>
    </x:xf>
    <x:xf numFmtId="0" fontId="11" fillId="0" borderId="1" xfId="0" applyNumberFormat="1" applyFont="1" applyFill="1" applyBorder="1" applyAlignment="1">
      <x:alignment vertical="top" wrapText="1"/>
    </x:xf>
  </x:cellXfs>
  <x:cellStyles count="1">
    <x:cellStyle name="Normal" xfId="0"/>
  </x:cellStyles>
  <x:dxfs count="8">
    <x:dxf>
      <x:font>
        <x:b/>
        <x:color rgb="FF9C2F2F"/>
      </x:font>
      <x:fill>
        <x:patternFill patternType="solid">
          <x:bgColor rgb="FFFCE8E6"/>
        </x:patternFill>
      </x:fill>
    </x:dxf>
    <x:dxf>
      <x:font>
        <x:b/>
        <x:color rgb="FF9C2F2F"/>
      </x:font>
      <x:fill>
        <x:patternFill patternType="solid">
          <x:bgColor rgb="FFFCE8E6"/>
        </x:patternFill>
      </x:fill>
    </x:dxf>
    <x:dxf>
      <x:font>
        <x:b/>
        <x:color rgb="FF9C2F2F"/>
      </x:font>
      <x:fill>
        <x:patternFill patternType="solid">
          <x:bgColor rgb="FFFCE8E6"/>
        </x:patternFill>
      </x:fill>
    </x:dxf>
    <x:dxf>
      <x:font>
        <x:b/>
        <x:color rgb="FF2E6B45"/>
      </x:font>
      <x:fill>
        <x:patternFill patternType="solid">
          <x:bgColor rgb="FFE5F3EA"/>
        </x:patternFill>
      </x:fill>
    </x:dxf>
    <x:dxf>
      <x:font>
        <x:b/>
        <x:color rgb="FF2E6B45"/>
      </x:font>
      <x:fill>
        <x:patternFill patternType="solid">
          <x:bgColor rgb="FFE5F3EA"/>
        </x:patternFill>
      </x:fill>
    </x:dxf>
    <x:dxf>
      <x:font>
        <x:b/>
        <x:color rgb="FF9C2F2F"/>
      </x:font>
      <x:fill>
        <x:patternFill patternType="solid">
          <x:bgColor rgb="FFFCE8E6"/>
        </x:patternFill>
      </x:fill>
    </x:dxf>
    <x:dxf>
      <x:font>
        <x:b/>
        <x:color rgb="FF9C2F2F"/>
      </x:font>
      <x:fill>
        <x:patternFill patternType="solid">
          <x:bgColor rgb="FFFCE8E6"/>
        </x:patternFill>
      </x:fill>
    </x:dxf>
    <x:dxf>
      <x:font>
        <x:b/>
        <x:color rgb="FF9C2F2F"/>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0bfdeb666c344bc" /><Relationship Type="http://schemas.openxmlformats.org/officeDocument/2006/relationships/theme" Target="/xl/theme/theme1.xml" Id="Rc77fd727976c4345" /><Relationship Type="http://schemas.openxmlformats.org/officeDocument/2006/relationships/sharedStrings" Target="/xl/sharedStrings.xml" Id="Rbd0973ac83c1480e" /><Relationship Type="http://schemas.openxmlformats.org/officeDocument/2006/relationships/worksheet" Target="/xl/worksheets/sheet1.xml" Id="R4a4712034c844e52" /><Relationship Type="http://schemas.openxmlformats.org/officeDocument/2006/relationships/worksheet" Target="/xl/worksheets/sheet2.xml" Id="R9de0de5c68524bbd" /><Relationship Type="http://schemas.openxmlformats.org/officeDocument/2006/relationships/worksheet" Target="/xl/worksheets/sheet3.xml" Id="Re1a23cb39efd4ef5" /><Relationship Type="http://schemas.openxmlformats.org/officeDocument/2006/relationships/worksheet" Target="/xl/worksheets/sheet4.xml" Id="R566ab5ccea114f21" /><Relationship Type="http://schemas.openxmlformats.org/officeDocument/2006/relationships/worksheet" Target="/xl/worksheets/sheet5.xml" Id="R056e39ddc867452e" /><Relationship Type="http://schemas.openxmlformats.org/officeDocument/2006/relationships/worksheet" Target="/xl/worksheets/sheet6.xml" Id="R92e02c408cb54c0a" /><Relationship Type="http://schemas.openxmlformats.org/officeDocument/2006/relationships/worksheet" Target="/xl/worksheets/sheet7.xml" Id="Rac66e2bfc07b4d05" /><Relationship Type="http://schemas.openxmlformats.org/officeDocument/2006/relationships/worksheet" Target="/xl/worksheets/sheet8.xml" Id="Ra5affbac81594773" /><Relationship Type="http://schemas.openxmlformats.org/officeDocument/2006/relationships/worksheet" Target="/xl/worksheets/sheet9.xml" Id="Rbfc84aac37ef412f" /><Relationship Type="http://schemas.openxmlformats.org/officeDocument/2006/relationships/worksheet" Target="/xl/worksheets/sheet10.xml" Id="R81414f9022cb4643" /><Relationship Type="http://schemas.openxmlformats.org/officeDocument/2006/relationships/worksheet" Target="/xl/worksheets/sheet11.xml" Id="R38346d21cb3d4f16" /><Relationship Type="http://schemas.openxmlformats.org/officeDocument/2006/relationships/worksheet" Target="/xl/worksheets/sheet12.xml" Id="Racf6cdbad919401d" /><Relationship Type="http://schemas.openxmlformats.org/officeDocument/2006/relationships/worksheet" Target="/xl/worksheets/sheet13.xml" Id="R6838a850189b4a26" /><Relationship Type="http://schemas.openxmlformats.org/officeDocument/2006/relationships/worksheet" Target="/xl/worksheets/sheet14.xml" Id="R3e6e4f0c8ad147e8" /><Relationship Type="http://schemas.openxmlformats.org/officeDocument/2006/relationships/worksheet" Target="/xl/worksheets/sheet15.xml" Id="Rc132388ad0754360" /><Relationship Type="http://schemas.openxmlformats.org/officeDocument/2006/relationships/worksheet" Target="/xl/worksheets/sheet16.xml" Id="R974c235a998b48ed" /><Relationship Type="http://schemas.openxmlformats.org/officeDocument/2006/relationships/worksheet" Target="/xl/worksheets/sheet17.xml" Id="Rfa0af10991544d86"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6" hidden="0" customWidth="1"/>
    <x:col min="2" max="2" width="20" hidden="0" customWidth="1"/>
    <x:col min="3" max="3" width="24" hidden="0" customWidth="1"/>
    <x:col min="4" max="4" width="14" hidden="0" customWidth="1"/>
    <x:col min="5" max="5" width="25" hidden="0" customWidth="1"/>
    <x:col min="6" max="6" width="18" hidden="0" customWidth="1"/>
    <x:col min="7" max="7" width="18" hidden="0" customWidth="1"/>
    <x:col min="8" max="8" width="18" hidden="0" customWidth="1"/>
  </x:cols>
  <x:sheetData>
    <x:row r="1" ht="30" hidden="0" customHeight="1">
      <x:c r="A1" s="4" t="str">
        <x:v>CHARLS pain-management patterns: aggregated results workbook</x:v>
      </x:c>
      <x:c r="B1" s="4"/>
      <x:c r="C1" s="4"/>
      <x:c r="D1" s="4"/>
      <x:c r="E1" s="4"/>
      <x:c r="F1" s="4"/>
      <x:c r="G1" s="4"/>
      <x:c r="H1" s="4"/>
    </x:row>
    <x:row r="2" ht="28" hidden="0" customHeight="1">
      <x:c r="A2" s="8" t="str">
        <x:v>Prospective 2018–2020 analysis; generated from validated pipeline outputs. No individual-level records are included.</x:v>
      </x:c>
      <x:c r="B2" s="8"/>
      <x:c r="C2" s="8"/>
      <x:c r="D2" s="8"/>
      <x:c r="E2" s="8"/>
      <x:c r="F2" s="8"/>
      <x:c r="G2" s="8"/>
      <x:c r="H2" s="8"/>
    </x:row>
    <x:row r="3"/>
    <x:row r="4" ht="15" hidden="0" customHeight="1">
      <x:c r="A4" s="11" t="str">
        <x:v>Study snapshot</x:v>
      </x:c>
      <x:c r="B4" s="11"/>
      <x:c r="C4" s="11"/>
      <x:c r="D4" s="11"/>
      <x:c r="E4" s="11"/>
      <x:c r="F4" s="11"/>
      <x:c r="G4" s="11"/>
      <x:c r="H4" s="11"/>
    </x:row>
    <x:row r="5" ht="15" hidden="0" customHeight="1">
      <x:c r="A5" s="17" t="str">
        <x:v>Item</x:v>
      </x:c>
      <x:c r="B5" s="17" t="str">
        <x:v>Value</x:v>
      </x:c>
      <x:c r="C5" s="17" t="str">
        <x:v>Linked source</x:v>
      </x:c>
      <x:c r="D5" s="17"/>
      <x:c r="E5" s="17" t="str">
        <x:v>Interpretive guardrail</x:v>
      </x:c>
      <x:c r="F5" s="17"/>
      <x:c r="G5" s="17"/>
      <x:c r="H5" s="17"/>
    </x:row>
    <x:row r="6" ht="15" hidden="0" customHeight="1">
      <x:c r="A6" s="15" t="str">
        <x:v>Primary longitudinal cohort</x:v>
      </x:c>
      <x:c r="B6" s="15" t="n">
        <x:f>'Cohort Flow'!B28</x:f>
        <x:v>3462</x:v>
      </x:c>
      <x:c r="C6" s="15" t="str">
        <x:v>Cohort Flow</x:v>
      </x:c>
      <x:c r="D6" s="15"/>
      <x:c r="E6" s="15" t="str">
        <x:v>Associations are prognostic and non-causal.</x:v>
      </x:c>
      <x:c r="F6" s="15"/>
      <x:c r="G6" s="15"/>
      <x:c r="H6" s="15"/>
    </x:row>
    <x:row r="7" ht="15" hidden="0" customHeight="1">
      <x:c r="A7" s="15" t="str">
        <x:v>Primary exposure global P</x:v>
      </x:c>
      <x:c r="B7" s="18" t="n">
        <x:f>'Primary Results'!D6</x:f>
        <x:v>0.0018910757051551117</x:v>
      </x:c>
      <x:c r="C7" s="15" t="str">
        <x:v>Primary Results</x:v>
      </x:c>
      <x:c r="D7" s="15"/>
      <x:c r="E7" s="15" t="str">
        <x:v>Reported measures do not establish treatment effectiveness.</x:v>
      </x:c>
      <x:c r="F7" s="15"/>
      <x:c r="G7" s="15"/>
      <x:c r="H7" s="15"/>
    </x:row>
    <x:row r="8" ht="15" hidden="0" customHeight="1">
      <x:c r="A8" s="15" t="str">
        <x:v>Maximum post-weight SMD</x:v>
      </x:c>
      <x:c r="B8" s="18" t="n">
        <x:f>'Overlap Balance'!B6</x:f>
        <x:v>0.07605684618192446</x:v>
      </x:c>
      <x:c r="C8" s="15" t="str">
        <x:v>Overlap Balance</x:v>
      </x:c>
      <x:c r="D8" s="15"/>
      <x:c r="E8" s="15" t="str">
        <x:v>Two-wave same-site pain does not prove uninterrupted pain.</x:v>
      </x:c>
      <x:c r="F8" s="15"/>
      <x:c r="G8" s="15"/>
      <x:c r="H8" s="15"/>
    </x:row>
    <x:row r="9" ht="15" hidden="0" customHeight="1">
      <x:c r="A9" s="15" t="str">
        <x:v>Measured BMI recoded implausible</x:v>
      </x:c>
      <x:c r="B9" s="15" t="n">
        <x:f>'QC Missingness'!C6</x:f>
        <x:v>10</x:v>
      </x:c>
      <x:c r="C9" s="15" t="str">
        <x:v>QC Missingness</x:v>
      </x:c>
      <x:c r="D9" s="15"/>
      <x:c r="E9" s="15" t="str">
        <x:v>2020 follow-up occurred in the COVID-19 period.</x:v>
      </x:c>
      <x:c r="F9" s="15"/>
      <x:c r="G9" s="15"/>
      <x:c r="H9" s="15"/>
    </x:row>
    <x:row r="10" ht="24" hidden="0" customHeight="1">
      <x:c r="A10" s="15" t="str">
        <x:v>Analysis status</x:v>
      </x:c>
      <x:c r="B10" s="15" t="str">
        <x:v>Technical analysis validated</x:v>
      </x:c>
      <x:c r="C10" s="15" t="str">
        <x:v>Manuscript and supplement</x:v>
      </x:c>
      <x:c r="D10" s="15"/>
      <x:c r="E10" s="15" t="str">
        <x:v>Author metadata, institutional secondary-analysis determination, funding and competing interests require author confirmation.</x:v>
      </x:c>
      <x:c r="F10" s="15"/>
      <x:c r="G10" s="15"/>
      <x:c r="H10" s="15"/>
    </x:row>
    <x:row r="11"/>
    <x:row r="12" ht="15" hidden="0" customHeight="1">
      <x:c r="A12" s="11" t="str">
        <x:v>Primary adjusted cumulative odds ratios</x:v>
      </x:c>
      <x:c r="B12" s="11"/>
      <x:c r="C12" s="11"/>
      <x:c r="D12" s="11"/>
      <x:c r="E12" s="11"/>
      <x:c r="F12" s="11"/>
      <x:c r="G12" s="11"/>
      <x:c r="H12" s="11"/>
    </x:row>
    <x:row r="13" ht="15" hidden="0" customHeight="1">
      <x:c r="A13" s="20" t="str">
        <x:v>Pattern</x:v>
      </x:c>
      <x:c r="B13" s="20" t="str">
        <x:v>cOR</x:v>
      </x:c>
      <x:c r="C13" s="20" t="str">
        <x:v>95% CI</x:v>
      </x:c>
      <x:c r="D13" s="20" t="str">
        <x:v>P value</x:v>
      </x:c>
    </x:row>
    <x:row r="14" ht="15" hidden="0" customHeight="1">
      <x:c r="A14" s="14" t="str">
        <x:v>Western medicine only</x:v>
      </x:c>
      <x:c r="B14" s="21" t="n">
        <x:f>'Primary Results'!E10</x:f>
        <x:v>1.3332581645698458</x:v>
      </x:c>
      <x:c r="C14" s="14" t="str">
        <x:f>'Primary Results'!F10</x:f>
        <x:v>1.13 to 1.57</x:v>
      </x:c>
      <x:c r="D14" s="22" t="n">
        <x:f>'Primary Results'!G10</x:f>
        <x:v>0.0005097517156019845</x:v>
      </x:c>
    </x:row>
    <x:row r="15" ht="24" hidden="0" customHeight="1">
      <x:c r="A15" s="14" t="str">
        <x:v>Traditional/complementary without Western medicine</x:v>
      </x:c>
      <x:c r="B15" s="21" t="n">
        <x:f>'Primary Results'!E11</x:f>
        <x:v>1.1033514443380537</x:v>
      </x:c>
      <x:c r="C15" s="14" t="str">
        <x:f>'Primary Results'!F11</x:f>
        <x:v>0.85 to 1.43</x:v>
      </x:c>
      <x:c r="D15" s="22" t="n">
        <x:f>'Primary Results'!G11</x:f>
        <x:v>0.4623348175517096</x:v>
      </x:c>
    </x:row>
    <x:row r="16" ht="15" hidden="0" customHeight="1">
      <x:c r="A16" s="14" t="str">
        <x:v>Integrative management</x:v>
      </x:c>
      <x:c r="B16" s="21" t="n">
        <x:f>'Primary Results'!E12</x:f>
        <x:v>1.3007075631916176</x:v>
      </x:c>
      <x:c r="C16" s="14" t="str">
        <x:f>'Primary Results'!F12</x:f>
        <x:v>1.08 to 1.57</x:v>
      </x:c>
      <x:c r="D16" s="22" t="n">
        <x:f>'Primary Results'!G12</x:f>
        <x:v>0.006376495696245008</x:v>
      </x:c>
    </x:row>
    <x:row r="17"/>
    <x:row r="18" ht="15" hidden="0" customHeight="1">
      <x:c r="A18" s="11" t="str">
        <x:v>Workbook map</x:v>
      </x:c>
      <x:c r="B18" s="11"/>
      <x:c r="C18" s="11"/>
      <x:c r="D18" s="11"/>
      <x:c r="E18" s="11"/>
      <x:c r="F18" s="11"/>
      <x:c r="G18" s="11"/>
      <x:c r="H18" s="11"/>
    </x:row>
    <x:row r="19" ht="15" hidden="0" customHeight="1">
      <x:c r="A19" s="29" t="str">
        <x:v>Sheet</x:v>
      </x:c>
      <x:c r="B19" s="29" t="str">
        <x:v>Purpose</x:v>
      </x:c>
    </x:row>
    <x:row r="20" ht="24" hidden="0" customHeight="1">
      <x:c r="A20" s="30" t="str">
        <x:v>Cohort Flow</x:v>
      </x:c>
      <x:c r="B20" s="30" t="str">
        <x:v>All inclusion/exclusion steps and primary group counts with arithmetic checks.</x:v>
      </x:c>
    </x:row>
    <x:row r="21" ht="24" hidden="0" customHeight="1">
      <x:c r="A21" s="26" t="str">
        <x:v>Baseline Table 1</x:v>
      </x:c>
      <x:c r="B21" s="26" t="str">
        <x:v>Unweighted, unimputed baseline characteristics used in the manuscript.</x:v>
      </x:c>
    </x:row>
    <x:row r="22" ht="24" hidden="0" customHeight="1">
      <x:c r="A22" s="30" t="str">
        <x:v>Primary Results</x:v>
      </x:c>
      <x:c r="B22" s="30" t="str">
        <x:v>Survey-weighted multiply imputed proportional-odds model.</x:v>
      </x:c>
    </x:row>
    <x:row r="23" ht="24" hidden="0" customHeight="1">
      <x:c r="A23" s="26" t="str">
        <x:v>Model Sequence</x:v>
      </x:c>
      <x:c r="B23" s="26" t="str">
        <x:v>Crude, age/sex-adjusted and fully adjusted ordinal models.</x:v>
      </x:c>
    </x:row>
    <x:row r="24" ht="24" hidden="0" customHeight="1">
      <x:c r="A24" s="30" t="str">
        <x:v>Attrition</x:v>
      </x:c>
      <x:c r="B24" s="30" t="str">
        <x:v>Baseline comparison of participants with and without a valid 2020 pain outcome.</x:v>
      </x:c>
    </x:row>
    <x:row r="25" ht="24" hidden="0" customHeight="1">
      <x:c r="A25" s="26" t="str">
        <x:v>Attrition Detail</x:v>
      </x:c>
      <x:c r="B25" s="26" t="str">
        <x:v>Decomposed follow-up status, deaths, missing pain outcome, exclusions and survey-weight availability.</x:v>
      </x:c>
    </x:row>
    <x:row r="26" ht="24" hidden="0" customHeight="1">
      <x:c r="A26" s="30" t="str">
        <x:v>Attrition Weights</x:v>
      </x:c>
      <x:c r="B26" s="30" t="str">
        <x:v>Observation-weight diagnostics and combined-weight sensitivity estimates.</x:v>
      </x:c>
    </x:row>
    <x:row r="27" ht="24" hidden="0" customHeight="1">
      <x:c r="A27" s="26" t="str">
        <x:v>Exposure Composition</x:v>
      </x:c>
      <x:c r="B27" s="26" t="str">
        <x:v>Named management combinations and transparent characterization of the other-containing group.</x:v>
      </x:c>
    </x:row>
    <x:row r="28" ht="24" hidden="0" customHeight="1">
      <x:c r="A28" s="30" t="str">
        <x:v>Modality Marginals</x:v>
      </x:c>
      <x:c r="B28" s="30" t="str">
        <x:v>Marginal use of each reported pain-relief measure in the primary cohort; responses are not mutually exclusive.</x:v>
      </x:c>
    </x:row>
    <x:row r="29" ht="24" hidden="0" customHeight="1">
      <x:c r="A29" s="26" t="str">
        <x:v>Secondary Outcomes</x:v>
      </x:c>
      <x:c r="B29" s="26" t="str">
        <x:v>Exploratory binary, count and incident functional outcomes; global tests prioritized.</x:v>
      </x:c>
    </x:row>
    <x:row r="30" ht="24" hidden="0" customHeight="1">
      <x:c r="A30" s="30" t="str">
        <x:v>Severity Interaction</x:v>
      </x:c>
      <x:c r="B30" s="30" t="str">
        <x:v>Post hoc baseline-pain-severity interaction test and descriptive stratum-specific estimates.</x:v>
      </x:c>
    </x:row>
    <x:row r="31" ht="24" hidden="0" customHeight="1">
      <x:c r="A31" s="26" t="str">
        <x:v>Sensitivity Analyses</x:v>
      </x:c>
      <x:c r="B31" s="26" t="str">
        <x:v>Unweighted, complete-case, threshold and overlap-weighted estimates.</x:v>
      </x:c>
    </x:row>
    <x:row r="32" ht="24" hidden="0" customHeight="1">
      <x:c r="A32" s="30" t="str">
        <x:v>PO Diagnostics</x:v>
      </x:c>
      <x:c r="B32" s="30" t="str">
        <x:v>Cut-point-specific estimates assessing proportional-odds stability.</x:v>
      </x:c>
    </x:row>
    <x:row r="33" ht="24" hidden="0" customHeight="1">
      <x:c r="A33" s="26" t="str">
        <x:v>Overlap Balance</x:v>
      </x:c>
      <x:c r="B33" s="26" t="str">
        <x:v>Propensity-score balance, threshold status and weight diagnostics.</x:v>
      </x:c>
    </x:row>
    <x:row r="34" ht="24" hidden="0" customHeight="1">
      <x:c r="A34" s="30" t="str">
        <x:v>QC Missingness</x:v>
      </x:c>
      <x:c r="B34" s="30" t="str">
        <x:v>Covariate missingness and BMI plausibility checks.</x:v>
      </x:c>
    </x:row>
    <x:row r="35" ht="24" hidden="0" customHeight="1">
      <x:c r="A35" s="26" t="str">
        <x:v>References</x:v>
      </x:c>
      <x:c r="B35" s="26" t="str">
        <x:v>Evidence map with persistent identifiers and plain URLs.</x:v>
      </x:c>
    </x:row>
  </x:sheetData>
  <x:mergeCells>
    <x:mergeCell ref="A1:H1"/>
    <x:mergeCell ref="A2:H2"/>
    <x:mergeCell ref="A4:H4"/>
    <x:mergeCell ref="E5:H5"/>
    <x:mergeCell ref="E6:H6"/>
    <x:mergeCell ref="E7:H7"/>
    <x:mergeCell ref="E8:H8"/>
    <x:mergeCell ref="E9:H9"/>
    <x:mergeCell ref="E10:H10"/>
    <x:mergeCell ref="A12:H12"/>
    <x:mergeCell ref="A18:H18"/>
    <x:mergeCell ref="B19:H19"/>
    <x:mergeCell ref="B20:H20"/>
    <x:mergeCell ref="B21:H21"/>
    <x:mergeCell ref="B22:H22"/>
    <x:mergeCell ref="B23:H23"/>
    <x:mergeCell ref="B24:H24"/>
    <x:mergeCell ref="B25:H25"/>
    <x:mergeCell ref="B26:H26"/>
    <x:mergeCell ref="B27:H27"/>
    <x:mergeCell ref="B28:H28"/>
    <x:mergeCell ref="B29:H29"/>
    <x:mergeCell ref="B30:H30"/>
    <x:mergeCell ref="B31:H31"/>
    <x:mergeCell ref="B32:H32"/>
    <x:mergeCell ref="B33:H33"/>
    <x:mergeCell ref="B34:H34"/>
    <x:mergeCell ref="B35:H3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62" hidden="0" customWidth="1"/>
    <x:col min="2" max="2" width="14" hidden="0" customWidth="1"/>
    <x:col min="3" max="3" width="16" hidden="0" customWidth="1"/>
    <x:col min="4" max="4" width="16" hidden="0" customWidth="1"/>
    <x:col min="5" max="5" width="16" hidden="0" customWidth="1"/>
    <x:col min="6" max="6" width="20" hidden="0" customWidth="1"/>
    <x:col min="7" max="7" width="14" hidden="0" customWidth="1"/>
  </x:cols>
  <x:sheetData>
    <x:row r="1" ht="30" hidden="0" customHeight="1">
      <x:c r="A1" s="4" t="str">
        <x:v>Cohort construction and exposure-group counts</x:v>
      </x:c>
      <x:c r="B1" s="4"/>
      <x:c r="C1" s="4"/>
      <x:c r="D1" s="4"/>
      <x:c r="E1" s="4"/>
      <x:c r="F1" s="4"/>
      <x:c r="G1" s="4"/>
    </x:row>
    <x:row r="2" ht="28" hidden="0" customHeight="1">
      <x:c r="A2" s="8" t="str">
        <x:v>Counts are aggregated. Formula checks verify every subtraction and the final group total.</x:v>
      </x:c>
      <x:c r="B2" s="8"/>
      <x:c r="C2" s="8"/>
      <x:c r="D2" s="8"/>
      <x:c r="E2" s="8"/>
      <x:c r="F2" s="8"/>
      <x:c r="G2" s="8"/>
    </x:row>
    <x:row r="3"/>
    <x:row r="4" ht="15" hidden="0" customHeight="1">
      <x:c r="A4" s="11" t="str">
        <x:v>Gate A cohort construction</x:v>
      </x:c>
      <x:c r="B4" s="11"/>
      <x:c r="C4" s="11"/>
      <x:c r="D4" s="11"/>
      <x:c r="E4" s="11"/>
      <x:c r="F4" s="11"/>
      <x:c r="G4" s="11"/>
    </x:row>
    <x:row r="5" ht="15" hidden="0" customHeight="1">
      <x:c r="A5" s="29" t="str">
        <x:v>Step</x:v>
      </x:c>
      <x:c r="B5" s="29" t="str">
        <x:v>N before</x:v>
      </x:c>
      <x:c r="C5" s="29" t="str">
        <x:v>N excluded</x:v>
      </x:c>
      <x:c r="D5" s="29" t="str">
        <x:v>N remaining</x:v>
      </x:c>
      <x:c r="E5" s="29" t="str">
        <x:v>Arithmetic check</x:v>
      </x:c>
    </x:row>
    <x:row r="6" ht="15" hidden="0" customHeight="1">
      <x:c r="A6" s="30" t="str">
        <x:v>2018 health interview records</x:v>
      </x:c>
      <x:c r="B6" s="30" t="n">
        <x:v>19752</x:v>
      </x:c>
      <x:c r="C6" s="30" t="n">
        <x:v>0</x:v>
      </x:c>
      <x:c r="D6" s="30" t="n">
        <x:v>19752</x:v>
      </x:c>
      <x:c r="E6" s="30" t="str">
        <x:f>IF(B6-C6=D6,"OK","CHECK")</x:f>
        <x:v>OK</x:v>
      </x:c>
    </x:row>
    <x:row r="7" ht="15" hidden="0" customHeight="1">
      <x:c r="A7" s="26" t="str">
        <x:v>Age linked and age 45 years or older</x:v>
      </x:c>
      <x:c r="B7" s="26" t="n">
        <x:v>19752</x:v>
      </x:c>
      <x:c r="C7" s="26" t="n">
        <x:v>359</x:v>
      </x:c>
      <x:c r="D7" s="26" t="n">
        <x:v>19393</x:v>
      </x:c>
      <x:c r="E7" s="26" t="str">
        <x:f>IF(B7-C7=D7,"OK","CHECK")</x:f>
        <x:v>OK</x:v>
      </x:c>
    </x:row>
    <x:row r="8" ht="15" hidden="0" customHeight="1">
      <x:c r="A8" s="30" t="str">
        <x:v>Pain rated at least somewhat (3-5)</x:v>
      </x:c>
      <x:c r="B8" s="30" t="n">
        <x:v>19393</x:v>
      </x:c>
      <x:c r="C8" s="30" t="n">
        <x:v>13619</x:v>
      </x:c>
      <x:c r="D8" s="30" t="n">
        <x:v>5774</x:v>
      </x:c>
      <x:c r="E8" s="30" t="str">
        <x:f>IF(B8-C8=D8,"OK","CHECK")</x:f>
        <x:v>OK</x:v>
      </x:c>
    </x:row>
    <x:row r="9" ht="15" hidden="0" customHeight="1">
      <x:c r="A9" s="26" t="str">
        <x:v>At least one musculoskeletal pain site</x:v>
      </x:c>
      <x:c r="B9" s="26" t="n">
        <x:v>5774</x:v>
      </x:c>
      <x:c r="C9" s="26" t="n">
        <x:v>313</x:v>
      </x:c>
      <x:c r="D9" s="26" t="n">
        <x:v>5461</x:v>
      </x:c>
      <x:c r="E9" s="26" t="str">
        <x:f>IF(B9-C9=D9,"OK","CHECK")</x:f>
        <x:v>OK</x:v>
      </x:c>
    </x:row>
    <x:row r="10" ht="15" hidden="0" customHeight="1">
      <x:c r="A10" s="30" t="str">
        <x:v>Complete management indicators</x:v>
      </x:c>
      <x:c r="B10" s="30" t="n">
        <x:v>5461</x:v>
      </x:c>
      <x:c r="C10" s="30" t="n">
        <x:v>0</x:v>
      </x:c>
      <x:c r="D10" s="30" t="n">
        <x:v>5461</x:v>
      </x:c>
      <x:c r="E10" s="30" t="str">
        <x:f>IF(B10-C10=D10,"OK","CHECK")</x:f>
        <x:v>OK</x:v>
      </x:c>
    </x:row>
    <x:row r="11" ht="15" hidden="0" customHeight="1">
      <x:c r="A11" s="26" t="str">
        <x:v>Classifiable management pattern</x:v>
      </x:c>
      <x:c r="B11" s="26" t="n">
        <x:v>5461</x:v>
      </x:c>
      <x:c r="C11" s="26" t="n">
        <x:v>0</x:v>
      </x:c>
      <x:c r="D11" s="26" t="n">
        <x:v>5461</x:v>
      </x:c>
      <x:c r="E11" s="26" t="str">
        <x:f>IF(B11-C11=D11,"OK","CHECK")</x:f>
        <x:v>OK</x:v>
      </x:c>
    </x:row>
    <x:row r="12" ht="15" hidden="0" customHeight="1">
      <x:c r="A12" s="30" t="str">
        <x:v>Linked to 2020 health interview</x:v>
      </x:c>
      <x:c r="B12" s="30" t="n">
        <x:v>5461</x:v>
      </x:c>
      <x:c r="C12" s="30" t="n">
        <x:v>598</x:v>
      </x:c>
      <x:c r="D12" s="30" t="n">
        <x:v>4863</x:v>
      </x:c>
      <x:c r="E12" s="30" t="str">
        <x:f>IF(B12-C12=D12,"OK","CHECK")</x:f>
        <x:v>OK</x:v>
      </x:c>
    </x:row>
    <x:row r="13" ht="15" hidden="0" customHeight="1">
      <x:c r="A13" s="26" t="str">
        <x:v>Valid 2020 pain severity outcome</x:v>
      </x:c>
      <x:c r="B13" s="26" t="n">
        <x:v>4863</x:v>
      </x:c>
      <x:c r="C13" s="26" t="n">
        <x:v>1</x:v>
      </x:c>
      <x:c r="D13" s="26" t="n">
        <x:v>4862</x:v>
      </x:c>
      <x:c r="E13" s="26" t="str">
        <x:f>IF(B13-C13=D13,"OK","CHECK")</x:f>
        <x:v>OK</x:v>
      </x:c>
    </x:row>
    <x:row r="14"/>
    <x:row r="15" ht="15" hidden="0" customHeight="1">
      <x:c r="A15" s="11" t="str">
        <x:v>Primary SAP cohort restrictions</x:v>
      </x:c>
      <x:c r="B15" s="11"/>
      <x:c r="C15" s="11"/>
      <x:c r="D15" s="11"/>
      <x:c r="E15" s="11"/>
      <x:c r="F15" s="11"/>
      <x:c r="G15" s="11"/>
    </x:row>
    <x:row r="16" ht="15" hidden="0" customHeight="1">
      <x:c r="A16" s="29" t="str">
        <x:v>Step</x:v>
      </x:c>
      <x:c r="B16" s="29" t="str">
        <x:v>N before</x:v>
      </x:c>
      <x:c r="C16" s="29" t="str">
        <x:v>N excluded</x:v>
      </x:c>
      <x:c r="D16" s="29" t="str">
        <x:v>N remaining</x:v>
      </x:c>
      <x:c r="E16" s="29" t="str">
        <x:v>Arithmetic check</x:v>
      </x:c>
    </x:row>
    <x:row r="17" ht="15" hidden="0" customHeight="1">
      <x:c r="A17" s="30" t="str">
        <x:v>Gate A longitudinal cohort</x:v>
      </x:c>
      <x:c r="B17" s="30" t="n">
        <x:v>4862</x:v>
      </x:c>
      <x:c r="C17" s="30" t="n">
        <x:v>0</x:v>
      </x:c>
      <x:c r="D17" s="30" t="n">
        <x:v>4862</x:v>
      </x:c>
      <x:c r="E17" s="30" t="str">
        <x:f>IF(B17-C17=D17,"OK","CHECK")</x:f>
        <x:v>OK</x:v>
      </x:c>
    </x:row>
    <x:row r="18" ht="15" hidden="0" customHeight="1">
      <x:c r="A18" s="26" t="str">
        <x:v>Exclude other-containing pattern</x:v>
      </x:c>
      <x:c r="B18" s="26" t="n">
        <x:v>4862</x:v>
      </x:c>
      <x:c r="C18" s="26" t="n">
        <x:v>1040</x:v>
      </x:c>
      <x:c r="D18" s="26" t="n">
        <x:v>3822</x:v>
      </x:c>
      <x:c r="E18" s="26" t="str">
        <x:f>IF(B18-C18=D18,"OK","CHECK")</x:f>
        <x:v>OK</x:v>
      </x:c>
    </x:row>
    <x:row r="19" ht="15" hidden="0" customHeight="1">
      <x:c r="A19" s="30" t="str">
        <x:v>Exclude baseline health-module proxy</x:v>
      </x:c>
      <x:c r="B19" s="30" t="n">
        <x:v>3822</x:v>
      </x:c>
      <x:c r="C19" s="30" t="n">
        <x:v>147</x:v>
      </x:c>
      <x:c r="D19" s="30" t="n">
        <x:v>3675</x:v>
      </x:c>
      <x:c r="E19" s="30" t="str">
        <x:f>IF(B19-C19=D19,"OK","CHECK")</x:f>
        <x:v>OK</x:v>
      </x:c>
    </x:row>
    <x:row r="20" ht="15" hidden="0" customHeight="1">
      <x:c r="A20" s="26" t="str">
        <x:v>Exclude follow-up health-module proxy</x:v>
      </x:c>
      <x:c r="B20" s="26" t="n">
        <x:v>3675</x:v>
      </x:c>
      <x:c r="C20" s="26" t="n">
        <x:v>213</x:v>
      </x:c>
      <x:c r="D20" s="26" t="n">
        <x:v>3462</x:v>
      </x:c>
      <x:c r="E20" s="26" t="str">
        <x:f>IF(B20-C20=D20,"OK","CHECK")</x:f>
        <x:v>OK</x:v>
      </x:c>
    </x:row>
    <x:row r="21"/>
    <x:row r="22" ht="15" hidden="0" customHeight="1">
      <x:c r="A22" s="11" t="str">
        <x:v>Primary exposure groups and unadjusted outcome counts</x:v>
      </x:c>
      <x:c r="B22" s="11"/>
      <x:c r="C22" s="11"/>
      <x:c r="D22" s="11"/>
      <x:c r="E22" s="11"/>
      <x:c r="F22" s="11"/>
      <x:c r="G22" s="11"/>
    </x:row>
    <x:row r="23" ht="15" hidden="0" customHeight="1">
      <x:c r="A23" s="29" t="str">
        <x:v>Management pattern</x:v>
      </x:c>
      <x:c r="B23" s="29" t="str">
        <x:v>N</x:v>
      </x:c>
      <x:c r="C23" s="29" t="str">
        <x:v>Pain ≥somewhat N</x:v>
      </x:c>
      <x:c r="D23" s="29" t="str">
        <x:v>Pain ≥somewhat %</x:v>
      </x:c>
      <x:c r="E23" s="29" t="str">
        <x:v>Same-site N</x:v>
      </x:c>
      <x:c r="F23" s="29" t="str">
        <x:v>Same-site evaluable N</x:v>
      </x:c>
    </x:row>
    <x:row r="24" ht="15" hidden="0" customHeight="1">
      <x:c r="A24" s="30" t="str">
        <x:v>Western medicine only</x:v>
      </x:c>
      <x:c r="B24" s="30" t="n">
        <x:v>1183</x:v>
      </x:c>
      <x:c r="C24" s="30" t="n">
        <x:v>677</x:v>
      </x:c>
      <x:c r="D24" s="31" t="n">
        <x:v>0.5722738799661876</x:v>
      </x:c>
      <x:c r="E24" s="30" t="n">
        <x:v>870</x:v>
      </x:c>
      <x:c r="F24" s="30" t="n">
        <x:v>1183</x:v>
      </x:c>
    </x:row>
    <x:row r="25" ht="15" hidden="0" customHeight="1">
      <x:c r="A25" s="26" t="str">
        <x:v>No reported measure</x:v>
      </x:c>
      <x:c r="B25" s="26" t="n">
        <x:v>1038</x:v>
      </x:c>
      <x:c r="C25" s="26" t="n">
        <x:v>499</x:v>
      </x:c>
      <x:c r="D25" s="32" t="n">
        <x:v>0.48073217726396916</x:v>
      </x:c>
      <x:c r="E25" s="26" t="n">
        <x:v>682</x:v>
      </x:c>
      <x:c r="F25" s="26" t="n">
        <x:v>1038</x:v>
      </x:c>
    </x:row>
    <x:row r="26" ht="15" hidden="0" customHeight="1">
      <x:c r="A26" s="30" t="str">
        <x:v>Integrative pattern</x:v>
      </x:c>
      <x:c r="B26" s="30" t="n">
        <x:v>788</x:v>
      </x:c>
      <x:c r="C26" s="30" t="n">
        <x:v>495</x:v>
      </x:c>
      <x:c r="D26" s="31" t="n">
        <x:v>0.6281725888324873</x:v>
      </x:c>
      <x:c r="E26" s="30" t="n">
        <x:v>617</x:v>
      </x:c>
      <x:c r="F26" s="30" t="n">
        <x:v>788</x:v>
      </x:c>
    </x:row>
    <x:row r="27" ht="15" hidden="0" customHeight="1">
      <x:c r="A27" s="26" t="str">
        <x:v>Traditional/complementary without Western medicine</x:v>
      </x:c>
      <x:c r="B27" s="26" t="n">
        <x:v>453</x:v>
      </x:c>
      <x:c r="C27" s="26" t="n">
        <x:v>224</x:v>
      </x:c>
      <x:c r="D27" s="32" t="n">
        <x:v>0.49448123620309054</x:v>
      </x:c>
      <x:c r="E27" s="26" t="n">
        <x:v>317</x:v>
      </x:c>
      <x:c r="F27" s="26" t="n">
        <x:v>453</x:v>
      </x:c>
    </x:row>
    <x:row r="28" ht="15" hidden="0" customHeight="1">
      <x:c r="A28" s="35" t="str">
        <x:v>Total/check</x:v>
      </x:c>
      <x:c r="B28" s="35" t="n">
        <x:f>SUM(B24:B27)</x:f>
        <x:v>3462</x:v>
      </x:c>
      <x:c r="C28" s="35" t="n">
        <x:f>SUM(C24:C27)</x:f>
        <x:v>1895</x:v>
      </x:c>
      <x:c r="D28" s="35"/>
      <x:c r="E28" s="35" t="n">
        <x:f>SUM(E24:E27)</x:f>
        <x:v>2486</x:v>
      </x:c>
      <x:c r="F28" s="35" t="n">
        <x:f>SUM(F24:F27)</x:f>
        <x:v>3462</x:v>
      </x:c>
      <x:c r="G28" s="35" t="str">
        <x:f>IF(B28=3462,"OK","CHECK")</x:f>
        <x:v>OK</x:v>
      </x:c>
    </x:row>
  </x:sheetData>
  <x:mergeCells>
    <x:mergeCell ref="A1:G1"/>
    <x:mergeCell ref="A2:G2"/>
    <x:mergeCell ref="A4:G4"/>
    <x:mergeCell ref="A15:G15"/>
    <x:mergeCell ref="A22:G22"/>
  </x:mergeCells>
  <x:conditionalFormatting sqref="E6:E13">
    <x:cfRule type="containsText" dxfId="0" priority="1" operator="containsText" text="CHECK"/>
  </x:conditionalFormatting>
  <x:conditionalFormatting sqref="E17:E20">
    <x:cfRule type="containsText" dxfId="1" priority="2" operator="containsText" text="CHECK"/>
  </x:conditionalFormatting>
  <x:conditionalFormatting sqref="G28:G28">
    <x:cfRule type="containsText" dxfId="2" priority="3" operator="containsText" text="CHECK"/>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42" hidden="0" customWidth="1"/>
    <x:col min="2" max="2" width="21" hidden="0" customWidth="1"/>
    <x:col min="3" max="3" width="24" hidden="0" customWidth="1"/>
    <x:col min="4" max="4" width="24" hidden="0" customWidth="1"/>
    <x:col min="5" max="5" width="28" hidden="0" customWidth="1"/>
    <x:col min="6" max="6" width="24" hidden="0" customWidth="1"/>
    <x:col min="7" max="7" width="12" hidden="0" customWidth="1"/>
  </x:cols>
  <x:sheetData>
    <x:row r="1" ht="30" hidden="0" customHeight="1">
      <x:c r="A1" s="4" t="str">
        <x:v>Baseline characteristics by pain-management pattern</x:v>
      </x:c>
      <x:c r="B1" s="4"/>
      <x:c r="C1" s="4"/>
      <x:c r="D1" s="4"/>
      <x:c r="E1" s="4"/>
      <x:c r="F1" s="4"/>
    </x:row>
    <x:row r="2" ht="28" hidden="0" customHeight="1">
      <x:c r="A2" s="8" t="str">
        <x:v>Main manuscript Table 1. Values are unweighted and unimputed; blank category labels denote continuation rows, and denominators reflect available data.</x:v>
      </x:c>
      <x:c r="B2" s="8"/>
      <x:c r="C2" s="8"/>
      <x:c r="D2" s="8"/>
      <x:c r="E2" s="8"/>
      <x:c r="F2" s="8"/>
    </x:row>
    <x:row r="3"/>
    <x:row r="4" ht="19.200000762939453" hidden="0" customHeight="1">
      <x:c r="A4" s="42" t="str">
        <x:v>Characteristic</x:v>
      </x:c>
      <x:c r="B4" s="42" t="str">
        <x:v>Overall N = 3462</x:v>
      </x:c>
      <x:c r="C4" s="42" t="str">
        <x:v>No reported pain-relief measure N = 1038</x:v>
      </x:c>
      <x:c r="D4" s="42" t="str">
        <x:v>Western medicine only N = 1183</x:v>
      </x:c>
      <x:c r="E4" s="42" t="str">
        <x:v>Traditional/complementary modalities without Western medicine N = 453</x:v>
      </x:c>
      <x:c r="F4" s="42" t="str">
        <x:v>Integrative management N = 788</x:v>
      </x:c>
    </x:row>
    <x:row r="5" ht="15" hidden="0" customHeight="1">
      <x:c r="A5" s="43" t="str">
        <x:v>Age, years</x:v>
      </x:c>
      <x:c r="B5" s="43" t="str">
        <x:v>61.7 (9.3)</x:v>
      </x:c>
      <x:c r="C5" s="43" t="str">
        <x:v>62.0 (9.5)</x:v>
      </x:c>
      <x:c r="D5" s="43" t="str">
        <x:v>61.8 (9.2)</x:v>
      </x:c>
      <x:c r="E5" s="43" t="str">
        <x:v>60.7 (9.0)</x:v>
      </x:c>
      <x:c r="F5" s="43" t="str">
        <x:v>61.7 (9.1)</x:v>
      </x:c>
    </x:row>
    <x:row r="6" ht="15" hidden="0" customHeight="1">
      <x:c r="A6" s="39" t="str">
        <x:v>Sex</x:v>
      </x:c>
      <x:c r="B6" s="39" t="str"/>
      <x:c r="C6" s="39" t="str"/>
      <x:c r="D6" s="39" t="str"/>
      <x:c r="E6" s="39" t="str"/>
      <x:c r="F6" s="39" t="str"/>
    </x:row>
    <x:row r="7" ht="15" hidden="0" customHeight="1">
      <x:c r="A7" s="43" t="str">
        <x:v>Men</x:v>
      </x:c>
      <x:c r="B7" s="43" t="str">
        <x:v>1237 (35.7%)</x:v>
      </x:c>
      <x:c r="C7" s="43" t="str">
        <x:v>399 (38.4%)</x:v>
      </x:c>
      <x:c r="D7" s="43" t="str">
        <x:v>419 (35.4%)</x:v>
      </x:c>
      <x:c r="E7" s="43" t="str">
        <x:v>165 (36.4%)</x:v>
      </x:c>
      <x:c r="F7" s="43" t="str">
        <x:v>254 (32.2%)</x:v>
      </x:c>
    </x:row>
    <x:row r="8" ht="15" hidden="0" customHeight="1">
      <x:c r="A8" s="39" t="str">
        <x:v>Women</x:v>
      </x:c>
      <x:c r="B8" s="39" t="str">
        <x:v>2225 (64.3%)</x:v>
      </x:c>
      <x:c r="C8" s="39" t="str">
        <x:v>639 (61.6%)</x:v>
      </x:c>
      <x:c r="D8" s="39" t="str">
        <x:v>764 (64.6%)</x:v>
      </x:c>
      <x:c r="E8" s="39" t="str">
        <x:v>288 (63.6%)</x:v>
      </x:c>
      <x:c r="F8" s="39" t="str">
        <x:v>534 (67.8%)</x:v>
      </x:c>
    </x:row>
    <x:row r="9" ht="15" hidden="0" customHeight="1">
      <x:c r="A9" s="43" t="str">
        <x:v>Education</x:v>
      </x:c>
      <x:c r="B9" s="43" t="str"/>
      <x:c r="C9" s="43" t="str"/>
      <x:c r="D9" s="43" t="str"/>
      <x:c r="E9" s="43" t="str"/>
      <x:c r="F9" s="43" t="str"/>
    </x:row>
    <x:row r="10" ht="15" hidden="0" customHeight="1">
      <x:c r="A10" s="39" t="str">
        <x:v>No formal education</x:v>
      </x:c>
      <x:c r="B10" s="39" t="str">
        <x:v>1072 (31.0%)</x:v>
      </x:c>
      <x:c r="C10" s="39" t="str">
        <x:v>304 (29.3%)</x:v>
      </x:c>
      <x:c r="D10" s="39" t="str">
        <x:v>406 (34.3%)</x:v>
      </x:c>
      <x:c r="E10" s="39" t="str">
        <x:v>106 (23.4%)</x:v>
      </x:c>
      <x:c r="F10" s="39" t="str">
        <x:v>256 (32.5%)</x:v>
      </x:c>
    </x:row>
    <x:row r="11" ht="15" hidden="0" customHeight="1">
      <x:c r="A11" s="43" t="str">
        <x:v>Primary or below</x:v>
      </x:c>
      <x:c r="B11" s="43" t="str">
        <x:v>1583 (45.7%)</x:v>
      </x:c>
      <x:c r="C11" s="43" t="str">
        <x:v>489 (47.1%)</x:v>
      </x:c>
      <x:c r="D11" s="43" t="str">
        <x:v>528 (44.6%)</x:v>
      </x:c>
      <x:c r="E11" s="43" t="str">
        <x:v>215 (47.5%)</x:v>
      </x:c>
      <x:c r="F11" s="43" t="str">
        <x:v>351 (44.5%)</x:v>
      </x:c>
    </x:row>
    <x:row r="12" ht="15" hidden="0" customHeight="1">
      <x:c r="A12" s="39" t="str">
        <x:v>Middle school</x:v>
      </x:c>
      <x:c r="B12" s="39" t="str">
        <x:v>543 (15.7%)</x:v>
      </x:c>
      <x:c r="C12" s="39" t="str">
        <x:v>163 (15.7%)</x:v>
      </x:c>
      <x:c r="D12" s="39" t="str">
        <x:v>168 (14.2%)</x:v>
      </x:c>
      <x:c r="E12" s="39" t="str">
        <x:v>82 (18.1%)</x:v>
      </x:c>
      <x:c r="F12" s="39" t="str">
        <x:v>130 (16.5%)</x:v>
      </x:c>
    </x:row>
    <x:row r="13" ht="15" hidden="0" customHeight="1">
      <x:c r="A13" s="43" t="str">
        <x:v>High/vocational school</x:v>
      </x:c>
      <x:c r="B13" s="43" t="str">
        <x:v>239 (6.9%)</x:v>
      </x:c>
      <x:c r="C13" s="43" t="str">
        <x:v>73 (7.0%)</x:v>
      </x:c>
      <x:c r="D13" s="43" t="str">
        <x:v>74 (6.3%)</x:v>
      </x:c>
      <x:c r="E13" s="43" t="str">
        <x:v>44 (9.7%)</x:v>
      </x:c>
      <x:c r="F13" s="43" t="str">
        <x:v>48 (6.1%)</x:v>
      </x:c>
    </x:row>
    <x:row r="14" ht="15" hidden="0" customHeight="1">
      <x:c r="A14" s="39" t="str">
        <x:v>College or above</x:v>
      </x:c>
      <x:c r="B14" s="39" t="str">
        <x:v>25 (0.7%)</x:v>
      </x:c>
      <x:c r="C14" s="39" t="str">
        <x:v>9 (0.9%)</x:v>
      </x:c>
      <x:c r="D14" s="39" t="str">
        <x:v>7 (0.6%)</x:v>
      </x:c>
      <x:c r="E14" s="39" t="str">
        <x:v>6 (1.3%)</x:v>
      </x:c>
      <x:c r="F14" s="39" t="str">
        <x:v>3 (0.4%)</x:v>
      </x:c>
    </x:row>
    <x:row r="15" ht="15" hidden="0" customHeight="1">
      <x:c r="A15" s="43" t="str">
        <x:v>Marital/partner status</x:v>
      </x:c>
      <x:c r="B15" s="43" t="str"/>
      <x:c r="C15" s="43" t="str"/>
      <x:c r="D15" s="43" t="str"/>
      <x:c r="E15" s="43" t="str"/>
      <x:c r="F15" s="43" t="str"/>
    </x:row>
    <x:row r="16" ht="15" hidden="0" customHeight="1">
      <x:c r="A16" s="39" t="str">
        <x:v>Not partnered</x:v>
      </x:c>
      <x:c r="B16" s="39" t="str">
        <x:v>519 (15.0%)</x:v>
      </x:c>
      <x:c r="C16" s="39" t="str">
        <x:v>159 (15.3%)</x:v>
      </x:c>
      <x:c r="D16" s="39" t="str">
        <x:v>174 (14.7%)</x:v>
      </x:c>
      <x:c r="E16" s="39" t="str">
        <x:v>55 (12.1%)</x:v>
      </x:c>
      <x:c r="F16" s="39" t="str">
        <x:v>131 (16.6%)</x:v>
      </x:c>
    </x:row>
    <x:row r="17" ht="15" hidden="0" customHeight="1">
      <x:c r="A17" s="43" t="str">
        <x:v>Married/partnered</x:v>
      </x:c>
      <x:c r="B17" s="43" t="str">
        <x:v>2943 (85.0%)</x:v>
      </x:c>
      <x:c r="C17" s="43" t="str">
        <x:v>879 (84.7%)</x:v>
      </x:c>
      <x:c r="D17" s="43" t="str">
        <x:v>1009 (85.3%)</x:v>
      </x:c>
      <x:c r="E17" s="43" t="str">
        <x:v>398 (87.9%)</x:v>
      </x:c>
      <x:c r="F17" s="43" t="str">
        <x:v>657 (83.4%)</x:v>
      </x:c>
    </x:row>
    <x:row r="18" ht="15" hidden="0" customHeight="1">
      <x:c r="A18" s="39" t="str">
        <x:v>Residence</x:v>
      </x:c>
      <x:c r="B18" s="39" t="str"/>
      <x:c r="C18" s="39" t="str"/>
      <x:c r="D18" s="39" t="str"/>
      <x:c r="E18" s="39" t="str"/>
      <x:c r="F18" s="39" t="str"/>
    </x:row>
    <x:row r="19" ht="15" hidden="0" customHeight="1">
      <x:c r="A19" s="43" t="str">
        <x:v>Urban</x:v>
      </x:c>
      <x:c r="B19" s="43" t="str">
        <x:v>1035 (29.9%)</x:v>
      </x:c>
      <x:c r="C19" s="43" t="str">
        <x:v>316 (30.4%)</x:v>
      </x:c>
      <x:c r="D19" s="43" t="str">
        <x:v>285 (24.1%)</x:v>
      </x:c>
      <x:c r="E19" s="43" t="str">
        <x:v>178 (39.3%)</x:v>
      </x:c>
      <x:c r="F19" s="43" t="str">
        <x:v>256 (32.5%)</x:v>
      </x:c>
    </x:row>
    <x:row r="20" ht="15" hidden="0" customHeight="1">
      <x:c r="A20" s="39" t="str">
        <x:v>Rural</x:v>
      </x:c>
      <x:c r="B20" s="39" t="str">
        <x:v>2427 (70.1%)</x:v>
      </x:c>
      <x:c r="C20" s="39" t="str">
        <x:v>722 (69.6%)</x:v>
      </x:c>
      <x:c r="D20" s="39" t="str">
        <x:v>898 (75.9%)</x:v>
      </x:c>
      <x:c r="E20" s="39" t="str">
        <x:v>275 (60.7%)</x:v>
      </x:c>
      <x:c r="F20" s="39" t="str">
        <x:v>532 (67.5%)</x:v>
      </x:c>
    </x:row>
    <x:row r="21" ht="15" hidden="0" customHeight="1">
      <x:c r="A21" s="43" t="str">
        <x:v>Respondent-and-spouse wealth, 10000 yuan</x:v>
      </x:c>
      <x:c r="B21" s="43" t="str">
        <x:v>4.0 (0.5, 18.0)</x:v>
      </x:c>
      <x:c r="C21" s="43" t="str">
        <x:v>4.2 (0.5, 20.2)</x:v>
      </x:c>
      <x:c r="D21" s="43" t="str">
        <x:v>3.0 (0.3, 13.3)</x:v>
      </x:c>
      <x:c r="E21" s="43" t="str">
        <x:v>7.9 (0.6, 28.7)</x:v>
      </x:c>
      <x:c r="F21" s="43" t="str">
        <x:v>4.0 (0.6, 18.4)</x:v>
      </x:c>
    </x:row>
    <x:row r="22" ht="15" hidden="0" customHeight="1">
      <x:c r="A22" s="39" t="str">
        <x:v>Missing</x:v>
      </x:c>
      <x:c r="B22" s="39" t="str">
        <x:v>709</x:v>
      </x:c>
      <x:c r="C22" s="39" t="str">
        <x:v>229</x:v>
      </x:c>
      <x:c r="D22" s="39" t="str">
        <x:v>228</x:v>
      </x:c>
      <x:c r="E22" s="39" t="str">
        <x:v>94</x:v>
      </x:c>
      <x:c r="F22" s="39" t="str">
        <x:v>158</x:v>
      </x:c>
    </x:row>
    <x:row r="23" ht="15" hidden="0" customHeight="1">
      <x:c r="A23" s="43" t="str">
        <x:v>Any health insurance</x:v>
      </x:c>
      <x:c r="B23" s="43" t="str">
        <x:v>3361 (97.1%)</x:v>
      </x:c>
      <x:c r="C23" s="43" t="str">
        <x:v>1005 (96.8%)</x:v>
      </x:c>
      <x:c r="D23" s="43" t="str">
        <x:v>1146 (97.0%)</x:v>
      </x:c>
      <x:c r="E23" s="43" t="str">
        <x:v>440 (97.1%)</x:v>
      </x:c>
      <x:c r="F23" s="43" t="str">
        <x:v>770 (97.7%)</x:v>
      </x:c>
    </x:row>
    <x:row r="24" ht="15" hidden="0" customHeight="1">
      <x:c r="A24" s="39" t="str">
        <x:v>Missing</x:v>
      </x:c>
      <x:c r="B24" s="39" t="str">
        <x:v>2</x:v>
      </x:c>
      <x:c r="C24" s="39" t="str">
        <x:v>0</x:v>
      </x:c>
      <x:c r="D24" s="39" t="str">
        <x:v>2</x:v>
      </x:c>
      <x:c r="E24" s="39" t="str">
        <x:v>0</x:v>
      </x:c>
      <x:c r="F24" s="39" t="str">
        <x:v>0</x:v>
      </x:c>
    </x:row>
    <x:row r="25" ht="15" hidden="0" customHeight="1">
      <x:c r="A25" s="43" t="str">
        <x:v>Baseline overall pain severity</x:v>
      </x:c>
      <x:c r="B25" s="43" t="str"/>
      <x:c r="C25" s="43" t="str"/>
      <x:c r="D25" s="43" t="str"/>
      <x:c r="E25" s="43" t="str"/>
      <x:c r="F25" s="43" t="str"/>
    </x:row>
    <x:row r="26" ht="15" hidden="0" customHeight="1">
      <x:c r="A26" s="39" t="str">
        <x:v>Somewhat</x:v>
      </x:c>
      <x:c r="B26" s="39" t="str">
        <x:v>1363 (39.4%)</x:v>
      </x:c>
      <x:c r="C26" s="39" t="str">
        <x:v>489 (47.1%)</x:v>
      </x:c>
      <x:c r="D26" s="39" t="str">
        <x:v>428 (36.2%)</x:v>
      </x:c>
      <x:c r="E26" s="39" t="str">
        <x:v>209 (46.1%)</x:v>
      </x:c>
      <x:c r="F26" s="39" t="str">
        <x:v>237 (30.1%)</x:v>
      </x:c>
    </x:row>
    <x:row r="27" ht="15" hidden="0" customHeight="1">
      <x:c r="A27" s="43" t="str">
        <x:v>Quite a bit</x:v>
      </x:c>
      <x:c r="B27" s="43" t="str">
        <x:v>1145 (33.1%)</x:v>
      </x:c>
      <x:c r="C27" s="43" t="str">
        <x:v>312 (30.1%)</x:v>
      </x:c>
      <x:c r="D27" s="43" t="str">
        <x:v>399 (33.7%)</x:v>
      </x:c>
      <x:c r="E27" s="43" t="str">
        <x:v>149 (32.9%)</x:v>
      </x:c>
      <x:c r="F27" s="43" t="str">
        <x:v>285 (36.2%)</x:v>
      </x:c>
    </x:row>
    <x:row r="28" ht="15" hidden="0" customHeight="1">
      <x:c r="A28" s="39" t="str">
        <x:v>Very</x:v>
      </x:c>
      <x:c r="B28" s="39" t="str">
        <x:v>954 (27.6%)</x:v>
      </x:c>
      <x:c r="C28" s="39" t="str">
        <x:v>237 (22.8%)</x:v>
      </x:c>
      <x:c r="D28" s="39" t="str">
        <x:v>356 (30.1%)</x:v>
      </x:c>
      <x:c r="E28" s="39" t="str">
        <x:v>95 (21.0%)</x:v>
      </x:c>
      <x:c r="F28" s="39" t="str">
        <x:v>266 (33.8%)</x:v>
      </x:c>
    </x:row>
    <x:row r="29" ht="15" hidden="0" customHeight="1">
      <x:c r="A29" s="43" t="str">
        <x:v>Musculoskeletal pain-site count</x:v>
      </x:c>
      <x:c r="B29" s="43" t="str">
        <x:v>5.2 (3.2)</x:v>
      </x:c>
      <x:c r="C29" s="43" t="str">
        <x:v>4.6 (2.9)</x:v>
      </x:c>
      <x:c r="D29" s="43" t="str">
        <x:v>5.2 (3.2)</x:v>
      </x:c>
      <x:c r="E29" s="43" t="str">
        <x:v>4.8 (3.0)</x:v>
      </x:c>
      <x:c r="F29" s="43" t="str">
        <x:v>6.1 (3.3)</x:v>
      </x:c>
    </x:row>
    <x:row r="30" ht="15" hidden="0" customHeight="1">
      <x:c r="A30" s="39" t="str">
        <x:v>Back or waist pain</x:v>
      </x:c>
      <x:c r="B30" s="39" t="str">
        <x:v>2772 (80.1%)</x:v>
      </x:c>
      <x:c r="C30" s="39" t="str">
        <x:v>802 (77.3%)</x:v>
      </x:c>
      <x:c r="D30" s="39" t="str">
        <x:v>931 (78.7%)</x:v>
      </x:c>
      <x:c r="E30" s="39" t="str">
        <x:v>375 (82.8%)</x:v>
      </x:c>
      <x:c r="F30" s="39" t="str">
        <x:v>664 (84.3%)</x:v>
      </x:c>
    </x:row>
    <x:row r="31" ht="15" hidden="0" customHeight="1">
      <x:c r="A31" s="43" t="str">
        <x:v>Knee pain</x:v>
      </x:c>
      <x:c r="B31" s="43" t="str">
        <x:v>2093 (60.5%)</x:v>
      </x:c>
      <x:c r="C31" s="43" t="str">
        <x:v>567 (54.6%)</x:v>
      </x:c>
      <x:c r="D31" s="43" t="str">
        <x:v>739 (62.5%)</x:v>
      </x:c>
      <x:c r="E31" s="43" t="str">
        <x:v>237 (52.3%)</x:v>
      </x:c>
      <x:c r="F31" s="43" t="str">
        <x:v>550 (69.8%)</x:v>
      </x:c>
    </x:row>
    <x:row r="32" ht="15" hidden="0" customHeight="1">
      <x:c r="A32" s="39" t="str">
        <x:v>Neck or shoulder pain</x:v>
      </x:c>
      <x:c r="B32" s="39" t="str">
        <x:v>2269 (65.5%)</x:v>
      </x:c>
      <x:c r="C32" s="39" t="str">
        <x:v>634 (61.1%)</x:v>
      </x:c>
      <x:c r="D32" s="39" t="str">
        <x:v>780 (65.9%)</x:v>
      </x:c>
      <x:c r="E32" s="39" t="str">
        <x:v>287 (63.4%)</x:v>
      </x:c>
      <x:c r="F32" s="39" t="str">
        <x:v>568 (72.1%)</x:v>
      </x:c>
    </x:row>
    <x:row r="33" ht="15" hidden="0" customHeight="1">
      <x:c r="A33" s="43" t="str">
        <x:v>Doctor-diagnosed arthritis/rheumatism</x:v>
      </x:c>
      <x:c r="B33" s="43" t="str">
        <x:v>2149 (62.1%)</x:v>
      </x:c>
      <x:c r="C33" s="43" t="str">
        <x:v>551 (53.1%)</x:v>
      </x:c>
      <x:c r="D33" s="43" t="str">
        <x:v>767 (64.8%)</x:v>
      </x:c>
      <x:c r="E33" s="43" t="str">
        <x:v>262 (57.8%)</x:v>
      </x:c>
      <x:c r="F33" s="43" t="str">
        <x:v>569 (72.2%)</x:v>
      </x:c>
    </x:row>
    <x:row r="34" ht="15" hidden="0" customHeight="1">
      <x:c r="A34" s="39" t="str">
        <x:v>Chronic-disease count (excluding arthritis)</x:v>
      </x:c>
      <x:c r="B34" s="39" t="str">
        <x:v>2.4 (1.9)</x:v>
      </x:c>
      <x:c r="C34" s="39" t="str">
        <x:v>2.2 (1.8)</x:v>
      </x:c>
      <x:c r="D34" s="39" t="str">
        <x:v>2.4 (1.8)</x:v>
      </x:c>
      <x:c r="E34" s="39" t="str">
        <x:v>2.3 (1.9)</x:v>
      </x:c>
      <x:c r="F34" s="39" t="str">
        <x:v>2.6 (1.9)</x:v>
      </x:c>
    </x:row>
    <x:row r="35" ht="15" hidden="0" customHeight="1">
      <x:c r="A35" s="43" t="str">
        <x:v>Latest measured BMI (2015), kg/m2</x:v>
      </x:c>
      <x:c r="B35" s="43" t="str">
        <x:v>24.0 (3.9)</x:v>
      </x:c>
      <x:c r="C35" s="43" t="str">
        <x:v>23.8 (4.1)</x:v>
      </x:c>
      <x:c r="D35" s="43" t="str">
        <x:v>24.1 (3.9)</x:v>
      </x:c>
      <x:c r="E35" s="43" t="str">
        <x:v>24.3 (3.7)</x:v>
      </x:c>
      <x:c r="F35" s="43" t="str">
        <x:v>24.0 (3.7)</x:v>
      </x:c>
    </x:row>
    <x:row r="36" ht="15" hidden="0" customHeight="1">
      <x:c r="A36" s="39" t="str">
        <x:v>Missing</x:v>
      </x:c>
      <x:c r="B36" s="39" t="str">
        <x:v>674</x:v>
      </x:c>
      <x:c r="C36" s="39" t="str">
        <x:v>198</x:v>
      </x:c>
      <x:c r="D36" s="39" t="str">
        <x:v>212</x:v>
      </x:c>
      <x:c r="E36" s="39" t="str">
        <x:v>105</x:v>
      </x:c>
      <x:c r="F36" s="39" t="str">
        <x:v>159</x:v>
      </x:c>
    </x:row>
    <x:row r="37" ht="15" hidden="0" customHeight="1">
      <x:c r="A37" s="43" t="str">
        <x:v>Self-rated health</x:v>
      </x:c>
      <x:c r="B37" s="43" t="str"/>
      <x:c r="C37" s="43" t="str"/>
      <x:c r="D37" s="43" t="str"/>
      <x:c r="E37" s="43" t="str"/>
      <x:c r="F37" s="43" t="str"/>
    </x:row>
    <x:row r="38" ht="15" hidden="0" customHeight="1">
      <x:c r="A38" s="39" t="str">
        <x:v>Very good</x:v>
      </x:c>
      <x:c r="B38" s="39" t="str">
        <x:v>109 (3.2%)</x:v>
      </x:c>
      <x:c r="C38" s="39" t="str">
        <x:v>39 (3.8%)</x:v>
      </x:c>
      <x:c r="D38" s="39" t="str">
        <x:v>36 (3.1%)</x:v>
      </x:c>
      <x:c r="E38" s="39" t="str">
        <x:v>25 (5.6%)</x:v>
      </x:c>
      <x:c r="F38" s="39" t="str">
        <x:v>9 (1.2%)</x:v>
      </x:c>
    </x:row>
    <x:row r="39" ht="15" hidden="0" customHeight="1">
      <x:c r="A39" s="43" t="str">
        <x:v>Good</x:v>
      </x:c>
      <x:c r="B39" s="43" t="str">
        <x:v>178 (5.2%)</x:v>
      </x:c>
      <x:c r="C39" s="43" t="str">
        <x:v>73 (7.1%)</x:v>
      </x:c>
      <x:c r="D39" s="43" t="str">
        <x:v>50 (4.3%)</x:v>
      </x:c>
      <x:c r="E39" s="43" t="str">
        <x:v>29 (6.5%)</x:v>
      </x:c>
      <x:c r="F39" s="43" t="str">
        <x:v>26 (3.3%)</x:v>
      </x:c>
    </x:row>
    <x:row r="40" ht="15" hidden="0" customHeight="1">
      <x:c r="A40" s="39" t="str">
        <x:v>Fair</x:v>
      </x:c>
      <x:c r="B40" s="39" t="str">
        <x:v>1418 (41.4%)</x:v>
      </x:c>
      <x:c r="C40" s="39" t="str">
        <x:v>455 (44.1%)</x:v>
      </x:c>
      <x:c r="D40" s="39" t="str">
        <x:v>481 (41.3%)</x:v>
      </x:c>
      <x:c r="E40" s="39" t="str">
        <x:v>193 (43.1%)</x:v>
      </x:c>
      <x:c r="F40" s="39" t="str">
        <x:v>289 (37.0%)</x:v>
      </x:c>
    </x:row>
    <x:row r="41" ht="15" hidden="0" customHeight="1">
      <x:c r="A41" s="43" t="str">
        <x:v>Poor</x:v>
      </x:c>
      <x:c r="B41" s="43" t="str">
        <x:v>1277 (37.3%)</x:v>
      </x:c>
      <x:c r="C41" s="43" t="str">
        <x:v>347 (33.6%)</x:v>
      </x:c>
      <x:c r="D41" s="43" t="str">
        <x:v>453 (38.9%)</x:v>
      </x:c>
      <x:c r="E41" s="43" t="str">
        <x:v>151 (33.7%)</x:v>
      </x:c>
      <x:c r="F41" s="43" t="str">
        <x:v>326 (41.7%)</x:v>
      </x:c>
    </x:row>
    <x:row r="42" ht="15" hidden="0" customHeight="1">
      <x:c r="A42" s="39" t="str">
        <x:v>Very poor</x:v>
      </x:c>
      <x:c r="B42" s="39" t="str">
        <x:v>446 (13.0%)</x:v>
      </x:c>
      <x:c r="C42" s="39" t="str">
        <x:v>118 (11.4%)</x:v>
      </x:c>
      <x:c r="D42" s="39" t="str">
        <x:v>146 (12.5%)</x:v>
      </x:c>
      <x:c r="E42" s="39" t="str">
        <x:v>50 (11.2%)</x:v>
      </x:c>
      <x:c r="F42" s="39" t="str">
        <x:v>132 (16.9%)</x:v>
      </x:c>
    </x:row>
    <x:row r="43" ht="15" hidden="0" customHeight="1">
      <x:c r="A43" s="43" t="str">
        <x:v>Missing</x:v>
      </x:c>
      <x:c r="B43" s="43" t="str">
        <x:v>34</x:v>
      </x:c>
      <x:c r="C43" s="43" t="str">
        <x:v>6</x:v>
      </x:c>
      <x:c r="D43" s="43" t="str">
        <x:v>17</x:v>
      </x:c>
      <x:c r="E43" s="43" t="str">
        <x:v>5</x:v>
      </x:c>
      <x:c r="F43" s="43" t="str">
        <x:v>6</x:v>
      </x:c>
    </x:row>
    <x:row r="44" ht="15" hidden="0" customHeight="1">
      <x:c r="A44" s="39" t="str">
        <x:v>CES-D 10 score</x:v>
      </x:c>
      <x:c r="B44" s="39" t="str">
        <x:v>11.9 (7.0)</x:v>
      </x:c>
      <x:c r="C44" s="39" t="str">
        <x:v>11.3 (7.0)</x:v>
      </x:c>
      <x:c r="D44" s="39" t="str">
        <x:v>12.2 (7.1)</x:v>
      </x:c>
      <x:c r="E44" s="39" t="str">
        <x:v>10.3 (6.7)</x:v>
      </x:c>
      <x:c r="F44" s="39" t="str">
        <x:v>13.0 (6.9)</x:v>
      </x:c>
    </x:row>
    <x:row r="45" ht="15" hidden="0" customHeight="1">
      <x:c r="A45" s="43" t="str">
        <x:v>Missing</x:v>
      </x:c>
      <x:c r="B45" s="43" t="str">
        <x:v>67</x:v>
      </x:c>
      <x:c r="C45" s="43" t="str">
        <x:v>16</x:v>
      </x:c>
      <x:c r="D45" s="43" t="str">
        <x:v>29</x:v>
      </x:c>
      <x:c r="E45" s="43" t="str">
        <x:v>12</x:v>
      </x:c>
      <x:c r="F45" s="43" t="str">
        <x:v>10</x:v>
      </x:c>
    </x:row>
    <x:row r="46" ht="15" hidden="0" customHeight="1">
      <x:c r="A46" s="39" t="str">
        <x:v>ADL limitation count</x:v>
      </x:c>
      <x:c r="B46" s="39" t="str"/>
      <x:c r="C46" s="39" t="str"/>
      <x:c r="D46" s="39" t="str"/>
      <x:c r="E46" s="39" t="str"/>
      <x:c r="F46" s="39" t="str"/>
    </x:row>
    <x:row r="47" ht="15" hidden="0" customHeight="1">
      <x:c r="A47" s="43" t="str">
        <x:v>0</x:v>
      </x:c>
      <x:c r="B47" s="43" t="str">
        <x:v>2280 (65.9%)</x:v>
      </x:c>
      <x:c r="C47" s="43" t="str">
        <x:v>729 (70.2%)</x:v>
      </x:c>
      <x:c r="D47" s="43" t="str">
        <x:v>779 (65.9%)</x:v>
      </x:c>
      <x:c r="E47" s="43" t="str">
        <x:v>315 (69.5%)</x:v>
      </x:c>
      <x:c r="F47" s="43" t="str">
        <x:v>457 (58.0%)</x:v>
      </x:c>
    </x:row>
    <x:row r="48" ht="15" hidden="0" customHeight="1">
      <x:c r="A48" s="39" t="str">
        <x:v>1</x:v>
      </x:c>
      <x:c r="B48" s="39" t="str">
        <x:v>528 (15.3%)</x:v>
      </x:c>
      <x:c r="C48" s="39" t="str">
        <x:v>150 (14.5%)</x:v>
      </x:c>
      <x:c r="D48" s="39" t="str">
        <x:v>179 (15.1%)</x:v>
      </x:c>
      <x:c r="E48" s="39" t="str">
        <x:v>66 (14.6%)</x:v>
      </x:c>
      <x:c r="F48" s="39" t="str">
        <x:v>133 (16.9%)</x:v>
      </x:c>
    </x:row>
    <x:row r="49" ht="15" hidden="0" customHeight="1">
      <x:c r="A49" s="43" t="str">
        <x:v>2</x:v>
      </x:c>
      <x:c r="B49" s="43" t="str">
        <x:v>274 (7.9%)</x:v>
      </x:c>
      <x:c r="C49" s="43" t="str">
        <x:v>72 (6.9%)</x:v>
      </x:c>
      <x:c r="D49" s="43" t="str">
        <x:v>91 (7.7%)</x:v>
      </x:c>
      <x:c r="E49" s="43" t="str">
        <x:v>26 (5.7%)</x:v>
      </x:c>
      <x:c r="F49" s="43" t="str">
        <x:v>85 (10.8%)</x:v>
      </x:c>
    </x:row>
    <x:row r="50" ht="15" hidden="0" customHeight="1">
      <x:c r="A50" s="39" t="str">
        <x:v>3</x:v>
      </x:c>
      <x:c r="B50" s="39" t="str">
        <x:v>167 (4.8%)</x:v>
      </x:c>
      <x:c r="C50" s="39" t="str">
        <x:v>42 (4.0%)</x:v>
      </x:c>
      <x:c r="D50" s="39" t="str">
        <x:v>56 (4.7%)</x:v>
      </x:c>
      <x:c r="E50" s="39" t="str">
        <x:v>23 (5.1%)</x:v>
      </x:c>
      <x:c r="F50" s="39" t="str">
        <x:v>46 (5.8%)</x:v>
      </x:c>
    </x:row>
    <x:row r="51" ht="15" hidden="0" customHeight="1">
      <x:c r="A51" s="43" t="str">
        <x:v>4</x:v>
      </x:c>
      <x:c r="B51" s="43" t="str">
        <x:v>105 (3.0%)</x:v>
      </x:c>
      <x:c r="C51" s="43" t="str">
        <x:v>20 (1.9%)</x:v>
      </x:c>
      <x:c r="D51" s="43" t="str">
        <x:v>42 (3.6%)</x:v>
      </x:c>
      <x:c r="E51" s="43" t="str">
        <x:v>8 (1.8%)</x:v>
      </x:c>
      <x:c r="F51" s="43" t="str">
        <x:v>35 (4.4%)</x:v>
      </x:c>
    </x:row>
    <x:row r="52" ht="15" hidden="0" customHeight="1">
      <x:c r="A52" s="39" t="str">
        <x:v>5</x:v>
      </x:c>
      <x:c r="B52" s="39" t="str">
        <x:v>72 (2.1%)</x:v>
      </x:c>
      <x:c r="C52" s="39" t="str">
        <x:v>19 (1.8%)</x:v>
      </x:c>
      <x:c r="D52" s="39" t="str">
        <x:v>23 (1.9%)</x:v>
      </x:c>
      <x:c r="E52" s="39" t="str">
        <x:v>6 (1.3%)</x:v>
      </x:c>
      <x:c r="F52" s="39" t="str">
        <x:v>24 (3.0%)</x:v>
      </x:c>
    </x:row>
    <x:row r="53" ht="15" hidden="0" customHeight="1">
      <x:c r="A53" s="43" t="str">
        <x:v>6</x:v>
      </x:c>
      <x:c r="B53" s="43" t="str">
        <x:v>35 (1.0%)</x:v>
      </x:c>
      <x:c r="C53" s="43" t="str">
        <x:v>6 (0.6%)</x:v>
      </x:c>
      <x:c r="D53" s="43" t="str">
        <x:v>12 (1.0%)</x:v>
      </x:c>
      <x:c r="E53" s="43" t="str">
        <x:v>9 (2.0%)</x:v>
      </x:c>
      <x:c r="F53" s="43" t="str">
        <x:v>8 (1.0%)</x:v>
      </x:c>
    </x:row>
    <x:row r="54" ht="15" hidden="0" customHeight="1">
      <x:c r="A54" s="39" t="str">
        <x:v>Missing</x:v>
      </x:c>
      <x:c r="B54" s="39" t="str">
        <x:v>1</x:v>
      </x:c>
      <x:c r="C54" s="39" t="str">
        <x:v>0</x:v>
      </x:c>
      <x:c r="D54" s="39" t="str">
        <x:v>1</x:v>
      </x:c>
      <x:c r="E54" s="39" t="str">
        <x:v>0</x:v>
      </x:c>
      <x:c r="F54" s="39" t="str">
        <x:v>0</x:v>
      </x:c>
    </x:row>
    <x:row r="55" ht="15" hidden="0" customHeight="1">
      <x:c r="A55" s="43" t="str">
        <x:v>IADL limitation count</x:v>
      </x:c>
      <x:c r="B55" s="43" t="str"/>
      <x:c r="C55" s="43" t="str"/>
      <x:c r="D55" s="43" t="str"/>
      <x:c r="E55" s="43" t="str"/>
      <x:c r="F55" s="43" t="str"/>
    </x:row>
    <x:row r="56" ht="15" hidden="0" customHeight="1">
      <x:c r="A56" s="39" t="str">
        <x:v>0</x:v>
      </x:c>
      <x:c r="B56" s="39" t="str">
        <x:v>2183 (63.1%)</x:v>
      </x:c>
      <x:c r="C56" s="39" t="str">
        <x:v>672 (64.7%)</x:v>
      </x:c>
      <x:c r="D56" s="39" t="str">
        <x:v>737 (62.4%)</x:v>
      </x:c>
      <x:c r="E56" s="39" t="str">
        <x:v>306 (67.5%)</x:v>
      </x:c>
      <x:c r="F56" s="39" t="str">
        <x:v>468 (59.4%)</x:v>
      </x:c>
    </x:row>
    <x:row r="57" ht="15" hidden="0" customHeight="1">
      <x:c r="A57" s="43" t="str">
        <x:v>1</x:v>
      </x:c>
      <x:c r="B57" s="43" t="str">
        <x:v>612 (17.7%)</x:v>
      </x:c>
      <x:c r="C57" s="43" t="str">
        <x:v>185 (17.8%)</x:v>
      </x:c>
      <x:c r="D57" s="43" t="str">
        <x:v>211 (17.9%)</x:v>
      </x:c>
      <x:c r="E57" s="43" t="str">
        <x:v>75 (16.6%)</x:v>
      </x:c>
      <x:c r="F57" s="43" t="str">
        <x:v>141 (17.9%)</x:v>
      </x:c>
    </x:row>
    <x:row r="58" ht="15" hidden="0" customHeight="1">
      <x:c r="A58" s="39" t="str">
        <x:v>2</x:v>
      </x:c>
      <x:c r="B58" s="39" t="str">
        <x:v>315 (9.1%)</x:v>
      </x:c>
      <x:c r="C58" s="39" t="str">
        <x:v>93 (9.0%)</x:v>
      </x:c>
      <x:c r="D58" s="39" t="str">
        <x:v>118 (10.0%)</x:v>
      </x:c>
      <x:c r="E58" s="39" t="str">
        <x:v>28 (6.2%)</x:v>
      </x:c>
      <x:c r="F58" s="39" t="str">
        <x:v>76 (9.6%)</x:v>
      </x:c>
    </x:row>
    <x:row r="59" ht="15" hidden="0" customHeight="1">
      <x:c r="A59" s="43" t="str">
        <x:v>3</x:v>
      </x:c>
      <x:c r="B59" s="43" t="str">
        <x:v>187 (5.4%)</x:v>
      </x:c>
      <x:c r="C59" s="43" t="str">
        <x:v>48 (4.6%)</x:v>
      </x:c>
      <x:c r="D59" s="43" t="str">
        <x:v>64 (5.4%)</x:v>
      </x:c>
      <x:c r="E59" s="43" t="str">
        <x:v>18 (4.0%)</x:v>
      </x:c>
      <x:c r="F59" s="43" t="str">
        <x:v>57 (7.2%)</x:v>
      </x:c>
    </x:row>
    <x:row r="60" ht="15" hidden="0" customHeight="1">
      <x:c r="A60" s="39" t="str">
        <x:v>4</x:v>
      </x:c>
      <x:c r="B60" s="39" t="str">
        <x:v>107 (3.1%)</x:v>
      </x:c>
      <x:c r="C60" s="39" t="str">
        <x:v>29 (2.8%)</x:v>
      </x:c>
      <x:c r="D60" s="39" t="str">
        <x:v>34 (2.9%)</x:v>
      </x:c>
      <x:c r="E60" s="39" t="str">
        <x:v>19 (4.2%)</x:v>
      </x:c>
      <x:c r="F60" s="39" t="str">
        <x:v>25 (3.2%)</x:v>
      </x:c>
    </x:row>
    <x:row r="61" ht="15" hidden="0" customHeight="1">
      <x:c r="A61" s="43" t="str">
        <x:v>5</x:v>
      </x:c>
      <x:c r="B61" s="43" t="str">
        <x:v>57 (1.6%)</x:v>
      </x:c>
      <x:c r="C61" s="43" t="str">
        <x:v>11 (1.1%)</x:v>
      </x:c>
      <x:c r="D61" s="43" t="str">
        <x:v>18 (1.5%)</x:v>
      </x:c>
      <x:c r="E61" s="43" t="str">
        <x:v>7 (1.5%)</x:v>
      </x:c>
      <x:c r="F61" s="43" t="str">
        <x:v>21 (2.7%)</x:v>
      </x:c>
    </x:row>
    <x:row r="62" ht="15" hidden="0" customHeight="1">
      <x:c r="A62" s="39" t="str">
        <x:v>Missing</x:v>
      </x:c>
      <x:c r="B62" s="39" t="str">
        <x:v>1</x:v>
      </x:c>
      <x:c r="C62" s="39" t="str">
        <x:v>0</x:v>
      </x:c>
      <x:c r="D62" s="39" t="str">
        <x:v>1</x:v>
      </x:c>
      <x:c r="E62" s="39" t="str">
        <x:v>0</x:v>
      </x:c>
      <x:c r="F62" s="39" t="str">
        <x:v>0</x:v>
      </x:c>
    </x:row>
    <x:row r="63" ht="15" hidden="0" customHeight="1">
      <x:c r="A63" s="43" t="str">
        <x:v>Outpatient visit in previous month</x:v>
      </x:c>
      <x:c r="B63" s="43" t="str">
        <x:v>824 (23.8%)</x:v>
      </x:c>
      <x:c r="C63" s="43" t="str">
        <x:v>167 (16.1%)</x:v>
      </x:c>
      <x:c r="D63" s="43" t="str">
        <x:v>271 (22.9%)</x:v>
      </x:c>
      <x:c r="E63" s="43" t="str">
        <x:v>128 (28.3%)</x:v>
      </x:c>
      <x:c r="F63" s="43" t="str">
        <x:v>258 (32.8%)</x:v>
      </x:c>
    </x:row>
    <x:row r="64" ht="15" hidden="0" customHeight="1">
      <x:c r="A64" s="39" t="str">
        <x:v>Missing</x:v>
      </x:c>
      <x:c r="B64" s="39" t="str">
        <x:v>4</x:v>
      </x:c>
      <x:c r="C64" s="39" t="str">
        <x:v>0</x:v>
      </x:c>
      <x:c r="D64" s="39" t="str">
        <x:v>2</x:v>
      </x:c>
      <x:c r="E64" s="39" t="str">
        <x:v>1</x:v>
      </x:c>
      <x:c r="F64" s="39" t="str">
        <x:v>1</x:v>
      </x:c>
    </x:row>
    <x:row r="65" ht="15" hidden="0" customHeight="1">
      <x:c r="A65" s="43" t="str">
        <x:v>Hospital stay in previous year</x:v>
      </x:c>
      <x:c r="B65" s="43" t="str">
        <x:v>772 (22.3%)</x:v>
      </x:c>
      <x:c r="C65" s="43" t="str">
        <x:v>203 (19.6%)</x:v>
      </x:c>
      <x:c r="D65" s="43" t="str">
        <x:v>264 (22.4%)</x:v>
      </x:c>
      <x:c r="E65" s="43" t="str">
        <x:v>96 (21.2%)</x:v>
      </x:c>
      <x:c r="F65" s="43" t="str">
        <x:v>209 (26.6%)</x:v>
      </x:c>
    </x:row>
    <x:row r="66" ht="15" hidden="0" customHeight="1">
      <x:c r="A66" s="39" t="str">
        <x:v>Missing</x:v>
      </x:c>
      <x:c r="B66" s="39" t="str">
        <x:v>4</x:v>
      </x:c>
      <x:c r="C66" s="39" t="str">
        <x:v>0</x:v>
      </x:c>
      <x:c r="D66" s="39" t="str">
        <x:v>2</x:v>
      </x:c>
      <x:c r="E66" s="39" t="str">
        <x:v>1</x:v>
      </x:c>
      <x:c r="F66" s="39" t="str">
        <x:v>1</x:v>
      </x:c>
    </x:row>
  </x:sheetData>
  <x:mergeCells>
    <x:mergeCell ref="A1:F1"/>
    <x:mergeCell ref="A2:F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48" hidden="0" customWidth="1"/>
    <x:col min="2" max="2" width="18" hidden="0" customWidth="1"/>
    <x:col min="3" max="3" width="13" hidden="0" customWidth="1"/>
    <x:col min="4" max="4" width="15" hidden="0" customWidth="1"/>
    <x:col min="5" max="5" width="18" hidden="0" customWidth="1"/>
    <x:col min="6" max="6" width="22" hidden="0" customWidth="1"/>
    <x:col min="7" max="7" width="14" hidden="0" customWidth="1"/>
    <x:col min="8" max="8" width="18" hidden="0" customWidth="1"/>
  </x:cols>
  <x:sheetData>
    <x:row r="1" ht="30" hidden="0" customHeight="1">
      <x:c r="A1" s="4" t="str">
        <x:v>Primary survey-weighted proportional-odds model</x:v>
      </x:c>
      <x:c r="B1" s="4"/>
      <x:c r="C1" s="4"/>
      <x:c r="D1" s="4"/>
      <x:c r="E1" s="4"/>
      <x:c r="F1" s="4"/>
      <x:c r="G1" s="4"/>
      <x:c r="H1" s="4"/>
    </x:row>
    <x:row r="2" ht="28" hidden="0" customHeight="1">
      <x:c r="A2" s="8" t="str">
        <x:v>Outcome: 2020 five-level pain severity. Reference: no reported pain-relief measure. Multiple imputation m=20.</x:v>
      </x:c>
      <x:c r="B2" s="8"/>
      <x:c r="C2" s="8"/>
      <x:c r="D2" s="8"/>
      <x:c r="E2" s="8"/>
      <x:c r="F2" s="8"/>
      <x:c r="G2" s="8"/>
      <x:c r="H2" s="8"/>
    </x:row>
    <x:row r="3"/>
    <x:row r="4" ht="15" hidden="0" customHeight="1">
      <x:c r="A4" s="11" t="str">
        <x:v>Global exposure test</x:v>
      </x:c>
      <x:c r="B4" s="11"/>
      <x:c r="C4" s="11"/>
      <x:c r="D4" s="11"/>
      <x:c r="E4" s="11"/>
      <x:c r="F4" s="11"/>
      <x:c r="G4" s="11"/>
      <x:c r="H4" s="11"/>
    </x:row>
    <x:row r="5" ht="15" hidden="0" customHeight="1">
      <x:c r="A5" s="29" t="str">
        <x:v>Test</x:v>
      </x:c>
      <x:c r="B5" s="29" t="str">
        <x:v>Statistic</x:v>
      </x:c>
      <x:c r="C5" s="29" t="str">
        <x:v>df</x:v>
      </x:c>
      <x:c r="D5" s="29" t="str">
        <x:v>P value</x:v>
      </x:c>
      <x:c r="E5" s="29" t="str">
        <x:v>Interpretation</x:v>
      </x:c>
    </x:row>
    <x:row r="6" ht="21.600000381469727" hidden="0" customHeight="1">
      <x:c r="A6" s="30" t="str">
        <x:v>^management_pattern</x:v>
      </x:c>
      <x:c r="B6" s="44" t="n">
        <x:v>14.914630367785954</x:v>
      </x:c>
      <x:c r="C6" s="30" t="n">
        <x:v>3</x:v>
      </x:c>
      <x:c r="D6" s="45" t="n">
        <x:v>0.0018910757051551117</x:v>
      </x:c>
      <x:c r="E6" s="30" t="str">
        <x:v>Evidence of overall pattern differences</x:v>
      </x:c>
    </x:row>
    <x:row r="7"/>
    <x:row r="8" ht="15" hidden="0" customHeight="1">
      <x:c r="A8" s="11" t="str">
        <x:v>Adjusted exposure contrasts</x:v>
      </x:c>
      <x:c r="B8" s="11"/>
      <x:c r="C8" s="11"/>
      <x:c r="D8" s="11"/>
      <x:c r="E8" s="11"/>
      <x:c r="F8" s="11"/>
      <x:c r="G8" s="11"/>
      <x:c r="H8" s="11"/>
    </x:row>
    <x:row r="9" ht="15" hidden="0" customHeight="1">
      <x:c r="A9" s="29" t="str">
        <x:v>Pattern</x:v>
      </x:c>
      <x:c r="B9" s="29" t="str">
        <x:v>Log-odds coefficient</x:v>
      </x:c>
      <x:c r="C9" s="29" t="str">
        <x:v>SE</x:v>
      </x:c>
      <x:c r="D9" s="29" t="str">
        <x:v>Rubin df</x:v>
      </x:c>
      <x:c r="E9" s="29" t="str">
        <x:v>Cumulative OR</x:v>
      </x:c>
      <x:c r="F9" s="29" t="str">
        <x:v>95% CI</x:v>
      </x:c>
      <x:c r="G9" s="29" t="str">
        <x:v>P value</x:v>
      </x:c>
      <x:c r="H9" s="29" t="str">
        <x:v>Signal</x:v>
      </x:c>
    </x:row>
    <x:row r="10" ht="15" hidden="0" customHeight="1">
      <x:c r="A10" s="30" t="str">
        <x:v>Western medicine only</x:v>
      </x:c>
      <x:c r="B10" s="46" t="n">
        <x:v>0.2876256942899465</x:v>
      </x:c>
      <x:c r="C10" s="46" t="n">
        <x:v>0.08275606195336711</x:v>
      </x:c>
      <x:c r="D10" s="48" t="n">
        <x:v>2052192.9530619045</x:v>
      </x:c>
      <x:c r="E10" s="44" t="n">
        <x:v>1.3332581645698458</x:v>
      </x:c>
      <x:c r="F10" s="30" t="str">
        <x:v>1.13 to 1.57</x:v>
      </x:c>
      <x:c r="G10" s="45" t="n">
        <x:v>0.0005097517156019845</x:v>
      </x:c>
      <x:c r="H10" s="30" t="str">
        <x:v>P &lt; 0.05</x:v>
      </x:c>
    </x:row>
    <x:row r="11" ht="15" hidden="0" customHeight="1">
      <x:c r="A11" s="26" t="str">
        <x:v>Traditional/complementary without Western medicine</x:v>
      </x:c>
      <x:c r="B11" s="47" t="n">
        <x:v>0.09835231539404399</x:v>
      </x:c>
      <x:c r="C11" s="47" t="n">
        <x:v>0.13381126668713803</x:v>
      </x:c>
      <x:c r="D11" s="49" t="n">
        <x:v>5520159.099435602</x:v>
      </x:c>
      <x:c r="E11" s="50" t="n">
        <x:v>1.1033514443380537</x:v>
      </x:c>
      <x:c r="F11" s="26" t="str">
        <x:v>0.85 to 1.43</x:v>
      </x:c>
      <x:c r="G11" s="51" t="n">
        <x:v>0.4623348175517096</x:v>
      </x:c>
      <x:c r="H11" s="26" t="str">
        <x:v>P ≥ 0.05</x:v>
      </x:c>
    </x:row>
    <x:row r="12" ht="15" hidden="0" customHeight="1">
      <x:c r="A12" s="30" t="str">
        <x:v>Integrative management</x:v>
      </x:c>
      <x:c r="B12" s="46" t="n">
        <x:v>0.26290839577936154</x:v>
      </x:c>
      <x:c r="C12" s="46" t="n">
        <x:v>0.09638231483940451</x:v>
      </x:c>
      <x:c r="D12" s="48" t="n">
        <x:v>9117377.280675493</x:v>
      </x:c>
      <x:c r="E12" s="44" t="n">
        <x:v>1.3007075631916176</x:v>
      </x:c>
      <x:c r="F12" s="30" t="str">
        <x:v>1.08 to 1.57</x:v>
      </x:c>
      <x:c r="G12" s="45" t="n">
        <x:v>0.006376495696245008</x:v>
      </x:c>
      <x:c r="H12" s="30" t="str">
        <x:v>P &lt; 0.05</x:v>
      </x:c>
    </x:row>
    <x:row r="13"/>
    <x:row r="14" ht="15" hidden="0" customHeight="1">
      <x:c r="A14" s="11" t="str">
        <x:v>Interpretation</x:v>
      </x:c>
      <x:c r="B14" s="11"/>
      <x:c r="C14" s="11"/>
      <x:c r="D14" s="11"/>
      <x:c r="E14" s="11"/>
      <x:c r="F14" s="11"/>
      <x:c r="G14" s="11"/>
      <x:c r="H14" s="11"/>
    </x:row>
    <x:row r="15">
      <x:c r="A15" s="68" t="str">
        <x:v>Higher cumulative odds indicate a shift toward higher follow-up pain categories, conditional on the measured baseline covariates. Because management use and baseline pain were measured contemporaneously and treatment details were unavailable, estimates must not be interpreted as treatment effects, benefit or harm.</x:v>
      </x:c>
      <x:c r="B15" s="69"/>
      <x:c r="C15" s="69"/>
      <x:c r="D15" s="69"/>
      <x:c r="E15" s="69"/>
      <x:c r="F15" s="69"/>
      <x:c r="G15" s="69"/>
      <x:c r="H15" s="70"/>
    </x:row>
    <x:row r="16">
      <x:c r="A16" s="71"/>
      <x:c r="B16" s="8"/>
      <x:c r="C16" s="8"/>
      <x:c r="D16" s="8"/>
      <x:c r="E16" s="8"/>
      <x:c r="F16" s="8"/>
      <x:c r="G16" s="8"/>
      <x:c r="H16" s="72"/>
    </x:row>
    <x:row r="17">
      <x:c r="A17" s="73"/>
      <x:c r="B17" s="74"/>
      <x:c r="C17" s="74"/>
      <x:c r="D17" s="74"/>
      <x:c r="E17" s="74"/>
      <x:c r="F17" s="74"/>
      <x:c r="G17" s="74"/>
      <x:c r="H17" s="75"/>
    </x:row>
  </x:sheetData>
  <x:mergeCells>
    <x:mergeCell ref="A1:H1"/>
    <x:mergeCell ref="A2:H2"/>
    <x:mergeCell ref="A4:H4"/>
    <x:mergeCell ref="A8:H8"/>
    <x:mergeCell ref="A14:H14"/>
    <x:mergeCell ref="A15:H17"/>
  </x:mergeCells>
  <x:conditionalFormatting sqref="G10:G12">
    <x:cfRule type="cellIs" dxfId="3" priority="1" operator="lessThan">
      <x:formula>0.05</x:formula>
    </x:cfRule>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8" hidden="0" customWidth="1"/>
    <x:col min="2" max="2" width="52" hidden="0" customWidth="1"/>
    <x:col min="3" max="3" width="18" hidden="0" customWidth="1"/>
    <x:col min="4" max="4" width="22" hidden="0" customWidth="1"/>
    <x:col min="5" max="5" width="15" hidden="0" customWidth="1"/>
    <x:col min="6" max="6" width="16" hidden="0" customWidth="1"/>
  </x:cols>
  <x:sheetData>
    <x:row r="1" ht="30" hidden="0" customHeight="1">
      <x:c r="A1" s="4" t="str">
        <x:v>Sequential ordinal models</x:v>
      </x:c>
      <x:c r="B1" s="4"/>
      <x:c r="C1" s="4"/>
      <x:c r="D1" s="4"/>
      <x:c r="E1" s="4"/>
      <x:c r="F1" s="4"/>
    </x:row>
    <x:row r="2" ht="28" hidden="0" customHeight="1">
      <x:c r="A2" s="8" t="str">
        <x:v>Crude, age/sex-adjusted and fully adjusted cumulative odds ratios. Reference: no reported pain-relief measure.</x:v>
      </x:c>
      <x:c r="B2" s="8"/>
      <x:c r="C2" s="8"/>
      <x:c r="D2" s="8"/>
      <x:c r="E2" s="8"/>
      <x:c r="F2" s="8"/>
    </x:row>
    <x:row r="3"/>
    <x:row r="4" ht="15" hidden="0" customHeight="1">
      <x:c r="A4" s="29" t="str">
        <x:v>Model</x:v>
      </x:c>
      <x:c r="B4" s="29" t="str">
        <x:v>Pain-management pattern</x:v>
      </x:c>
      <x:c r="C4" s="29" t="str">
        <x:v>Cumulative OR</x:v>
      </x:c>
      <x:c r="D4" s="29" t="str">
        <x:v>95% CI</x:v>
      </x:c>
      <x:c r="E4" s="29" t="str">
        <x:v>P value</x:v>
      </x:c>
      <x:c r="F4" s="29" t="str">
        <x:v>Global P value</x:v>
      </x:c>
    </x:row>
    <x:row r="5" ht="15" hidden="0" customHeight="1">
      <x:c r="A5" s="43" t="str">
        <x:v>Model 0: management pattern only</x:v>
      </x:c>
      <x:c r="B5" s="43" t="str">
        <x:v>Western medicine only</x:v>
      </x:c>
      <x:c r="C5" s="43" t="str">
        <x:v>1.65</x:v>
      </x:c>
      <x:c r="D5" s="43" t="str">
        <x:v>1.38 to 1.98</x:v>
      </x:c>
      <x:c r="E5" s="43" t="str">
        <x:v>&lt;0.001</x:v>
      </x:c>
      <x:c r="F5" s="43" t="str">
        <x:v>&lt;0.001</x:v>
      </x:c>
    </x:row>
    <x:row r="6" ht="15" hidden="0" customHeight="1">
      <x:c r="A6" s="39" t="str">
        <x:v>Model 0: management pattern only</x:v>
      </x:c>
      <x:c r="B6" s="39" t="str">
        <x:v>Traditional/complementary modalities without Western medicine</x:v>
      </x:c>
      <x:c r="C6" s="39" t="str">
        <x:v>1.06</x:v>
      </x:c>
      <x:c r="D6" s="39" t="str">
        <x:v>0.80 to 1.40</x:v>
      </x:c>
      <x:c r="E6" s="39" t="str">
        <x:v>0.694</x:v>
      </x:c>
      <x:c r="F6" s="39" t="str">
        <x:v>&lt;0.001</x:v>
      </x:c>
    </x:row>
    <x:row r="7" ht="15" hidden="0" customHeight="1">
      <x:c r="A7" s="43" t="str">
        <x:v>Model 0: management pattern only</x:v>
      </x:c>
      <x:c r="B7" s="43" t="str">
        <x:v>Integrative management</x:v>
      </x:c>
      <x:c r="C7" s="43" t="str">
        <x:v>2.01</x:v>
      </x:c>
      <x:c r="D7" s="43" t="str">
        <x:v>1.66 to 2.44</x:v>
      </x:c>
      <x:c r="E7" s="43" t="str">
        <x:v>&lt;0.001</x:v>
      </x:c>
      <x:c r="F7" s="43" t="str">
        <x:v>&lt;0.001</x:v>
      </x:c>
    </x:row>
    <x:row r="8" ht="15" hidden="0" customHeight="1">
      <x:c r="A8" s="39" t="str">
        <x:v>Model 1: age and sex</x:v>
      </x:c>
      <x:c r="B8" s="39" t="str">
        <x:v>Western medicine only</x:v>
      </x:c>
      <x:c r="C8" s="39" t="str">
        <x:v>1.62</x:v>
      </x:c>
      <x:c r="D8" s="39" t="str">
        <x:v>1.37 to 1.92</x:v>
      </x:c>
      <x:c r="E8" s="39" t="str">
        <x:v>&lt;0.001</x:v>
      </x:c>
      <x:c r="F8" s="39" t="str">
        <x:v>&lt;0.001</x:v>
      </x:c>
    </x:row>
    <x:row r="9" ht="15" hidden="0" customHeight="1">
      <x:c r="A9" s="43" t="str">
        <x:v>Model 1: age and sex</x:v>
      </x:c>
      <x:c r="B9" s="43" t="str">
        <x:v>Traditional/complementary modalities without Western medicine</x:v>
      </x:c>
      <x:c r="C9" s="43" t="str">
        <x:v>1.05</x:v>
      </x:c>
      <x:c r="D9" s="43" t="str">
        <x:v>0.80 to 1.38</x:v>
      </x:c>
      <x:c r="E9" s="43" t="str">
        <x:v>0.732</x:v>
      </x:c>
      <x:c r="F9" s="43" t="str">
        <x:v>&lt;0.001</x:v>
      </x:c>
    </x:row>
    <x:row r="10" ht="15" hidden="0" customHeight="1">
      <x:c r="A10" s="39" t="str">
        <x:v>Model 1: age and sex</x:v>
      </x:c>
      <x:c r="B10" s="39" t="str">
        <x:v>Integrative management</x:v>
      </x:c>
      <x:c r="C10" s="39" t="str">
        <x:v>1.96</x:v>
      </x:c>
      <x:c r="D10" s="39" t="str">
        <x:v>1.62 to 2.36</x:v>
      </x:c>
      <x:c r="E10" s="39" t="str">
        <x:v>&lt;0.001</x:v>
      </x:c>
      <x:c r="F10" s="39" t="str">
        <x:v>&lt;0.001</x:v>
      </x:c>
    </x:row>
    <x:row r="11" ht="15" hidden="0" customHeight="1">
      <x:c r="A11" s="43" t="str">
        <x:v>Model 2: fully adjusted</x:v>
      </x:c>
      <x:c r="B11" s="43" t="str">
        <x:v>Western medicine only</x:v>
      </x:c>
      <x:c r="C11" s="43" t="str">
        <x:v>1.33</x:v>
      </x:c>
      <x:c r="D11" s="43" t="str">
        <x:v>1.13 to 1.57</x:v>
      </x:c>
      <x:c r="E11" s="43" t="str">
        <x:v>&lt;0.001</x:v>
      </x:c>
      <x:c r="F11" s="43" t="str">
        <x:v>0.002</x:v>
      </x:c>
    </x:row>
    <x:row r="12" ht="15" hidden="0" customHeight="1">
      <x:c r="A12" s="39" t="str">
        <x:v>Model 2: fully adjusted</x:v>
      </x:c>
      <x:c r="B12" s="39" t="str">
        <x:v>Traditional/complementary modalities without Western medicine</x:v>
      </x:c>
      <x:c r="C12" s="39" t="str">
        <x:v>1.10</x:v>
      </x:c>
      <x:c r="D12" s="39" t="str">
        <x:v>0.85 to 1.43</x:v>
      </x:c>
      <x:c r="E12" s="39" t="str">
        <x:v>0.462</x:v>
      </x:c>
      <x:c r="F12" s="39" t="str">
        <x:v>0.002</x:v>
      </x:c>
    </x:row>
    <x:row r="13" ht="15" hidden="0" customHeight="1">
      <x:c r="A13" s="43" t="str">
        <x:v>Model 2: fully adjusted</x:v>
      </x:c>
      <x:c r="B13" s="43" t="str">
        <x:v>Integrative management</x:v>
      </x:c>
      <x:c r="C13" s="43" t="str">
        <x:v>1.30</x:v>
      </x:c>
      <x:c r="D13" s="43" t="str">
        <x:v>1.08 to 1.57</x:v>
      </x:c>
      <x:c r="E13" s="43" t="str">
        <x:v>0.006</x:v>
      </x:c>
      <x:c r="F13" s="43" t="str">
        <x:v>0.002</x:v>
      </x:c>
    </x:row>
  </x:sheetData>
  <x:mergeCells>
    <x:mergeCell ref="A1:F1"/>
    <x:mergeCell ref="A2:F2"/>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58" hidden="0" customWidth="1"/>
    <x:col min="2" max="2" width="27" hidden="0" customWidth="1"/>
    <x:col min="3" max="3" width="27" hidden="0" customWidth="1"/>
    <x:col min="4" max="4" width="17" hidden="0" customWidth="1"/>
    <x:col min="5" max="5" width="3" hidden="0" customWidth="1"/>
    <x:col min="6" max="6" width="3" hidden="0" customWidth="1"/>
    <x:col min="7" max="7" width="3" hidden="0" customWidth="1"/>
  </x:cols>
  <x:sheetData>
    <x:row r="1" ht="30" hidden="0" customHeight="1">
      <x:c r="A1" s="4" t="str">
        <x:v>Outcome observation and attrition</x:v>
      </x:c>
      <x:c r="B1" s="4"/>
      <x:c r="C1" s="4"/>
      <x:c r="D1" s="4"/>
      <x:c r="E1" s="4"/>
      <x:c r="F1" s="4"/>
      <x:c r="G1" s="4"/>
    </x:row>
    <x:row r="2" ht="28" hidden="0" customHeight="1">
      <x:c r="A2" s="8" t="str">
        <x:v>Baseline-eligible participants were compared by whether a valid 2020 pain outcome was observed. SMD denotes standardized mean difference.</x:v>
      </x:c>
      <x:c r="B2" s="8"/>
      <x:c r="C2" s="8"/>
      <x:c r="D2" s="8"/>
      <x:c r="E2" s="8"/>
      <x:c r="F2" s="8"/>
      <x:c r="G2" s="8"/>
    </x:row>
    <x:row r="3"/>
    <x:row r="4" ht="15" hidden="0" customHeight="1">
      <x:c r="A4" s="11" t="str">
        <x:v>Observation flow</x:v>
      </x:c>
      <x:c r="B4" s="11"/>
      <x:c r="C4" s="11"/>
      <x:c r="D4" s="11"/>
      <x:c r="E4" s="11"/>
      <x:c r="F4" s="11"/>
      <x:c r="G4" s="11"/>
    </x:row>
    <x:row r="5" ht="15" hidden="0" customHeight="1">
      <x:c r="A5" s="29" t="str">
        <x:v>Stage</x:v>
      </x:c>
      <x:c r="B5" s="29" t="str">
        <x:v>N</x:v>
      </x:c>
    </x:row>
    <x:row r="6" ht="15" hidden="0" customHeight="1">
      <x:c r="A6" s="30" t="str">
        <x:v>Baseline eligible</x:v>
      </x:c>
      <x:c r="B6" s="30" t="n">
        <x:v>5461</x:v>
      </x:c>
    </x:row>
    <x:row r="7" ht="15" hidden="0" customHeight="1">
      <x:c r="A7" s="26" t="str">
        <x:v>Linked to 2020 health interview</x:v>
      </x:c>
      <x:c r="B7" s="26" t="n">
        <x:v>4863</x:v>
      </x:c>
    </x:row>
    <x:row r="8" ht="15" hidden="0" customHeight="1">
      <x:c r="A8" s="30" t="str">
        <x:v>Valid 2020 pain outcome</x:v>
      </x:c>
      <x:c r="B8" s="30" t="n">
        <x:v>4862</x:v>
      </x:c>
    </x:row>
    <x:row r="9" ht="15" hidden="0" customHeight="1">
      <x:c r="A9" s="26" t="str">
        <x:v>Loss to follow-up or invalid pain outcome</x:v>
      </x:c>
      <x:c r="B9" s="26" t="n">
        <x:v>599</x:v>
      </x:c>
    </x:row>
    <x:row r="10" ht="15" hidden="0" customHeight="1">
      <x:c r="A10" s="30" t="str">
        <x:v>Other-containing pattern among valid outcomes</x:v>
      </x:c>
      <x:c r="B10" s="30" t="n">
        <x:v>1040</x:v>
      </x:c>
    </x:row>
    <x:row r="11" ht="15" hidden="0" customHeight="1">
      <x:c r="A11" s="26" t="str">
        <x:v>Baseline proxy exclusion after other-pattern exclusion</x:v>
      </x:c>
      <x:c r="B11" s="26" t="n">
        <x:v>147</x:v>
      </x:c>
    </x:row>
    <x:row r="12" ht="15" hidden="0" customHeight="1">
      <x:c r="A12" s="30" t="str">
        <x:v>Follow-up proxy exclusion after prior exclusions</x:v>
      </x:c>
      <x:c r="B12" s="30" t="n">
        <x:v>213</x:v>
      </x:c>
    </x:row>
    <x:row r="13" ht="15" hidden="0" customHeight="1">
      <x:c r="A13" s="26" t="str">
        <x:v>Primary cohort</x:v>
      </x:c>
      <x:c r="B13" s="26" t="n">
        <x:v>3462</x:v>
      </x:c>
    </x:row>
    <x:row r="14" ht="15" hidden="0" customHeight="1">
      <x:c r="A14" s="30" t="str">
        <x:v>Primary cohort with valid 2018 cross-sectional weight</x:v>
      </x:c>
      <x:c r="B14" s="30" t="n">
        <x:v>3237</x:v>
      </x:c>
    </x:row>
    <x:row r="15"/>
    <x:row r="16" ht="15" hidden="0" customHeight="1">
      <x:c r="A16" s="11" t="str">
        <x:v>Baseline comparison</x:v>
      </x:c>
      <x:c r="B16" s="11"/>
      <x:c r="C16" s="11"/>
      <x:c r="D16" s="11"/>
      <x:c r="E16" s="11"/>
      <x:c r="F16" s="11"/>
      <x:c r="G16" s="11"/>
    </x:row>
    <x:row r="17" ht="15" hidden="0" customHeight="1">
      <x:c r="A17" s="29" t="str">
        <x:v>Characteristic</x:v>
      </x:c>
      <x:c r="B17" s="29" t="str">
        <x:v>Valid 2020 pain outcome</x:v>
      </x:c>
      <x:c r="C17" s="29" t="str">
        <x:v>No valid 2020 pain outcome</x:v>
      </x:c>
      <x:c r="D17" s="29" t="str">
        <x:v>Absolute SMD</x:v>
      </x:c>
    </x:row>
    <x:row r="18" ht="15" hidden="0" customHeight="1">
      <x:c r="A18" s="43" t="str">
        <x:v>Baseline IADL limitation count</x:v>
      </x:c>
      <x:c r="B18" s="43" t="str">
        <x:v>0.82 (1.28)</x:v>
      </x:c>
      <x:c r="C18" s="43" t="str">
        <x:v>1.46 (1.75)</x:v>
      </x:c>
      <x:c r="D18" s="43" t="str">
        <x:v>0.421</x:v>
      </x:c>
    </x:row>
    <x:row r="19" ht="15" hidden="0" customHeight="1">
      <x:c r="A19" s="39" t="str">
        <x:v>Residence: Rural</x:v>
      </x:c>
      <x:c r="B19" s="39" t="str">
        <x:v>3349 (68.9%)</x:v>
      </x:c>
      <x:c r="C19" s="39" t="str">
        <x:v>296 (49.4%)</x:v>
      </x:c>
      <x:c r="D19" s="39" t="str">
        <x:v>0.404</x:v>
      </x:c>
    </x:row>
    <x:row r="20" ht="15" hidden="0" customHeight="1">
      <x:c r="A20" s="43" t="str">
        <x:v>Residence: Urban</x:v>
      </x:c>
      <x:c r="B20" s="43" t="str">
        <x:v>1513 (31.1%)</x:v>
      </x:c>
      <x:c r="C20" s="43" t="str">
        <x:v>303 (50.6%)</x:v>
      </x:c>
      <x:c r="D20" s="43" t="str">
        <x:v>0.404</x:v>
      </x:c>
    </x:row>
    <x:row r="21" ht="15" hidden="0" customHeight="1">
      <x:c r="A21" s="39" t="str">
        <x:v>Baseline ADL limitation count</x:v>
      </x:c>
      <x:c r="B21" s="39" t="str">
        <x:v>0.80 (1.39)</x:v>
      </x:c>
      <x:c r="C21" s="39" t="str">
        <x:v>1.47 (1.97)</x:v>
      </x:c>
      <x:c r="D21" s="39" t="str">
        <x:v>0.399</x:v>
      </x:c>
    </x:row>
    <x:row r="22" ht="15" hidden="0" customHeight="1">
      <x:c r="A22" s="43" t="str">
        <x:v>Age, years</x:v>
      </x:c>
      <x:c r="B22" s="43" t="str">
        <x:v>62.62 (9.88)</x:v>
      </x:c>
      <x:c r="C22" s="43" t="str">
        <x:v>66.53 (11.88)</x:v>
      </x:c>
      <x:c r="D22" s="43" t="str">
        <x:v>0.357</x:v>
      </x:c>
    </x:row>
    <x:row r="23" ht="15" hidden="0" customHeight="1">
      <x:c r="A23" s="39" t="str">
        <x:v>Chronic-disease count</x:v>
      </x:c>
      <x:c r="B23" s="39" t="str">
        <x:v>2.39 (1.87)</x:v>
      </x:c>
      <x:c r="C23" s="39" t="str">
        <x:v>3.01 (2.17)</x:v>
      </x:c>
      <x:c r="D23" s="39" t="str">
        <x:v>0.308</x:v>
      </x:c>
    </x:row>
    <x:row r="24" ht="15" hidden="0" customHeight="1">
      <x:c r="A24" s="43" t="str">
        <x:v>Hospital admission in previous year: Yes</x:v>
      </x:c>
      <x:c r="B24" s="43" t="str">
        <x:v>1128 (23.2%)</x:v>
      </x:c>
      <x:c r="C24" s="43" t="str">
        <x:v>205 (34.4%)</x:v>
      </x:c>
      <x:c r="D24" s="43" t="str">
        <x:v>0.249</x:v>
      </x:c>
    </x:row>
    <x:row r="25" ht="15" hidden="0" customHeight="1">
      <x:c r="A25" s="39" t="str">
        <x:v>Hospital admission in previous year: No</x:v>
      </x:c>
      <x:c r="B25" s="39" t="str">
        <x:v>3729 (76.8%)</x:v>
      </x:c>
      <x:c r="C25" s="39" t="str">
        <x:v>391 (65.6%)</x:v>
      </x:c>
      <x:c r="D25" s="39" t="str">
        <x:v>0.249</x:v>
      </x:c>
    </x:row>
    <x:row r="26" ht="15" hidden="0" customHeight="1">
      <x:c r="A26" s="43" t="str">
        <x:v>Sex: Men</x:v>
      </x:c>
      <x:c r="B26" s="43" t="str">
        <x:v>1701 (35.0%)</x:v>
      </x:c>
      <x:c r="C26" s="43" t="str">
        <x:v>263 (43.9%)</x:v>
      </x:c>
      <x:c r="D26" s="43" t="str">
        <x:v>0.183</x:v>
      </x:c>
    </x:row>
    <x:row r="27" ht="15" hidden="0" customHeight="1">
      <x:c r="A27" s="39" t="str">
        <x:v>Sex: Women</x:v>
      </x:c>
      <x:c r="B27" s="39" t="str">
        <x:v>3161 (65.0%)</x:v>
      </x:c>
      <x:c r="C27" s="39" t="str">
        <x:v>336 (56.1%)</x:v>
      </x:c>
      <x:c r="D27" s="39" t="str">
        <x:v>0.183</x:v>
      </x:c>
    </x:row>
    <x:row r="28" ht="15" hidden="0" customHeight="1">
      <x:c r="A28" s="43" t="str">
        <x:v>Education: College or above</x:v>
      </x:c>
      <x:c r="B28" s="43" t="str">
        <x:v>34 (0.7%)</x:v>
      </x:c>
      <x:c r="C28" s="43" t="str">
        <x:v>16 (2.7%)</x:v>
      </x:c>
      <x:c r="D28" s="43" t="str">
        <x:v>0.154</x:v>
      </x:c>
    </x:row>
    <x:row r="29" ht="15" hidden="0" customHeight="1">
      <x:c r="A29" s="39" t="str">
        <x:v>Self-rated health: Very poor</x:v>
      </x:c>
      <x:c r="B29" s="39" t="str">
        <x:v>591 (12.9%)</x:v>
      </x:c>
      <x:c r="C29" s="39" t="str">
        <x:v>86 (18.0%)</x:v>
      </x:c>
      <x:c r="D29" s="39" t="str">
        <x:v>0.143</x:v>
      </x:c>
    </x:row>
    <x:row r="30" ht="15" hidden="0" customHeight="1">
      <x:c r="A30" s="43" t="str">
        <x:v>Musculoskeletal pain-site count</x:v>
      </x:c>
      <x:c r="B30" s="43" t="str">
        <x:v>5.21 (3.20)</x:v>
      </x:c>
      <x:c r="C30" s="43" t="str">
        <x:v>5.60 (3.43)</x:v>
      </x:c>
      <x:c r="D30" s="43" t="str">
        <x:v>0.116</x:v>
      </x:c>
    </x:row>
    <x:row r="31" ht="15" hidden="0" customHeight="1">
      <x:c r="A31" s="39" t="str">
        <x:v>Self-rated health: Fair</x:v>
      </x:c>
      <x:c r="B31" s="39" t="str">
        <x:v>1897 (41.3%)</x:v>
      </x:c>
      <x:c r="C31" s="39" t="str">
        <x:v>175 (36.7%)</x:v>
      </x:c>
      <x:c r="D31" s="39" t="str">
        <x:v>0.095</x:v>
      </x:c>
    </x:row>
    <x:row r="32" ht="15" hidden="0" customHeight="1">
      <x:c r="A32" s="43" t="str">
        <x:v>Doctor-diagnosed arthritis/rheumatism: No</x:v>
      </x:c>
      <x:c r="B32" s="43" t="str">
        <x:v>1800 (37.0%)</x:v>
      </x:c>
      <x:c r="C32" s="43" t="str">
        <x:v>246 (41.1%)</x:v>
      </x:c>
      <x:c r="D32" s="43" t="str">
        <x:v>0.083</x:v>
      </x:c>
    </x:row>
    <x:row r="33" ht="15" hidden="0" customHeight="1">
      <x:c r="A33" s="39" t="str">
        <x:v>Doctor-diagnosed arthritis/rheumatism: Yes</x:v>
      </x:c>
      <x:c r="B33" s="39" t="str">
        <x:v>3062 (63.0%)</x:v>
      </x:c>
      <x:c r="C33" s="39" t="str">
        <x:v>353 (58.9%)</x:v>
      </x:c>
      <x:c r="D33" s="39" t="str">
        <x:v>0.083</x:v>
      </x:c>
    </x:row>
    <x:row r="34" ht="15" hidden="0" customHeight="1">
      <x:c r="A34" s="43" t="str">
        <x:v>Baseline pain severity: Very</x:v>
      </x:c>
      <x:c r="B34" s="43" t="str">
        <x:v>1319 (27.1%)</x:v>
      </x:c>
      <x:c r="C34" s="43" t="str">
        <x:v>185 (30.9%)</x:v>
      </x:c>
      <x:c r="D34" s="43" t="str">
        <x:v>0.083</x:v>
      </x:c>
    </x:row>
    <x:row r="35" ht="15" hidden="0" customHeight="1">
      <x:c r="A35" s="39" t="str">
        <x:v>Pain-management pattern: Other-containing pattern</x:v>
      </x:c>
      <x:c r="B35" s="39" t="str">
        <x:v>1040 (21.4%)</x:v>
      </x:c>
      <x:c r="C35" s="39" t="str">
        <x:v>110 (18.4%)</x:v>
      </x:c>
      <x:c r="D35" s="39" t="str">
        <x:v>0.076</x:v>
      </x:c>
    </x:row>
    <x:row r="36" ht="15" hidden="0" customHeight="1">
      <x:c r="A36" s="43" t="str">
        <x:v>CESD-10 score</x:v>
      </x:c>
      <x:c r="B36" s="43" t="str">
        <x:v>11.74 (7.01)</x:v>
      </x:c>
      <x:c r="C36" s="43" t="str">
        <x:v>12.24 (7.22)</x:v>
      </x:c>
      <x:c r="D36" s="43" t="str">
        <x:v>0.070</x:v>
      </x:c>
    </x:row>
    <x:row r="37" ht="15" hidden="0" customHeight="1">
      <x:c r="A37" s="39" t="str">
        <x:v>Pain-management pattern: No reported pain-relief measure</x:v>
      </x:c>
      <x:c r="B37" s="39" t="str">
        <x:v>1157 (23.8%)</x:v>
      </x:c>
      <x:c r="C37" s="39" t="str">
        <x:v>156 (26.0%)</x:v>
      </x:c>
      <x:c r="D37" s="39" t="str">
        <x:v>0.052</x:v>
      </x:c>
    </x:row>
    <x:row r="38" ht="15" hidden="0" customHeight="1">
      <x:c r="A38" s="43" t="str">
        <x:v>Self-rated health: Good</x:v>
      </x:c>
      <x:c r="B38" s="43" t="str">
        <x:v>246 (5.4%)</x:v>
      </x:c>
      <x:c r="C38" s="43" t="str">
        <x:v>31 (6.5%)</x:v>
      </x:c>
      <x:c r="D38" s="43" t="str">
        <x:v>0.048</x:v>
      </x:c>
    </x:row>
    <x:row r="39" ht="15" hidden="0" customHeight="1">
      <x:c r="A39" s="39" t="str">
        <x:v>Baseline pain severity: Quite a bit</x:v>
      </x:c>
      <x:c r="B39" s="39" t="str">
        <x:v>1633 (33.6%)</x:v>
      </x:c>
      <x:c r="C39" s="39" t="str">
        <x:v>188 (31.4%)</x:v>
      </x:c>
      <x:c r="D39" s="39" t="str">
        <x:v>0.047</x:v>
      </x:c>
    </x:row>
    <x:row r="40" ht="15" hidden="0" customHeight="1">
      <x:c r="A40" s="43" t="str">
        <x:v>Education: No formal education</x:v>
      </x:c>
      <x:c r="B40" s="43" t="str">
        <x:v>1588 (32.7%)</x:v>
      </x:c>
      <x:c r="C40" s="43" t="str">
        <x:v>184 (30.7%)</x:v>
      </x:c>
      <x:c r="D40" s="43" t="str">
        <x:v>0.042</x:v>
      </x:c>
    </x:row>
    <x:row r="41" ht="15" hidden="0" customHeight="1">
      <x:c r="A41" s="39" t="str">
        <x:v>Self-rated health: Poor</x:v>
      </x:c>
      <x:c r="B41" s="39" t="str">
        <x:v>1730 (37.7%)</x:v>
      </x:c>
      <x:c r="C41" s="39" t="str">
        <x:v>171 (35.8%)</x:v>
      </x:c>
      <x:c r="D41" s="39" t="str">
        <x:v>0.038</x:v>
      </x:c>
    </x:row>
    <x:row r="42" ht="15" hidden="0" customHeight="1">
      <x:c r="A42" s="43" t="str">
        <x:v>Household wealth, transformed</x:v>
      </x:c>
      <x:c r="B42" s="43" t="str">
        <x:v>1.91 (2.44)</x:v>
      </x:c>
      <x:c r="C42" s="43" t="str">
        <x:v>1.99 (2.40)</x:v>
      </x:c>
      <x:c r="D42" s="43" t="str">
        <x:v>0.037</x:v>
      </x:c>
    </x:row>
    <x:row r="43" ht="15" hidden="0" customHeight="1">
      <x:c r="A43" s="39" t="str">
        <x:v>Education: High/vocational school</x:v>
      </x:c>
      <x:c r="B43" s="39" t="str">
        <x:v>322 (6.6%)</x:v>
      </x:c>
      <x:c r="C43" s="39" t="str">
        <x:v>45 (7.5%)</x:v>
      </x:c>
      <x:c r="D43" s="39" t="str">
        <x:v>0.035</x:v>
      </x:c>
    </x:row>
    <x:row r="44" ht="15" hidden="0" customHeight="1">
      <x:c r="A44" s="43" t="str">
        <x:v>Baseline pain severity: Somewhat</x:v>
      </x:c>
      <x:c r="B44" s="43" t="str">
        <x:v>1910 (39.3%)</x:v>
      </x:c>
      <x:c r="C44" s="43" t="str">
        <x:v>226 (37.7%)</x:v>
      </x:c>
      <x:c r="D44" s="43" t="str">
        <x:v>0.032</x:v>
      </x:c>
    </x:row>
    <x:row r="45" ht="15" hidden="0" customHeight="1">
      <x:c r="A45" s="39" t="str">
        <x:v>Pain-management pattern: Integrative management</x:v>
      </x:c>
      <x:c r="B45" s="39" t="str">
        <x:v>868 (17.9%)</x:v>
      </x:c>
      <x:c r="C45" s="39" t="str">
        <x:v>100 (16.7%)</x:v>
      </x:c>
      <x:c r="D45" s="39" t="str">
        <x:v>0.031</x:v>
      </x:c>
    </x:row>
    <x:row r="46" ht="15" hidden="0" customHeight="1">
      <x:c r="A46" s="43" t="str">
        <x:v>Education: Middle school</x:v>
      </x:c>
      <x:c r="B46" s="43" t="str">
        <x:v>749 (15.4%)</x:v>
      </x:c>
      <x:c r="C46" s="43" t="str">
        <x:v>86 (14.4%)</x:v>
      </x:c>
      <x:c r="D46" s="43" t="str">
        <x:v>0.029</x:v>
      </x:c>
    </x:row>
    <x:row r="47" ht="15" hidden="0" customHeight="1">
      <x:c r="A47" s="39" t="str">
        <x:v>Pain-management pattern: Traditional/complementary modalities without Western medicine</x:v>
      </x:c>
      <x:c r="B47" s="39" t="str">
        <x:v>488 (10.0%)</x:v>
      </x:c>
      <x:c r="C47" s="39" t="str">
        <x:v>65 (10.9%)</x:v>
      </x:c>
      <x:c r="D47" s="39" t="str">
        <x:v>0.027</x:v>
      </x:c>
    </x:row>
    <x:row r="48" ht="15" hidden="0" customHeight="1">
      <x:c r="A48" s="43" t="str">
        <x:v>Pain-management pattern: Western medicine only</x:v>
      </x:c>
      <x:c r="B48" s="43" t="str">
        <x:v>1309 (26.9%)</x:v>
      </x:c>
      <x:c r="C48" s="43" t="str">
        <x:v>168 (28.0%)</x:v>
      </x:c>
      <x:c r="D48" s="43" t="str">
        <x:v>0.025</x:v>
      </x:c>
    </x:row>
    <x:row r="49" ht="15" hidden="0" customHeight="1">
      <x:c r="A49" s="39" t="str">
        <x:v>Outpatient visit in previous month: Yes</x:v>
      </x:c>
      <x:c r="B49" s="39" t="str">
        <x:v>1196 (24.6%)</x:v>
      </x:c>
      <x:c r="C49" s="39" t="str">
        <x:v>144 (24.2%)</x:v>
      </x:c>
      <x:c r="D49" s="39" t="str">
        <x:v>0.011</x:v>
      </x:c>
    </x:row>
    <x:row r="50" ht="15" hidden="0" customHeight="1">
      <x:c r="A50" s="43" t="str">
        <x:v>Outpatient visit in previous month: No</x:v>
      </x:c>
      <x:c r="B50" s="43" t="str">
        <x:v>3661 (75.4%)</x:v>
      </x:c>
      <x:c r="C50" s="43" t="str">
        <x:v>452 (75.8%)</x:v>
      </x:c>
      <x:c r="D50" s="43" t="str">
        <x:v>0.011</x:v>
      </x:c>
    </x:row>
    <x:row r="51" ht="15" hidden="0" customHeight="1">
      <x:c r="A51" s="39" t="str">
        <x:v>Self-rated health: Very good</x:v>
      </x:c>
      <x:c r="B51" s="39" t="str">
        <x:v>130 (2.8%)</x:v>
      </x:c>
      <x:c r="C51" s="39" t="str">
        <x:v>14 (2.9%)</x:v>
      </x:c>
      <x:c r="D51" s="39" t="str">
        <x:v>0.006</x:v>
      </x:c>
    </x:row>
    <x:row r="52" ht="15" hidden="0" customHeight="1">
      <x:c r="A52" s="43" t="str">
        <x:v>Education: Primary or below</x:v>
      </x:c>
      <x:c r="B52" s="43" t="str">
        <x:v>2169 (44.6%)</x:v>
      </x:c>
      <x:c r="C52" s="43" t="str">
        <x:v>268 (44.7%)</x:v>
      </x:c>
      <x:c r="D52" s="43" t="str">
        <x:v>0.003</x:v>
      </x:c>
    </x:row>
  </x:sheetData>
  <x:mergeCells>
    <x:mergeCell ref="A1:G1"/>
    <x:mergeCell ref="A2:G2"/>
    <x:mergeCell ref="A4:G4"/>
    <x:mergeCell ref="A16:G16"/>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72" hidden="0" customWidth="1"/>
    <x:col min="2" max="2" width="18" hidden="0" customWidth="1"/>
    <x:col min="3" max="3" width="4" hidden="0" customWidth="1"/>
    <x:col min="4" max="4" width="4" hidden="0" customWidth="1"/>
  </x:cols>
  <x:sheetData>
    <x:row r="1" ht="30" hidden="0" customHeight="1">
      <x:c r="A1" s="4" t="str">
        <x:v>Detailed cohort disposition</x:v>
      </x:c>
      <x:c r="B1" s="4"/>
      <x:c r="C1" s="4"/>
      <x:c r="D1" s="4"/>
    </x:row>
    <x:row r="2" ht="28" hidden="0" customHeight="1">
      <x:c r="A2" s="8" t="str">
        <x:v>Deaths, non-participation, missing follow-up pain outcome, exposure/proxy exclusions and missing survey weights are reported separately.</x:v>
      </x:c>
      <x:c r="B2" s="8"/>
      <x:c r="C2" s="8"/>
      <x:c r="D2" s="8"/>
    </x:row>
    <x:row r="3"/>
    <x:row r="4" ht="15" hidden="0" customHeight="1">
      <x:c r="A4" s="29" t="str">
        <x:v>Category</x:v>
      </x:c>
      <x:c r="B4" s="29" t="str">
        <x:v>N</x:v>
      </x:c>
    </x:row>
    <x:row r="5" ht="15" hidden="0" customHeight="1">
      <x:c r="A5" s="30" t="str">
        <x:v>Baseline eligible</x:v>
      </x:c>
      <x:c r="B5" s="30" t="n">
        <x:v>5461</x:v>
      </x:c>
    </x:row>
    <x:row r="6" ht="15" hidden="0" customHeight="1">
      <x:c r="A6" s="26" t="str">
        <x:v>Known death before a valid 2020 health interview</x:v>
      </x:c>
      <x:c r="B6" s="26" t="n">
        <x:v>221</x:v>
      </x:c>
    </x:row>
    <x:row r="7" ht="15" hidden="0" customHeight="1">
      <x:c r="A7" s="30" t="str">
        <x:v>No 2020 health interview and no known death record</x:v>
      </x:c>
      <x:c r="B7" s="30" t="n">
        <x:v>377</x:v>
      </x:c>
    </x:row>
    <x:row r="8" ht="15" hidden="0" customHeight="1">
      <x:c r="A8" s="26" t="str">
        <x:v>2020 health interview present but pain outcome missing</x:v>
      </x:c>
      <x:c r="B8" s="26" t="n">
        <x:v>1</x:v>
      </x:c>
    </x:row>
    <x:row r="9" ht="15" hidden="0" customHeight="1">
      <x:c r="A9" s="30" t="str">
        <x:v>Valid 2020 pain outcome</x:v>
      </x:c>
      <x:c r="B9" s="30" t="n">
        <x:v>4862</x:v>
      </x:c>
    </x:row>
    <x:row r="10" ht="15" hidden="0" customHeight="1">
      <x:c r="A10" s="26" t="str">
        <x:v>Other-containing pattern excluded</x:v>
      </x:c>
      <x:c r="B10" s="26" t="n">
        <x:v>1040</x:v>
      </x:c>
    </x:row>
    <x:row r="11" ht="15" hidden="0" customHeight="1">
      <x:c r="A11" s="30" t="str">
        <x:v>Baseline proxy excluded after prior criteria</x:v>
      </x:c>
      <x:c r="B11" s="30" t="n">
        <x:v>147</x:v>
      </x:c>
    </x:row>
    <x:row r="12" ht="15" hidden="0" customHeight="1">
      <x:c r="A12" s="26" t="str">
        <x:v>Follow-up proxy excluded after prior criteria</x:v>
      </x:c>
      <x:c r="B12" s="26" t="n">
        <x:v>213</x:v>
      </x:c>
    </x:row>
    <x:row r="13" ht="15" hidden="0" customHeight="1">
      <x:c r="A13" s="30" t="str">
        <x:v>Primary cohort</x:v>
      </x:c>
      <x:c r="B13" s="30" t="n">
        <x:v>3462</x:v>
      </x:c>
    </x:row>
    <x:row r="14" ht="15" hidden="0" customHeight="1">
      <x:c r="A14" s="26" t="str">
        <x:v>Missing or invalid 2018 cross-sectional weight</x:v>
      </x:c>
      <x:c r="B14" s="26" t="n">
        <x:v>225</x:v>
      </x:c>
    </x:row>
    <x:row r="15" ht="15" hidden="0" customHeight="1">
      <x:c r="A15" s="30" t="str">
        <x:v>Primary survey-weighted model</x:v>
      </x:c>
      <x:c r="B15" s="30" t="n">
        <x:v>3237</x:v>
      </x:c>
    </x:row>
  </x:sheetData>
  <x:mergeCells>
    <x:mergeCell ref="A1:D1"/>
    <x:mergeCell ref="A2:D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50" hidden="0" customWidth="1"/>
    <x:col min="2" max="2" width="52" hidden="0" customWidth="1"/>
    <x:col min="3" max="3" width="17" hidden="0" customWidth="1"/>
    <x:col min="4" max="4" width="22" hidden="0" customWidth="1"/>
    <x:col min="5" max="5" width="15" hidden="0" customWidth="1"/>
    <x:col min="6" max="6" width="16" hidden="0" customWidth="1"/>
    <x:col min="7" max="7" width="3" hidden="0" customWidth="1"/>
  </x:cols>
  <x:sheetData>
    <x:row r="1" ht="30" hidden="0" customHeight="1">
      <x:c r="A1" s="4" t="str">
        <x:v>Inverse probability-of-observation weighting</x:v>
      </x:c>
      <x:c r="B1" s="4"/>
      <x:c r="C1" s="4"/>
      <x:c r="D1" s="4"/>
      <x:c r="E1" s="4"/>
      <x:c r="F1" s="4"/>
      <x:c r="G1" s="4"/>
    </x:row>
    <x:row r="2" ht="28" hidden="0" customHeight="1">
      <x:c r="A2" s="8" t="str">
        <x:v>Stabilized observation weights were estimated within each imputed dataset; combined weights multiply the observation weight by the 2018 cross-sectional individual weight.</x:v>
      </x:c>
      <x:c r="B2" s="8"/>
      <x:c r="C2" s="8"/>
      <x:c r="D2" s="8"/>
      <x:c r="E2" s="8"/>
      <x:c r="F2" s="8"/>
      <x:c r="G2" s="8"/>
    </x:row>
    <x:row r="3"/>
    <x:row r="4" ht="15" hidden="0" customHeight="1">
      <x:c r="A4" s="11" t="str">
        <x:v>Weight diagnostics</x:v>
      </x:c>
      <x:c r="B4" s="11"/>
      <x:c r="C4" s="11"/>
      <x:c r="D4" s="11"/>
      <x:c r="E4" s="11"/>
      <x:c r="F4" s="11"/>
      <x:c r="G4" s="11"/>
    </x:row>
    <x:row r="5" ht="15" hidden="0" customHeight="1">
      <x:c r="A5" s="29" t="str">
        <x:v>Diagnostic</x:v>
      </x:c>
      <x:c r="B5" s="29" t="str">
        <x:v>Median across imputations</x:v>
      </x:c>
    </x:row>
    <x:row r="6" ht="15" hidden="0" customHeight="1">
      <x:c r="A6" s="30" t="str">
        <x:v>Observed outcome rate</x:v>
      </x:c>
      <x:c r="B6" s="46" t="n">
        <x:v>0.8903131294634682</x:v>
      </x:c>
    </x:row>
    <x:row r="7" ht="15" hidden="0" customHeight="1">
      <x:c r="A7" s="26" t="str">
        <x:v>Minimum predicted probability</x:v>
      </x:c>
      <x:c r="B7" s="47" t="n">
        <x:v>0.2569494083413129</x:v>
      </x:c>
    </x:row>
    <x:row r="8" ht="15" hidden="0" customHeight="1">
      <x:c r="A8" s="30" t="str">
        <x:v>1st percentile predicted probability</x:v>
      </x:c>
      <x:c r="B8" s="46" t="n">
        <x:v>0.5466731102448593</x:v>
      </x:c>
    </x:row>
    <x:row r="9" ht="15" hidden="0" customHeight="1">
      <x:c r="A9" s="26" t="str">
        <x:v>Median predicted probability</x:v>
      </x:c>
      <x:c r="B9" s="47" t="n">
        <x:v>0.917368690737382</x:v>
      </x:c>
    </x:row>
    <x:row r="10" ht="15" hidden="0" customHeight="1">
      <x:c r="A10" s="30" t="str">
        <x:v>99th percentile predicted probability</x:v>
      </x:c>
      <x:c r="B10" s="46" t="n">
        <x:v>0.9759654739963675</x:v>
      </x:c>
    </x:row>
    <x:row r="11" ht="15" hidden="0" customHeight="1">
      <x:c r="A11" s="26" t="str">
        <x:v>Maximum predicted probability</x:v>
      </x:c>
      <x:c r="B11" s="47" t="n">
        <x:v>0.9847292067508839</x:v>
      </x:c>
    </x:row>
    <x:row r="12" ht="15" hidden="0" customHeight="1">
      <x:c r="A12" s="30" t="str">
        <x:v>Median observation weight</x:v>
      </x:c>
      <x:c r="B12" s="46" t="n">
        <x:v>0.9646172014171561</x:v>
      </x:c>
    </x:row>
    <x:row r="13" ht="15" hidden="0" customHeight="1">
      <x:c r="A13" s="26" t="str">
        <x:v>99th percentile observation weight</x:v>
      </x:c>
      <x:c r="B13" s="47" t="n">
        <x:v>1.414335511639579</x:v>
      </x:c>
    </x:row>
    <x:row r="14" ht="15" hidden="0" customHeight="1">
      <x:c r="A14" s="30" t="str">
        <x:v>Maximum observation weight</x:v>
      </x:c>
      <x:c r="B14" s="46" t="n">
        <x:v>2.5110434728614965</x:v>
      </x:c>
    </x:row>
    <x:row r="15" ht="15" hidden="0" customHeight="1">
      <x:c r="A15" s="26" t="str">
        <x:v>Observation-weight coefficient of variation</x:v>
      </x:c>
      <x:c r="B15" s="47" t="n">
        <x:v>0.10098006448046824</x:v>
      </x:c>
    </x:row>
    <x:row r="16" ht="15" hidden="0" customHeight="1">
      <x:c r="A16" s="30" t="str">
        <x:v>Observation-weight effective sample size</x:v>
      </x:c>
      <x:c r="B16" s="46" t="n">
        <x:v>3427.064398323012</x:v>
      </x:c>
    </x:row>
    <x:row r="17" ht="15" hidden="0" customHeight="1">
      <x:c r="A17" s="26" t="str">
        <x:v>Combined-weight coefficient of variation</x:v>
      </x:c>
      <x:c r="B17" s="47" t="n">
        <x:v>0.772979416212636</x:v>
      </x:c>
    </x:row>
    <x:row r="18" ht="15" hidden="0" customHeight="1">
      <x:c r="A18" s="30" t="str">
        <x:v>Combined-weight effective sample size</x:v>
      </x:c>
      <x:c r="B18" s="46" t="n">
        <x:v>2026.528816046915</x:v>
      </x:c>
    </x:row>
    <x:row r="19" ht="15" hidden="0" customHeight="1">
      <x:c r="A19" s="26" t="str">
        <x:v>Untruncated combined-weight effective sample size</x:v>
      </x:c>
      <x:c r="B19" s="47" t="n">
        <x:v>1990.7262650796563</x:v>
      </x:c>
    </x:row>
    <x:row r="20"/>
    <x:row r="21" ht="15" hidden="0" customHeight="1">
      <x:c r="A21" s="11" t="str">
        <x:v>Sensitivity-model estimates</x:v>
      </x:c>
      <x:c r="B21" s="11"/>
      <x:c r="C21" s="11"/>
      <x:c r="D21" s="11"/>
      <x:c r="E21" s="11"/>
      <x:c r="F21" s="11"/>
      <x:c r="G21" s="11"/>
    </x:row>
    <x:row r="22" ht="15" hidden="0" customHeight="1">
      <x:c r="A22" s="29" t="str">
        <x:v>Analysis</x:v>
      </x:c>
      <x:c r="B22" s="29" t="str">
        <x:v>Pain-management pattern</x:v>
      </x:c>
      <x:c r="C22" s="29" t="str">
        <x:v>Cumulative OR</x:v>
      </x:c>
      <x:c r="D22" s="29" t="str">
        <x:v>95% CI</x:v>
      </x:c>
      <x:c r="E22" s="29" t="str">
        <x:v>P value</x:v>
      </x:c>
      <x:c r="F22" s="29" t="str">
        <x:v>Global P value</x:v>
      </x:c>
    </x:row>
    <x:row r="23" ht="15" hidden="0" customHeight="1">
      <x:c r="A23" s="43" t="str">
        <x:v>Unweighted, fully adjusted MI (all primary participants)</x:v>
      </x:c>
      <x:c r="B23" s="43" t="str">
        <x:v>Western medicine only</x:v>
      </x:c>
      <x:c r="C23" s="43" t="str">
        <x:v>1.22</x:v>
      </x:c>
      <x:c r="D23" s="43" t="str">
        <x:v>1.05 to 1.41</x:v>
      </x:c>
      <x:c r="E23" s="43" t="str">
        <x:v>0.009</x:v>
      </x:c>
      <x:c r="F23" s="43" t="str">
        <x:v>0.032</x:v>
      </x:c>
    </x:row>
    <x:row r="24" ht="15" hidden="0" customHeight="1">
      <x:c r="A24" s="39" t="str">
        <x:v>Unweighted, fully adjusted MI (all primary participants)</x:v>
      </x:c>
      <x:c r="B24" s="39" t="str">
        <x:v>Traditional/complementary modalities without Western medicine</x:v>
      </x:c>
      <x:c r="C24" s="39" t="str">
        <x:v>1.06</x:v>
      </x:c>
      <x:c r="D24" s="39" t="str">
        <x:v>0.86 to 1.30</x:v>
      </x:c>
      <x:c r="E24" s="39" t="str">
        <x:v>0.581</x:v>
      </x:c>
      <x:c r="F24" s="39" t="str">
        <x:v>0.032</x:v>
      </x:c>
    </x:row>
    <x:row r="25" ht="15" hidden="0" customHeight="1">
      <x:c r="A25" s="43" t="str">
        <x:v>Unweighted, fully adjusted MI (all primary participants)</x:v>
      </x:c>
      <x:c r="B25" s="43" t="str">
        <x:v>Integrative management</x:v>
      </x:c>
      <x:c r="C25" s="43" t="str">
        <x:v>1.22</x:v>
      </x:c>
      <x:c r="D25" s="43" t="str">
        <x:v>1.03 to 1.44</x:v>
      </x:c>
      <x:c r="E25" s="43" t="str">
        <x:v>0.022</x:v>
      </x:c>
      <x:c r="F25" s="43" t="str">
        <x:v>0.032</x:v>
      </x:c>
    </x:row>
    <x:row r="26" ht="15" hidden="0" customHeight="1">
      <x:c r="A26" s="39" t="str">
        <x:v>2018 cross-sectional weight only</x:v>
      </x:c>
      <x:c r="B26" s="39" t="str">
        <x:v>Western medicine only</x:v>
      </x:c>
      <x:c r="C26" s="39" t="str">
        <x:v>1.34</x:v>
      </x:c>
      <x:c r="D26" s="39" t="str">
        <x:v>1.14 to 1.57</x:v>
      </x:c>
      <x:c r="E26" s="39" t="str">
        <x:v>&lt;0.001</x:v>
      </x:c>
      <x:c r="F26" s="39" t="str">
        <x:v>0.002</x:v>
      </x:c>
    </x:row>
    <x:row r="27" ht="15" hidden="0" customHeight="1">
      <x:c r="A27" s="43" t="str">
        <x:v>2018 cross-sectional weight only</x:v>
      </x:c>
      <x:c r="B27" s="43" t="str">
        <x:v>Traditional/complementary modalities without Western medicine</x:v>
      </x:c>
      <x:c r="C27" s="43" t="str">
        <x:v>1.10</x:v>
      </x:c>
      <x:c r="D27" s="43" t="str">
        <x:v>0.85 to 1.44</x:v>
      </x:c>
      <x:c r="E27" s="43" t="str">
        <x:v>0.460</x:v>
      </x:c>
      <x:c r="F27" s="43" t="str">
        <x:v>0.002</x:v>
      </x:c>
    </x:row>
    <x:row r="28" ht="15" hidden="0" customHeight="1">
      <x:c r="A28" s="39" t="str">
        <x:v>2018 cross-sectional weight only</x:v>
      </x:c>
      <x:c r="B28" s="39" t="str">
        <x:v>Integrative management</x:v>
      </x:c>
      <x:c r="C28" s="39" t="str">
        <x:v>1.30</x:v>
      </x:c>
      <x:c r="D28" s="39" t="str">
        <x:v>1.08 to 1.58</x:v>
      </x:c>
      <x:c r="E28" s="39" t="str">
        <x:v>0.006</x:v>
      </x:c>
      <x:c r="F28" s="39" t="str">
        <x:v>0.002</x:v>
      </x:c>
    </x:row>
    <x:row r="29" ht="15" hidden="0" customHeight="1">
      <x:c r="A29" s="43" t="str">
        <x:v>Observation-probability weight only</x:v>
      </x:c>
      <x:c r="B29" s="43" t="str">
        <x:v>Western medicine only</x:v>
      </x:c>
      <x:c r="C29" s="43" t="str">
        <x:v>1.21</x:v>
      </x:c>
      <x:c r="D29" s="43" t="str">
        <x:v>1.05 to 1.41</x:v>
      </x:c>
      <x:c r="E29" s="43" t="str">
        <x:v>0.010</x:v>
      </x:c>
      <x:c r="F29" s="43" t="str">
        <x:v>0.035</x:v>
      </x:c>
    </x:row>
    <x:row r="30" ht="15" hidden="0" customHeight="1">
      <x:c r="A30" s="39" t="str">
        <x:v>Observation-probability weight only</x:v>
      </x:c>
      <x:c r="B30" s="39" t="str">
        <x:v>Traditional/complementary modalities without Western medicine</x:v>
      </x:c>
      <x:c r="C30" s="39" t="str">
        <x:v>1.04</x:v>
      </x:c>
      <x:c r="D30" s="39" t="str">
        <x:v>0.85 to 1.28</x:v>
      </x:c>
      <x:c r="E30" s="39" t="str">
        <x:v>0.708</x:v>
      </x:c>
      <x:c r="F30" s="39" t="str">
        <x:v>0.035</x:v>
      </x:c>
    </x:row>
    <x:row r="31" ht="15" hidden="0" customHeight="1">
      <x:c r="A31" s="43" t="str">
        <x:v>Observation-probability weight only</x:v>
      </x:c>
      <x:c r="B31" s="43" t="str">
        <x:v>Integrative management</x:v>
      </x:c>
      <x:c r="C31" s="43" t="str">
        <x:v>1.20</x:v>
      </x:c>
      <x:c r="D31" s="43" t="str">
        <x:v>1.02 to 1.42</x:v>
      </x:c>
      <x:c r="E31" s="43" t="str">
        <x:v>0.033</x:v>
      </x:c>
      <x:c r="F31" s="43" t="str">
        <x:v>0.035</x:v>
      </x:c>
    </x:row>
    <x:row r="32" ht="15" hidden="0" customHeight="1">
      <x:c r="A32" s="39" t="str">
        <x:v>Combined cross-sectional and truncated observation weight</x:v>
      </x:c>
      <x:c r="B32" s="39" t="str">
        <x:v>Western medicine only</x:v>
      </x:c>
      <x:c r="C32" s="39" t="str">
        <x:v>1.33</x:v>
      </x:c>
      <x:c r="D32" s="39" t="str">
        <x:v>1.13 to 1.57</x:v>
      </x:c>
      <x:c r="E32" s="39" t="str">
        <x:v>&lt;0.001</x:v>
      </x:c>
      <x:c r="F32" s="39" t="str">
        <x:v>0.002</x:v>
      </x:c>
    </x:row>
    <x:row r="33" ht="15" hidden="0" customHeight="1">
      <x:c r="A33" s="43" t="str">
        <x:v>Combined cross-sectional and truncated observation weight</x:v>
      </x:c>
      <x:c r="B33" s="43" t="str">
        <x:v>Traditional/complementary modalities without Western medicine</x:v>
      </x:c>
      <x:c r="C33" s="43" t="str">
        <x:v>1.08</x:v>
      </x:c>
      <x:c r="D33" s="43" t="str">
        <x:v>0.83 to 1.41</x:v>
      </x:c>
      <x:c r="E33" s="43" t="str">
        <x:v>0.578</x:v>
      </x:c>
      <x:c r="F33" s="43" t="str">
        <x:v>0.002</x:v>
      </x:c>
    </x:row>
    <x:row r="34" ht="15" hidden="0" customHeight="1">
      <x:c r="A34" s="39" t="str">
        <x:v>Combined cross-sectional and truncated observation weight</x:v>
      </x:c>
      <x:c r="B34" s="39" t="str">
        <x:v>Integrative management</x:v>
      </x:c>
      <x:c r="C34" s="39" t="str">
        <x:v>1.30</x:v>
      </x:c>
      <x:c r="D34" s="39" t="str">
        <x:v>1.07 to 1.57</x:v>
      </x:c>
      <x:c r="E34" s="39" t="str">
        <x:v>0.008</x:v>
      </x:c>
      <x:c r="F34" s="39" t="str">
        <x:v>0.002</x:v>
      </x:c>
    </x:row>
    <x:row r="35" ht="15" hidden="0" customHeight="1">
      <x:c r="A35" s="43" t="str">
        <x:v>Combined cross-sectional and untruncated observation weight</x:v>
      </x:c>
      <x:c r="B35" s="43" t="str">
        <x:v>Western medicine only</x:v>
      </x:c>
      <x:c r="C35" s="43" t="str">
        <x:v>1.33</x:v>
      </x:c>
      <x:c r="D35" s="43" t="str">
        <x:v>1.13 to 1.57</x:v>
      </x:c>
      <x:c r="E35" s="43" t="str">
        <x:v>&lt;0.001</x:v>
      </x:c>
      <x:c r="F35" s="43" t="str">
        <x:v>0.002</x:v>
      </x:c>
    </x:row>
    <x:row r="36" ht="15" hidden="0" customHeight="1">
      <x:c r="A36" s="39" t="str">
        <x:v>Combined cross-sectional and untruncated observation weight</x:v>
      </x:c>
      <x:c r="B36" s="39" t="str">
        <x:v>Traditional/complementary modalities without Western medicine</x:v>
      </x:c>
      <x:c r="C36" s="39" t="str">
        <x:v>1.06</x:v>
      </x:c>
      <x:c r="D36" s="39" t="str">
        <x:v>0.81 to 1.40</x:v>
      </x:c>
      <x:c r="E36" s="39" t="str">
        <x:v>0.663</x:v>
      </x:c>
      <x:c r="F36" s="39" t="str">
        <x:v>0.002</x:v>
      </x:c>
    </x:row>
    <x:row r="37" ht="15" hidden="0" customHeight="1">
      <x:c r="A37" s="43" t="str">
        <x:v>Combined cross-sectional and untruncated observation weight</x:v>
      </x:c>
      <x:c r="B37" s="43" t="str">
        <x:v>Integrative management</x:v>
      </x:c>
      <x:c r="C37" s="43" t="str">
        <x:v>1.29</x:v>
      </x:c>
      <x:c r="D37" s="43" t="str">
        <x:v>1.07 to 1.56</x:v>
      </x:c>
      <x:c r="E37" s="43" t="str">
        <x:v>0.009</x:v>
      </x:c>
      <x:c r="F37" s="43" t="str">
        <x:v>0.002</x:v>
      </x:c>
    </x:row>
  </x:sheetData>
  <x:mergeCells>
    <x:mergeCell ref="A1:G1"/>
    <x:mergeCell ref="A2:G2"/>
    <x:mergeCell ref="A4:G4"/>
    <x:mergeCell ref="A21:G21"/>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52" hidden="0" customWidth="1"/>
    <x:col min="2" max="2" width="56" hidden="0" customWidth="1"/>
    <x:col min="3" max="3" width="16" hidden="0" customWidth="1"/>
    <x:col min="4" max="4" width="18" hidden="0" customWidth="1"/>
    <x:col min="5" max="5" width="3" hidden="0" customWidth="1"/>
    <x:col min="6" max="6" width="3" hidden="0" customWidth="1"/>
  </x:cols>
  <x:sheetData>
    <x:row r="1" ht="30" hidden="0" customHeight="1">
      <x:c r="A1" s="4" t="str">
        <x:v>Pain-management pattern composition</x:v>
      </x:c>
      <x:c r="B1" s="4"/>
      <x:c r="C1" s="4"/>
      <x:c r="D1" s="4"/>
      <x:c r="E1" s="4"/>
      <x:c r="F1" s="4"/>
    </x:row>
    <x:row r="2" ht="28" hidden="0" customHeight="1">
      <x:c r="A2" s="8" t="str">
        <x:v>Named multiple-response combinations are shown for the traditional/complementary and integrative patterns; the unspecified other-measure group is characterized separately.</x:v>
      </x:c>
      <x:c r="B2" s="8"/>
      <x:c r="C2" s="8"/>
      <x:c r="D2" s="8"/>
      <x:c r="E2" s="8"/>
      <x:c r="F2" s="8"/>
    </x:row>
    <x:row r="3"/>
    <x:row r="4" ht="15" hidden="0" customHeight="1">
      <x:c r="A4" s="11" t="str">
        <x:v>Traditional/complementary and integrative patterns</x:v>
      </x:c>
      <x:c r="B4" s="11"/>
      <x:c r="C4" s="11"/>
      <x:c r="D4" s="11"/>
      <x:c r="E4" s="11"/>
      <x:c r="F4" s="11"/>
    </x:row>
    <x:row r="5" ht="15" hidden="0" customHeight="1">
      <x:c r="A5" s="29" t="str">
        <x:v>Pain-management pattern</x:v>
      </x:c>
      <x:c r="B5" s="29" t="str">
        <x:v>Reported combination</x:v>
      </x:c>
      <x:c r="C5" s="29" t="str">
        <x:v>n</x:v>
      </x:c>
      <x:c r="D5" s="29" t="str">
        <x:v>% within pattern</x:v>
      </x:c>
    </x:row>
    <x:row r="6" ht="15" hidden="0" customHeight="1">
      <x:c r="A6" s="43" t="str">
        <x:v>Integrative management</x:v>
      </x:c>
      <x:c r="B6" s="43" t="str">
        <x:v>Chinese medicine + Western medicine</x:v>
      </x:c>
      <x:c r="C6" s="43" t="str">
        <x:v>295</x:v>
      </x:c>
      <x:c r="D6" s="43" t="str">
        <x:v>37.4</x:v>
      </x:c>
    </x:row>
    <x:row r="7" ht="15" hidden="0" customHeight="1">
      <x:c r="A7" s="39" t="str">
        <x:v>Traditional/complementary modalities without Western medicine</x:v>
      </x:c>
      <x:c r="B7" s="39" t="str">
        <x:v>Chinese medicine</x:v>
      </x:c>
      <x:c r="C7" s="39" t="str">
        <x:v>189</x:v>
      </x:c>
      <x:c r="D7" s="39" t="str">
        <x:v>41.7</x:v>
      </x:c>
    </x:row>
    <x:row r="8" ht="15" hidden="0" customHeight="1">
      <x:c r="A8" s="43" t="str">
        <x:v>Integrative management</x:v>
      </x:c>
      <x:c r="B8" s="43" t="str">
        <x:v>Western medicine + Acupuncture</x:v>
      </x:c>
      <x:c r="C8" s="43" t="str">
        <x:v>111</x:v>
      </x:c>
      <x:c r="D8" s="43" t="str">
        <x:v>14.1</x:v>
      </x:c>
    </x:row>
    <x:row r="9" ht="15" hidden="0" customHeight="1">
      <x:c r="A9" s="39" t="str">
        <x:v>Integrative management</x:v>
      </x:c>
      <x:c r="B9" s="39" t="str">
        <x:v>Chinese medicine + Western medicine + Acupuncture + Professional massage</x:v>
      </x:c>
      <x:c r="C9" s="39" t="str">
        <x:v>110</x:v>
      </x:c>
      <x:c r="D9" s="39" t="str">
        <x:v>14.0</x:v>
      </x:c>
    </x:row>
    <x:row r="10" ht="15" hidden="0" customHeight="1">
      <x:c r="A10" s="43" t="str">
        <x:v>Integrative management</x:v>
      </x:c>
      <x:c r="B10" s="43" t="str">
        <x:v>Chinese medicine + Western medicine + Acupuncture</x:v>
      </x:c>
      <x:c r="C10" s="43" t="str">
        <x:v>99</x:v>
      </x:c>
      <x:c r="D10" s="43" t="str">
        <x:v>12.6</x:v>
      </x:c>
    </x:row>
    <x:row r="11" ht="15" hidden="0" customHeight="1">
      <x:c r="A11" s="39" t="str">
        <x:v>Traditional/complementary modalities without Western medicine</x:v>
      </x:c>
      <x:c r="B11" s="39" t="str">
        <x:v>Professional massage</x:v>
      </x:c>
      <x:c r="C11" s="39" t="str">
        <x:v>97</x:v>
      </x:c>
      <x:c r="D11" s="39" t="str">
        <x:v>21.4</x:v>
      </x:c>
    </x:row>
    <x:row r="12" ht="15" hidden="0" customHeight="1">
      <x:c r="A12" s="43" t="str">
        <x:v>Integrative management</x:v>
      </x:c>
      <x:c r="B12" s="43" t="str">
        <x:v>Western medicine + Acupuncture + Professional massage</x:v>
      </x:c>
      <x:c r="C12" s="43" t="str">
        <x:v>86</x:v>
      </x:c>
      <x:c r="D12" s="43" t="str">
        <x:v>10.9</x:v>
      </x:c>
    </x:row>
    <x:row r="13" ht="15" hidden="0" customHeight="1">
      <x:c r="A13" s="39" t="str">
        <x:v>Integrative management</x:v>
      </x:c>
      <x:c r="B13" s="39" t="str">
        <x:v>Western medicine + Professional massage</x:v>
      </x:c>
      <x:c r="C13" s="39" t="str">
        <x:v>62</x:v>
      </x:c>
      <x:c r="D13" s="39" t="str">
        <x:v>7.9</x:v>
      </x:c>
    </x:row>
    <x:row r="14" ht="15" hidden="0" customHeight="1">
      <x:c r="A14" s="43" t="str">
        <x:v>Traditional/complementary modalities without Western medicine</x:v>
      </x:c>
      <x:c r="B14" s="43" t="str">
        <x:v>Acupuncture</x:v>
      </x:c>
      <x:c r="C14" s="43" t="str">
        <x:v>61</x:v>
      </x:c>
      <x:c r="D14" s="43" t="str">
        <x:v>13.5</x:v>
      </x:c>
    </x:row>
    <x:row r="15" ht="15" hidden="0" customHeight="1">
      <x:c r="A15" s="39" t="str">
        <x:v>Traditional/complementary modalities without Western medicine</x:v>
      </x:c>
      <x:c r="B15" s="39" t="str">
        <x:v>Chinese medicine + Professional massage</x:v>
      </x:c>
      <x:c r="C15" s="39" t="str">
        <x:v>30</x:v>
      </x:c>
      <x:c r="D15" s="39" t="str">
        <x:v>6.6</x:v>
      </x:c>
    </x:row>
    <x:row r="16" ht="15" hidden="0" customHeight="1">
      <x:c r="A16" s="43" t="str">
        <x:v>Traditional/complementary modalities without Western medicine</x:v>
      </x:c>
      <x:c r="B16" s="43" t="str">
        <x:v>Acupuncture + Professional massage</x:v>
      </x:c>
      <x:c r="C16" s="43" t="str">
        <x:v>29</x:v>
      </x:c>
      <x:c r="D16" s="43" t="str">
        <x:v>6.4</x:v>
      </x:c>
    </x:row>
    <x:row r="17" ht="15" hidden="0" customHeight="1">
      <x:c r="A17" s="39" t="str">
        <x:v>Traditional/complementary modalities without Western medicine</x:v>
      </x:c>
      <x:c r="B17" s="39" t="str">
        <x:v>Chinese medicine + Acupuncture</x:v>
      </x:c>
      <x:c r="C17" s="39" t="str">
        <x:v>25</x:v>
      </x:c>
      <x:c r="D17" s="39" t="str">
        <x:v>5.5</x:v>
      </x:c>
    </x:row>
    <x:row r="18" ht="15" hidden="0" customHeight="1">
      <x:c r="A18" s="43" t="str">
        <x:v>Integrative management</x:v>
      </x:c>
      <x:c r="B18" s="43" t="str">
        <x:v>Chinese medicine + Western medicine + Professional massage</x:v>
      </x:c>
      <x:c r="C18" s="43" t="str">
        <x:v>25</x:v>
      </x:c>
      <x:c r="D18" s="43" t="str">
        <x:v>3.2</x:v>
      </x:c>
    </x:row>
    <x:row r="19" ht="15" hidden="0" customHeight="1">
      <x:c r="A19" s="39" t="str">
        <x:v>Traditional/complementary modalities without Western medicine</x:v>
      </x:c>
      <x:c r="B19" s="39" t="str">
        <x:v>Chinese medicine + Acupuncture + Professional massage</x:v>
      </x:c>
      <x:c r="C19" s="39" t="str">
        <x:v>22</x:v>
      </x:c>
      <x:c r="D19" s="39" t="str">
        <x:v>4.9</x:v>
      </x:c>
    </x:row>
    <x:row r="20"/>
    <x:row r="21" ht="15" hidden="0" customHeight="1">
      <x:c r="A21" s="11" t="str">
        <x:v>Other-containing group: characteristics</x:v>
      </x:c>
      <x:c r="B21" s="11"/>
      <x:c r="C21" s="11"/>
      <x:c r="D21" s="11"/>
      <x:c r="E21" s="11"/>
      <x:c r="F21" s="11"/>
    </x:row>
    <x:row r="22" ht="15" hidden="0" customHeight="1">
      <x:c r="A22" s="29" t="str">
        <x:v>characteristic</x:v>
      </x:c>
      <x:c r="B22" s="29" t="str">
        <x:v>n</x:v>
      </x:c>
      <x:c r="C22" s="29" t="str">
        <x:v>percent</x:v>
      </x:c>
      <x:c r="D22" s="29" t="str">
        <x:v>summary</x:v>
      </x:c>
    </x:row>
    <x:row r="23" ht="15" hidden="0" customHeight="1">
      <x:c r="A23" s="43" t="str">
        <x:v>Participants</x:v>
      </x:c>
      <x:c r="B23" s="43" t="str">
        <x:v>1040</x:v>
      </x:c>
      <x:c r="C23" s="76" t="str"/>
      <x:c r="D23" s="43" t="str">
        <x:v>1040</x:v>
      </x:c>
    </x:row>
    <x:row r="24" ht="15" hidden="0" customHeight="1">
      <x:c r="A24" s="39" t="str">
        <x:v>Age, mean (SD)</x:v>
      </x:c>
      <x:c r="B24" s="39" t="str"/>
      <x:c r="C24" s="77" t="str"/>
      <x:c r="D24" s="39" t="str">
        <x:v>62.9 (9.9)</x:v>
      </x:c>
    </x:row>
    <x:row r="25" ht="15" hidden="0" customHeight="1">
      <x:c r="A25" s="43" t="str">
        <x:v>Women</x:v>
      </x:c>
      <x:c r="B25" s="43" t="str">
        <x:v>724</x:v>
      </x:c>
      <x:c r="C25" s="76" t="str">
        <x:v>69.61538461538461</x:v>
      </x:c>
      <x:c r="D25" s="43" t="str"/>
    </x:row>
    <x:row r="26" ht="15" hidden="0" customHeight="1">
      <x:c r="A26" s="39" t="str">
        <x:v>Rural residence</x:v>
      </x:c>
      <x:c r="B26" s="39" t="str">
        <x:v>676</x:v>
      </x:c>
      <x:c r="C26" s="77" t="str">
        <x:v>65</x:v>
      </x:c>
      <x:c r="D26" s="39" t="str"/>
    </x:row>
    <x:row r="27" ht="15" hidden="0" customHeight="1">
      <x:c r="A27" s="43" t="str">
        <x:v>Baseline pain: somewhat</x:v>
      </x:c>
      <x:c r="B27" s="43" t="str">
        <x:v>408</x:v>
      </x:c>
      <x:c r="C27" s="76" t="str">
        <x:v>39.23076923076923</x:v>
      </x:c>
      <x:c r="D27" s="43" t="str"/>
    </x:row>
    <x:row r="28" ht="15" hidden="0" customHeight="1">
      <x:c r="A28" s="39" t="str">
        <x:v>Baseline pain: quite a bit</x:v>
      </x:c>
      <x:c r="B28" s="39" t="str">
        <x:v>363</x:v>
      </x:c>
      <x:c r="C28" s="77" t="str">
        <x:v>34.90384615384615</x:v>
      </x:c>
      <x:c r="D28" s="39" t="str"/>
    </x:row>
    <x:row r="29" ht="15" hidden="0" customHeight="1">
      <x:c r="A29" s="43" t="str">
        <x:v>Baseline pain: very</x:v>
      </x:c>
      <x:c r="B29" s="43" t="str">
        <x:v>269</x:v>
      </x:c>
      <x:c r="C29" s="76" t="str">
        <x:v>25.865384615384617</x:v>
      </x:c>
      <x:c r="D29" s="43" t="str"/>
    </x:row>
    <x:row r="30" ht="15" hidden="0" customHeight="1">
      <x:c r="A30" s="39" t="str">
        <x:v>Musculoskeletal pain-site count, mean (SD)</x:v>
      </x:c>
      <x:c r="B30" s="39" t="str"/>
      <x:c r="C30" s="77" t="str"/>
      <x:c r="D30" s="39" t="str">
        <x:v>5.5 (3.2)</x:v>
      </x:c>
    </x:row>
    <x:row r="31" ht="15" hidden="0" customHeight="1">
      <x:c r="A31" s="43" t="str">
        <x:v>Co-used Chinese medicine</x:v>
      </x:c>
      <x:c r="B31" s="43" t="str">
        <x:v>256</x:v>
      </x:c>
      <x:c r="C31" s="76" t="str">
        <x:v>24.615384615384617</x:v>
      </x:c>
      <x:c r="D31" s="43" t="str"/>
    </x:row>
    <x:row r="32" ht="15" hidden="0" customHeight="1">
      <x:c r="A32" s="39" t="str">
        <x:v>Co-used Western medicine</x:v>
      </x:c>
      <x:c r="B32" s="39" t="str">
        <x:v>543</x:v>
      </x:c>
      <x:c r="C32" s="77" t="str">
        <x:v>52.21153846153847</x:v>
      </x:c>
      <x:c r="D32" s="39" t="str"/>
    </x:row>
    <x:row r="33" ht="15" hidden="0" customHeight="1">
      <x:c r="A33" s="43" t="str">
        <x:v>Co-used acupuncture</x:v>
      </x:c>
      <x:c r="B33" s="43" t="str">
        <x:v>207</x:v>
      </x:c>
      <x:c r="C33" s="76" t="str">
        <x:v>19.903846153846153</x:v>
      </x:c>
      <x:c r="D33" s="43" t="str"/>
    </x:row>
    <x:row r="34" ht="15" hidden="0" customHeight="1">
      <x:c r="A34" s="39" t="str">
        <x:v>Co-used professional massage</x:v>
      </x:c>
      <x:c r="B34" s="39" t="str">
        <x:v>193</x:v>
      </x:c>
      <x:c r="C34" s="77" t="str">
        <x:v>18.557692307692307</x:v>
      </x:c>
      <x:c r="D34" s="39" t="str"/>
    </x:row>
    <x:row r="35" ht="15" hidden="0" customHeight="1">
      <x:c r="A35" s="43" t="str">
        <x:v>2020 pain: none</x:v>
      </x:c>
      <x:c r="B35" s="43" t="str">
        <x:v>168</x:v>
      </x:c>
      <x:c r="C35" s="76" t="str">
        <x:v>16.153846153846153</x:v>
      </x:c>
      <x:c r="D35" s="43" t="str"/>
    </x:row>
    <x:row r="36" ht="15" hidden="0" customHeight="1">
      <x:c r="A36" s="39" t="str">
        <x:v>2020 pain: a little</x:v>
      </x:c>
      <x:c r="B36" s="39" t="str">
        <x:v>255</x:v>
      </x:c>
      <x:c r="C36" s="77" t="str">
        <x:v>24.519230769230766</x:v>
      </x:c>
      <x:c r="D36" s="39" t="str"/>
    </x:row>
    <x:row r="37" ht="15" hidden="0" customHeight="1">
      <x:c r="A37" s="43" t="str">
        <x:v>2020 pain: somewhat</x:v>
      </x:c>
      <x:c r="B37" s="43" t="str">
        <x:v>178</x:v>
      </x:c>
      <x:c r="C37" s="76" t="str">
        <x:v>17.115384615384617</x:v>
      </x:c>
      <x:c r="D37" s="43" t="str"/>
    </x:row>
    <x:row r="38" ht="15" hidden="0" customHeight="1">
      <x:c r="A38" s="39" t="str">
        <x:v>2020 pain: quite a bit</x:v>
      </x:c>
      <x:c r="B38" s="39" t="str">
        <x:v>216</x:v>
      </x:c>
      <x:c r="C38" s="77" t="str">
        <x:v>20.76923076923077</x:v>
      </x:c>
      <x:c r="D38" s="39" t="str"/>
    </x:row>
    <x:row r="39" ht="15" hidden="0" customHeight="1">
      <x:c r="A39" s="43" t="str">
        <x:v>2020 pain: very</x:v>
      </x:c>
      <x:c r="B39" s="43" t="str">
        <x:v>223</x:v>
      </x:c>
      <x:c r="C39" s="76" t="str">
        <x:v>21.44230769230769</x:v>
      </x:c>
      <x:c r="D39" s="43" t="str"/>
    </x:row>
    <x:row r="40" ht="15" hidden="0" customHeight="1">
      <x:c r="A40" s="39" t="str">
        <x:v>Baseline health-module proxy</x:v>
      </x:c>
      <x:c r="B40" s="39" t="str">
        <x:v>40</x:v>
      </x:c>
      <x:c r="C40" s="77" t="str">
        <x:v>3.8461538461538463</x:v>
      </x:c>
      <x:c r="D40" s="39" t="str"/>
    </x:row>
    <x:row r="41" ht="15" hidden="0" customHeight="1">
      <x:c r="A41" s="43" t="str">
        <x:v>Follow-up health-module proxy</x:v>
      </x:c>
      <x:c r="B41" s="43" t="str">
        <x:v>80</x:v>
      </x:c>
      <x:c r="C41" s="76" t="str">
        <x:v>7.6923076923076925</x:v>
      </x:c>
      <x:c r="D41" s="43" t="str"/>
    </x:row>
    <x:row r="42"/>
    <x:row r="43" ht="15" hidden="0" customHeight="1">
      <x:c r="A43" s="11" t="str">
        <x:v>Other-containing group: reported combinations</x:v>
      </x:c>
      <x:c r="B43" s="11"/>
      <x:c r="C43" s="11"/>
      <x:c r="D43" s="11"/>
      <x:c r="E43" s="11"/>
      <x:c r="F43" s="11"/>
    </x:row>
    <x:row r="44" ht="15" hidden="0" customHeight="1">
      <x:c r="A44" s="29" t="str">
        <x:v>Reported combination containing other measure</x:v>
      </x:c>
      <x:c r="B44" s="29" t="str">
        <x:v>n</x:v>
      </x:c>
      <x:c r="C44" s="29" t="str">
        <x:v>%</x:v>
      </x:c>
    </x:row>
    <x:row r="45" ht="15" hidden="0" customHeight="1">
      <x:c r="A45" s="43" t="str">
        <x:v>Other measure</x:v>
      </x:c>
      <x:c r="B45" s="43" t="str">
        <x:v>358</x:v>
      </x:c>
      <x:c r="C45" s="43" t="str">
        <x:v>34.4</x:v>
      </x:c>
    </x:row>
    <x:row r="46" ht="15" hidden="0" customHeight="1">
      <x:c r="A46" s="39" t="str">
        <x:v>Western medicine + Other measure</x:v>
      </x:c>
      <x:c r="B46" s="39" t="str">
        <x:v>244</x:v>
      </x:c>
      <x:c r="C46" s="39" t="str">
        <x:v>23.5</x:v>
      </x:c>
    </x:row>
    <x:row r="47" ht="15" hidden="0" customHeight="1">
      <x:c r="A47" s="43" t="str">
        <x:v>Chinese medicine + Western medicine + Other measure</x:v>
      </x:c>
      <x:c r="B47" s="43" t="str">
        <x:v>99</x:v>
      </x:c>
      <x:c r="C47" s="43" t="str">
        <x:v>9.5</x:v>
      </x:c>
    </x:row>
    <x:row r="48" ht="15" hidden="0" customHeight="1">
      <x:c r="A48" s="39" t="str">
        <x:v>Chinese medicine + Other measure</x:v>
      </x:c>
      <x:c r="B48" s="39" t="str">
        <x:v>48</x:v>
      </x:c>
      <x:c r="C48" s="39" t="str">
        <x:v>4.6</x:v>
      </x:c>
    </x:row>
    <x:row r="49" ht="15" hidden="0" customHeight="1">
      <x:c r="A49" s="43" t="str">
        <x:v>Chinese medicine + Western medicine + Acupuncture + Professional massage + Other measure</x:v>
      </x:c>
      <x:c r="B49" s="43" t="str">
        <x:v>47</x:v>
      </x:c>
      <x:c r="C49" s="43" t="str">
        <x:v>4.5</x:v>
      </x:c>
    </x:row>
    <x:row r="50" ht="15" hidden="0" customHeight="1">
      <x:c r="A50" s="39" t="str">
        <x:v>Western medicine + Acupuncture + Professional massage + Other measure</x:v>
      </x:c>
      <x:c r="B50" s="39" t="str">
        <x:v>41</x:v>
      </x:c>
      <x:c r="C50" s="39" t="str">
        <x:v>3.9</x:v>
      </x:c>
    </x:row>
    <x:row r="51" ht="15" hidden="0" customHeight="1">
      <x:c r="A51" s="43" t="str">
        <x:v>Western medicine + Acupuncture + Other measure</x:v>
      </x:c>
      <x:c r="B51" s="43" t="str">
        <x:v>37</x:v>
      </x:c>
      <x:c r="C51" s="43" t="str">
        <x:v>3.6</x:v>
      </x:c>
    </x:row>
    <x:row r="52" ht="15" hidden="0" customHeight="1">
      <x:c r="A52" s="39" t="str">
        <x:v>Professional massage + Other measure</x:v>
      </x:c>
      <x:c r="B52" s="39" t="str">
        <x:v>35</x:v>
      </x:c>
      <x:c r="C52" s="39" t="str">
        <x:v>3.4</x:v>
      </x:c>
    </x:row>
    <x:row r="53" ht="15" hidden="0" customHeight="1">
      <x:c r="A53" s="43" t="str">
        <x:v>Chinese medicine + Western medicine + Acupuncture + Other measure</x:v>
      </x:c>
      <x:c r="B53" s="43" t="str">
        <x:v>28</x:v>
      </x:c>
      <x:c r="C53" s="43" t="str">
        <x:v>2.7</x:v>
      </x:c>
    </x:row>
    <x:row r="54" ht="15" hidden="0" customHeight="1">
      <x:c r="A54" s="39" t="str">
        <x:v>Western medicine + Professional massage + Other measure</x:v>
      </x:c>
      <x:c r="B54" s="39" t="str">
        <x:v>28</x:v>
      </x:c>
      <x:c r="C54" s="39" t="str">
        <x:v>2.7</x:v>
      </x:c>
    </x:row>
    <x:row r="55" ht="15" hidden="0" customHeight="1">
      <x:c r="A55" s="43" t="str">
        <x:v>Acupuncture + Other measure</x:v>
      </x:c>
      <x:c r="B55" s="43" t="str">
        <x:v>26</x:v>
      </x:c>
      <x:c r="C55" s="43" t="str">
        <x:v>2.5</x:v>
      </x:c>
    </x:row>
    <x:row r="56" ht="15" hidden="0" customHeight="1">
      <x:c r="A56" s="39" t="str">
        <x:v>Chinese medicine + Western medicine + Professional massage + Other measure</x:v>
      </x:c>
      <x:c r="B56" s="39" t="str">
        <x:v>19</x:v>
      </x:c>
      <x:c r="C56" s="39" t="str">
        <x:v>1.8</x:v>
      </x:c>
    </x:row>
    <x:row r="57" ht="15" hidden="0" customHeight="1">
      <x:c r="A57" s="43" t="str">
        <x:v>Acupuncture + Professional massage + Other measure</x:v>
      </x:c>
      <x:c r="B57" s="43" t="str">
        <x:v>15</x:v>
      </x:c>
      <x:c r="C57" s="43" t="str">
        <x:v>1.4</x:v>
      </x:c>
    </x:row>
    <x:row r="58" ht="15" hidden="0" customHeight="1">
      <x:c r="A58" s="39" t="str">
        <x:v>Chinese medicine + Acupuncture + Other measure</x:v>
      </x:c>
      <x:c r="B58" s="39" t="str">
        <x:v>7</x:v>
      </x:c>
      <x:c r="C58" s="39" t="str">
        <x:v>0.7</x:v>
      </x:c>
    </x:row>
    <x:row r="59" ht="15" hidden="0" customHeight="1">
      <x:c r="A59" s="43" t="str">
        <x:v>Chinese medicine + Acupuncture + Professional massage + Other measure</x:v>
      </x:c>
      <x:c r="B59" s="43" t="str">
        <x:v>6</x:v>
      </x:c>
      <x:c r="C59" s="43" t="str">
        <x:v>0.6</x:v>
      </x:c>
    </x:row>
    <x:row r="60" ht="15" hidden="0" customHeight="1">
      <x:c r="A60" s="39" t="str">
        <x:v>Chinese medicine + Professional massage + Other measure</x:v>
      </x:c>
      <x:c r="B60" s="39" t="str">
        <x:v>2</x:v>
      </x:c>
      <x:c r="C60" s="39" t="str">
        <x:v>0.2</x:v>
      </x:c>
    </x:row>
  </x:sheetData>
  <x:mergeCells>
    <x:mergeCell ref="A1:F1"/>
    <x:mergeCell ref="A2:F2"/>
    <x:mergeCell ref="A4:F4"/>
    <x:mergeCell ref="A21:F21"/>
    <x:mergeCell ref="A43:F43"/>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55" hidden="0" customWidth="1"/>
    <x:col min="2" max="2" width="16" hidden="0" customWidth="1"/>
    <x:col min="3" max="3" width="24" hidden="0" customWidth="1"/>
    <x:col min="4" max="4" width="4" hidden="0" customWidth="1"/>
    <x:col min="5" max="5" width="4" hidden="0" customWidth="1"/>
  </x:cols>
  <x:sheetData>
    <x:row r="1" ht="30" hidden="0" customHeight="1">
      <x:c r="A1" s="4" t="str">
        <x:v>Marginal use of reported pain-relief measures</x:v>
      </x:c>
      <x:c r="B1" s="4"/>
      <x:c r="C1" s="4"/>
      <x:c r="D1" s="4"/>
      <x:c r="E1" s="4"/>
    </x:row>
    <x:row r="2" ht="28" hidden="0" customHeight="1">
      <x:c r="A2" s="8" t="str">
        <x:v>Primary analytic cohort, N=3462. Modalities were multiple-response items, so percentages do not sum to 100%.</x:v>
      </x:c>
      <x:c r="B2" s="8"/>
      <x:c r="C2" s="8"/>
      <x:c r="D2" s="8"/>
      <x:c r="E2" s="8"/>
    </x:row>
    <x:row r="3"/>
    <x:row r="4" ht="15" hidden="0" customHeight="1">
      <x:c r="A4" s="29" t="str">
        <x:v>Reported measure</x:v>
      </x:c>
      <x:c r="B4" s="29" t="str">
        <x:v>n</x:v>
      </x:c>
      <x:c r="C4" s="29" t="str">
        <x:v>% of primary cohort</x:v>
      </x:c>
    </x:row>
    <x:row r="5" ht="15" hidden="0" customHeight="1">
      <x:c r="A5" s="30" t="str">
        <x:v>No reported pain-relief measure</x:v>
      </x:c>
      <x:c r="B5" s="30" t="str">
        <x:v>1038</x:v>
      </x:c>
      <x:c r="C5" s="30" t="str">
        <x:v>30.0</x:v>
      </x:c>
    </x:row>
    <x:row r="6" ht="15" hidden="0" customHeight="1">
      <x:c r="A6" s="26" t="str">
        <x:v>Western medicine</x:v>
      </x:c>
      <x:c r="B6" s="26" t="str">
        <x:v>1971</x:v>
      </x:c>
      <x:c r="C6" s="26" t="str">
        <x:v>56.9</x:v>
      </x:c>
    </x:row>
    <x:row r="7" ht="15" hidden="0" customHeight="1">
      <x:c r="A7" s="30" t="str">
        <x:v>Chinese medicine</x:v>
      </x:c>
      <x:c r="B7" s="30" t="str">
        <x:v>795</x:v>
      </x:c>
      <x:c r="C7" s="30" t="str">
        <x:v>23.0</x:v>
      </x:c>
    </x:row>
    <x:row r="8" ht="15" hidden="0" customHeight="1">
      <x:c r="A8" s="26" t="str">
        <x:v>Acupuncture</x:v>
      </x:c>
      <x:c r="B8" s="26" t="str">
        <x:v>543</x:v>
      </x:c>
      <x:c r="C8" s="26" t="str">
        <x:v>15.7</x:v>
      </x:c>
    </x:row>
    <x:row r="9" ht="15" hidden="0" customHeight="1">
      <x:c r="A9" s="30" t="str">
        <x:v>Professional massage</x:v>
      </x:c>
      <x:c r="B9" s="30" t="str">
        <x:v>461</x:v>
      </x:c>
      <x:c r="C9" s="30" t="str">
        <x:v>13.3</x:v>
      </x:c>
    </x:row>
  </x:sheetData>
  <x:mergeCells>
    <x:mergeCell ref="A1:E1"/>
    <x:mergeCell ref="A2:E2"/>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20" hidden="0" customWidth="1"/>
    <x:col min="2" max="2" width="42" hidden="0" customWidth="1"/>
    <x:col min="3" max="3" width="44" hidden="0" customWidth="1"/>
    <x:col min="4" max="4" width="14" hidden="0" customWidth="1"/>
    <x:col min="5" max="5" width="20" hidden="0" customWidth="1"/>
    <x:col min="6" max="6" width="14" hidden="0" customWidth="1"/>
    <x:col min="7" max="7" width="14" hidden="0" customWidth="1"/>
    <x:col min="8" max="8" width="3" hidden="0" customWidth="1"/>
  </x:cols>
  <x:sheetData>
    <x:row r="1" ht="30" hidden="0" customHeight="1">
      <x:c r="A1" s="4" t="str">
        <x:v>Exploratory secondary outcomes</x:v>
      </x:c>
      <x:c r="B1" s="4"/>
      <x:c r="C1" s="4"/>
      <x:c r="D1" s="4"/>
      <x:c r="E1" s="4"/>
      <x:c r="F1" s="4"/>
      <x:c r="G1" s="4"/>
      <x:c r="H1" s="4"/>
    </x:row>
    <x:row r="2" ht="28" hidden="0" customHeight="1">
      <x:c r="A2" s="8" t="str">
        <x:v>Exposure contrasts and global tests from multiply imputed survey-weighted analyses. No multiplicity adjustment was applied; global tests are prioritized.</x:v>
      </x:c>
      <x:c r="B2" s="8"/>
      <x:c r="C2" s="8"/>
      <x:c r="D2" s="8"/>
      <x:c r="E2" s="8"/>
      <x:c r="F2" s="8"/>
      <x:c r="G2" s="8"/>
      <x:c r="H2" s="8"/>
    </x:row>
    <x:row r="3"/>
    <x:row r="4" ht="15" hidden="0" customHeight="1">
      <x:c r="A4" s="11" t="str">
        <x:v>Global exposure tests</x:v>
      </x:c>
      <x:c r="B4" s="11"/>
      <x:c r="C4" s="11"/>
      <x:c r="D4" s="11"/>
      <x:c r="E4" s="11"/>
      <x:c r="F4" s="11"/>
      <x:c r="G4" s="11"/>
      <x:c r="H4" s="11"/>
    </x:row>
    <x:row r="5" ht="15" hidden="0" customHeight="1">
      <x:c r="A5" s="29" t="str">
        <x:v>Endpoint key</x:v>
      </x:c>
      <x:c r="B5" s="29" t="str">
        <x:v>Endpoint</x:v>
      </x:c>
      <x:c r="C5" s="29" t="str">
        <x:v>Statistic</x:v>
      </x:c>
      <x:c r="D5" s="29" t="str">
        <x:v>df</x:v>
      </x:c>
      <x:c r="E5" s="29" t="str">
        <x:v>P value</x:v>
      </x:c>
      <x:c r="F5" s="29" t="str">
        <x:v>Signal</x:v>
      </x:c>
    </x:row>
    <x:row r="6" ht="15" hidden="0" customHeight="1">
      <x:c r="A6" s="30" t="str">
        <x:v>pain_ge3</x:v>
      </x:c>
      <x:c r="B6" s="30" t="str">
        <x:v>Pain rated at least somewhat in 2020</x:v>
      </x:c>
      <x:c r="C6" s="44" t="n">
        <x:v>5.554064894013664</x:v>
      </x:c>
      <x:c r="D6" s="30" t="n">
        <x:v>3</x:v>
      </x:c>
      <x:c r="E6" s="45" t="n">
        <x:v>0.1354404617960977</x:v>
      </x:c>
      <x:c r="F6" s="30" t="str">
        <x:v>P ≥ 0.05</x:v>
      </x:c>
    </x:row>
    <x:row r="7" ht="15" hidden="0" customHeight="1">
      <x:c r="A7" s="26" t="str">
        <x:v>same_site</x:v>
      </x:c>
      <x:c r="B7" s="26" t="str">
        <x:v>At least one baseline pain site reported in 2020</x:v>
      </x:c>
      <x:c r="C7" s="50" t="n">
        <x:v>5.630935489511608</x:v>
      </x:c>
      <x:c r="D7" s="26" t="n">
        <x:v>3</x:v>
      </x:c>
      <x:c r="E7" s="51" t="n">
        <x:v>0.13101362363006291</x:v>
      </x:c>
      <x:c r="F7" s="26" t="str">
        <x:v>P ≥ 0.05</x:v>
      </x:c>
    </x:row>
    <x:row r="8" ht="15" hidden="0" customHeight="1">
      <x:c r="A8" s="30" t="str">
        <x:v>persistent_site_count</x:v>
      </x:c>
      <x:c r="B8" s="30" t="str">
        <x:v>Number of baseline pain sites reported in 2020</x:v>
      </x:c>
      <x:c r="C8" s="44" t="n">
        <x:v>3.3135580246041765</x:v>
      </x:c>
      <x:c r="D8" s="30" t="n">
        <x:v>3</x:v>
      </x:c>
      <x:c r="E8" s="45" t="n">
        <x:v>0.3457600736495269</x:v>
      </x:c>
      <x:c r="F8" s="30" t="str">
        <x:v>P ≥ 0.05</x:v>
      </x:c>
    </x:row>
    <x:row r="9" ht="15" hidden="0" customHeight="1">
      <x:c r="A9" s="26" t="str">
        <x:v>incident_adl</x:v>
      </x:c>
      <x:c r="B9" s="26" t="str">
        <x:v>Incident ADL limitation</x:v>
      </x:c>
      <x:c r="C9" s="50" t="n">
        <x:v>1.7306984431842498</x:v>
      </x:c>
      <x:c r="D9" s="26" t="n">
        <x:v>3</x:v>
      </x:c>
      <x:c r="E9" s="51" t="n">
        <x:v>0.6301305338295515</x:v>
      </x:c>
      <x:c r="F9" s="26" t="str">
        <x:v>P ≥ 0.05</x:v>
      </x:c>
    </x:row>
    <x:row r="10" ht="15" hidden="0" customHeight="1">
      <x:c r="A10" s="30" t="str">
        <x:v>incident_iadl</x:v>
      </x:c>
      <x:c r="B10" s="30" t="str">
        <x:v>Incident IADL limitation</x:v>
      </x:c>
      <x:c r="C10" s="44" t="n">
        <x:v>6.630423748618452</x:v>
      </x:c>
      <x:c r="D10" s="30" t="n">
        <x:v>3</x:v>
      </x:c>
      <x:c r="E10" s="45" t="n">
        <x:v>0.08465841302599372</x:v>
      </x:c>
      <x:c r="F10" s="30" t="str">
        <x:v>P ≥ 0.05</x:v>
      </x:c>
    </x:row>
    <x:row r="11"/>
    <x:row r="12" ht="15" hidden="0" customHeight="1">
      <x:c r="A12" s="11" t="str">
        <x:v>Exposure contrasts</x:v>
      </x:c>
      <x:c r="B12" s="11"/>
      <x:c r="C12" s="11"/>
      <x:c r="D12" s="11"/>
      <x:c r="E12" s="11"/>
      <x:c r="F12" s="11"/>
      <x:c r="G12" s="11"/>
      <x:c r="H12" s="11"/>
    </x:row>
    <x:row r="13" ht="15" hidden="0" customHeight="1">
      <x:c r="A13" s="29" t="str">
        <x:v>Endpoint key</x:v>
      </x:c>
      <x:c r="B13" s="29" t="str">
        <x:v>Endpoint</x:v>
      </x:c>
      <x:c r="C13" s="29" t="str">
        <x:v>Pattern</x:v>
      </x:c>
      <x:c r="D13" s="29" t="str">
        <x:v>Ratio</x:v>
      </x:c>
      <x:c r="E13" s="29" t="str">
        <x:v>95% CI</x:v>
      </x:c>
      <x:c r="F13" s="29" t="str">
        <x:v>P value</x:v>
      </x:c>
      <x:c r="G13" s="29" t="str">
        <x:v>Signal</x:v>
      </x:c>
    </x:row>
    <x:row r="14" ht="15" hidden="0" customHeight="1">
      <x:c r="A14" s="43" t="str">
        <x:v>pain_ge3</x:v>
      </x:c>
      <x:c r="B14" s="43" t="str">
        <x:v>Pain rated at least somewhat in 2020</x:v>
      </x:c>
      <x:c r="C14" s="43" t="str">
        <x:v>Western medicine only</x:v>
      </x:c>
      <x:c r="D14" s="78" t="n">
        <x:v>1.1176885510451093</x:v>
      </x:c>
      <x:c r="E14" s="43" t="str">
        <x:v>1.02 to 1.23</x:v>
      </x:c>
      <x:c r="F14" s="80" t="n">
        <x:v>0.023484355285466836</x:v>
      </x:c>
      <x:c r="G14" s="43" t="str">
        <x:v>P &lt; 0.05</x:v>
      </x:c>
    </x:row>
    <x:row r="15" ht="15" hidden="0" customHeight="1">
      <x:c r="A15" s="39" t="str">
        <x:v>pain_ge3</x:v>
      </x:c>
      <x:c r="B15" s="39" t="str">
        <x:v>Pain rated at least somewhat in 2020</x:v>
      </x:c>
      <x:c r="C15" s="39" t="str">
        <x:v>Traditional/complementary without Western medicine</x:v>
      </x:c>
      <x:c r="D15" s="79" t="n">
        <x:v>1.103497887476051</x:v>
      </x:c>
      <x:c r="E15" s="39" t="str">
        <x:v>0.96 to 1.26</x:v>
      </x:c>
      <x:c r="F15" s="81" t="n">
        <x:v>0.15238488934857727</x:v>
      </x:c>
      <x:c r="G15" s="39" t="str">
        <x:v>P ≥ 0.05</x:v>
      </x:c>
    </x:row>
    <x:row r="16" ht="15" hidden="0" customHeight="1">
      <x:c r="A16" s="43" t="str">
        <x:v>pain_ge3</x:v>
      </x:c>
      <x:c r="B16" s="43" t="str">
        <x:v>Pain rated at least somewhat in 2020</x:v>
      </x:c>
      <x:c r="C16" s="43" t="str">
        <x:v>Integrative management</x:v>
      </x:c>
      <x:c r="D16" s="78" t="n">
        <x:v>1.1110638539509585</x:v>
      </x:c>
      <x:c r="E16" s="43" t="str">
        <x:v>1.00 to 1.23</x:v>
      </x:c>
      <x:c r="F16" s="80" t="n">
        <x:v>0.04481509218699413</x:v>
      </x:c>
      <x:c r="G16" s="43" t="str">
        <x:v>P &lt; 0.05</x:v>
      </x:c>
    </x:row>
    <x:row r="17" ht="15" hidden="0" customHeight="1">
      <x:c r="A17" s="39" t="str">
        <x:v>same_site</x:v>
      </x:c>
      <x:c r="B17" s="39" t="str">
        <x:v>At least one baseline pain site reported in 2020</x:v>
      </x:c>
      <x:c r="C17" s="39" t="str">
        <x:v>Western medicine only</x:v>
      </x:c>
      <x:c r="D17" s="79" t="n">
        <x:v>1.0731821904327503</x:v>
      </x:c>
      <x:c r="E17" s="39" t="str">
        <x:v>1.00 to 1.15</x:v>
      </x:c>
      <x:c r="F17" s="81" t="n">
        <x:v>0.04351689767121823</x:v>
      </x:c>
      <x:c r="G17" s="39" t="str">
        <x:v>P &lt; 0.05</x:v>
      </x:c>
    </x:row>
    <x:row r="18" ht="15" hidden="0" customHeight="1">
      <x:c r="A18" s="43" t="str">
        <x:v>same_site</x:v>
      </x:c>
      <x:c r="B18" s="43" t="str">
        <x:v>At least one baseline pain site reported in 2020</x:v>
      </x:c>
      <x:c r="C18" s="43" t="str">
        <x:v>Traditional/complementary without Western medicine</x:v>
      </x:c>
      <x:c r="D18" s="78" t="n">
        <x:v>1.0203791598151981</x:v>
      </x:c>
      <x:c r="E18" s="43" t="str">
        <x:v>0.92 to 1.13</x:v>
      </x:c>
      <x:c r="F18" s="80" t="n">
        <x:v>0.6871558226377834</x:v>
      </x:c>
      <x:c r="G18" s="43" t="str">
        <x:v>P ≥ 0.05</x:v>
      </x:c>
    </x:row>
    <x:row r="19" ht="15" hidden="0" customHeight="1">
      <x:c r="A19" s="39" t="str">
        <x:v>same_site</x:v>
      </x:c>
      <x:c r="B19" s="39" t="str">
        <x:v>At least one baseline pain site reported in 2020</x:v>
      </x:c>
      <x:c r="C19" s="39" t="str">
        <x:v>Integrative management</x:v>
      </x:c>
      <x:c r="D19" s="79" t="n">
        <x:v>1.0801197294882998</x:v>
      </x:c>
      <x:c r="E19" s="39" t="str">
        <x:v>1.00 to 1.16</x:v>
      </x:c>
      <x:c r="F19" s="81" t="n">
        <x:v>0.03626149847497357</x:v>
      </x:c>
      <x:c r="G19" s="39" t="str">
        <x:v>P &lt; 0.05</x:v>
      </x:c>
    </x:row>
    <x:row r="20" ht="15" hidden="0" customHeight="1">
      <x:c r="A20" s="43" t="str">
        <x:v>persistent_site_count</x:v>
      </x:c>
      <x:c r="B20" s="43" t="str">
        <x:v>Number of baseline pain sites reported in 2020</x:v>
      </x:c>
      <x:c r="C20" s="43" t="str">
        <x:v>Western medicine only</x:v>
      </x:c>
      <x:c r="D20" s="78" t="n">
        <x:v>1.0617214246183408</x:v>
      </x:c>
      <x:c r="E20" s="43" t="str">
        <x:v>0.96 to 1.18</x:v>
      </x:c>
      <x:c r="F20" s="80" t="n">
        <x:v>0.2616356637928225</x:v>
      </x:c>
      <x:c r="G20" s="43" t="str">
        <x:v>P ≥ 0.05</x:v>
      </x:c>
    </x:row>
    <x:row r="21" ht="15" hidden="0" customHeight="1">
      <x:c r="A21" s="39" t="str">
        <x:v>persistent_site_count</x:v>
      </x:c>
      <x:c r="B21" s="39" t="str">
        <x:v>Number of baseline pain sites reported in 2020</x:v>
      </x:c>
      <x:c r="C21" s="39" t="str">
        <x:v>Traditional/complementary without Western medicine</x:v>
      </x:c>
      <x:c r="D21" s="79" t="n">
        <x:v>1.092772979812589</x:v>
      </x:c>
      <x:c r="E21" s="39" t="str">
        <x:v>0.96 to 1.24</x:v>
      </x:c>
      <x:c r="F21" s="81" t="n">
        <x:v>0.1737473400422622</x:v>
      </x:c>
      <x:c r="G21" s="39" t="str">
        <x:v>P ≥ 0.05</x:v>
      </x:c>
    </x:row>
    <x:row r="22" ht="15" hidden="0" customHeight="1">
      <x:c r="A22" s="43" t="str">
        <x:v>persistent_site_count</x:v>
      </x:c>
      <x:c r="B22" s="43" t="str">
        <x:v>Number of baseline pain sites reported in 2020</x:v>
      </x:c>
      <x:c r="C22" s="43" t="str">
        <x:v>Integrative management</x:v>
      </x:c>
      <x:c r="D22" s="78" t="n">
        <x:v>1.0927131178794713</x:v>
      </x:c>
      <x:c r="E22" s="43" t="str">
        <x:v>0.99 to 1.21</x:v>
      </x:c>
      <x:c r="F22" s="80" t="n">
        <x:v>0.0926129761901582</x:v>
      </x:c>
      <x:c r="G22" s="43" t="str">
        <x:v>P ≥ 0.05</x:v>
      </x:c>
    </x:row>
    <x:row r="23" ht="15" hidden="0" customHeight="1">
      <x:c r="A23" s="39" t="str">
        <x:v>incident_adl</x:v>
      </x:c>
      <x:c r="B23" s="39" t="str">
        <x:v>Incident ADL limitation</x:v>
      </x:c>
      <x:c r="C23" s="39" t="str">
        <x:v>Western medicine only</x:v>
      </x:c>
      <x:c r="D23" s="79" t="n">
        <x:v>0.9908799640030157</x:v>
      </x:c>
      <x:c r="E23" s="39" t="str">
        <x:v>0.82 to 1.20</x:v>
      </x:c>
      <x:c r="F23" s="81" t="n">
        <x:v>0.926012376933858</x:v>
      </x:c>
      <x:c r="G23" s="39" t="str">
        <x:v>P ≥ 0.05</x:v>
      </x:c>
    </x:row>
    <x:row r="24" ht="15" hidden="0" customHeight="1">
      <x:c r="A24" s="43" t="str">
        <x:v>incident_adl</x:v>
      </x:c>
      <x:c r="B24" s="43" t="str">
        <x:v>Incident ADL limitation</x:v>
      </x:c>
      <x:c r="C24" s="43" t="str">
        <x:v>Traditional/complementary without Western medicine</x:v>
      </x:c>
      <x:c r="D24" s="78" t="n">
        <x:v>1.0327367688955835</x:v>
      </x:c>
      <x:c r="E24" s="43" t="str">
        <x:v>0.78 to 1.37</x:v>
      </x:c>
      <x:c r="F24" s="80" t="n">
        <x:v>0.823654457242226</x:v>
      </x:c>
      <x:c r="G24" s="43" t="str">
        <x:v>P ≥ 0.05</x:v>
      </x:c>
    </x:row>
    <x:row r="25" ht="15" hidden="0" customHeight="1">
      <x:c r="A25" s="39" t="str">
        <x:v>incident_adl</x:v>
      </x:c>
      <x:c r="B25" s="39" t="str">
        <x:v>Incident ADL limitation</x:v>
      </x:c>
      <x:c r="C25" s="39" t="str">
        <x:v>Integrative management</x:v>
      </x:c>
      <x:c r="D25" s="79" t="n">
        <x:v>1.1195634274801425</x:v>
      </x:c>
      <x:c r="E25" s="39" t="str">
        <x:v>0.90 to 1.39</x:v>
      </x:c>
      <x:c r="F25" s="81" t="n">
        <x:v>0.29852539716512305</x:v>
      </x:c>
      <x:c r="G25" s="39" t="str">
        <x:v>P ≥ 0.05</x:v>
      </x:c>
    </x:row>
    <x:row r="26" ht="15" hidden="0" customHeight="1">
      <x:c r="A26" s="43" t="str">
        <x:v>incident_iadl</x:v>
      </x:c>
      <x:c r="B26" s="43" t="str">
        <x:v>Incident IADL limitation</x:v>
      </x:c>
      <x:c r="C26" s="43" t="str">
        <x:v>Western medicine only</x:v>
      </x:c>
      <x:c r="D26" s="78" t="n">
        <x:v>0.7835797871459429</x:v>
      </x:c>
      <x:c r="E26" s="43" t="str">
        <x:v>0.63 to 0.97</x:v>
      </x:c>
      <x:c r="F26" s="80" t="n">
        <x:v>0.024168620069504963</x:v>
      </x:c>
      <x:c r="G26" s="43" t="str">
        <x:v>P &lt; 0.05</x:v>
      </x:c>
    </x:row>
    <x:row r="27" ht="15" hidden="0" customHeight="1">
      <x:c r="A27" s="39" t="str">
        <x:v>incident_iadl</x:v>
      </x:c>
      <x:c r="B27" s="39" t="str">
        <x:v>Incident IADL limitation</x:v>
      </x:c>
      <x:c r="C27" s="39" t="str">
        <x:v>Traditional/complementary without Western medicine</x:v>
      </x:c>
      <x:c r="D27" s="79" t="n">
        <x:v>0.7531010097069188</x:v>
      </x:c>
      <x:c r="E27" s="39" t="str">
        <x:v>0.55 to 1.03</x:v>
      </x:c>
      <x:c r="F27" s="81" t="n">
        <x:v>0.0720509350414383</x:v>
      </x:c>
      <x:c r="G27" s="39" t="str">
        <x:v>P ≥ 0.05</x:v>
      </x:c>
    </x:row>
    <x:row r="28" ht="15" hidden="0" customHeight="1">
      <x:c r="A28" s="43" t="str">
        <x:v>incident_iadl</x:v>
      </x:c>
      <x:c r="B28" s="43" t="str">
        <x:v>Incident IADL limitation</x:v>
      </x:c>
      <x:c r="C28" s="43" t="str">
        <x:v>Integrative management</x:v>
      </x:c>
      <x:c r="D28" s="78" t="n">
        <x:v>0.89639568071279</x:v>
      </x:c>
      <x:c r="E28" s="43" t="str">
        <x:v>0.71 to 1.12</x:v>
      </x:c>
      <x:c r="F28" s="80" t="n">
        <x:v>0.3446667929156315</x:v>
      </x:c>
      <x:c r="G28" s="43" t="str">
        <x:v>P ≥ 0.05</x:v>
      </x:c>
    </x:row>
  </x:sheetData>
  <x:mergeCells>
    <x:mergeCell ref="A1:H1"/>
    <x:mergeCell ref="A2:H2"/>
    <x:mergeCell ref="A4:H4"/>
    <x:mergeCell ref="A12:H12"/>
  </x:mergeCells>
  <x:conditionalFormatting sqref="F14:F28">
    <x:cfRule type="cellIs" dxfId="4" priority="1" operator="lessThan">
      <x:formula>0.05</x:formula>
    </x:cfRule>
  </x:conditionalFormatting>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22" hidden="0" customWidth="1"/>
    <x:col min="2" max="2" width="54" hidden="0" customWidth="1"/>
    <x:col min="3" max="3" width="12" hidden="0" customWidth="1"/>
    <x:col min="4" max="4" width="24" hidden="0" customWidth="1"/>
    <x:col min="5" max="5" width="24" hidden="0" customWidth="1"/>
    <x:col min="6" max="6" width="15" hidden="0" customWidth="1"/>
    <x:col min="7" max="7" width="4" hidden="0" customWidth="1"/>
  </x:cols>
  <x:sheetData>
    <x:row r="1" ht="30" hidden="0" customHeight="1">
      <x:c r="A1" s="4" t="str">
        <x:v>Post hoc baseline-pain-severity analysis</x:v>
      </x:c>
      <x:c r="B1" s="4"/>
      <x:c r="C1" s="4"/>
      <x:c r="D1" s="4"/>
      <x:c r="E1" s="4"/>
      <x:c r="F1" s="4"/>
      <x:c r="G1" s="4"/>
    </x:row>
    <x:row r="2" ht="28" hidden="0" customHeight="1">
      <x:c r="A2" s="8" t="str">
        <x:v>Survey-weighted multiply imputed proportional-odds models used the same covariates as the primary model. Stratum-specific estimates are descriptive; the global interaction test is the formal effect-modification test.</x:v>
      </x:c>
      <x:c r="B2" s="8"/>
      <x:c r="C2" s="8"/>
      <x:c r="D2" s="8"/>
      <x:c r="E2" s="8"/>
      <x:c r="F2" s="8"/>
      <x:c r="G2" s="8"/>
    </x:row>
    <x:row r="3"/>
    <x:row r="4" ht="15" hidden="0" customHeight="1">
      <x:c r="A4" s="11" t="str">
        <x:v>Global interaction test</x:v>
      </x:c>
      <x:c r="B4" s="11"/>
      <x:c r="C4" s="11"/>
      <x:c r="D4" s="11"/>
      <x:c r="E4" s="11"/>
      <x:c r="F4" s="11"/>
      <x:c r="G4" s="11"/>
    </x:row>
    <x:row r="5" ht="15" hidden="0" customHeight="1">
      <x:c r="A5" s="29" t="str">
        <x:v>Test</x:v>
      </x:c>
      <x:c r="B5" s="29" t="str">
        <x:v>Statistic</x:v>
      </x:c>
      <x:c r="C5" s="29" t="str">
        <x:v>df</x:v>
      </x:c>
      <x:c r="D5" s="29" t="str">
        <x:v>P value</x:v>
      </x:c>
      <x:c r="E5" s="29" t="str">
        <x:v>Interpretation</x:v>
      </x:c>
    </x:row>
    <x:row r="6" ht="21.600000381469727" hidden="0" customHeight="1">
      <x:c r="A6" s="30" t="str">
        <x:v>Management pattern × baseline pain severity</x:v>
      </x:c>
      <x:c r="B6" s="44" t="n">
        <x:v>1.7371148171012758</x:v>
      </x:c>
      <x:c r="C6" s="30" t="n">
        <x:v>6</x:v>
      </x:c>
      <x:c r="D6" s="45" t="n">
        <x:v>0.9422201226148018</x:v>
      </x:c>
      <x:c r="E6" s="30" t="str">
        <x:v>No evidence of interaction</x:v>
      </x:c>
    </x:row>
    <x:row r="7"/>
    <x:row r="8" ht="15" hidden="0" customHeight="1">
      <x:c r="A8" s="11" t="str">
        <x:v>Descriptive stratum-specific estimates</x:v>
      </x:c>
      <x:c r="B8" s="11"/>
      <x:c r="C8" s="11"/>
      <x:c r="D8" s="11"/>
      <x:c r="E8" s="11"/>
      <x:c r="F8" s="11"/>
      <x:c r="G8" s="11"/>
    </x:row>
    <x:row r="9" ht="15" hidden="0" customHeight="1">
      <x:c r="A9" s="29" t="str">
        <x:v>Baseline pain severity</x:v>
      </x:c>
      <x:c r="B9" s="29" t="str">
        <x:v>Pain-management pattern</x:v>
      </x:c>
      <x:c r="C9" s="29" t="str">
        <x:v>n</x:v>
      </x:c>
      <x:c r="D9" s="29" t="str">
        <x:v>Adjusted cumulative OR</x:v>
      </x:c>
      <x:c r="E9" s="29" t="str">
        <x:v>95% CI</x:v>
      </x:c>
      <x:c r="F9" s="29" t="str">
        <x:v>P value</x:v>
      </x:c>
    </x:row>
    <x:row r="10" ht="15" hidden="0" customHeight="1">
      <x:c r="A10" s="43" t="str">
        <x:v>Somewhat</x:v>
      </x:c>
      <x:c r="B10" s="43" t="str">
        <x:v>Western medicine only</x:v>
      </x:c>
      <x:c r="C10" s="43" t="str">
        <x:v>400</x:v>
      </x:c>
      <x:c r="D10" s="43" t="str">
        <x:v>1.49</x:v>
      </x:c>
      <x:c r="E10" s="43" t="str">
        <x:v>1.12 to 1.98</x:v>
      </x:c>
      <x:c r="F10" s="43" t="str">
        <x:v>0.006</x:v>
      </x:c>
    </x:row>
    <x:row r="11" ht="15" hidden="0" customHeight="1">
      <x:c r="A11" s="39" t="str">
        <x:v>Somewhat</x:v>
      </x:c>
      <x:c r="B11" s="39" t="str">
        <x:v>Traditional/complementary modalities without Western medicine</x:v>
      </x:c>
      <x:c r="C11" s="39" t="str">
        <x:v>193</x:v>
      </x:c>
      <x:c r="D11" s="39" t="str">
        <x:v>1.22</x:v>
      </x:c>
      <x:c r="E11" s="39" t="str">
        <x:v>0.82 to 1.80</x:v>
      </x:c>
      <x:c r="F11" s="39" t="str">
        <x:v>0.330</x:v>
      </x:c>
    </x:row>
    <x:row r="12" ht="15" hidden="0" customHeight="1">
      <x:c r="A12" s="43" t="str">
        <x:v>Somewhat</x:v>
      </x:c>
      <x:c r="B12" s="43" t="str">
        <x:v>Integrative management</x:v>
      </x:c>
      <x:c r="C12" s="43" t="str">
        <x:v>220</x:v>
      </x:c>
      <x:c r="D12" s="43" t="str">
        <x:v>1.20</x:v>
      </x:c>
      <x:c r="E12" s="43" t="str">
        <x:v>0.85 to 1.70</x:v>
      </x:c>
      <x:c r="F12" s="43" t="str">
        <x:v>0.305</x:v>
      </x:c>
    </x:row>
    <x:row r="13" ht="15" hidden="0" customHeight="1">
      <x:c r="A13" s="39" t="str">
        <x:v>Quite a bit</x:v>
      </x:c>
      <x:c r="B13" s="39" t="str">
        <x:v>Western medicine only</x:v>
      </x:c>
      <x:c r="C13" s="39" t="str">
        <x:v>377</x:v>
      </x:c>
      <x:c r="D13" s="39" t="str">
        <x:v>1.31</x:v>
      </x:c>
      <x:c r="E13" s="39" t="str">
        <x:v>1.00 to 1.70</x:v>
      </x:c>
      <x:c r="F13" s="39" t="str">
        <x:v>0.046</x:v>
      </x:c>
    </x:row>
    <x:row r="14" ht="15" hidden="0" customHeight="1">
      <x:c r="A14" s="43" t="str">
        <x:v>Quite a bit</x:v>
      </x:c>
      <x:c r="B14" s="43" t="str">
        <x:v>Traditional/complementary modalities without Western medicine</x:v>
      </x:c>
      <x:c r="C14" s="43" t="str">
        <x:v>137</x:v>
      </x:c>
      <x:c r="D14" s="43" t="str">
        <x:v>1.10</x:v>
      </x:c>
      <x:c r="E14" s="43" t="str">
        <x:v>0.74 to 1.64</x:v>
      </x:c>
      <x:c r="F14" s="43" t="str">
        <x:v>0.639</x:v>
      </x:c>
    </x:row>
    <x:row r="15" ht="15" hidden="0" customHeight="1">
      <x:c r="A15" s="39" t="str">
        <x:v>Quite a bit</x:v>
      </x:c>
      <x:c r="B15" s="39" t="str">
        <x:v>Integrative management</x:v>
      </x:c>
      <x:c r="C15" s="39" t="str">
        <x:v>263</x:v>
      </x:c>
      <x:c r="D15" s="39" t="str">
        <x:v>1.43</x:v>
      </x:c>
      <x:c r="E15" s="39" t="str">
        <x:v>1.00 to 2.06</x:v>
      </x:c>
      <x:c r="F15" s="39" t="str">
        <x:v>0.053</x:v>
      </x:c>
    </x:row>
    <x:row r="16" ht="15" hidden="0" customHeight="1">
      <x:c r="A16" s="43" t="str">
        <x:v>Very</x:v>
      </x:c>
      <x:c r="B16" s="43" t="str">
        <x:v>Western medicine only</x:v>
      </x:c>
      <x:c r="C16" s="43" t="str">
        <x:v>338</x:v>
      </x:c>
      <x:c r="D16" s="43" t="str">
        <x:v>1.22</x:v>
      </x:c>
      <x:c r="E16" s="43" t="str">
        <x:v>0.89 to 1.69</x:v>
      </x:c>
      <x:c r="F16" s="43" t="str">
        <x:v>0.221</x:v>
      </x:c>
    </x:row>
    <x:row r="17" ht="15" hidden="0" customHeight="1">
      <x:c r="A17" s="39" t="str">
        <x:v>Very</x:v>
      </x:c>
      <x:c r="B17" s="39" t="str">
        <x:v>Traditional/complementary modalities without Western medicine</x:v>
      </x:c>
      <x:c r="C17" s="39" t="str">
        <x:v>90</x:v>
      </x:c>
      <x:c r="D17" s="39" t="str">
        <x:v>0.90</x:v>
      </x:c>
      <x:c r="E17" s="39" t="str">
        <x:v>0.48 to 1.69</x:v>
      </x:c>
      <x:c r="F17" s="39" t="str">
        <x:v>0.752</x:v>
      </x:c>
    </x:row>
    <x:row r="18" ht="15" hidden="0" customHeight="1">
      <x:c r="A18" s="43" t="str">
        <x:v>Very</x:v>
      </x:c>
      <x:c r="B18" s="43" t="str">
        <x:v>Integrative management</x:v>
      </x:c>
      <x:c r="C18" s="43" t="str">
        <x:v>248</x:v>
      </x:c>
      <x:c r="D18" s="43" t="str">
        <x:v>1.23</x:v>
      </x:c>
      <x:c r="E18" s="43" t="str">
        <x:v>0.83 to 1.84</x:v>
      </x:c>
      <x:c r="F18" s="43" t="str">
        <x:v>0.304</x:v>
      </x:c>
    </x:row>
  </x:sheetData>
  <x:mergeCells>
    <x:mergeCell ref="A1:G1"/>
    <x:mergeCell ref="A2:G2"/>
    <x:mergeCell ref="A4:G4"/>
    <x:mergeCell ref="A8:G8"/>
  </x:mergeCell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38" hidden="0" customWidth="1"/>
    <x:col min="2" max="2" width="50" hidden="0" customWidth="1"/>
    <x:col min="3" max="3" width="18" hidden="0" customWidth="1"/>
    <x:col min="4" max="4" width="24" hidden="0" customWidth="1"/>
    <x:col min="5" max="5" width="16" hidden="0" customWidth="1"/>
    <x:col min="6" max="6" width="3" hidden="0" customWidth="1"/>
  </x:cols>
  <x:sheetData>
    <x:row r="1" ht="30" hidden="0" customHeight="1">
      <x:c r="A1" s="4" t="str">
        <x:v>Sensitivity analyses for the ordinal pain outcome</x:v>
      </x:c>
      <x:c r="B1" s="4"/>
      <x:c r="C1" s="4"/>
      <x:c r="D1" s="4"/>
      <x:c r="E1" s="4"/>
      <x:c r="F1" s="4"/>
    </x:row>
    <x:row r="2" ht="28" hidden="0" customHeight="1">
      <x:c r="A2" s="8" t="str">
        <x:v>Reference category: no reported pain-relief measure. Estimates are copied from the validated supplementary analysis table.</x:v>
      </x:c>
      <x:c r="B2" s="8"/>
      <x:c r="C2" s="8"/>
      <x:c r="D2" s="8"/>
      <x:c r="E2" s="8"/>
      <x:c r="F2" s="8"/>
    </x:row>
    <x:row r="3"/>
    <x:row r="4" ht="15" hidden="0" customHeight="1">
      <x:c r="A4" s="29" t="str">
        <x:v>Analysis</x:v>
      </x:c>
      <x:c r="B4" s="29" t="str">
        <x:v>Pain-management pattern</x:v>
      </x:c>
      <x:c r="C4" s="29" t="str">
        <x:v>Cumulative OR</x:v>
      </x:c>
      <x:c r="D4" s="29" t="str">
        <x:v>95% CI</x:v>
      </x:c>
      <x:c r="E4" s="29" t="str">
        <x:v>P value</x:v>
      </x:c>
    </x:row>
    <x:row r="5" ht="15" hidden="0" customHeight="1">
      <x:c r="A5" s="30" t="str">
        <x:v>Primary: weighted multiple imputation</x:v>
      </x:c>
      <x:c r="B5" s="30" t="str">
        <x:v>Western medicine only</x:v>
      </x:c>
      <x:c r="C5" s="44" t="str">
        <x:v>1.33</x:v>
      </x:c>
      <x:c r="D5" s="30" t="str">
        <x:v>1.13 to 1.57</x:v>
      </x:c>
      <x:c r="E5" s="46" t="str">
        <x:v>&lt;0.001</x:v>
      </x:c>
    </x:row>
    <x:row r="6" ht="15" hidden="0" customHeight="1">
      <x:c r="A6" s="26" t="str">
        <x:v>Primary: weighted multiple imputation</x:v>
      </x:c>
      <x:c r="B6" s="26" t="str">
        <x:v>Traditional/complementary modalities without Western medicine</x:v>
      </x:c>
      <x:c r="C6" s="50" t="str">
        <x:v>1.10</x:v>
      </x:c>
      <x:c r="D6" s="26" t="str">
        <x:v>0.85 to 1.43</x:v>
      </x:c>
      <x:c r="E6" s="47" t="str">
        <x:v>0.462</x:v>
      </x:c>
    </x:row>
    <x:row r="7" ht="15" hidden="0" customHeight="1">
      <x:c r="A7" s="30" t="str">
        <x:v>Primary: weighted multiple imputation</x:v>
      </x:c>
      <x:c r="B7" s="30" t="str">
        <x:v>Integrative management</x:v>
      </x:c>
      <x:c r="C7" s="44" t="str">
        <x:v>1.30</x:v>
      </x:c>
      <x:c r="D7" s="30" t="str">
        <x:v>1.08 to 1.57</x:v>
      </x:c>
      <x:c r="E7" s="46" t="str">
        <x:v>0.006</x:v>
      </x:c>
    </x:row>
    <x:row r="8" ht="15" hidden="0" customHeight="1">
      <x:c r="A8" s="26" t="str">
        <x:v>Unweighted multiply imputed</x:v>
      </x:c>
      <x:c r="B8" s="26" t="str">
        <x:v>Western medicine only</x:v>
      </x:c>
      <x:c r="C8" s="50" t="str">
        <x:v>1.25</x:v>
      </x:c>
      <x:c r="D8" s="26" t="str">
        <x:v>1.07 to 1.46</x:v>
      </x:c>
      <x:c r="E8" s="47" t="str">
        <x:v>0.004</x:v>
      </x:c>
    </x:row>
    <x:row r="9" ht="15" hidden="0" customHeight="1">
      <x:c r="A9" s="30" t="str">
        <x:v>Unweighted multiply imputed</x:v>
      </x:c>
      <x:c r="B9" s="30" t="str">
        <x:v>Traditional/complementary modalities without Western medicine</x:v>
      </x:c>
      <x:c r="C9" s="44" t="str">
        <x:v>1.06</x:v>
      </x:c>
      <x:c r="D9" s="30" t="str">
        <x:v>0.85 to 1.31</x:v>
      </x:c>
      <x:c r="E9" s="46" t="str">
        <x:v>0.612</x:v>
      </x:c>
    </x:row>
    <x:row r="10" ht="15" hidden="0" customHeight="1">
      <x:c r="A10" s="26" t="str">
        <x:v>Unweighted multiply imputed</x:v>
      </x:c>
      <x:c r="B10" s="26" t="str">
        <x:v>Integrative management</x:v>
      </x:c>
      <x:c r="C10" s="50" t="str">
        <x:v>1.23</x:v>
      </x:c>
      <x:c r="D10" s="26" t="str">
        <x:v>1.03 to 1.46</x:v>
      </x:c>
      <x:c r="E10" s="47" t="str">
        <x:v>0.019</x:v>
      </x:c>
    </x:row>
    <x:row r="11" ht="15" hidden="0" customHeight="1">
      <x:c r="A11" s="30" t="str">
        <x:v>Survey-weighted complete case</x:v>
      </x:c>
      <x:c r="B11" s="30" t="str">
        <x:v>Western medicine only</x:v>
      </x:c>
      <x:c r="C11" s="44" t="str">
        <x:v>1.51</x:v>
      </x:c>
      <x:c r="D11" s="30" t="str">
        <x:v>1.22 to 1.86</x:v>
      </x:c>
      <x:c r="E11" s="46" t="str">
        <x:v>&lt;0.001</x:v>
      </x:c>
    </x:row>
    <x:row r="12" ht="15" hidden="0" customHeight="1">
      <x:c r="A12" s="26" t="str">
        <x:v>Survey-weighted complete case</x:v>
      </x:c>
      <x:c r="B12" s="26" t="str">
        <x:v>Traditional/complementary modalities without Western medicine</x:v>
      </x:c>
      <x:c r="C12" s="50" t="str">
        <x:v>1.20</x:v>
      </x:c>
      <x:c r="D12" s="26" t="str">
        <x:v>0.87 to 1.67</x:v>
      </x:c>
      <x:c r="E12" s="47" t="str">
        <x:v>0.272</x:v>
      </x:c>
    </x:row>
    <x:row r="13" ht="15" hidden="0" customHeight="1">
      <x:c r="A13" s="30" t="str">
        <x:v>Survey-weighted complete case</x:v>
      </x:c>
      <x:c r="B13" s="30" t="str">
        <x:v>Integrative management</x:v>
      </x:c>
      <x:c r="C13" s="44" t="str">
        <x:v>1.32</x:v>
      </x:c>
      <x:c r="D13" s="30" t="str">
        <x:v>1.04 to 1.66</x:v>
      </x:c>
      <x:c r="E13" s="46" t="str">
        <x:v>0.020</x:v>
      </x:c>
    </x:row>
    <x:row r="14" ht="15" hidden="0" customHeight="1">
      <x:c r="A14" s="26" t="str">
        <x:v>Four groups, proxy interviews included</x:v>
      </x:c>
      <x:c r="B14" s="26" t="str">
        <x:v>Western medicine only</x:v>
      </x:c>
      <x:c r="C14" s="50" t="str">
        <x:v>1.32</x:v>
      </x:c>
      <x:c r="D14" s="26" t="str">
        <x:v>1.13 to 1.55</x:v>
      </x:c>
      <x:c r="E14" s="47" t="str">
        <x:v>&lt;0.001</x:v>
      </x:c>
    </x:row>
    <x:row r="15" ht="15" hidden="0" customHeight="1">
      <x:c r="A15" s="30" t="str">
        <x:v>Four groups, proxy interviews included</x:v>
      </x:c>
      <x:c r="B15" s="30" t="str">
        <x:v>Traditional/complementary modalities without Western medicine</x:v>
      </x:c>
      <x:c r="C15" s="44" t="str">
        <x:v>1.11</x:v>
      </x:c>
      <x:c r="D15" s="30" t="str">
        <x:v>0.87 to 1.42</x:v>
      </x:c>
      <x:c r="E15" s="46" t="str">
        <x:v>0.390</x:v>
      </x:c>
    </x:row>
    <x:row r="16" ht="15" hidden="0" customHeight="1">
      <x:c r="A16" s="26" t="str">
        <x:v>Four groups, proxy interviews included</x:v>
      </x:c>
      <x:c r="B16" s="26" t="str">
        <x:v>Integrative management</x:v>
      </x:c>
      <x:c r="C16" s="50" t="str">
        <x:v>1.27</x:v>
      </x:c>
      <x:c r="D16" s="26" t="str">
        <x:v>1.05 to 1.55</x:v>
      </x:c>
      <x:c r="E16" s="47" t="str">
        <x:v>0.015</x:v>
      </x:c>
    </x:row>
    <x:row r="17" ht="15" hidden="0" customHeight="1">
      <x:c r="A17" s="30" t="str">
        <x:v>Five groups, other-containing pattern included</x:v>
      </x:c>
      <x:c r="B17" s="30" t="str">
        <x:v>Western medicine only</x:v>
      </x:c>
      <x:c r="C17" s="44" t="str">
        <x:v>1.34</x:v>
      </x:c>
      <x:c r="D17" s="30" t="str">
        <x:v>1.13 to 1.58</x:v>
      </x:c>
      <x:c r="E17" s="46" t="str">
        <x:v>&lt;0.001</x:v>
      </x:c>
    </x:row>
    <x:row r="18" ht="15" hidden="0" customHeight="1">
      <x:c r="A18" s="26" t="str">
        <x:v>Five groups, other-containing pattern included</x:v>
      </x:c>
      <x:c r="B18" s="26" t="str">
        <x:v>Traditional/complementary modalities without Western medicine</x:v>
      </x:c>
      <x:c r="C18" s="50" t="str">
        <x:v>1.12</x:v>
      </x:c>
      <x:c r="D18" s="26" t="str">
        <x:v>0.86 to 1.46</x:v>
      </x:c>
      <x:c r="E18" s="47" t="str">
        <x:v>0.388</x:v>
      </x:c>
    </x:row>
    <x:row r="19" ht="15" hidden="0" customHeight="1">
      <x:c r="A19" s="30" t="str">
        <x:v>Five groups, other-containing pattern included</x:v>
      </x:c>
      <x:c r="B19" s="30" t="str">
        <x:v>Integrative management</x:v>
      </x:c>
      <x:c r="C19" s="44" t="str">
        <x:v>1.34</x:v>
      </x:c>
      <x:c r="D19" s="30" t="str">
        <x:v>1.11 to 1.61</x:v>
      </x:c>
      <x:c r="E19" s="46" t="str">
        <x:v>0.003</x:v>
      </x:c>
    </x:row>
    <x:row r="20" ht="15" hidden="0" customHeight="1">
      <x:c r="A20" s="26" t="str">
        <x:v>Five groups, other-containing pattern included</x:v>
      </x:c>
      <x:c r="B20" s="26" t="str">
        <x:v>Other-containing pattern</x:v>
      </x:c>
      <x:c r="C20" s="50" t="str">
        <x:v>1.41</x:v>
      </x:c>
      <x:c r="D20" s="26" t="str">
        <x:v>1.12 to 1.78</x:v>
      </x:c>
      <x:c r="E20" s="47" t="str">
        <x:v>0.003</x:v>
      </x:c>
    </x:row>
    <x:row r="21" ht="15" hidden="0" customHeight="1">
      <x:c r="A21" s="30" t="str">
        <x:v>Baseline pain rated at least a little</x:v>
      </x:c>
      <x:c r="B21" s="30" t="str">
        <x:v>Western medicine only</x:v>
      </x:c>
      <x:c r="C21" s="44" t="str">
        <x:v>1.43</x:v>
      </x:c>
      <x:c r="D21" s="30" t="str">
        <x:v>1.20 to 1.71</x:v>
      </x:c>
      <x:c r="E21" s="46" t="str">
        <x:v>&lt;0.001</x:v>
      </x:c>
    </x:row>
    <x:row r="22" ht="15" hidden="0" customHeight="1">
      <x:c r="A22" s="26" t="str">
        <x:v>Baseline pain rated at least a little</x:v>
      </x:c>
      <x:c r="B22" s="26" t="str">
        <x:v>Traditional/complementary modalities without Western medicine</x:v>
      </x:c>
      <x:c r="C22" s="50" t="str">
        <x:v>1.21</x:v>
      </x:c>
      <x:c r="D22" s="26" t="str">
        <x:v>1.01 to 1.45</x:v>
      </x:c>
      <x:c r="E22" s="47" t="str">
        <x:v>0.037</x:v>
      </x:c>
    </x:row>
    <x:row r="23" ht="15" hidden="0" customHeight="1">
      <x:c r="A23" s="30" t="str">
        <x:v>Baseline pain rated at least a little</x:v>
      </x:c>
      <x:c r="B23" s="30" t="str">
        <x:v>Integrative management</x:v>
      </x:c>
      <x:c r="C23" s="44" t="str">
        <x:v>1.54</x:v>
      </x:c>
      <x:c r="D23" s="30" t="str">
        <x:v>1.32 to 1.81</x:v>
      </x:c>
      <x:c r="E23" s="46" t="str">
        <x:v>&lt;0.001</x:v>
      </x:c>
    </x:row>
    <x:row r="24" ht="15" hidden="0" customHeight="1">
      <x:c r="A24" s="26" t="str">
        <x:v>Baseline pain rated at least quite a bit</x:v>
      </x:c>
      <x:c r="B24" s="26" t="str">
        <x:v>Western medicine only</x:v>
      </x:c>
      <x:c r="C24" s="50" t="str">
        <x:v>1.27</x:v>
      </x:c>
      <x:c r="D24" s="26" t="str">
        <x:v>1.04 to 1.55</x:v>
      </x:c>
      <x:c r="E24" s="47" t="str">
        <x:v>0.019</x:v>
      </x:c>
    </x:row>
    <x:row r="25" ht="15" hidden="0" customHeight="1">
      <x:c r="A25" s="30" t="str">
        <x:v>Baseline pain rated at least quite a bit</x:v>
      </x:c>
      <x:c r="B25" s="30" t="str">
        <x:v>Traditional/complementary modalities without Western medicine</x:v>
      </x:c>
      <x:c r="C25" s="44" t="str">
        <x:v>1.02</x:v>
      </x:c>
      <x:c r="D25" s="30" t="str">
        <x:v>0.72 to 1.43</x:v>
      </x:c>
      <x:c r="E25" s="46" t="str">
        <x:v>0.917</x:v>
      </x:c>
    </x:row>
    <x:row r="26" ht="15" hidden="0" customHeight="1">
      <x:c r="A26" s="26" t="str">
        <x:v>Baseline pain rated at least quite a bit</x:v>
      </x:c>
      <x:c r="B26" s="26" t="str">
        <x:v>Integrative management</x:v>
      </x:c>
      <x:c r="C26" s="50" t="str">
        <x:v>1.35</x:v>
      </x:c>
      <x:c r="D26" s="26" t="str">
        <x:v>1.06 to 1.72</x:v>
      </x:c>
      <x:c r="E26" s="47" t="str">
        <x:v>0.016</x:v>
      </x:c>
    </x:row>
    <x:row r="27" ht="15" hidden="0" customHeight="1">
      <x:c r="A27" s="30" t="str">
        <x:v>Generalized overlap weighting</x:v>
      </x:c>
      <x:c r="B27" s="30" t="str">
        <x:v>Western medicine only</x:v>
      </x:c>
      <x:c r="C27" s="44" t="str">
        <x:v>1.31</x:v>
      </x:c>
      <x:c r="D27" s="30" t="str">
        <x:v>1.08 to 1.59</x:v>
      </x:c>
      <x:c r="E27" s="46" t="str">
        <x:v>0.006</x:v>
      </x:c>
    </x:row>
    <x:row r="28" ht="15" hidden="0" customHeight="1">
      <x:c r="A28" s="26" t="str">
        <x:v>Generalized overlap weighting</x:v>
      </x:c>
      <x:c r="B28" s="26" t="str">
        <x:v>Traditional/complementary modalities without Western medicine</x:v>
      </x:c>
      <x:c r="C28" s="50" t="str">
        <x:v>1.14</x:v>
      </x:c>
      <x:c r="D28" s="26" t="str">
        <x:v>0.87 to 1.48</x:v>
      </x:c>
      <x:c r="E28" s="47" t="str">
        <x:v>0.337</x:v>
      </x:c>
    </x:row>
    <x:row r="29" ht="15" hidden="0" customHeight="1">
      <x:c r="A29" s="30" t="str">
        <x:v>Generalized overlap weighting</x:v>
      </x:c>
      <x:c r="B29" s="30" t="str">
        <x:v>Integrative management</x:v>
      </x:c>
      <x:c r="C29" s="44" t="str">
        <x:v>1.28</x:v>
      </x:c>
      <x:c r="D29" s="30" t="str">
        <x:v>1.04 to 1.57</x:v>
      </x:c>
      <x:c r="E29" s="46" t="str">
        <x:v>0.021</x:v>
      </x:c>
    </x:row>
  </x:sheetData>
  <x:mergeCells>
    <x:mergeCell ref="A1:F1"/>
    <x:mergeCell ref="A2:F2"/>
  </x:mergeCell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20" hidden="0" customWidth="1"/>
    <x:col min="2" max="2" width="50" hidden="0" customWidth="1"/>
    <x:col min="3" max="3" width="14" hidden="0" customWidth="1"/>
    <x:col min="4" max="4" width="22" hidden="0" customWidth="1"/>
    <x:col min="5" max="5" width="14" hidden="0" customWidth="1"/>
    <x:col min="6" max="6" width="22" hidden="0" customWidth="1"/>
    <x:col min="7" max="7" width="14" hidden="0" customWidth="1"/>
    <x:col min="8" max="8" width="3" hidden="0" customWidth="1"/>
  </x:cols>
  <x:sheetData>
    <x:row r="1" ht="30" hidden="0" customHeight="1">
      <x:c r="A1" s="4" t="str">
        <x:v>Proportional-odds cut-point diagnostics</x:v>
      </x:c>
      <x:c r="B1" s="4"/>
      <x:c r="C1" s="4"/>
      <x:c r="D1" s="4"/>
      <x:c r="E1" s="4"/>
      <x:c r="F1" s="4"/>
      <x:c r="G1" s="4"/>
      <x:c r="H1" s="4"/>
    </x:row>
    <x:row r="2" ht="28" hidden="0" customHeight="1">
      <x:c r="A2" s="8" t="str">
        <x:v>Separate binary thresholds provide a diagnostic view of exposure-coefficient stability; they are not additional primary outcomes.</x:v>
      </x:c>
      <x:c r="B2" s="8"/>
      <x:c r="C2" s="8"/>
      <x:c r="D2" s="8"/>
      <x:c r="E2" s="8"/>
      <x:c r="F2" s="8"/>
      <x:c r="G2" s="8"/>
      <x:c r="H2" s="8"/>
    </x:row>
    <x:row r="3"/>
    <x:row r="4" ht="15" hidden="0" customHeight="1">
      <x:c r="A4" s="29" t="str">
        <x:v>Cut-point</x:v>
      </x:c>
      <x:c r="B4" s="29" t="str">
        <x:v>Pattern</x:v>
      </x:c>
      <x:c r="C4" s="29" t="str">
        <x:v>OR</x:v>
      </x:c>
      <x:c r="D4" s="29" t="str">
        <x:v>95% CI</x:v>
      </x:c>
      <x:c r="E4" s="29" t="str">
        <x:v>P value</x:v>
      </x:c>
      <x:c r="F4" s="29" t="str">
        <x:v>Log-odds coefficient</x:v>
      </x:c>
      <x:c r="G4" s="29" t="str">
        <x:v>SE</x:v>
      </x:c>
    </x:row>
    <x:row r="5" ht="15" hidden="0" customHeight="1">
      <x:c r="A5" s="43" t="str">
        <x:v>Pain &gt;= 2</x:v>
      </x:c>
      <x:c r="B5" s="43" t="str">
        <x:v>Western medicine only</x:v>
      </x:c>
      <x:c r="C5" s="78" t="n">
        <x:v>1.2701737343258928</x:v>
      </x:c>
      <x:c r="D5" s="43" t="str">
        <x:v>0.96 to 1.68</x:v>
      </x:c>
      <x:c r="E5" s="80" t="n">
        <x:v>0.09307572145566058</x:v>
      </x:c>
      <x:c r="F5" s="82" t="n">
        <x:v>0.23915368979621884</x:v>
      </x:c>
      <x:c r="G5" s="82" t="n">
        <x:v>0.1424048671056175</x:v>
      </x:c>
    </x:row>
    <x:row r="6" ht="15" hidden="0" customHeight="1">
      <x:c r="A6" s="39" t="str">
        <x:v>Pain &gt;= 2</x:v>
      </x:c>
      <x:c r="B6" s="39" t="str">
        <x:v>Traditional/complementary without Western medicine</x:v>
      </x:c>
      <x:c r="C6" s="79" t="n">
        <x:v>0.909399445041878</x:v>
      </x:c>
      <x:c r="D6" s="39" t="str">
        <x:v>0.64 to 1.30</x:v>
      </x:c>
      <x:c r="E6" s="81" t="n">
        <x:v>0.5992907058766016</x:v>
      </x:c>
      <x:c r="F6" s="83" t="n">
        <x:v>-0.09497084783786344</x:v>
      </x:c>
      <x:c r="G6" s="83" t="n">
        <x:v>0.18075194895252877</x:v>
      </x:c>
    </x:row>
    <x:row r="7" ht="15" hidden="0" customHeight="1">
      <x:c r="A7" s="43" t="str">
        <x:v>Pain &gt;= 2</x:v>
      </x:c>
      <x:c r="B7" s="43" t="str">
        <x:v>Integrative management</x:v>
      </x:c>
      <x:c r="C7" s="78" t="n">
        <x:v>1.2204658593728357</x:v>
      </x:c>
      <x:c r="D7" s="43" t="str">
        <x:v>0.87 to 1.71</x:v>
      </x:c>
      <x:c r="E7" s="80" t="n">
        <x:v>0.25036877023997967</x:v>
      </x:c>
      <x:c r="F7" s="82" t="n">
        <x:v>0.19923263780321254</x:v>
      </x:c>
      <x:c r="G7" s="82" t="n">
        <x:v>0.17332803309605313</x:v>
      </x:c>
    </x:row>
    <x:row r="8" ht="15" hidden="0" customHeight="1">
      <x:c r="A8" s="39" t="str">
        <x:v>Pain &gt;= 3</x:v>
      </x:c>
      <x:c r="B8" s="39" t="str">
        <x:v>Western medicine only</x:v>
      </x:c>
      <x:c r="C8" s="79" t="n">
        <x:v>1.2985726449069783</x:v>
      </x:c>
      <x:c r="D8" s="39" t="str">
        <x:v>1.04 to 1.62</x:v>
      </x:c>
      <x:c r="E8" s="81" t="n">
        <x:v>0.019610521918083743</x:v>
      </x:c>
      <x:c r="F8" s="83" t="n">
        <x:v>0.26126569580567593</x:v>
      </x:c>
      <x:c r="G8" s="83" t="n">
        <x:v>0.11195255077777727</x:v>
      </x:c>
    </x:row>
    <x:row r="9" ht="15" hidden="0" customHeight="1">
      <x:c r="A9" s="43" t="str">
        <x:v>Pain &gt;= 3</x:v>
      </x:c>
      <x:c r="B9" s="43" t="str">
        <x:v>Traditional/complementary without Western medicine</x:v>
      </x:c>
      <x:c r="C9" s="78" t="n">
        <x:v>1.224175544026352</x:v>
      </x:c>
      <x:c r="D9" s="43" t="str">
        <x:v>0.91 to 1.65</x:v>
      </x:c>
      <x:c r="E9" s="80" t="n">
        <x:v>0.18624169925420225</x:v>
      </x:c>
      <x:c r="F9" s="82" t="n">
        <x:v>0.20226759212889306</x:v>
      </x:c>
      <x:c r="G9" s="82" t="n">
        <x:v>0.15302675557348952</x:v>
      </x:c>
    </x:row>
    <x:row r="10" ht="15" hidden="0" customHeight="1">
      <x:c r="A10" s="39" t="str">
        <x:v>Pain &gt;= 3</x:v>
      </x:c>
      <x:c r="B10" s="39" t="str">
        <x:v>Integrative management</x:v>
      </x:c>
      <x:c r="C10" s="79" t="n">
        <x:v>1.2844349502465895</x:v>
      </x:c>
      <x:c r="D10" s="39" t="str">
        <x:v>1.00 to 1.65</x:v>
      </x:c>
      <x:c r="E10" s="81" t="n">
        <x:v>0.0492594285157692</x:v>
      </x:c>
      <x:c r="F10" s="83" t="n">
        <x:v>0.25031889420416276</x:v>
      </x:c>
      <x:c r="G10" s="83" t="n">
        <x:v>0.1273019617095617</x:v>
      </x:c>
    </x:row>
    <x:row r="11" ht="15" hidden="0" customHeight="1">
      <x:c r="A11" s="43" t="str">
        <x:v>Pain &gt;= 4</x:v>
      </x:c>
      <x:c r="B11" s="43" t="str">
        <x:v>Western medicine only</x:v>
      </x:c>
      <x:c r="C11" s="78" t="n">
        <x:v>1.337638096366834</x:v>
      </x:c>
      <x:c r="D11" s="43" t="str">
        <x:v>1.08 to 1.65</x:v>
      </x:c>
      <x:c r="E11" s="80" t="n">
        <x:v>0.0068957027870280505</x:v>
      </x:c>
      <x:c r="F11" s="82" t="n">
        <x:v>0.2909054440782122</x:v>
      </x:c>
      <x:c r="G11" s="82" t="n">
        <x:v>0.1076693523781368</x:v>
      </x:c>
    </x:row>
    <x:row r="12" ht="15" hidden="0" customHeight="1">
      <x:c r="A12" s="39" t="str">
        <x:v>Pain &gt;= 4</x:v>
      </x:c>
      <x:c r="B12" s="39" t="str">
        <x:v>Traditional/complementary without Western medicine</x:v>
      </x:c>
      <x:c r="C12" s="79" t="n">
        <x:v>1.2370133385178093</x:v>
      </x:c>
      <x:c r="D12" s="39" t="str">
        <x:v>0.89 to 1.72</x:v>
      </x:c>
      <x:c r="E12" s="81" t="n">
        <x:v>0.20802755503089532</x:v>
      </x:c>
      <x:c r="F12" s="83" t="n">
        <x:v>0.21269987630921539</x:v>
      </x:c>
      <x:c r="G12" s="83" t="n">
        <x:v>0.16894245690753437</x:v>
      </x:c>
    </x:row>
    <x:row r="13" ht="15" hidden="0" customHeight="1">
      <x:c r="A13" s="43" t="str">
        <x:v>Pain &gt;= 4</x:v>
      </x:c>
      <x:c r="B13" s="43" t="str">
        <x:v>Integrative management</x:v>
      </x:c>
      <x:c r="C13" s="78" t="n">
        <x:v>1.3289641422301568</x:v>
      </x:c>
      <x:c r="D13" s="43" t="str">
        <x:v>1.04 to 1.69</x:v>
      </x:c>
      <x:c r="E13" s="80" t="n">
        <x:v>0.021709491486918645</x:v>
      </x:c>
      <x:c r="F13" s="82" t="n">
        <x:v>0.28439979835143075</x:v>
      </x:c>
      <x:c r="G13" s="82" t="n">
        <x:v>0.12389918877031503</x:v>
      </x:c>
    </x:row>
    <x:row r="14" ht="15" hidden="0" customHeight="1">
      <x:c r="A14" s="39" t="str">
        <x:v>Pain &gt;= 5</x:v>
      </x:c>
      <x:c r="B14" s="39" t="str">
        <x:v>Western medicine only</x:v>
      </x:c>
      <x:c r="C14" s="79" t="n">
        <x:v>1.3954218135323515</x:v>
      </x:c>
      <x:c r="D14" s="39" t="str">
        <x:v>1.10 to 1.76</x:v>
      </x:c>
      <x:c r="E14" s="81" t="n">
        <x:v>0.005135855547481573</x:v>
      </x:c>
      <x:c r="F14" s="83" t="n">
        <x:v>0.3331967448591419</x:v>
      </x:c>
      <x:c r="G14" s="83" t="n">
        <x:v>0.11906730653135317</x:v>
      </x:c>
    </x:row>
    <x:row r="15" ht="15" hidden="0" customHeight="1">
      <x:c r="A15" s="43" t="str">
        <x:v>Pain &gt;= 5</x:v>
      </x:c>
      <x:c r="B15" s="43" t="str">
        <x:v>Traditional/complementary without Western medicine</x:v>
      </x:c>
      <x:c r="C15" s="78" t="n">
        <x:v>1.2744160292822513</x:v>
      </x:c>
      <x:c r="D15" s="43" t="str">
        <x:v>0.87 to 1.87</x:v>
      </x:c>
      <x:c r="E15" s="80" t="n">
        <x:v>0.21464628391452714</x:v>
      </x:c>
      <x:c r="F15" s="82" t="n">
        <x:v>0.24248805743969415</x:v>
      </x:c>
      <x:c r="G15" s="82" t="n">
        <x:v>0.1954145741647781</x:v>
      </x:c>
    </x:row>
    <x:row r="16" ht="15" hidden="0" customHeight="1">
      <x:c r="A16" s="39" t="str">
        <x:v>Pain &gt;= 5</x:v>
      </x:c>
      <x:c r="B16" s="39" t="str">
        <x:v>Integrative management</x:v>
      </x:c>
      <x:c r="C16" s="79" t="n">
        <x:v>1.5374354713775205</x:v>
      </x:c>
      <x:c r="D16" s="39" t="str">
        <x:v>1.18 to 2.01</x:v>
      </x:c>
      <x:c r="E16" s="81" t="n">
        <x:v>0.0015052175448988419</x:v>
      </x:c>
      <x:c r="F16" s="83" t="n">
        <x:v>0.4301157499820186</x:v>
      </x:c>
      <x:c r="G16" s="83" t="n">
        <x:v>0.1355260344113332</x:v>
      </x:c>
    </x:row>
  </x:sheetData>
  <x:mergeCells>
    <x:mergeCell ref="A1:H1"/>
    <x:mergeCell ref="A2:H2"/>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48" hidden="0" customWidth="1"/>
    <x:col min="2" max="2" width="21" hidden="0" customWidth="1"/>
    <x:col min="3" max="3" width="21" hidden="0" customWidth="1"/>
    <x:col min="4" max="4" width="21" hidden="0" customWidth="1"/>
    <x:col min="5" max="5" width="21" hidden="0" customWidth="1"/>
    <x:col min="6" max="6" width="21" hidden="0" customWidth="1"/>
    <x:col min="7" max="7" width="24" hidden="0" customWidth="1"/>
  </x:cols>
  <x:sheetData>
    <x:row r="1" ht="30" hidden="0" customHeight="1">
      <x:c r="A1" s="4" t="str">
        <x:v>Generalized overlap-weighting diagnostics</x:v>
      </x:c>
      <x:c r="B1" s="4"/>
      <x:c r="C1" s="4"/>
      <x:c r="D1" s="4"/>
      <x:c r="E1" s="4"/>
      <x:c r="F1" s="4"/>
      <x:c r="G1" s="4"/>
    </x:row>
    <x:row r="2" ht="28" hidden="0" customHeight="1">
      <x:c r="A2" s="8" t="str">
        <x:v>Sensitivity analysis using multinomial-logit generalized overlap weights; prespecified post-weight SMD threshold = 0.10.</x:v>
      </x:c>
      <x:c r="B2" s="8"/>
      <x:c r="C2" s="8"/>
      <x:c r="D2" s="8"/>
      <x:c r="E2" s="8"/>
      <x:c r="F2" s="8"/>
      <x:c r="G2" s="8"/>
    </x:row>
    <x:row r="3"/>
    <x:row r="4" ht="15" hidden="0" customHeight="1">
      <x:c r="A4" s="11" t="str">
        <x:v>Acceptance status</x:v>
      </x:c>
      <x:c r="B4" s="11"/>
      <x:c r="C4" s="11"/>
      <x:c r="D4" s="11"/>
      <x:c r="E4" s="11"/>
      <x:c r="F4" s="11"/>
      <x:c r="G4" s="11"/>
    </x:row>
    <x:row r="5" ht="15" hidden="0" customHeight="1">
      <x:c r="A5" s="29" t="str">
        <x:v>Method</x:v>
      </x:c>
      <x:c r="B5" s="29" t="str">
        <x:v>Maximum post-weight SMD</x:v>
      </x:c>
      <x:c r="C5" s="29" t="str">
        <x:v>Threshold</x:v>
      </x:c>
      <x:c r="D5" s="29" t="str">
        <x:v>Balance pass</x:v>
      </x:c>
      <x:c r="E5" s="29" t="str">
        <x:v>Accepted</x:v>
      </x:c>
      <x:c r="F5" s="29" t="str">
        <x:v>Note</x:v>
      </x:c>
    </x:row>
    <x:row r="6" ht="43.20000076293945" hidden="0" customHeight="1">
      <x:c r="A6" s="30" t="str">
        <x:v>Multinomial-logit generalized overlap weighting</x:v>
      </x:c>
      <x:c r="B6" s="46" t="n">
        <x:v>0.07605684618192446</x:v>
      </x:c>
      <x:c r="C6" s="46" t="n">
        <x:v>0.1</x:v>
      </x:c>
      <x:c r="D6" s="30" t="str">
        <x:v>TRUE</x:v>
      </x:c>
      <x:c r="E6" s="30" t="str">
        <x:v>TRUE</x:v>
      </x:c>
      <x:c r="F6" s="30" t="str">
        <x:v>Balance met the prespecified threshold after excluding one record with residual missing propensity-score covariates.</x:v>
      </x:c>
    </x:row>
    <x:row r="7"/>
    <x:row r="8" ht="15" hidden="0" customHeight="1">
      <x:c r="A8" s="11" t="str">
        <x:v>Covariate balance</x:v>
      </x:c>
      <x:c r="B8" s="11"/>
      <x:c r="C8" s="11"/>
      <x:c r="D8" s="11"/>
      <x:c r="E8" s="11"/>
      <x:c r="F8" s="11"/>
      <x:c r="G8" s="11"/>
    </x:row>
    <x:row r="9" ht="15" hidden="0" customHeight="1">
      <x:c r="A9" s="29" t="str">
        <x:v>Covariate column</x:v>
      </x:c>
      <x:c r="B9" s="29" t="str">
        <x:v>Median max |SMD| before</x:v>
      </x:c>
      <x:c r="C9" s="29" t="str">
        <x:v>Maximum |SMD| before</x:v>
      </x:c>
      <x:c r="D9" s="29" t="str">
        <x:v>Median max |SMD| after</x:v>
      </x:c>
      <x:c r="E9" s="29" t="str">
        <x:v>Maximum |SMD| after</x:v>
      </x:c>
    </x:row>
    <x:row r="10" ht="15" hidden="0" customHeight="1">
      <x:c r="A10" s="43" t="str">
        <x:v>educationHigh/vocational school</x:v>
      </x:c>
      <x:c r="B10" s="82" t="n">
        <x:v>0.09584577657026597</x:v>
      </x:c>
      <x:c r="C10" s="82" t="n">
        <x:v>0.09584577657026597</x:v>
      </x:c>
      <x:c r="D10" s="82" t="n">
        <x:v>0.07181964488591458</x:v>
      </x:c>
      <x:c r="E10" s="82" t="n">
        <x:v>0.07605684618192446</x:v>
      </x:c>
    </x:row>
    <x:row r="11" ht="15" hidden="0" customHeight="1">
      <x:c r="A11" s="39" t="str">
        <x:v>educationPrimary or below</x:v>
      </x:c>
      <x:c r="B11" s="83" t="n">
        <x:v>0.09223219465355406</x:v>
      </x:c>
      <x:c r="C11" s="83" t="n">
        <x:v>0.09223219465355406</x:v>
      </x:c>
      <x:c r="D11" s="83" t="n">
        <x:v>0.06726868160772738</x:v>
      </x:c>
      <x:c r="E11" s="83" t="n">
        <x:v>0.0717999560777341</x:v>
      </x:c>
    </x:row>
    <x:row r="12" ht="15" hidden="0" customHeight="1">
      <x:c r="A12" s="43" t="str">
        <x:v>chronic_disease_count</x:v>
      </x:c>
      <x:c r="B12" s="82" t="n">
        <x:v>0.19891025465179202</x:v>
      </x:c>
      <x:c r="C12" s="82" t="n">
        <x:v>0.19891025465179202</x:v>
      </x:c>
      <x:c r="D12" s="82" t="n">
        <x:v>0.052208885029199556</x:v>
      </x:c>
      <x:c r="E12" s="82" t="n">
        <x:v>0.05542519075897628</x:v>
      </x:c>
    </x:row>
    <x:row r="13" ht="15" hidden="0" customHeight="1">
      <x:c r="A13" s="39" t="str">
        <x:v>educationCollege or above</x:v>
      </x:c>
      <x:c r="B13" s="83" t="n">
        <x:v>0.14309109944869847</x:v>
      </x:c>
      <x:c r="C13" s="83" t="n">
        <x:v>0.14309109944869847</x:v>
      </x:c>
      <x:c r="D13" s="83" t="n">
        <x:v>0.04206572593087647</x:v>
      </x:c>
      <x:c r="E13" s="83" t="n">
        <x:v>0.0485945763539052</x:v>
      </x:c>
    </x:row>
    <x:row r="14" ht="15" hidden="0" customHeight="1">
      <x:c r="A14" s="43" t="str">
        <x:v>educationMiddle school</x:v>
      </x:c>
      <x:c r="B14" s="82" t="n">
        <x:v>0.145429374953973</x:v>
      </x:c>
      <x:c r="C14" s="82" t="n">
        <x:v>0.145429374953973</x:v>
      </x:c>
      <x:c r="D14" s="82" t="n">
        <x:v>0.04533669868610808</x:v>
      </x:c>
      <x:c r="E14" s="82" t="n">
        <x:v>0.04825752316235207</x:v>
      </x:c>
    </x:row>
    <x:row r="15" ht="15" hidden="0" customHeight="1">
      <x:c r="A15" s="39" t="str">
        <x:v>prior_bmi</x:v>
      </x:c>
      <x:c r="B15" s="83" t="n">
        <x:v>0.09513783220307115</x:v>
      </x:c>
      <x:c r="C15" s="83" t="n">
        <x:v>0.16273414582563567</x:v>
      </x:c>
      <x:c r="D15" s="83" t="n">
        <x:v>0.029388670707923725</x:v>
      </x:c>
      <x:c r="E15" s="83" t="n">
        <x:v>0.04164501898716597</x:v>
      </x:c>
    </x:row>
    <x:row r="16" ht="15" hidden="0" customHeight="1">
      <x:c r="A16" s="43" t="str">
        <x:v>sexWomen</x:v>
      </x:c>
      <x:c r="B16" s="82" t="n">
        <x:v>0.15075450848183666</x:v>
      </x:c>
      <x:c r="C16" s="82" t="n">
        <x:v>0.15075450848183666</x:v>
      </x:c>
      <x:c r="D16" s="82" t="n">
        <x:v>0.03662806936372888</x:v>
      </x:c>
      <x:c r="E16" s="82" t="n">
        <x:v>0.04153337775258754</x:v>
      </x:c>
    </x:row>
    <x:row r="17" ht="15" hidden="0" customHeight="1">
      <x:c r="A17" s="39" t="str">
        <x:v>ruralRural</x:v>
      </x:c>
      <x:c r="B17" s="83" t="n">
        <x:v>0.3862981104420914</x:v>
      </x:c>
      <x:c r="C17" s="83" t="n">
        <x:v>0.3862981104420914</x:v>
      </x:c>
      <x:c r="D17" s="83" t="n">
        <x:v>0.03686880029362948</x:v>
      </x:c>
      <x:c r="E17" s="83" t="n">
        <x:v>0.04133068564838782</x:v>
      </x:c>
    </x:row>
    <x:row r="18" ht="15" hidden="0" customHeight="1">
      <x:c r="A18" s="43" t="str">
        <x:v>baseline_pain_severityQuite a bit</x:v>
      </x:c>
      <x:c r="B18" s="82" t="n">
        <x:v>0.1218311895029269</x:v>
      </x:c>
      <x:c r="C18" s="82" t="n">
        <x:v>0.1218311895029269</x:v>
      </x:c>
      <x:c r="D18" s="82" t="n">
        <x:v>0.034977070498372245</x:v>
      </x:c>
      <x:c r="E18" s="82" t="n">
        <x:v>0.040316652340551554</x:v>
      </x:c>
    </x:row>
    <x:row r="19" ht="15" hidden="0" customHeight="1">
      <x:c r="A19" s="39" t="str">
        <x:v>baseline_iadl_count</x:v>
      </x:c>
      <x:c r="B19" s="83" t="n">
        <x:v>0.14910033905655565</x:v>
      </x:c>
      <x:c r="C19" s="83" t="n">
        <x:v>0.14910033905655565</x:v>
      </x:c>
      <x:c r="D19" s="83" t="n">
        <x:v>0.029312404796654073</x:v>
      </x:c>
      <x:c r="E19" s="83" t="n">
        <x:v>0.035625144063608595</x:v>
      </x:c>
    </x:row>
    <x:row r="20" ht="15" hidden="0" customHeight="1">
      <x:c r="A20" s="43" t="str">
        <x:v>wealth_10k_asinh</x:v>
      </x:c>
      <x:c r="B20" s="82" t="n">
        <x:v>0.29691637908672114</x:v>
      </x:c>
      <x:c r="C20" s="82" t="n">
        <x:v>0.37290039072448045</x:v>
      </x:c>
      <x:c r="D20" s="82" t="n">
        <x:v>0.01682575215029187</x:v>
      </x:c>
      <x:c r="E20" s="82" t="n">
        <x:v>0.03288804195291191</x:v>
      </x:c>
    </x:row>
    <x:row r="21" ht="15" hidden="0" customHeight="1">
      <x:c r="A21" s="39" t="str">
        <x:v>self_rated_healthFair</x:v>
      </x:c>
      <x:c r="B21" s="83" t="n">
        <x:v>0.195862217445797</x:v>
      </x:c>
      <x:c r="C21" s="83" t="n">
        <x:v>0.20658007197887618</x:v>
      </x:c>
      <x:c r="D21" s="83" t="n">
        <x:v>0.024332069719495506</x:v>
      </x:c>
      <x:c r="E21" s="83" t="n">
        <x:v>0.0322954552563252</x:v>
      </x:c>
    </x:row>
    <x:row r="22" ht="15" hidden="0" customHeight="1">
      <x:c r="A22" s="43" t="str">
        <x:v>outpatient_last_monthYes</x:v>
      </x:c>
      <x:c r="B22" s="82" t="n">
        <x:v>0.40567954389828376</x:v>
      </x:c>
      <x:c r="C22" s="82" t="n">
        <x:v>0.40739246605197627</x:v>
      </x:c>
      <x:c r="D22" s="82" t="n">
        <x:v>0.027790627671039035</x:v>
      </x:c>
      <x:c r="E22" s="82" t="n">
        <x:v>0.0322686435265324</x:v>
      </x:c>
    </x:row>
    <x:row r="23" ht="15" hidden="0" customHeight="1">
      <x:c r="A23" s="39" t="str">
        <x:v>cesd10</x:v>
      </x:c>
      <x:c r="B23" s="83" t="n">
        <x:v>0.45729862017443046</x:v>
      </x:c>
      <x:c r="C23" s="83" t="n">
        <x:v>0.48018857423761235</x:v>
      </x:c>
      <x:c r="D23" s="83" t="n">
        <x:v>0.02538827039573342</x:v>
      </x:c>
      <x:c r="E23" s="83" t="n">
        <x:v>0.03165418184058165</x:v>
      </x:c>
    </x:row>
    <x:row r="24" ht="15" hidden="0" customHeight="1">
      <x:c r="A24" s="43" t="str">
        <x:v>hospital_last_yearYes</x:v>
      </x:c>
      <x:c r="B24" s="82" t="n">
        <x:v>0.18186219581095672</x:v>
      </x:c>
      <x:c r="C24" s="82" t="n">
        <x:v>0.18274811324463247</x:v>
      </x:c>
      <x:c r="D24" s="82" t="n">
        <x:v>0.02175262318799706</x:v>
      </x:c>
      <x:c r="E24" s="82" t="n">
        <x:v>0.03097969605020593</x:v>
      </x:c>
    </x:row>
    <x:row r="25" ht="15" hidden="0" customHeight="1">
      <x:c r="A25" s="39" t="str">
        <x:v>neck_or_shoulder_painYes</x:v>
      </x:c>
      <x:c r="B25" s="83" t="n">
        <x:v>0.23601215647370957</x:v>
      </x:c>
      <x:c r="C25" s="83" t="n">
        <x:v>0.23601215647370957</x:v>
      </x:c>
      <x:c r="D25" s="83" t="n">
        <x:v>0.026370447364491546</x:v>
      </x:c>
      <x:c r="E25" s="83" t="n">
        <x:v>0.03095176419978344</x:v>
      </x:c>
    </x:row>
    <x:row r="26" ht="15" hidden="0" customHeight="1">
      <x:c r="A26" s="43" t="str">
        <x:v>self_rated_healthGood</x:v>
      </x:c>
      <x:c r="B26" s="82" t="n">
        <x:v>0.16467187918853235</x:v>
      </x:c>
      <x:c r="C26" s="82" t="n">
        <x:v>0.16887580142569547</x:v>
      </x:c>
      <x:c r="D26" s="82" t="n">
        <x:v>0.025353660288840014</x:v>
      </x:c>
      <x:c r="E26" s="82" t="n">
        <x:v>0.03005526112967534</x:v>
      </x:c>
    </x:row>
    <x:row r="27" ht="15" hidden="0" customHeight="1">
      <x:c r="A27" s="39" t="str">
        <x:v>baseline_adl_count</x:v>
      </x:c>
      <x:c r="B27" s="83" t="n">
        <x:v>0.2879913634482639</x:v>
      </x:c>
      <x:c r="C27" s="83" t="n">
        <x:v>0.2879913634482639</x:v>
      </x:c>
      <x:c r="D27" s="83" t="n">
        <x:v>0.023064693376237913</x:v>
      </x:c>
      <x:c r="E27" s="83" t="n">
        <x:v>0.028525210635804557</x:v>
      </x:c>
    </x:row>
    <x:row r="28" ht="15" hidden="0" customHeight="1">
      <x:c r="A28" s="43" t="str">
        <x:v>self_rated_healthPoor</x:v>
      </x:c>
      <x:c r="B28" s="82" t="n">
        <x:v>0.24851929089662153</x:v>
      </x:c>
      <x:c r="C28" s="82" t="n">
        <x:v>0.25632422074051814</x:v>
      </x:c>
      <x:c r="D28" s="82" t="n">
        <x:v>0.021205539617908227</x:v>
      </x:c>
      <x:c r="E28" s="82" t="n">
        <x:v>0.027912749776945505</x:v>
      </x:c>
    </x:row>
    <x:row r="29" ht="15" hidden="0" customHeight="1">
      <x:c r="A29" s="39" t="str">
        <x:v>arthritisYes</x:v>
      </x:c>
      <x:c r="B29" s="83" t="n">
        <x:v>0.37771374414837416</x:v>
      </x:c>
      <x:c r="C29" s="83" t="n">
        <x:v>0.37771374414837416</x:v>
      </x:c>
      <x:c r="D29" s="83" t="n">
        <x:v>0.021733370067265514</x:v>
      </x:c>
      <x:c r="E29" s="83" t="n">
        <x:v>0.027718497908322776</x:v>
      </x:c>
    </x:row>
    <x:row r="30" ht="15" hidden="0" customHeight="1">
      <x:c r="A30" s="43" t="str">
        <x:v>self_rated_healthVery poor</x:v>
      </x:c>
      <x:c r="B30" s="82" t="n">
        <x:v>0.15813073507259573</x:v>
      </x:c>
      <x:c r="C30" s="82" t="n">
        <x:v>0.1618961829185005</x:v>
      </x:c>
      <x:c r="D30" s="82" t="n">
        <x:v>0.017708739946023146</x:v>
      </x:c>
      <x:c r="E30" s="82" t="n">
        <x:v>0.024886570617272282</x:v>
      </x:c>
    </x:row>
    <x:row r="31" ht="15" hidden="0" customHeight="1">
      <x:c r="A31" s="39" t="str">
        <x:v>age</x:v>
      </x:c>
      <x:c r="B31" s="83" t="n">
        <x:v>0.15928092499347143</x:v>
      </x:c>
      <x:c r="C31" s="83" t="n">
        <x:v>0.15928092499347143</x:v>
      </x:c>
      <x:c r="D31" s="83" t="n">
        <x:v>0.015443379279133083</x:v>
      </x:c>
      <x:c r="E31" s="83" t="n">
        <x:v>0.0240050954903482</x:v>
      </x:c>
    </x:row>
    <x:row r="32" ht="15" hidden="0" customHeight="1">
      <x:c r="A32" s="43" t="str">
        <x:v>partneredMarried/partnered</x:v>
      </x:c>
      <x:c r="B32" s="82" t="n">
        <x:v>0.14612111053169757</x:v>
      </x:c>
      <x:c r="C32" s="82" t="n">
        <x:v>0.14612111053169757</x:v>
      </x:c>
      <x:c r="D32" s="82" t="n">
        <x:v>0.019677529315105365</x:v>
      </x:c>
      <x:c r="E32" s="82" t="n">
        <x:v>0.0238891678925052</x:v>
      </x:c>
    </x:row>
    <x:row r="33" ht="15" hidden="0" customHeight="1">
      <x:c r="A33" s="39" t="str">
        <x:v>health_insuranceYes</x:v>
      </x:c>
      <x:c r="B33" s="83" t="n">
        <x:v>0.12868139419827995</x:v>
      </x:c>
      <x:c r="C33" s="83" t="n">
        <x:v>0.12868139419827995</x:v>
      </x:c>
      <x:c r="D33" s="83" t="n">
        <x:v>0.019357458094820132</x:v>
      </x:c>
      <x:c r="E33" s="83" t="n">
        <x:v>0.022878752626182604</x:v>
      </x:c>
    </x:row>
    <x:row r="34" ht="15" hidden="0" customHeight="1">
      <x:c r="A34" s="43" t="str">
        <x:v>baseline_pain_severityVery</x:v>
      </x:c>
      <x:c r="B34" s="82" t="n">
        <x:v>0.32145176404714915</x:v>
      </x:c>
      <x:c r="C34" s="82" t="n">
        <x:v>0.32145176404714915</x:v>
      </x:c>
      <x:c r="D34" s="82" t="n">
        <x:v>0.01677887021506232</x:v>
      </x:c>
      <x:c r="E34" s="82" t="n">
        <x:v>0.0225945282390959</x:v>
      </x:c>
    </x:row>
    <x:row r="35" ht="15" hidden="0" customHeight="1">
      <x:c r="A35" s="39" t="str">
        <x:v>msk_site_count_w4</x:v>
      </x:c>
      <x:c r="B35" s="83" t="n">
        <x:v>0.48042432519344336</x:v>
      </x:c>
      <x:c r="C35" s="83" t="n">
        <x:v>0.48042432519344336</x:v>
      </x:c>
      <x:c r="D35" s="83" t="n">
        <x:v>0.016078490968421205</x:v>
      </x:c>
      <x:c r="E35" s="83" t="n">
        <x:v>0.02013531162079885</x:v>
      </x:c>
    </x:row>
    <x:row r="36" ht="15" hidden="0" customHeight="1">
      <x:c r="A36" s="43" t="str">
        <x:v>knee_painYes</x:v>
      </x:c>
      <x:c r="B36" s="82" t="n">
        <x:v>0.4284084538323063</x:v>
      </x:c>
      <x:c r="C36" s="82" t="n">
        <x:v>0.4284084538323063</x:v>
      </x:c>
      <x:c r="D36" s="82" t="n">
        <x:v>0.015914077817011943</x:v>
      </x:c>
      <x:c r="E36" s="82" t="n">
        <x:v>0.019375221194547824</x:v>
      </x:c>
    </x:row>
    <x:row r="37" ht="15" hidden="0" customHeight="1">
      <x:c r="A37" s="39" t="str">
        <x:v>back_or_waist_painYes</x:v>
      </x:c>
      <x:c r="B37" s="83" t="n">
        <x:v>0.1381614929642728</x:v>
      </x:c>
      <x:c r="C37" s="83" t="n">
        <x:v>0.1381614929642728</x:v>
      </x:c>
      <x:c r="D37" s="83" t="n">
        <x:v>0.014917318325425595</x:v>
      </x:c>
      <x:c r="E37" s="83" t="n">
        <x:v>0.01736329899136266</x:v>
      </x:c>
    </x:row>
    <x:row r="38"/>
    <x:row r="39" ht="15" hidden="0" customHeight="1">
      <x:c r="A39" s="11" t="str">
        <x:v>Weight distribution by imputation</x:v>
      </x:c>
      <x:c r="B39" s="11"/>
      <x:c r="C39" s="11"/>
      <x:c r="D39" s="11"/>
      <x:c r="E39" s="11"/>
      <x:c r="F39" s="11"/>
      <x:c r="G39" s="11"/>
    </x:row>
    <x:row r="40" ht="15" hidden="0" customHeight="1">
      <x:c r="A40" s="29" t="str">
        <x:v>imputation</x:v>
      </x:c>
      <x:c r="B40" s="29" t="str">
        <x:v>minimum_overlap_weight</x:v>
      </x:c>
      <x:c r="C40" s="29" t="str">
        <x:v>p01_overlap_weight</x:v>
      </x:c>
      <x:c r="D40" s="29" t="str">
        <x:v>median_overlap_weight</x:v>
      </x:c>
      <x:c r="E40" s="29" t="str">
        <x:v>p99_overlap_weight</x:v>
      </x:c>
      <x:c r="F40" s="29" t="str">
        <x:v>maximum_overlap_weight</x:v>
      </x:c>
      <x:c r="G40" s="29" t="str">
        <x:v>combined_weight_effective_n</x:v>
      </x:c>
    </x:row>
    <x:row r="41" ht="15" hidden="0" customHeight="1">
      <x:c r="A41" s="43" t="str">
        <x:v>1</x:v>
      </x:c>
      <x:c r="B41" s="82" t="str">
        <x:v>0.03304756402502545</x:v>
      </x:c>
      <x:c r="C41" s="82" t="str">
        <x:v>0.05815022462940297</x:v>
      </x:c>
      <x:c r="D41" s="82" t="str">
        <x:v>0.15681372380648465</x:v>
      </x:c>
      <x:c r="E41" s="82" t="str">
        <x:v>0.5564534324297272</x:v>
      </x:c>
      <x:c r="F41" s="82" t="str">
        <x:v>0.7552957316287825</x:v>
      </x:c>
      <x:c r="G41" s="76" t="str">
        <x:v>1806.7317366445677</x:v>
      </x:c>
    </x:row>
    <x:row r="42" ht="15" hidden="0" customHeight="1">
      <x:c r="A42" s="39" t="str">
        <x:v>2</x:v>
      </x:c>
      <x:c r="B42" s="83" t="str">
        <x:v>0.033600910703951055</x:v>
      </x:c>
      <x:c r="C42" s="83" t="str">
        <x:v>0.060299057148142585</x:v>
      </x:c>
      <x:c r="D42" s="83" t="str">
        <x:v>0.15761835879916689</x:v>
      </x:c>
      <x:c r="E42" s="83" t="str">
        <x:v>0.5608968016771052</x:v>
      </x:c>
      <x:c r="F42" s="83" t="str">
        <x:v>0.7330808385268545</x:v>
      </x:c>
      <x:c r="G42" s="77" t="str">
        <x:v>1819.429176109917</x:v>
      </x:c>
    </x:row>
    <x:row r="43" ht="15" hidden="0" customHeight="1">
      <x:c r="A43" s="43" t="str">
        <x:v>3</x:v>
      </x:c>
      <x:c r="B43" s="82" t="str">
        <x:v>0.03283328186788845</x:v>
      </x:c>
      <x:c r="C43" s="82" t="str">
        <x:v>0.05985509410180357</x:v>
      </x:c>
      <x:c r="D43" s="82" t="str">
        <x:v>0.15725897289595295</x:v>
      </x:c>
      <x:c r="E43" s="82" t="str">
        <x:v>0.556029542066856</x:v>
      </x:c>
      <x:c r="F43" s="82" t="str">
        <x:v>0.7522847541843716</x:v>
      </x:c>
      <x:c r="G43" s="76" t="str">
        <x:v>1815.3415652440422</x:v>
      </x:c>
    </x:row>
    <x:row r="44" ht="15" hidden="0" customHeight="1">
      <x:c r="A44" s="39" t="str">
        <x:v>4</x:v>
      </x:c>
      <x:c r="B44" s="83" t="str">
        <x:v>0.035157778820881634</x:v>
      </x:c>
      <x:c r="C44" s="83" t="str">
        <x:v>0.061147147353930786</x:v>
      </x:c>
      <x:c r="D44" s="83" t="str">
        <x:v>0.15767728419908722</x:v>
      </x:c>
      <x:c r="E44" s="83" t="str">
        <x:v>0.5597711289876401</x:v>
      </x:c>
      <x:c r="F44" s="83" t="str">
        <x:v>0.7539060889085051</x:v>
      </x:c>
      <x:c r="G44" s="77" t="str">
        <x:v>1817.8612342053118</x:v>
      </x:c>
    </x:row>
    <x:row r="45" ht="15" hidden="0" customHeight="1">
      <x:c r="A45" s="43" t="str">
        <x:v>5</x:v>
      </x:c>
      <x:c r="B45" s="82" t="str">
        <x:v>0.0318716380585494</x:v>
      </x:c>
      <x:c r="C45" s="82" t="str">
        <x:v>0.05912203947129441</x:v>
      </x:c>
      <x:c r="D45" s="82" t="str">
        <x:v>0.15919204726227118</x:v>
      </x:c>
      <x:c r="E45" s="82" t="str">
        <x:v>0.563449884720955</x:v>
      </x:c>
      <x:c r="F45" s="82" t="str">
        <x:v>0.7544632312009331</x:v>
      </x:c>
      <x:c r="G45" s="76" t="str">
        <x:v>1822.2983142664898</x:v>
      </x:c>
    </x:row>
    <x:row r="46" ht="15" hidden="0" customHeight="1">
      <x:c r="A46" s="39" t="str">
        <x:v>6</x:v>
      </x:c>
      <x:c r="B46" s="83" t="str">
        <x:v>0.03186069210528941</x:v>
      </x:c>
      <x:c r="C46" s="83" t="str">
        <x:v>0.060185922963428624</x:v>
      </x:c>
      <x:c r="D46" s="83" t="str">
        <x:v>0.15732035160994345</x:v>
      </x:c>
      <x:c r="E46" s="83" t="str">
        <x:v>0.5578099300050693</x:v>
      </x:c>
      <x:c r="F46" s="83" t="str">
        <x:v>0.7536635691858387</x:v>
      </x:c>
      <x:c r="G46" s="77" t="str">
        <x:v>1810.407896729951</x:v>
      </x:c>
    </x:row>
    <x:row r="47" ht="15" hidden="0" customHeight="1">
      <x:c r="A47" s="43" t="str">
        <x:v>7</x:v>
      </x:c>
      <x:c r="B47" s="82" t="str">
        <x:v>0.030823815496634637</x:v>
      </x:c>
      <x:c r="C47" s="82" t="str">
        <x:v>0.060896193755872706</x:v>
      </x:c>
      <x:c r="D47" s="82" t="str">
        <x:v>0.15801902584883049</x:v>
      </x:c>
      <x:c r="E47" s="82" t="str">
        <x:v>0.560967741111329</x:v>
      </x:c>
      <x:c r="F47" s="82" t="str">
        <x:v>0.7324695597608014</x:v>
      </x:c>
      <x:c r="G47" s="76" t="str">
        <x:v>1824.3884091981022</x:v>
      </x:c>
    </x:row>
    <x:row r="48" ht="15" hidden="0" customHeight="1">
      <x:c r="A48" s="39" t="str">
        <x:v>8</x:v>
      </x:c>
      <x:c r="B48" s="83" t="str">
        <x:v>0.03007604809604662</x:v>
      </x:c>
      <x:c r="C48" s="83" t="str">
        <x:v>0.06021251362165908</x:v>
      </x:c>
      <x:c r="D48" s="83" t="str">
        <x:v>0.15686164156302498</x:v>
      </x:c>
      <x:c r="E48" s="83" t="str">
        <x:v>0.5664150436044826</x:v>
      </x:c>
      <x:c r="F48" s="83" t="str">
        <x:v>0.7378229764196215</x:v>
      </x:c>
      <x:c r="G48" s="77" t="str">
        <x:v>1820.1325289439426</x:v>
      </x:c>
    </x:row>
    <x:row r="49" ht="15" hidden="0" customHeight="1">
      <x:c r="A49" s="43" t="str">
        <x:v>9</x:v>
      </x:c>
      <x:c r="B49" s="82" t="str">
        <x:v>0.033340798681487045</x:v>
      </x:c>
      <x:c r="C49" s="82" t="str">
        <x:v>0.06102107027449244</x:v>
      </x:c>
      <x:c r="D49" s="82" t="str">
        <x:v>0.15767611707334594</x:v>
      </x:c>
      <x:c r="E49" s="82" t="str">
        <x:v>0.5624494049244548</x:v>
      </x:c>
      <x:c r="F49" s="82" t="str">
        <x:v>0.7548796820368076</x:v>
      </x:c>
      <x:c r="G49" s="76" t="str">
        <x:v>1822.3318714519694</x:v>
      </x:c>
    </x:row>
    <x:row r="50" ht="15" hidden="0" customHeight="1">
      <x:c r="A50" s="39" t="str">
        <x:v>10</x:v>
      </x:c>
      <x:c r="B50" s="83" t="str">
        <x:v>0.03387951856477246</x:v>
      </x:c>
      <x:c r="C50" s="83" t="str">
        <x:v>0.0608258444906029</x:v>
      </x:c>
      <x:c r="D50" s="83" t="str">
        <x:v>0.1574157338926714</x:v>
      </x:c>
      <x:c r="E50" s="83" t="str">
        <x:v>0.5637567237975288</x:v>
      </x:c>
      <x:c r="F50" s="83" t="str">
        <x:v>0.7336475230266802</x:v>
      </x:c>
      <x:c r="G50" s="77" t="str">
        <x:v>1814.6380334733487</x:v>
      </x:c>
    </x:row>
    <x:row r="51" ht="15" hidden="0" customHeight="1">
      <x:c r="A51" s="43" t="str">
        <x:v>11</x:v>
      </x:c>
      <x:c r="B51" s="82" t="str">
        <x:v>0.029662411151001076</x:v>
      </x:c>
      <x:c r="C51" s="82" t="str">
        <x:v>0.06036305866308546</x:v>
      </x:c>
      <x:c r="D51" s="82" t="str">
        <x:v>0.15776137974091825</x:v>
      </x:c>
      <x:c r="E51" s="82" t="str">
        <x:v>0.5703537660311544</x:v>
      </x:c>
      <x:c r="F51" s="82" t="str">
        <x:v>0.7326128555005287</x:v>
      </x:c>
      <x:c r="G51" s="76" t="str">
        <x:v>1827.4231869514435</x:v>
      </x:c>
    </x:row>
    <x:row r="52" ht="15" hidden="0" customHeight="1">
      <x:c r="A52" s="39" t="str">
        <x:v>12</x:v>
      </x:c>
      <x:c r="B52" s="83" t="str">
        <x:v>0.03471705930333188</x:v>
      </x:c>
      <x:c r="C52" s="83" t="str">
        <x:v>0.06095434407855583</x:v>
      </x:c>
      <x:c r="D52" s="83" t="str">
        <x:v>0.1577205372020129</x:v>
      </x:c>
      <x:c r="E52" s="83" t="str">
        <x:v>0.5679910350089715</x:v>
      </x:c>
      <x:c r="F52" s="83" t="str">
        <x:v>0.7301127234814268</x:v>
      </x:c>
      <x:c r="G52" s="77" t="str">
        <x:v>1832.3224298213183</x:v>
      </x:c>
    </x:row>
    <x:row r="53" ht="15" hidden="0" customHeight="1">
      <x:c r="A53" s="43" t="str">
        <x:v>13</x:v>
      </x:c>
      <x:c r="B53" s="82" t="str">
        <x:v>0.036532476256106096</x:v>
      </x:c>
      <x:c r="C53" s="82" t="str">
        <x:v>0.06152014744590981</x:v>
      </x:c>
      <x:c r="D53" s="82" t="str">
        <x:v>0.15810976085760126</x:v>
      </x:c>
      <x:c r="E53" s="82" t="str">
        <x:v>0.5560665694062394</x:v>
      </x:c>
      <x:c r="F53" s="82" t="str">
        <x:v>0.7505878950217629</x:v>
      </x:c>
      <x:c r="G53" s="76" t="str">
        <x:v>1826.0404677300226</x:v>
      </x:c>
    </x:row>
    <x:row r="54" ht="15" hidden="0" customHeight="1">
      <x:c r="A54" s="39" t="str">
        <x:v>14</x:v>
      </x:c>
      <x:c r="B54" s="83" t="str">
        <x:v>0.030173684740814062</x:v>
      </x:c>
      <x:c r="C54" s="83" t="str">
        <x:v>0.06048956436961703</x:v>
      </x:c>
      <x:c r="D54" s="83" t="str">
        <x:v>0.15661197142369887</x:v>
      </x:c>
      <x:c r="E54" s="83" t="str">
        <x:v>0.5640993579097195</x:v>
      </x:c>
      <x:c r="F54" s="83" t="str">
        <x:v>0.7526011357387622</x:v>
      </x:c>
      <x:c r="G54" s="77" t="str">
        <x:v>1814.5245850370109</x:v>
      </x:c>
    </x:row>
    <x:row r="55" ht="15" hidden="0" customHeight="1">
      <x:c r="A55" s="43" t="str">
        <x:v>15</x:v>
      </x:c>
      <x:c r="B55" s="82" t="str">
        <x:v>0.03408843875144059</x:v>
      </x:c>
      <x:c r="C55" s="82" t="str">
        <x:v>0.06135567635358835</x:v>
      </x:c>
      <x:c r="D55" s="82" t="str">
        <x:v>0.15852957027649173</x:v>
      </x:c>
      <x:c r="E55" s="82" t="str">
        <x:v>0.562124195783121</x:v>
      </x:c>
      <x:c r="F55" s="82" t="str">
        <x:v>0.753944650475338</x:v>
      </x:c>
      <x:c r="G55" s="76" t="str">
        <x:v>1829.6461426287353</x:v>
      </x:c>
    </x:row>
    <x:row r="56" ht="15" hidden="0" customHeight="1">
      <x:c r="A56" s="39" t="str">
        <x:v>16</x:v>
      </x:c>
      <x:c r="B56" s="83" t="str">
        <x:v>0.030639406076209366</x:v>
      </x:c>
      <x:c r="C56" s="83" t="str">
        <x:v>0.058540367426999806</x:v>
      </x:c>
      <x:c r="D56" s="83" t="str">
        <x:v>0.1577198741039853</x:v>
      </x:c>
      <x:c r="E56" s="83" t="str">
        <x:v>0.5624958799746506</x:v>
      </x:c>
      <x:c r="F56" s="83" t="str">
        <x:v>0.7536998486984772</x:v>
      </x:c>
      <x:c r="G56" s="77" t="str">
        <x:v>1816.885014734706</x:v>
      </x:c>
    </x:row>
    <x:row r="57" ht="15" hidden="0" customHeight="1">
      <x:c r="A57" s="43" t="str">
        <x:v>17</x:v>
      </x:c>
      <x:c r="B57" s="82" t="str">
        <x:v>0.03493656973015747</x:v>
      </x:c>
      <x:c r="C57" s="82" t="str">
        <x:v>0.059728123887100054</x:v>
      </x:c>
      <x:c r="D57" s="82" t="str">
        <x:v>0.15741769786673815</x:v>
      </x:c>
      <x:c r="E57" s="82" t="str">
        <x:v>0.5610384384796088</x:v>
      </x:c>
      <x:c r="F57" s="82" t="str">
        <x:v>0.7495396637329705</x:v>
      </x:c>
      <x:c r="G57" s="76" t="str">
        <x:v>1821.7425344282506</x:v>
      </x:c>
    </x:row>
    <x:row r="58" ht="15" hidden="0" customHeight="1">
      <x:c r="A58" s="39" t="str">
        <x:v>18</x:v>
      </x:c>
      <x:c r="B58" s="83" t="str">
        <x:v>0.03342643270493091</x:v>
      </x:c>
      <x:c r="C58" s="83" t="str">
        <x:v>0.06057450856704411</x:v>
      </x:c>
      <x:c r="D58" s="83" t="str">
        <x:v>0.15747334210642844</x:v>
      </x:c>
      <x:c r="E58" s="83" t="str">
        <x:v>0.5556836244687299</x:v>
      </x:c>
      <x:c r="F58" s="83" t="str">
        <x:v>0.7481579868514824</x:v>
      </x:c>
      <x:c r="G58" s="77" t="str">
        <x:v>1818.8794369586053</x:v>
      </x:c>
    </x:row>
    <x:row r="59" ht="15" hidden="0" customHeight="1">
      <x:c r="A59" s="43" t="str">
        <x:v>19</x:v>
      </x:c>
      <x:c r="B59" s="82" t="str">
        <x:v>0.03458870209730755</x:v>
      </x:c>
      <x:c r="C59" s="82" t="str">
        <x:v>0.06036607653404484</x:v>
      </x:c>
      <x:c r="D59" s="82" t="str">
        <x:v>0.15772960981334025</x:v>
      </x:c>
      <x:c r="E59" s="82" t="str">
        <x:v>0.555355944185729</x:v>
      </x:c>
      <x:c r="F59" s="82" t="str">
        <x:v>0.7506014057780703</x:v>
      </x:c>
      <x:c r="G59" s="76" t="str">
        <x:v>1825.2197891805058</x:v>
      </x:c>
    </x:row>
    <x:row r="60" ht="15" hidden="0" customHeight="1">
      <x:c r="A60" s="39" t="str">
        <x:v>20</x:v>
      </x:c>
      <x:c r="B60" s="83" t="str">
        <x:v>0.03429406569140231</x:v>
      </x:c>
      <x:c r="C60" s="83" t="str">
        <x:v>0.06151467833968737</x:v>
      </x:c>
      <x:c r="D60" s="83" t="str">
        <x:v>0.1569107296527773</x:v>
      </x:c>
      <x:c r="E60" s="83" t="str">
        <x:v>0.5640162475812824</x:v>
      </x:c>
      <x:c r="F60" s="83" t="str">
        <x:v>0.7488788798947537</x:v>
      </x:c>
      <x:c r="G60" s="77" t="str">
        <x:v>1821.4197223959395</x:v>
      </x:c>
    </x:row>
  </x:sheetData>
  <x:mergeCells>
    <x:mergeCell ref="A1:G1"/>
    <x:mergeCell ref="A2:G2"/>
    <x:mergeCell ref="A4:G4"/>
    <x:mergeCell ref="A8:G8"/>
    <x:mergeCell ref="A39:G39"/>
  </x:mergeCells>
  <x:conditionalFormatting sqref="B6:B6">
    <x:cfRule type="cellIs" dxfId="5" priority="1" operator="greaterThan">
      <x:formula>0.1</x:formula>
    </x:cfRule>
  </x:conditionalFormatting>
  <x:conditionalFormatting sqref="E10:E37">
    <x:cfRule type="cellIs" dxfId="6" priority="2" operator="greaterThan">
      <x:formula>0.1</x:formula>
    </x:cfRule>
  </x:conditionalFormatting>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58" hidden="0" customWidth="1"/>
    <x:col min="2" max="2" width="18" hidden="0" customWidth="1"/>
    <x:col min="3" max="3" width="18" hidden="0" customWidth="1"/>
    <x:col min="4" max="4" width="18" hidden="0" customWidth="1"/>
    <x:col min="5" max="5" width="28" hidden="0" customWidth="1"/>
    <x:col min="6" max="6" width="3" hidden="0" customWidth="1"/>
  </x:cols>
  <x:sheetData>
    <x:row r="1" ht="30" hidden="0" customHeight="1">
      <x:c r="A1" s="4" t="str">
        <x:v>Quality-control summary</x:v>
      </x:c>
      <x:c r="B1" s="4"/>
      <x:c r="C1" s="4"/>
      <x:c r="D1" s="4"/>
      <x:c r="E1" s="4"/>
      <x:c r="F1" s="4"/>
    </x:row>
    <x:row r="2" ht="28" hidden="0" customHeight="1">
      <x:c r="A2" s="8" t="str">
        <x:v>Covariate missingness is shown before multiple imputation. BMI values outside 10–60 kg/m² were recoded to missing.</x:v>
      </x:c>
      <x:c r="B2" s="8"/>
      <x:c r="C2" s="8"/>
      <x:c r="D2" s="8"/>
      <x:c r="E2" s="8"/>
      <x:c r="F2" s="8"/>
    </x:row>
    <x:row r="3"/>
    <x:row r="4" ht="15" hidden="0" customHeight="1">
      <x:c r="A4" s="11" t="str">
        <x:v>BMI plausibility rule</x:v>
      </x:c>
      <x:c r="B4" s="11"/>
      <x:c r="C4" s="11"/>
      <x:c r="D4" s="11"/>
      <x:c r="E4" s="11"/>
      <x:c r="F4" s="11"/>
    </x:row>
    <x:row r="5" ht="15" hidden="0" customHeight="1">
      <x:c r="A5" s="29" t="str">
        <x:v>Rule</x:v>
      </x:c>
      <x:c r="B5" s="29" t="str">
        <x:v>Raw nonmissing N</x:v>
      </x:c>
      <x:c r="C5" s="29" t="str">
        <x:v>Recoded N</x:v>
      </x:c>
      <x:c r="D5" s="29" t="str">
        <x:v>Retained minimum</x:v>
      </x:c>
      <x:c r="E5" s="29" t="str">
        <x:v>Retained maximum</x:v>
      </x:c>
    </x:row>
    <x:row r="6" ht="15" hidden="0" customHeight="1">
      <x:c r="A6" s="30" t="str">
        <x:v>Measured BMI below 10 or above 60 kg/m2 recoded to missing</x:v>
      </x:c>
      <x:c r="B6" s="30" t="n">
        <x:v>2798</x:v>
      </x:c>
      <x:c r="C6" s="30" t="n">
        <x:v>10</x:v>
      </x:c>
      <x:c r="D6" s="84" t="n">
        <x:v>13.933467864990234</x:v>
      </x:c>
      <x:c r="E6" s="84" t="n">
        <x:v>53.41880798339844</x:v>
      </x:c>
    </x:row>
    <x:row r="7"/>
    <x:row r="8" ht="15" hidden="0" customHeight="1">
      <x:c r="A8" s="11" t="str">
        <x:v>Covariate missingness</x:v>
      </x:c>
      <x:c r="B8" s="11"/>
      <x:c r="C8" s="11"/>
      <x:c r="D8" s="11"/>
      <x:c r="E8" s="11"/>
      <x:c r="F8" s="11"/>
    </x:row>
    <x:row r="9" ht="15" hidden="0" customHeight="1">
      <x:c r="A9" s="29" t="str">
        <x:v>Variable</x:v>
      </x:c>
      <x:c r="B9" s="29" t="str">
        <x:v>N</x:v>
      </x:c>
      <x:c r="C9" s="29" t="str">
        <x:v>Missing N</x:v>
      </x:c>
      <x:c r="D9" s="29" t="str">
        <x:v>Missing %</x:v>
      </x:c>
      <x:c r="E9" s="29" t="str">
        <x:v>QC flag</x:v>
      </x:c>
    </x:row>
    <x:row r="10" ht="15" hidden="0" customHeight="1">
      <x:c r="A10" s="43" t="str">
        <x:v>r4wtrespb</x:v>
      </x:c>
      <x:c r="B10" s="43" t="n">
        <x:v>3462</x:v>
      </x:c>
      <x:c r="C10" s="43" t="n">
        <x:v>225</x:v>
      </x:c>
      <x:c r="D10" s="85" t="n">
        <x:v>0.06499133448873484</x:v>
      </x:c>
      <x:c r="E10" s="43" t="str">
        <x:v>Within planned MI strategy</x:v>
      </x:c>
    </x:row>
    <x:row r="11" ht="15" hidden="0" customHeight="1">
      <x:c r="A11" s="39" t="str">
        <x:v>r4agey</x:v>
      </x:c>
      <x:c r="B11" s="39" t="n">
        <x:v>3462</x:v>
      </x:c>
      <x:c r="C11" s="39" t="n">
        <x:v>0</x:v>
      </x:c>
      <x:c r="D11" s="86" t="n">
        <x:v>0</x:v>
      </x:c>
      <x:c r="E11" s="39" t="str">
        <x:v>Within planned MI strategy</x:v>
      </x:c>
    </x:row>
    <x:row r="12" ht="15" hidden="0" customHeight="1">
      <x:c r="A12" s="43" t="str">
        <x:v>ragender</x:v>
      </x:c>
      <x:c r="B12" s="43" t="n">
        <x:v>3462</x:v>
      </x:c>
      <x:c r="C12" s="43" t="n">
        <x:v>0</x:v>
      </x:c>
      <x:c r="D12" s="85" t="n">
        <x:v>0</x:v>
      </x:c>
      <x:c r="E12" s="43" t="str">
        <x:v>Within planned MI strategy</x:v>
      </x:c>
    </x:row>
    <x:row r="13" ht="15" hidden="0" customHeight="1">
      <x:c r="A13" s="39" t="str">
        <x:v>raeduc_c</x:v>
      </x:c>
      <x:c r="B13" s="39" t="n">
        <x:v>3462</x:v>
      </x:c>
      <x:c r="C13" s="39" t="n">
        <x:v>0</x:v>
      </x:c>
      <x:c r="D13" s="86" t="n">
        <x:v>0</x:v>
      </x:c>
      <x:c r="E13" s="39" t="str">
        <x:v>Within planned MI strategy</x:v>
      </x:c>
    </x:row>
    <x:row r="14" ht="15" hidden="0" customHeight="1">
      <x:c r="A14" s="43" t="str">
        <x:v>r4mstat</x:v>
      </x:c>
      <x:c r="B14" s="43" t="n">
        <x:v>3462</x:v>
      </x:c>
      <x:c r="C14" s="43" t="n">
        <x:v>0</x:v>
      </x:c>
      <x:c r="D14" s="85" t="n">
        <x:v>0</x:v>
      </x:c>
      <x:c r="E14" s="43" t="str">
        <x:v>Within planned MI strategy</x:v>
      </x:c>
    </x:row>
    <x:row r="15" ht="15" hidden="0" customHeight="1">
      <x:c r="A15" s="39" t="str">
        <x:v>h4rural</x:v>
      </x:c>
      <x:c r="B15" s="39" t="n">
        <x:v>3462</x:v>
      </x:c>
      <x:c r="C15" s="39" t="n">
        <x:v>0</x:v>
      </x:c>
      <x:c r="D15" s="86" t="n">
        <x:v>0</x:v>
      </x:c>
      <x:c r="E15" s="39" t="str">
        <x:v>Within planned MI strategy</x:v>
      </x:c>
    </x:row>
    <x:row r="16" ht="15" hidden="0" customHeight="1">
      <x:c r="A16" s="43" t="str">
        <x:v>r4shlta</x:v>
      </x:c>
      <x:c r="B16" s="43" t="n">
        <x:v>3462</x:v>
      </x:c>
      <x:c r="C16" s="43" t="n">
        <x:v>34</x:v>
      </x:c>
      <x:c r="D16" s="85" t="n">
        <x:v>0.009820912767186597</x:v>
      </x:c>
      <x:c r="E16" s="43" t="str">
        <x:v>Within planned MI strategy</x:v>
      </x:c>
    </x:row>
    <x:row r="17" ht="15" hidden="0" customHeight="1">
      <x:c r="A17" s="39" t="str">
        <x:v>r4adlab_c</x:v>
      </x:c>
      <x:c r="B17" s="39" t="n">
        <x:v>3462</x:v>
      </x:c>
      <x:c r="C17" s="39" t="n">
        <x:v>1</x:v>
      </x:c>
      <x:c r="D17" s="86" t="n">
        <x:v>0.00028885037550548814</x:v>
      </x:c>
      <x:c r="E17" s="39" t="str">
        <x:v>Within planned MI strategy</x:v>
      </x:c>
    </x:row>
    <x:row r="18" ht="15" hidden="0" customHeight="1">
      <x:c r="A18" s="43" t="str">
        <x:v>r4iadlza</x:v>
      </x:c>
      <x:c r="B18" s="43" t="n">
        <x:v>3462</x:v>
      </x:c>
      <x:c r="C18" s="43" t="n">
        <x:v>1</x:v>
      </x:c>
      <x:c r="D18" s="85" t="n">
        <x:v>0.00028885037550548814</x:v>
      </x:c>
      <x:c r="E18" s="43" t="str">
        <x:v>Within planned MI strategy</x:v>
      </x:c>
    </x:row>
    <x:row r="19" ht="15" hidden="0" customHeight="1">
      <x:c r="A19" s="39" t="str">
        <x:v>r4hibpe</x:v>
      </x:c>
      <x:c r="B19" s="39" t="n">
        <x:v>3462</x:v>
      </x:c>
      <x:c r="C19" s="39" t="n">
        <x:v>0</x:v>
      </x:c>
      <x:c r="D19" s="86" t="n">
        <x:v>0</x:v>
      </x:c>
      <x:c r="E19" s="39" t="str">
        <x:v>Within planned MI strategy</x:v>
      </x:c>
    </x:row>
    <x:row r="20" ht="15" hidden="0" customHeight="1">
      <x:c r="A20" s="43" t="str">
        <x:v>r4diabe</x:v>
      </x:c>
      <x:c r="B20" s="43" t="n">
        <x:v>3462</x:v>
      </x:c>
      <x:c r="C20" s="43" t="n">
        <x:v>0</x:v>
      </x:c>
      <x:c r="D20" s="85" t="n">
        <x:v>0</x:v>
      </x:c>
      <x:c r="E20" s="43" t="str">
        <x:v>Within planned MI strategy</x:v>
      </x:c>
    </x:row>
    <x:row r="21" ht="15" hidden="0" customHeight="1">
      <x:c r="A21" s="39" t="str">
        <x:v>r4cancre</x:v>
      </x:c>
      <x:c r="B21" s="39" t="n">
        <x:v>3462</x:v>
      </x:c>
      <x:c r="C21" s="39" t="n">
        <x:v>0</x:v>
      </x:c>
      <x:c r="D21" s="86" t="n">
        <x:v>0</x:v>
      </x:c>
      <x:c r="E21" s="39" t="str">
        <x:v>Within planned MI strategy</x:v>
      </x:c>
    </x:row>
    <x:row r="22" ht="15" hidden="0" customHeight="1">
      <x:c r="A22" s="43" t="str">
        <x:v>r4lunge</x:v>
      </x:c>
      <x:c r="B22" s="43" t="n">
        <x:v>3462</x:v>
      </x:c>
      <x:c r="C22" s="43" t="n">
        <x:v>0</x:v>
      </x:c>
      <x:c r="D22" s="85" t="n">
        <x:v>0</x:v>
      </x:c>
      <x:c r="E22" s="43" t="str">
        <x:v>Within planned MI strategy</x:v>
      </x:c>
    </x:row>
    <x:row r="23" ht="15" hidden="0" customHeight="1">
      <x:c r="A23" s="39" t="str">
        <x:v>r4hearte</x:v>
      </x:c>
      <x:c r="B23" s="39" t="n">
        <x:v>3462</x:v>
      </x:c>
      <x:c r="C23" s="39" t="n">
        <x:v>0</x:v>
      </x:c>
      <x:c r="D23" s="86" t="n">
        <x:v>0</x:v>
      </x:c>
      <x:c r="E23" s="39" t="str">
        <x:v>Within planned MI strategy</x:v>
      </x:c>
    </x:row>
    <x:row r="24" ht="15" hidden="0" customHeight="1">
      <x:c r="A24" s="43" t="str">
        <x:v>r4stroke</x:v>
      </x:c>
      <x:c r="B24" s="43" t="n">
        <x:v>3462</x:v>
      </x:c>
      <x:c r="C24" s="43" t="n">
        <x:v>0</x:v>
      </x:c>
      <x:c r="D24" s="85" t="n">
        <x:v>0</x:v>
      </x:c>
      <x:c r="E24" s="43" t="str">
        <x:v>Within planned MI strategy</x:v>
      </x:c>
    </x:row>
    <x:row r="25" ht="15" hidden="0" customHeight="1">
      <x:c r="A25" s="39" t="str">
        <x:v>r4psyche</x:v>
      </x:c>
      <x:c r="B25" s="39" t="n">
        <x:v>3462</x:v>
      </x:c>
      <x:c r="C25" s="39" t="n">
        <x:v>0</x:v>
      </x:c>
      <x:c r="D25" s="86" t="n">
        <x:v>0</x:v>
      </x:c>
      <x:c r="E25" s="39" t="str">
        <x:v>Within planned MI strategy</x:v>
      </x:c>
    </x:row>
    <x:row r="26" ht="15" hidden="0" customHeight="1">
      <x:c r="A26" s="43" t="str">
        <x:v>r4arthre</x:v>
      </x:c>
      <x:c r="B26" s="43" t="n">
        <x:v>3462</x:v>
      </x:c>
      <x:c r="C26" s="43" t="n">
        <x:v>0</x:v>
      </x:c>
      <x:c r="D26" s="85" t="n">
        <x:v>0</x:v>
      </x:c>
      <x:c r="E26" s="43" t="str">
        <x:v>Within planned MI strategy</x:v>
      </x:c>
    </x:row>
    <x:row r="27" ht="15" hidden="0" customHeight="1">
      <x:c r="A27" s="39" t="str">
        <x:v>r4dyslipe</x:v>
      </x:c>
      <x:c r="B27" s="39" t="n">
        <x:v>3462</x:v>
      </x:c>
      <x:c r="C27" s="39" t="n">
        <x:v>0</x:v>
      </x:c>
      <x:c r="D27" s="86" t="n">
        <x:v>0</x:v>
      </x:c>
      <x:c r="E27" s="39" t="str">
        <x:v>Within planned MI strategy</x:v>
      </x:c>
    </x:row>
    <x:row r="28" ht="15" hidden="0" customHeight="1">
      <x:c r="A28" s="43" t="str">
        <x:v>r4livere</x:v>
      </x:c>
      <x:c r="B28" s="43" t="n">
        <x:v>3462</x:v>
      </x:c>
      <x:c r="C28" s="43" t="n">
        <x:v>0</x:v>
      </x:c>
      <x:c r="D28" s="85" t="n">
        <x:v>0</x:v>
      </x:c>
      <x:c r="E28" s="43" t="str">
        <x:v>Within planned MI strategy</x:v>
      </x:c>
    </x:row>
    <x:row r="29" ht="15" hidden="0" customHeight="1">
      <x:c r="A29" s="39" t="str">
        <x:v>r4kidneye</x:v>
      </x:c>
      <x:c r="B29" s="39" t="n">
        <x:v>3462</x:v>
      </x:c>
      <x:c r="C29" s="39" t="n">
        <x:v>0</x:v>
      </x:c>
      <x:c r="D29" s="86" t="n">
        <x:v>0</x:v>
      </x:c>
      <x:c r="E29" s="39" t="str">
        <x:v>Within planned MI strategy</x:v>
      </x:c>
    </x:row>
    <x:row r="30" ht="15" hidden="0" customHeight="1">
      <x:c r="A30" s="43" t="str">
        <x:v>r4digeste</x:v>
      </x:c>
      <x:c r="B30" s="43" t="n">
        <x:v>3462</x:v>
      </x:c>
      <x:c r="C30" s="43" t="n">
        <x:v>0</x:v>
      </x:c>
      <x:c r="D30" s="85" t="n">
        <x:v>0</x:v>
      </x:c>
      <x:c r="E30" s="43" t="str">
        <x:v>Within planned MI strategy</x:v>
      </x:c>
    </x:row>
    <x:row r="31" ht="15" hidden="0" customHeight="1">
      <x:c r="A31" s="39" t="str">
        <x:v>r4asthmae</x:v>
      </x:c>
      <x:c r="B31" s="39" t="n">
        <x:v>3462</x:v>
      </x:c>
      <x:c r="C31" s="39" t="n">
        <x:v>0</x:v>
      </x:c>
      <x:c r="D31" s="86" t="n">
        <x:v>0</x:v>
      </x:c>
      <x:c r="E31" s="39" t="str">
        <x:v>Within planned MI strategy</x:v>
      </x:c>
    </x:row>
    <x:row r="32" ht="15" hidden="0" customHeight="1">
      <x:c r="A32" s="43" t="str">
        <x:v>r4hosp1y</x:v>
      </x:c>
      <x:c r="B32" s="43" t="n">
        <x:v>3462</x:v>
      </x:c>
      <x:c r="C32" s="43" t="n">
        <x:v>4</x:v>
      </x:c>
      <x:c r="D32" s="85" t="n">
        <x:v>0.0011554015020219526</x:v>
      </x:c>
      <x:c r="E32" s="43" t="str">
        <x:v>Within planned MI strategy</x:v>
      </x:c>
    </x:row>
    <x:row r="33" ht="15" hidden="0" customHeight="1">
      <x:c r="A33" s="39" t="str">
        <x:v>r4doctor1m</x:v>
      </x:c>
      <x:c r="B33" s="39" t="n">
        <x:v>3462</x:v>
      </x:c>
      <x:c r="C33" s="39" t="n">
        <x:v>4</x:v>
      </x:c>
      <x:c r="D33" s="86" t="n">
        <x:v>0.0011554015020219526</x:v>
      </x:c>
      <x:c r="E33" s="39" t="str">
        <x:v>Within planned MI strategy</x:v>
      </x:c>
    </x:row>
    <x:row r="34" ht="15" hidden="0" customHeight="1">
      <x:c r="A34" s="43" t="str">
        <x:v>r4higov</x:v>
      </x:c>
      <x:c r="B34" s="43" t="n">
        <x:v>3462</x:v>
      </x:c>
      <x:c r="C34" s="43" t="n">
        <x:v>2</x:v>
      </x:c>
      <x:c r="D34" s="85" t="n">
        <x:v>0.0005777007510109763</x:v>
      </x:c>
      <x:c r="E34" s="43" t="str">
        <x:v>Within planned MI strategy</x:v>
      </x:c>
    </x:row>
    <x:row r="35" ht="15" hidden="0" customHeight="1">
      <x:c r="A35" s="39" t="str">
        <x:v>h4atotb</x:v>
      </x:c>
      <x:c r="B35" s="39" t="n">
        <x:v>3462</x:v>
      </x:c>
      <x:c r="C35" s="39" t="n">
        <x:v>709</x:v>
      </x:c>
      <x:c r="D35" s="86" t="n">
        <x:v>0.2047949162333911</x:v>
      </x:c>
      <x:c r="E35" s="39" t="str">
        <x:v>Review</x:v>
      </x:c>
    </x:row>
    <x:row r="36" ht="15" hidden="0" customHeight="1">
      <x:c r="A36" s="43" t="str">
        <x:v>r3mbmi</x:v>
      </x:c>
      <x:c r="B36" s="43" t="n">
        <x:v>3462</x:v>
      </x:c>
      <x:c r="C36" s="43" t="n">
        <x:v>664</x:v>
      </x:c>
      <x:c r="D36" s="85" t="n">
        <x:v>0.19179664933564414</x:v>
      </x:c>
      <x:c r="E36" s="43" t="str">
        <x:v>Within planned MI strategy</x:v>
      </x:c>
    </x:row>
    <x:row r="37" ht="15" hidden="0" customHeight="1">
      <x:c r="A37" s="39" t="str">
        <x:v>r4cesd10</x:v>
      </x:c>
      <x:c r="B37" s="39" t="n">
        <x:v>3462</x:v>
      </x:c>
      <x:c r="C37" s="39" t="n">
        <x:v>67</x:v>
      </x:c>
      <x:c r="D37" s="86" t="n">
        <x:v>0.019352975158867705</x:v>
      </x:c>
      <x:c r="E37" s="39" t="str">
        <x:v>Within planned MI strategy</x:v>
      </x:c>
    </x:row>
    <x:row r="38" ht="15" hidden="0" customHeight="1">
      <x:c r="A38" s="43" t="str">
        <x:v>ea001_w4_s1</x:v>
      </x:c>
      <x:c r="B38" s="43" t="n">
        <x:v>3462</x:v>
      </x:c>
      <x:c r="C38" s="43" t="n">
        <x:v>2</x:v>
      </x:c>
      <x:c r="D38" s="85" t="n">
        <x:v>0.0005777007510109763</x:v>
      </x:c>
      <x:c r="E38" s="43" t="str">
        <x:v>Within planned MI strategy</x:v>
      </x:c>
    </x:row>
    <x:row r="39" ht="15" hidden="0" customHeight="1">
      <x:c r="A39" s="39" t="str">
        <x:v>ea001_w4_s2</x:v>
      </x:c>
      <x:c r="B39" s="39" t="n">
        <x:v>3462</x:v>
      </x:c>
      <x:c r="C39" s="39" t="n">
        <x:v>2</x:v>
      </x:c>
      <x:c r="D39" s="86" t="n">
        <x:v>0.0005777007510109763</x:v>
      </x:c>
      <x:c r="E39" s="39" t="str">
        <x:v>Within planned MI strategy</x:v>
      </x:c>
    </x:row>
    <x:row r="40" ht="15" hidden="0" customHeight="1">
      <x:c r="A40" s="43" t="str">
        <x:v>ea001_w4_s3</x:v>
      </x:c>
      <x:c r="B40" s="43" t="n">
        <x:v>3462</x:v>
      </x:c>
      <x:c r="C40" s="43" t="n">
        <x:v>2</x:v>
      </x:c>
      <x:c r="D40" s="85" t="n">
        <x:v>0.0005777007510109763</x:v>
      </x:c>
      <x:c r="E40" s="43" t="str">
        <x:v>Within planned MI strategy</x:v>
      </x:c>
    </x:row>
    <x:row r="41" ht="15" hidden="0" customHeight="1">
      <x:c r="A41" s="39" t="str">
        <x:v>ea001_w4_s4</x:v>
      </x:c>
      <x:c r="B41" s="39" t="n">
        <x:v>3462</x:v>
      </x:c>
      <x:c r="C41" s="39" t="n">
        <x:v>2</x:v>
      </x:c>
      <x:c r="D41" s="86" t="n">
        <x:v>0.0005777007510109763</x:v>
      </x:c>
      <x:c r="E41" s="39" t="str">
        <x:v>Within planned MI strategy</x:v>
      </x:c>
    </x:row>
    <x:row r="42" ht="15" hidden="0" customHeight="1">
      <x:c r="A42" s="43" t="str">
        <x:v>ea001_w4_s5</x:v>
      </x:c>
      <x:c r="B42" s="43" t="n">
        <x:v>3462</x:v>
      </x:c>
      <x:c r="C42" s="43" t="n">
        <x:v>2</x:v>
      </x:c>
      <x:c r="D42" s="85" t="n">
        <x:v>0.0005777007510109763</x:v>
      </x:c>
      <x:c r="E42" s="43" t="str">
        <x:v>Within planned MI strategy</x:v>
      </x:c>
    </x:row>
    <x:row r="43" ht="15" hidden="0" customHeight="1">
      <x:c r="A43" s="39" t="str">
        <x:v>ea001_w4_s7</x:v>
      </x:c>
      <x:c r="B43" s="39" t="n">
        <x:v>3462</x:v>
      </x:c>
      <x:c r="C43" s="39" t="n">
        <x:v>2</x:v>
      </x:c>
      <x:c r="D43" s="86" t="n">
        <x:v>0.0005777007510109763</x:v>
      </x:c>
      <x:c r="E43" s="39" t="str">
        <x:v>Within planned MI strategy</x:v>
      </x:c>
    </x:row>
    <x:row r="44" ht="15" hidden="0" customHeight="1">
      <x:c r="A44" s="43" t="str">
        <x:v>ea001_w4_s8</x:v>
      </x:c>
      <x:c r="B44" s="43" t="n">
        <x:v>3462</x:v>
      </x:c>
      <x:c r="C44" s="43" t="n">
        <x:v>2</x:v>
      </x:c>
      <x:c r="D44" s="85" t="n">
        <x:v>0.0005777007510109763</x:v>
      </x:c>
      <x:c r="E44" s="43" t="str">
        <x:v>Within planned MI strategy</x:v>
      </x:c>
    </x:row>
    <x:row r="45" ht="15" hidden="0" customHeight="1">
      <x:c r="A45" s="39" t="str">
        <x:v>ea001_w4_s9</x:v>
      </x:c>
      <x:c r="B45" s="39" t="n">
        <x:v>3462</x:v>
      </x:c>
      <x:c r="C45" s="39" t="n">
        <x:v>2</x:v>
      </x:c>
      <x:c r="D45" s="86" t="n">
        <x:v>0.0005777007510109763</x:v>
      </x:c>
      <x:c r="E45" s="39" t="str">
        <x:v>Within planned MI strategy</x:v>
      </x:c>
    </x:row>
    <x:row r="46" ht="15" hidden="0" customHeight="1">
      <x:c r="A46" s="43" t="str">
        <x:v>ea001_w4_s10</x:v>
      </x:c>
      <x:c r="B46" s="43" t="n">
        <x:v>3462</x:v>
      </x:c>
      <x:c r="C46" s="43" t="n">
        <x:v>2</x:v>
      </x:c>
      <x:c r="D46" s="85" t="n">
        <x:v>0.0005777007510109763</x:v>
      </x:c>
      <x:c r="E46" s="43" t="str">
        <x:v>Within planned MI strategy</x:v>
      </x:c>
    </x:row>
    <x:row r="47" ht="15" hidden="0" customHeight="1">
      <x:c r="A47" s="39" t="str">
        <x:v>ea001_w4_s11</x:v>
      </x:c>
      <x:c r="B47" s="39" t="n">
        <x:v>3462</x:v>
      </x:c>
      <x:c r="C47" s="39" t="n">
        <x:v>2</x:v>
      </x:c>
      <x:c r="D47" s="86" t="n">
        <x:v>0.0005777007510109763</x:v>
      </x:c>
      <x:c r="E47" s="39" t="str">
        <x:v>Within planned MI strategy</x:v>
      </x:c>
    </x:row>
    <x:row r="48" ht="15" hidden="0" customHeight="1">
      <x:c r="A48" s="43" t="str">
        <x:v>ea001_w4_s12</x:v>
      </x:c>
      <x:c r="B48" s="43" t="n">
        <x:v>3462</x:v>
      </x:c>
      <x:c r="C48" s="43" t="n">
        <x:v>2</x:v>
      </x:c>
      <x:c r="D48" s="85" t="n">
        <x:v>0.0005777007510109763</x:v>
      </x:c>
      <x:c r="E48" s="43" t="str">
        <x:v>Within planned MI strategy</x:v>
      </x:c>
    </x:row>
    <x:row r="49" ht="15" hidden="0" customHeight="1">
      <x:c r="A49" s="39" t="str">
        <x:v>db010</x:v>
      </x:c>
      <x:c r="B49" s="39" t="n">
        <x:v>3462</x:v>
      </x:c>
      <x:c r="C49" s="39" t="n">
        <x:v>376</x:v>
      </x:c>
      <x:c r="D49" s="86" t="n">
        <x:v>0.10860774119006354</x:v>
      </x:c>
      <x:c r="E49" s="39" t="str">
        <x:v>Within planned MI strategy</x:v>
      </x:c>
    </x:row>
    <x:row r="50" ht="15" hidden="0" customHeight="1">
      <x:c r="A50" s="43" t="str">
        <x:v>db011_w4_raw</x:v>
      </x:c>
      <x:c r="B50" s="43" t="n">
        <x:v>3462</x:v>
      </x:c>
      <x:c r="C50" s="43" t="n">
        <x:v>376</x:v>
      </x:c>
      <x:c r="D50" s="85" t="n">
        <x:v>0.10860774119006354</x:v>
      </x:c>
      <x:c r="E50" s="43" t="str">
        <x:v>Within planned MI strategy</x:v>
      </x:c>
    </x:row>
    <x:row r="51" ht="15" hidden="0" customHeight="1">
      <x:c r="A51" s="39" t="str">
        <x:v>db012_w4_raw</x:v>
      </x:c>
      <x:c r="B51" s="39" t="n">
        <x:v>3462</x:v>
      </x:c>
      <x:c r="C51" s="39" t="n">
        <x:v>376</x:v>
      </x:c>
      <x:c r="D51" s="86" t="n">
        <x:v>0.10860774119006354</x:v>
      </x:c>
      <x:c r="E51" s="39" t="str">
        <x:v>Within planned MI strategy</x:v>
      </x:c>
    </x:row>
    <x:row r="52" ht="15" hidden="0" customHeight="1">
      <x:c r="A52" s="43" t="str">
        <x:v>db013</x:v>
      </x:c>
      <x:c r="B52" s="43" t="n">
        <x:v>3462</x:v>
      </x:c>
      <x:c r="C52" s="43" t="n">
        <x:v>376</x:v>
      </x:c>
      <x:c r="D52" s="85" t="n">
        <x:v>0.10860774119006354</x:v>
      </x:c>
      <x:c r="E52" s="43" t="str">
        <x:v>Within planned MI strategy</x:v>
      </x:c>
    </x:row>
    <x:row r="53" ht="15" hidden="0" customHeight="1">
      <x:c r="A53" s="39" t="str">
        <x:v>db014_w4_raw</x:v>
      </x:c>
      <x:c r="B53" s="39" t="n">
        <x:v>3462</x:v>
      </x:c>
      <x:c r="C53" s="39" t="n">
        <x:v>376</x:v>
      </x:c>
      <x:c r="D53" s="86" t="n">
        <x:v>0.10860774119006354</x:v>
      </x:c>
      <x:c r="E53" s="39" t="str">
        <x:v>Within planned MI strategy</x:v>
      </x:c>
    </x:row>
    <x:row r="54" ht="15" hidden="0" customHeight="1">
      <x:c r="A54" s="43" t="str">
        <x:v>db015</x:v>
      </x:c>
      <x:c r="B54" s="43" t="n">
        <x:v>3462</x:v>
      </x:c>
      <x:c r="C54" s="43" t="n">
        <x:v>376</x:v>
      </x:c>
      <x:c r="D54" s="85" t="n">
        <x:v>0.10860774119006354</x:v>
      </x:c>
      <x:c r="E54" s="43" t="str">
        <x:v>Within planned MI strategy</x:v>
      </x:c>
    </x:row>
    <x:row r="55" ht="15" hidden="0" customHeight="1">
      <x:c r="A55" s="39" t="str">
        <x:v>db016_w4_raw</x:v>
      </x:c>
      <x:c r="B55" s="39" t="n">
        <x:v>3462</x:v>
      </x:c>
      <x:c r="C55" s="39" t="n">
        <x:v>1</x:v>
      </x:c>
      <x:c r="D55" s="86" t="n">
        <x:v>0.00028885037550548814</x:v>
      </x:c>
      <x:c r="E55" s="39" t="str">
        <x:v>Within planned MI strategy</x:v>
      </x:c>
    </x:row>
    <x:row r="56" ht="15" hidden="0" customHeight="1">
      <x:c r="A56" s="43" t="str">
        <x:v>db017</x:v>
      </x:c>
      <x:c r="B56" s="43" t="n">
        <x:v>3462</x:v>
      </x:c>
      <x:c r="C56" s="43" t="n">
        <x:v>1</x:v>
      </x:c>
      <x:c r="D56" s="85" t="n">
        <x:v>0.00028885037550548814</x:v>
      </x:c>
      <x:c r="E56" s="43" t="str">
        <x:v>Within planned MI strategy</x:v>
      </x:c>
    </x:row>
    <x:row r="57" ht="15" hidden="0" customHeight="1">
      <x:c r="A57" s="39" t="str">
        <x:v>db018_w4_raw</x:v>
      </x:c>
      <x:c r="B57" s="39" t="n">
        <x:v>3462</x:v>
      </x:c>
      <x:c r="C57" s="39" t="n">
        <x:v>1</x:v>
      </x:c>
      <x:c r="D57" s="86" t="n">
        <x:v>0.00028885037550548814</x:v>
      </x:c>
      <x:c r="E57" s="39" t="str">
        <x:v>Within planned MI strategy</x:v>
      </x:c>
    </x:row>
    <x:row r="58" ht="15" hidden="0" customHeight="1">
      <x:c r="A58" s="43" t="str">
        <x:v>db035</x:v>
      </x:c>
      <x:c r="B58" s="43" t="n">
        <x:v>3462</x:v>
      </x:c>
      <x:c r="C58" s="43" t="n">
        <x:v>1</x:v>
      </x:c>
      <x:c r="D58" s="85" t="n">
        <x:v>0.00028885037550548814</x:v>
      </x:c>
      <x:c r="E58" s="43" t="str">
        <x:v>Within planned MI strategy</x:v>
      </x:c>
    </x:row>
    <x:row r="59" ht="15" hidden="0" customHeight="1">
      <x:c r="A59" s="39" t="str">
        <x:v>db020_w4_raw</x:v>
      </x:c>
      <x:c r="B59" s="39" t="n">
        <x:v>3462</x:v>
      </x:c>
      <x:c r="C59" s="39" t="n">
        <x:v>1</x:v>
      </x:c>
      <x:c r="D59" s="86" t="n">
        <x:v>0.00028885037550548814</x:v>
      </x:c>
      <x:c r="E59" s="39" t="str">
        <x:v>Within planned MI strategy</x:v>
      </x:c>
    </x:row>
    <x:row r="60" ht="15" hidden="0" customHeight="1">
      <x:c r="A60" s="43" t="str">
        <x:v>db019</x:v>
      </x:c>
      <x:c r="B60" s="43" t="n">
        <x:v>3462</x:v>
      </x:c>
      <x:c r="C60" s="43" t="n">
        <x:v>1</x:v>
      </x:c>
      <x:c r="D60" s="85" t="n">
        <x:v>0.00028885037550548814</x:v>
      </x:c>
      <x:c r="E60" s="43" t="str">
        <x:v>Within planned MI strategy</x:v>
      </x:c>
    </x:row>
    <x:row r="61" ht="15" hidden="0" customHeight="1">
      <x:c r="A61" s="39" t="str">
        <x:v>db001</x:v>
      </x:c>
      <x:c r="B61" s="39" t="n">
        <x:v>3462</x:v>
      </x:c>
      <x:c r="C61" s="39" t="n">
        <x:v>0</x:v>
      </x:c>
      <x:c r="D61" s="86" t="n">
        <x:v>0</x:v>
      </x:c>
      <x:c r="E61" s="39" t="str">
        <x:v>Within planned MI strategy</x:v>
      </x:c>
    </x:row>
    <x:row r="62" ht="15" hidden="0" customHeight="1">
      <x:c r="A62" s="43" t="str">
        <x:v>db003</x:v>
      </x:c>
      <x:c r="B62" s="43" t="n">
        <x:v>3462</x:v>
      </x:c>
      <x:c r="C62" s="43" t="n">
        <x:v>0</x:v>
      </x:c>
      <x:c r="D62" s="85" t="n">
        <x:v>0</x:v>
      </x:c>
      <x:c r="E62" s="43" t="str">
        <x:v>Within planned MI strategy</x:v>
      </x:c>
    </x:row>
    <x:row r="63" ht="15" hidden="0" customHeight="1">
      <x:c r="A63" s="39" t="str">
        <x:v>db005</x:v>
      </x:c>
      <x:c r="B63" s="39" t="n">
        <x:v>3462</x:v>
      </x:c>
      <x:c r="C63" s="39" t="n">
        <x:v>0</x:v>
      </x:c>
      <x:c r="D63" s="86" t="n">
        <x:v>0</x:v>
      </x:c>
      <x:c r="E63" s="39" t="str">
        <x:v>Within planned MI strategy</x:v>
      </x:c>
    </x:row>
    <x:row r="64" ht="15" hidden="0" customHeight="1">
      <x:c r="A64" s="43" t="str">
        <x:v>db007</x:v>
      </x:c>
      <x:c r="B64" s="43" t="n">
        <x:v>3462</x:v>
      </x:c>
      <x:c r="C64" s="43" t="n">
        <x:v>0</x:v>
      </x:c>
      <x:c r="D64" s="85" t="n">
        <x:v>0</x:v>
      </x:c>
      <x:c r="E64" s="43" t="str">
        <x:v>Within planned MI strategy</x:v>
      </x:c>
    </x:row>
    <x:row r="65" ht="15" hidden="0" customHeight="1">
      <x:c r="A65" s="39" t="str">
        <x:v>db009</x:v>
      </x:c>
      <x:c r="B65" s="39" t="n">
        <x:v>3462</x:v>
      </x:c>
      <x:c r="C65" s="39" t="n">
        <x:v>0</x:v>
      </x:c>
      <x:c r="D65" s="86" t="n">
        <x:v>0</x:v>
      </x:c>
      <x:c r="E65" s="39" t="str">
        <x:v>Within planned MI strategy</x:v>
      </x:c>
    </x:row>
    <x:row r="66" ht="15" hidden="0" customHeight="1">
      <x:c r="A66" s="43" t="str">
        <x:v>db011_w5_raw</x:v>
      </x:c>
      <x:c r="B66" s="43" t="n">
        <x:v>3462</x:v>
      </x:c>
      <x:c r="C66" s="43" t="n">
        <x:v>0</x:v>
      </x:c>
      <x:c r="D66" s="85" t="n">
        <x:v>0</x:v>
      </x:c>
      <x:c r="E66" s="43" t="str">
        <x:v>Within planned MI strategy</x:v>
      </x:c>
    </x:row>
    <x:row r="67" ht="15" hidden="0" customHeight="1">
      <x:c r="A67" s="39" t="str">
        <x:v>db012_w5_raw</x:v>
      </x:c>
      <x:c r="B67" s="39" t="n">
        <x:v>3462</x:v>
      </x:c>
      <x:c r="C67" s="39" t="n">
        <x:v>0</x:v>
      </x:c>
      <x:c r="D67" s="86" t="n">
        <x:v>0</x:v>
      </x:c>
      <x:c r="E67" s="39" t="str">
        <x:v>Within planned MI strategy</x:v>
      </x:c>
    </x:row>
    <x:row r="68" ht="15" hidden="0" customHeight="1">
      <x:c r="A68" s="43" t="str">
        <x:v>db014_w5_raw</x:v>
      </x:c>
      <x:c r="B68" s="43" t="n">
        <x:v>3462</x:v>
      </x:c>
      <x:c r="C68" s="43" t="n">
        <x:v>0</x:v>
      </x:c>
      <x:c r="D68" s="85" t="n">
        <x:v>0</x:v>
      </x:c>
      <x:c r="E68" s="43" t="str">
        <x:v>Within planned MI strategy</x:v>
      </x:c>
    </x:row>
    <x:row r="69" ht="15" hidden="0" customHeight="1">
      <x:c r="A69" s="39" t="str">
        <x:v>db016_w5_raw</x:v>
      </x:c>
      <x:c r="B69" s="39" t="n">
        <x:v>3462</x:v>
      </x:c>
      <x:c r="C69" s="39" t="n">
        <x:v>0</x:v>
      </x:c>
      <x:c r="D69" s="86" t="n">
        <x:v>0</x:v>
      </x:c>
      <x:c r="E69" s="39" t="str">
        <x:v>Within planned MI strategy</x:v>
      </x:c>
    </x:row>
    <x:row r="70" ht="15" hidden="0" customHeight="1">
      <x:c r="A70" s="43" t="str">
        <x:v>db018_w5_raw</x:v>
      </x:c>
      <x:c r="B70" s="43" t="n">
        <x:v>3462</x:v>
      </x:c>
      <x:c r="C70" s="43" t="n">
        <x:v>0</x:v>
      </x:c>
      <x:c r="D70" s="85" t="n">
        <x:v>0</x:v>
      </x:c>
      <x:c r="E70" s="43" t="str">
        <x:v>Within planned MI strategy</x:v>
      </x:c>
    </x:row>
    <x:row r="71" ht="15" hidden="0" customHeight="1">
      <x:c r="A71" s="39" t="str">
        <x:v>db020_w5_raw</x:v>
      </x:c>
      <x:c r="B71" s="39" t="n">
        <x:v>3462</x:v>
      </x:c>
      <x:c r="C71" s="39" t="n">
        <x:v>0</x:v>
      </x:c>
      <x:c r="D71" s="86" t="n">
        <x:v>0</x:v>
      </x:c>
      <x:c r="E71" s="39" t="str">
        <x:v>Within planned MI strategy</x:v>
      </x:c>
    </x:row>
    <x:row r="72" ht="15" hidden="0" customHeight="1">
      <x:c r="A72" s="43" t="str">
        <x:v>db022</x:v>
      </x:c>
      <x:c r="B72" s="43" t="n">
        <x:v>3462</x:v>
      </x:c>
      <x:c r="C72" s="43" t="n">
        <x:v>0</x:v>
      </x:c>
      <x:c r="D72" s="85" t="n">
        <x:v>0</x:v>
      </x:c>
      <x:c r="E72" s="43" t="str">
        <x:v>Within planned MI strategy</x:v>
      </x:c>
    </x:row>
  </x:sheetData>
  <x:mergeCells>
    <x:mergeCell ref="A1:F1"/>
    <x:mergeCell ref="A2:F2"/>
    <x:mergeCell ref="A4:F4"/>
    <x:mergeCell ref="A8:F8"/>
  </x:mergeCells>
  <x:conditionalFormatting sqref="D10:D72">
    <x:cfRule type="cellIs" dxfId="7" priority="1" operator="greaterThan">
      <x:formula>0.2</x:formula>
    </x:cfRule>
  </x:conditionalFormatting>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18" hidden="0" customWidth="1"/>
    <x:col min="2" max="2" width="30" hidden="0" customWidth="1"/>
    <x:col min="3" max="3" width="28" hidden="0" customWidth="1"/>
    <x:col min="4" max="4" width="36" hidden="0" customWidth="1"/>
    <x:col min="5" max="5" width="58" hidden="0" customWidth="1"/>
    <x:col min="6" max="6" width="22" hidden="0" customWidth="1"/>
    <x:col min="7" max="7" width="52" hidden="0" customWidth="1"/>
  </x:cols>
  <x:sheetData>
    <x:row r="1" ht="30" hidden="0" customHeight="1">
      <x:c r="A1" s="4" t="str">
        <x:v>Evidence map and persistent links</x:v>
      </x:c>
      <x:c r="B1" s="4"/>
      <x:c r="C1" s="4"/>
      <x:c r="D1" s="4"/>
      <x:c r="E1" s="4"/>
      <x:c r="F1" s="4"/>
      <x:c r="G1" s="4"/>
    </x:row>
    <x:row r="2" ht="28" hidden="0" customHeight="1">
      <x:c r="A2" s="8" t="str">
        <x:v>References used to frame the cohort, burden, prior CHARLS literature and analytic interpretation. URLs are plain, auditable links.</x:v>
      </x:c>
      <x:c r="B2" s="8"/>
      <x:c r="C2" s="8"/>
      <x:c r="D2" s="8"/>
      <x:c r="E2" s="8"/>
      <x:c r="F2" s="8"/>
      <x:c r="G2" s="8"/>
    </x:row>
    <x:row r="3"/>
    <x:row r="4" ht="15" hidden="0" customHeight="1">
      <x:c r="A4" s="29" t="str">
        <x:v>id</x:v>
      </x:c>
      <x:c r="B4" s="29" t="str">
        <x:v>topic</x:v>
      </x:c>
      <x:c r="C4" s="29" t="str">
        <x:v>design</x:v>
      </x:c>
      <x:c r="D4" s="29" t="str">
        <x:v>population</x:v>
      </x:c>
      <x:c r="E4" s="29" t="str">
        <x:v>key_relevance</x:v>
      </x:c>
      <x:c r="F4" s="29" t="str">
        <x:v>identifier</x:v>
      </x:c>
      <x:c r="G4" s="29" t="str">
        <x:v>url</x:v>
      </x:c>
    </x:row>
    <x:row r="5" ht="15" hidden="0" customHeight="1">
      <x:c r="A5" s="43" t="str">
        <x:v>Zhao2014</x:v>
      </x:c>
      <x:c r="B5" s="43" t="str">
        <x:v>CHARLS cohort profile</x:v>
      </x:c>
      <x:c r="C5" s="43" t="str">
        <x:v>National longitudinal cohort</x:v>
      </x:c>
      <x:c r="D5" s="43" t="str">
        <x:v>Chinese adults aged &gt;=45 years and spouses</x:v>
      </x:c>
      <x:c r="E5" s="43" t="str">
        <x:v>Defines the sampling frame, biennial follow-up, and health/economic modules</x:v>
      </x:c>
      <x:c r="F5" s="43" t="str">
        <x:v>PMID:23243115</x:v>
      </x:c>
      <x:c r="G5" s="87" t="str">
        <x:v>https://pubmed.ncbi.nlm.nih.gov/23243115/</x:v>
      </x:c>
    </x:row>
    <x:row r="6" ht="15" hidden="0" customHeight="1">
      <x:c r="A6" s="39" t="str">
        <x:v>Guan2025</x:v>
      </x:c>
      <x:c r="B6" s="39" t="str">
        <x:v>Global musculoskeletal burden</x:v>
      </x:c>
      <x:c r="C6" s="39" t="str">
        <x:v>GBD 2021 secondary analysis</x:v>
      </x:c>
      <x:c r="D6" s="39" t="str">
        <x:v>Adults aged &gt;=50 years in 204 countries and territories</x:v>
      </x:c>
      <x:c r="E6" s="39" t="str">
        <x:v>Shows musculoskeletal disorders are a leading disability burden in older adults</x:v>
      </x:c>
      <x:c r="F6" s="39" t="str">
        <x:v>PMID:40637061</x:v>
      </x:c>
      <x:c r="G6" s="88" t="str">
        <x:v>https://pubmed.ncbi.nlm.nih.gov/40637061/</x:v>
      </x:c>
    </x:row>
    <x:row r="7" ht="15" hidden="0" customHeight="1">
      <x:c r="A7" s="43" t="str">
        <x:v>Yu2018</x:v>
      </x:c>
      <x:c r="B7" s="43" t="str">
        <x:v>Pain in older Chinese adults</x:v>
      </x:c>
      <x:c r="C7" s="43" t="str">
        <x:v>CHARLS cross-sectional</x:v>
      </x:c>
      <x:c r="D7" s="43" t="str">
        <x:v>16006 Chinese adults aged &gt;=45 years</x:v>
      </x:c>
      <x:c r="E7" s="43" t="str">
        <x:v>Documents substantial pain burden and socioeconomic patterning in CHARLS</x:v>
      </x:c>
      <x:c r="F7" s="43" t="str">
        <x:v>PMID:29900140</x:v>
      </x:c>
      <x:c r="G7" s="87" t="str">
        <x:v>https://pubmed.ncbi.nlm.nih.gov/29900140/</x:v>
      </x:c>
    </x:row>
    <x:row r="8" ht="15" hidden="0" customHeight="1">
      <x:c r="A8" s="39" t="str">
        <x:v>Mei2023</x:v>
      </x:c>
      <x:c r="B8" s="39" t="str">
        <x:v>Musculoskeletal pain-management choices</x:v>
      </x:c>
      <x:c r="C8" s="39" t="str">
        <x:v>CHARLS 2018 cross-sectional</x:v>
      </x:c>
      <x:c r="D8" s="39" t="str">
        <x:v>10346 adults with musculoskeletal pain</x:v>
      </x:c>
      <x:c r="E8" s="39" t="str">
        <x:v>Closest prior study; describes reported modalities and predictors but not later outcomes</x:v>
      </x:c>
      <x:c r="F8" s="39" t="str">
        <x:v>PMID:37386480</x:v>
      </x:c>
      <x:c r="G8" s="88" t="str">
        <x:v>https://pubmed.ncbi.nlm.nih.gov/37386480/</x:v>
      </x:c>
    </x:row>
    <x:row r="9" ht="15" hidden="0" customHeight="1">
      <x:c r="A9" s="43" t="str">
        <x:v>Lei2025</x:v>
      </x:c>
      <x:c r="B9" s="43" t="str">
        <x:v>Acupuncture use for low back pain</x:v>
      </x:c>
      <x:c r="C9" s="43" t="str">
        <x:v>CHARLS 2018 cross-sectional</x:v>
      </x:c>
      <x:c r="D9" s="43" t="str">
        <x:v>7929 adults with low back pain</x:v>
      </x:c>
      <x:c r="E9" s="43" t="str">
        <x:v>Shows acupuncture commonly co-occurs with massage and medicines; no longitudinal outcome</x:v>
      </x:c>
      <x:c r="F9" s="43" t="str">
        <x:v>PMID:41029644</x:v>
      </x:c>
      <x:c r="G9" s="87" t="str">
        <x:v>https://pubmed.ncbi.nlm.nih.gov/41029644/</x:v>
      </x:c>
    </x:row>
    <x:row r="10" ht="15" hidden="0" customHeight="1">
      <x:c r="A10" s="39" t="str">
        <x:v>Chu2025</x:v>
      </x:c>
      <x:c r="B10" s="39" t="str">
        <x:v>Pain and ADL/IADL disability</x:v>
      </x:c>
      <x:c r="C10" s="39" t="str">
        <x:v>CHARLS 2020 cross-sectional</x:v>
      </x:c>
      <x:c r="D10" s="39" t="str">
        <x:v>8102 adults aged &gt;=60 years</x:v>
      </x:c>
      <x:c r="E10" s="39" t="str">
        <x:v>Supports pain burden and function as clinically relevant outcomes; causality not inferable</x:v>
      </x:c>
      <x:c r="F10" s="39" t="str">
        <x:v>PMID:40703499</x:v>
      </x:c>
      <x:c r="G10" s="88" t="str">
        <x:v>https://pubmed.ncbi.nlm.nih.gov/40703499/</x:v>
      </x:c>
    </x:row>
    <x:row r="11" ht="15" hidden="0" customHeight="1">
      <x:c r="A11" s="43" t="str">
        <x:v>Liu2024</x:v>
      </x:c>
      <x:c r="B11" s="43" t="str">
        <x:v>Multisite pain and disability trajectories</x:v>
      </x:c>
      <x:c r="C11" s="43" t="str">
        <x:v>NHATS prospective cohort</x:v>
      </x:c>
      <x:c r="D11" s="43" t="str">
        <x:v>5557 community-dwelling older adults</x:v>
      </x:c>
      <x:c r="E11" s="43" t="str">
        <x:v>Supports the link between multisite pain and longitudinal disability profiles</x:v>
      </x:c>
      <x:c r="F11" s="43" t="str">
        <x:v>PMID:38780859</x:v>
      </x:c>
      <x:c r="G11" s="87" t="str">
        <x:v>https://pubmed.ncbi.nlm.nih.gov/38780859/</x:v>
      </x:c>
    </x:row>
    <x:row r="12" ht="15" hidden="0" customHeight="1">
      <x:c r="A12" s="39" t="str">
        <x:v>Sendor2022</x:v>
      </x:c>
      <x:c r="B12" s="39" t="str">
        <x:v>Confounding by indication</x:v>
      </x:c>
      <x:c r="C12" s="39" t="str">
        <x:v>Methodological review</x:v>
      </x:c>
      <x:c r="D12" s="39" t="str">
        <x:v>Nonexperimental intervention research</x:v>
      </x:c>
      <x:c r="E12" s="39" t="str">
        <x:v>Explains why observed management-outcome associations cannot be interpreted as effectiveness</x:v>
      </x:c>
      <x:c r="F12" s="39" t="str">
        <x:v>PMID:35019190</x:v>
      </x:c>
      <x:c r="G12" s="88" t="str">
        <x:v>https://pubmed.ncbi.nlm.nih.gov/35019190/</x:v>
      </x:c>
    </x:row>
    <x:row r="13" ht="15" hidden="0" customHeight="1">
      <x:c r="A13" s="43" t="str">
        <x:v>Li2018</x:v>
      </x:c>
      <x:c r="B13" s="43" t="str">
        <x:v>Overlap weighting</x:v>
      </x:c>
      <x:c r="C13" s="43" t="str">
        <x:v>Methodological paper</x:v>
      </x:c>
      <x:c r="D13" s="43" t="str">
        <x:v>Observational studies</x:v>
      </x:c>
      <x:c r="E13" s="43" t="str">
        <x:v>Provides the balancing-weight framework used in sensitivity analysis</x:v>
      </x:c>
      <x:c r="F13" s="43" t="str">
        <x:v>DOI:10.1080/01621459.2016.1260466</x:v>
      </x:c>
      <x:c r="G13" s="87" t="str">
        <x:v>https://doi.org/10.1080/01621459.2016.1260466</x:v>
      </x:c>
    </x:row>
    <x:row r="14" ht="15" hidden="0" customHeight="1">
      <x:c r="A14" s="39" t="str">
        <x:v>White2011</x:v>
      </x:c>
      <x:c r="B14" s="39" t="str">
        <x:v>Multiple imputation by chained equations</x:v>
      </x:c>
      <x:c r="C14" s="39" t="str">
        <x:v>Methodological guidance</x:v>
      </x:c>
      <x:c r="D14" s="39" t="str">
        <x:v>Incomplete multivariable data</x:v>
      </x:c>
      <x:c r="E14" s="39" t="str">
        <x:v>Supports the missing-covariate strategy</x:v>
      </x:c>
      <x:c r="F14" s="39" t="str">
        <x:v>PMID:21225900</x:v>
      </x:c>
      <x:c r="G14" s="88" t="str">
        <x:v>https://pubmed.ncbi.nlm.nih.gov/21225900/</x:v>
      </x:c>
    </x:row>
    <x:row r="15" ht="15" hidden="0" customHeight="1">
      <x:c r="A15" s="43" t="str">
        <x:v>Zou2004</x:v>
      </x:c>
      <x:c r="B15" s="43" t="str">
        <x:v>Modified Poisson regression</x:v>
      </x:c>
      <x:c r="C15" s="43" t="str">
        <x:v>Methodological paper</x:v>
      </x:c>
      <x:c r="D15" s="43" t="str">
        <x:v>Prospective binary outcomes</x:v>
      </x:c>
      <x:c r="E15" s="43" t="str">
        <x:v>Supports direct adjusted risk-ratio estimation for secondary binary outcomes</x:v>
      </x:c>
      <x:c r="F15" s="43" t="str">
        <x:v>PMID:15033648</x:v>
      </x:c>
      <x:c r="G15" s="87" t="str">
        <x:v>https://pubmed.ncbi.nlm.nih.gov/15033648/</x:v>
      </x:c>
    </x:row>
    <x:row r="16" ht="15" hidden="0" customHeight="1">
      <x:c r="A16" s="39" t="str">
        <x:v>vonElm2007</x:v>
      </x:c>
      <x:c r="B16" s="39" t="str">
        <x:v>STROBE</x:v>
      </x:c>
      <x:c r="C16" s="39" t="str">
        <x:v>Reporting guideline</x:v>
      </x:c>
      <x:c r="D16" s="39" t="str">
        <x:v>Cohort/case-control/cross-sectional studies</x:v>
      </x:c>
      <x:c r="E16" s="39" t="str">
        <x:v>Provides the reporting framework for the manuscript</x:v>
      </x:c>
      <x:c r="F16" s="39" t="str">
        <x:v>PMID:17950122</x:v>
      </x:c>
      <x:c r="G16" s="88" t="str">
        <x:v>https://pubmed.ncbi.nlm.nih.gov/17950122/</x:v>
      </x:c>
    </x:row>
  </x:sheetData>
  <x:mergeCells>
    <x:mergeCell ref="A1:G1"/>
    <x:mergeCell ref="A2:G2"/>
  </x:mergeCells>
  <x:pageMargins left="0.7" right="0.7" top="0.75" bottom="0.75" header="0.3" footer="0.3"/>
</x:worksheet>
</file>