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2CA5E37F-21D2-400A-840E-102355A8035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 a="1"/>
  <c r="L2" i="1" a="1"/>
  <c r="K2" i="1"/>
  <c r="L2" i="1"/>
  <c r="M2" i="1" a="1"/>
  <c r="M2" i="1"/>
  <c r="N2" i="1" a="1"/>
  <c r="N2" i="1"/>
  <c r="E2" i="1" a="1"/>
  <c r="C2" i="1" a="1"/>
  <c r="E2" i="1"/>
  <c r="C2" i="1"/>
  <c r="F2" i="1" a="1"/>
  <c r="F2" i="1"/>
  <c r="I2" i="1" a="1"/>
  <c r="H2" i="1" a="1"/>
  <c r="I2" i="1"/>
  <c r="H2" i="1"/>
  <c r="J2" i="1" a="1"/>
  <c r="J2" i="1"/>
  <c r="G2" i="1" a="1"/>
  <c r="G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<sst xmlns="http://schemas.openxmlformats.org/spreadsheetml/2006/main" count="723" uniqueCount="249">
  <si>
    <t>HGVS</t>
  </si>
  <si>
    <t>NM_005036.6:c.39A&gt;G</t>
  </si>
  <si>
    <t>NM_005036.6:c.315C&gt;T</t>
  </si>
  <si>
    <t>NM_005036.6:c.1365G&gt;A</t>
  </si>
  <si>
    <t>NM_005036.6:c.327C&gt;T</t>
  </si>
  <si>
    <t>NM_005036.6:c.258C&gt;A</t>
  </si>
  <si>
    <t>NM_005036.6:c.36C&gt;T</t>
  </si>
  <si>
    <t>NM_005036.6:c.1269C&gt;T</t>
  </si>
  <si>
    <t>NM_005036.6:c.123C&gt;T</t>
  </si>
  <si>
    <t>NM_005036.6:c.126C&gt;T</t>
  </si>
  <si>
    <t>NM_005036.6:c.156G&gt;A</t>
  </si>
  <si>
    <t>NM_005036.6:c.292T&gt;C</t>
  </si>
  <si>
    <t>NM_005036.6:c.102C&gt;T</t>
  </si>
  <si>
    <t>NM_005036.6:c.354G&gt;A</t>
  </si>
  <si>
    <t>NM_005036.6:c.234C&gt;T</t>
  </si>
  <si>
    <t>NM_005036.6:c.114G&gt;A</t>
  </si>
  <si>
    <t>NM_005036.6:c.1380G&gt;T</t>
  </si>
  <si>
    <t>NM_005036.6:c.198G&gt;A</t>
  </si>
  <si>
    <t>NM_005036.6:c.42C&gt;A</t>
  </si>
  <si>
    <t>NM_005036.6:c.1378C&gt;T</t>
  </si>
  <si>
    <t>NM_005036.6:c.66G&gt;A</t>
  </si>
  <si>
    <t>NM_005036.6:c.1320T&gt;C</t>
  </si>
  <si>
    <t>NM_005036.6:c.267C&gt;T</t>
  </si>
  <si>
    <t>NM_005036.6:c.1296C&gt;T</t>
  </si>
  <si>
    <t>NM_005036.6:c.51C&gt;A</t>
  </si>
  <si>
    <t>NM_005036.6:c.207G&gt;A</t>
  </si>
  <si>
    <t>NM_005036.6:c.24C&gt;G</t>
  </si>
  <si>
    <t>NM_005036.6:c.84G&gt;A</t>
  </si>
  <si>
    <t>NM_005036.6:c.117A&gt;G</t>
  </si>
  <si>
    <t>NM_005036.6:c.249T&gt;C</t>
  </si>
  <si>
    <t>NM_005036.6:c.1257T&gt;C</t>
  </si>
  <si>
    <t>NM_005036.6:c.1251G&gt;A</t>
  </si>
  <si>
    <t>NM_005036.6:c.342C&gt;T</t>
  </si>
  <si>
    <t>NM_005036.6:c.1362T&gt;C</t>
  </si>
  <si>
    <t>NM_005036.6:c.222A&gt;C</t>
  </si>
  <si>
    <t>NM_005036.6:c.1356G&gt;A</t>
  </si>
  <si>
    <t>NM_005036.6:c.99C&gt;T</t>
  </si>
  <si>
    <t>NM_005036.6:c.63C&gt;T</t>
  </si>
  <si>
    <t>NM_005036.6:c.1398C&gt;T</t>
  </si>
  <si>
    <t>NM_005036.6:c.12G&gt;A</t>
  </si>
  <si>
    <t>NM_005036.6:c.81C&gt;T</t>
  </si>
  <si>
    <t>NM_005036.6:c.330A&gt;G</t>
  </si>
  <si>
    <t>NM_005036.6:c.387G&gt;A</t>
  </si>
  <si>
    <t>NM_005036.6:c.219A&gt;G</t>
  </si>
  <si>
    <t>NM_005036.6:c.228G&gt;A</t>
  </si>
  <si>
    <t>NM_005036.6:c.1350G&gt;A</t>
  </si>
  <si>
    <t>NM_005036.6:c.333C&gt;T</t>
  </si>
  <si>
    <t>NM_005036.6:c.333C&gt;G</t>
  </si>
  <si>
    <t>NM_005036.6:c.1164T&gt;C</t>
  </si>
  <si>
    <t>NM_005036.6:c.273C&gt;T</t>
  </si>
  <si>
    <t>NM_005036.6:c.240G&gt;A</t>
  </si>
  <si>
    <t>NM_005036.6:c.1188C&gt;T</t>
  </si>
  <si>
    <t>NM_005036.6:c.1374G&gt;A</t>
  </si>
  <si>
    <t>NM_005036.6:c.1218T&gt;C</t>
  </si>
  <si>
    <t>NM_005036.6:c.204C&gt;A</t>
  </si>
  <si>
    <t>NM_005036.6:c.1236G&gt;A</t>
  </si>
  <si>
    <t>NM_005036.6:c.21A&gt;C</t>
  </si>
  <si>
    <t>NM_005036.6:c.195C&gt;T</t>
  </si>
  <si>
    <t>NM_005036.6:c.1212T&gt;C</t>
  </si>
  <si>
    <t>NM_005036.6:c.171A&gt;G</t>
  </si>
  <si>
    <t>NM_005036.6:c.213G&gt;A</t>
  </si>
  <si>
    <t>NM_005036.6:c.276G&gt;A</t>
  </si>
  <si>
    <t>NM_005036.6:c.1377A&gt;G</t>
  </si>
  <si>
    <t>NM_005036.6:c.231C&gt;T</t>
  </si>
  <si>
    <t>NM_005036.6:c.1329G&gt;A</t>
  </si>
  <si>
    <t>NM_005036.6:c.189A&gt;C</t>
  </si>
  <si>
    <t>NM_005036.6:c.402G&gt;A</t>
  </si>
  <si>
    <t>NM_005036.6:c.1314G&gt;A</t>
  </si>
  <si>
    <t>NM_005036.6:c.75A&gt;G</t>
  </si>
  <si>
    <t>NM_005036.6:c.270G&gt;C</t>
  </si>
  <si>
    <t>NM_005036.6:c.30C&gt;T</t>
  </si>
  <si>
    <t>NM_005036.6:c.48C&gt;T</t>
  </si>
  <si>
    <t>NM_005036.6:c.288A&gt;C</t>
  </si>
  <si>
    <t>NM_005036.6:c.372C&gt;T</t>
  </si>
  <si>
    <t>NM_005036.6:c.1263T&gt;C</t>
  </si>
  <si>
    <t>NM_005036.6:c.1308G&gt;A</t>
  </si>
  <si>
    <t>NM_005036.6:c.1311G&gt;A</t>
  </si>
  <si>
    <t>NM_005036.6:c.1323G&gt;A</t>
  </si>
  <si>
    <t>NM_005036.6:c.1338C&gt;A</t>
  </si>
  <si>
    <t>NM_005036.6:c.1341C&gt;A</t>
  </si>
  <si>
    <t>NM_005036.6:c.1383G&gt;A</t>
  </si>
  <si>
    <t>NM_005036.6:c.27C&gt;T</t>
  </si>
  <si>
    <t>NM_005036.6:c.174A&gt;T</t>
  </si>
  <si>
    <t>NM_005036.6:c.336T&gt;C</t>
  </si>
  <si>
    <t>NM_005036.6:c.1174C&gt;T</t>
  </si>
  <si>
    <t>NM_005036.6:c.54T&gt;C</t>
  </si>
  <si>
    <t>NM_005036.6:c.60G&gt;A</t>
  </si>
  <si>
    <t>NM_005036.6:c.78G&gt;A</t>
  </si>
  <si>
    <t>NM_005036.6:c.90A&gt;G</t>
  </si>
  <si>
    <t>NM_005036.6:c.162C&gt;T</t>
  </si>
  <si>
    <t>NM_005036.6:c.183T&gt;C</t>
  </si>
  <si>
    <t>NM_005036.6:c.201C&gt;A</t>
  </si>
  <si>
    <t>NM_005036.6:c.210C&gt;T</t>
  </si>
  <si>
    <t>NM_005036.6:c.237C&gt;A</t>
  </si>
  <si>
    <t>NM_005036.6:c.261C&gt;T</t>
  </si>
  <si>
    <t>NM_005036.6:c.303A&gt;G</t>
  </si>
  <si>
    <t>NM_005036.6:c.306T&gt;C</t>
  </si>
  <si>
    <t>NM_005036.6:c.396C&gt;T</t>
  </si>
  <si>
    <t>NM_005036.6:c.1176A&gt;G</t>
  </si>
  <si>
    <t>NM_005036.6:c.1215A&gt;G</t>
  </si>
  <si>
    <t>NM_005036.6:c.1221G&gt;T</t>
  </si>
  <si>
    <t>NM_005036.6:c.1227A&gt;G</t>
  </si>
  <si>
    <t>NM_005036.6:c.1260C&gt;A</t>
  </si>
  <si>
    <t>NM_005036.6:c.1266C&gt;T</t>
  </si>
  <si>
    <t>NM_005036.6:c.1272A&gt;C</t>
  </si>
  <si>
    <t>NM_005036.6:c.1278T&gt;A</t>
  </si>
  <si>
    <t>NM_005036.6:c.1306C&gt;T</t>
  </si>
  <si>
    <t>NM_005036.6:c.1332G&gt;A</t>
  </si>
  <si>
    <t>NM_005036.6:c.1335G&gt;A</t>
  </si>
  <si>
    <t>NM_005036.6:c.1368G&gt;C</t>
  </si>
  <si>
    <t xml:space="preserve">Ref Codon </t>
  </si>
  <si>
    <t xml:space="preserve">Alt Codon </t>
  </si>
  <si>
    <t>RSCU1</t>
  </si>
  <si>
    <t>RSCU2</t>
  </si>
  <si>
    <t>CCA</t>
  </si>
  <si>
    <t>CCG</t>
  </si>
  <si>
    <t>TCC</t>
  </si>
  <si>
    <t>TCT</t>
  </si>
  <si>
    <t>CTC</t>
  </si>
  <si>
    <t>CTA</t>
  </si>
  <si>
    <t>GGC</t>
  </si>
  <si>
    <t>GGA</t>
  </si>
  <si>
    <t>CTG</t>
  </si>
  <si>
    <t>AAC</t>
  </si>
  <si>
    <t>AAT</t>
  </si>
  <si>
    <t>AGC</t>
  </si>
  <si>
    <t>AGT</t>
  </si>
  <si>
    <t>ACG</t>
  </si>
  <si>
    <t>ACA</t>
  </si>
  <si>
    <t>TTC</t>
  </si>
  <si>
    <t>TTT</t>
  </si>
  <si>
    <t>GAA</t>
  </si>
  <si>
    <t>GAG</t>
  </si>
  <si>
    <t>CCC</t>
  </si>
  <si>
    <t>CCT</t>
  </si>
  <si>
    <t>GCC</t>
  </si>
  <si>
    <t>GCT</t>
  </si>
  <si>
    <t>TGC</t>
  </si>
  <si>
    <t>TGT</t>
  </si>
  <si>
    <t>GAT</t>
  </si>
  <si>
    <t>GAC</t>
  </si>
  <si>
    <t>GTC</t>
  </si>
  <si>
    <t>GTA</t>
  </si>
  <si>
    <t>GCG</t>
  </si>
  <si>
    <t>GCA</t>
  </si>
  <si>
    <t>ATC</t>
  </si>
  <si>
    <t>ATT</t>
  </si>
  <si>
    <t>GGT</t>
  </si>
  <si>
    <t>TCG</t>
  </si>
  <si>
    <t>TCA</t>
  </si>
  <si>
    <t>TTG</t>
  </si>
  <si>
    <t>CTT</t>
  </si>
  <si>
    <t>CAT</t>
  </si>
  <si>
    <t>CAC</t>
  </si>
  <si>
    <t>CAA</t>
  </si>
  <si>
    <t>CAG</t>
  </si>
  <si>
    <t>TAT</t>
  </si>
  <si>
    <t>TAC</t>
  </si>
  <si>
    <t>GTG</t>
  </si>
  <si>
    <t>TTA</t>
  </si>
  <si>
    <t>GGG</t>
  </si>
  <si>
    <t>ATA</t>
  </si>
  <si>
    <t>CGT</t>
  </si>
  <si>
    <t>CGC</t>
  </si>
  <si>
    <t>TGA</t>
  </si>
  <si>
    <t>TAA</t>
  </si>
  <si>
    <t>GTT</t>
  </si>
  <si>
    <t>AGA</t>
  </si>
  <si>
    <t>AGG</t>
  </si>
  <si>
    <t>CODON</t>
  </si>
  <si>
    <t>Amino acid</t>
  </si>
  <si>
    <t>Preferred Codon</t>
  </si>
  <si>
    <t>Total num</t>
  </si>
  <si>
    <t>Frequency in 1000</t>
  </si>
  <si>
    <t>Fraction</t>
  </si>
  <si>
    <t>RSCU</t>
  </si>
  <si>
    <t>Ala</t>
  </si>
  <si>
    <t>Arg</t>
  </si>
  <si>
    <t>CGA</t>
  </si>
  <si>
    <t>CGG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</si>
  <si>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</si>
  <si>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</si>
  <si>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</si>
  <si>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</si>
  <si>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</si>
  <si>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</si>
  <si>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</si>
  <si>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</si>
  <si>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</si>
  <si>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AAA</t>
  </si>
  <si>
    <t>Lys</t>
  </si>
  <si>
    <t>AAG</t>
  </si>
  <si>
    <t>ATG</t>
  </si>
  <si>
    <t>Met</t>
  </si>
  <si>
    <t>Phe</t>
  </si>
  <si>
    <t>Pro</t>
  </si>
  <si>
    <t>Ser</t>
  </si>
  <si>
    <t>ACT</t>
  </si>
  <si>
    <t>Thr</t>
  </si>
  <si>
    <t>ACC</t>
  </si>
  <si>
    <t>TGG</t>
  </si>
  <si>
    <t>Trp</t>
  </si>
  <si>
    <t>Tyr</t>
  </si>
  <si>
    <t>Val</t>
  </si>
  <si>
    <t>Stop</t>
  </si>
  <si>
    <t>TAG</t>
  </si>
  <si>
    <t xml:space="preserve">Gene Copy Number (GCN) </t>
  </si>
  <si>
    <t xml:space="preserve">Wobble GCN </t>
  </si>
  <si>
    <t xml:space="preserve">AvailabilityScore </t>
  </si>
  <si>
    <t xml:space="preserve">CCA </t>
  </si>
  <si>
    <t>GCA, GCC</t>
  </si>
  <si>
    <t>GGA, GGC</t>
  </si>
  <si>
    <t>CCC,CCA</t>
  </si>
  <si>
    <t>ACC, ACA</t>
  </si>
  <si>
    <t>GTA, GTC</t>
  </si>
  <si>
    <t>TCA, TCC</t>
  </si>
  <si>
    <t>AGC, AGA</t>
  </si>
  <si>
    <t>CGC, CGA</t>
  </si>
  <si>
    <t>CTC, CTA</t>
  </si>
  <si>
    <t>TTC, TTA</t>
  </si>
  <si>
    <t>AAC, AAA</t>
  </si>
  <si>
    <t>GAC, GAA</t>
  </si>
  <si>
    <t>CAA, CAC</t>
  </si>
  <si>
    <t>ATC, ATA</t>
  </si>
  <si>
    <t>TAC, TAA</t>
  </si>
  <si>
    <t>TGC,TGA</t>
  </si>
  <si>
    <t>tRNA anticodon (5-3)</t>
  </si>
  <si>
    <t xml:space="preserve">mRNA codon (5–&gt;3) </t>
  </si>
  <si>
    <t xml:space="preserve">mRNA Wobble Match (5–&gt;3) </t>
  </si>
  <si>
    <t xml:space="preserve">G:U </t>
  </si>
  <si>
    <t xml:space="preserve">1-0.41=0.59 </t>
  </si>
  <si>
    <t>I:C</t>
  </si>
  <si>
    <t>1-0.28=0.72</t>
  </si>
  <si>
    <t>I:A</t>
  </si>
  <si>
    <t xml:space="preserve">1-0.9999=0.001 </t>
  </si>
  <si>
    <t>U:G</t>
  </si>
  <si>
    <t xml:space="preserve">1-0.68=0.32 </t>
  </si>
  <si>
    <t>WC</t>
  </si>
  <si>
    <t xml:space="preserve">Wobble </t>
  </si>
  <si>
    <t xml:space="preserve">Interaction (tRNA w codon 1) </t>
  </si>
  <si>
    <t xml:space="preserve">Interaction (tRNA w codon 2) </t>
  </si>
  <si>
    <t xml:space="preserve">DeltaRSCU </t>
  </si>
  <si>
    <t xml:space="preserve">Fold Change RSCU </t>
  </si>
  <si>
    <t xml:space="preserve">aa position </t>
  </si>
  <si>
    <t>W1</t>
  </si>
  <si>
    <t>W2</t>
  </si>
  <si>
    <t xml:space="preserve">Delta w </t>
  </si>
  <si>
    <t xml:space="preserve">Mixed </t>
  </si>
  <si>
    <t>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</si>
</sst>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"/>
      <family val="2"/>
      <scheme val="minor"/>
    </font>
    <font>
      <b/>
      <sz val="10"/>
      <color rgb="FF000000"/>
      <name val="Aptos Display"/>
    </font>
    <font>
      <sz val="11"/>
      <color rgb="FF000000"/>
      <name val="Arial"/>
      <family val="2"/>
      <scheme val="minor"/>
    </font>
    <font>
      <sz val="10"/>
      <color rgb="FF212121"/>
      <name val="Arial"/>
      <family val="2"/>
      <scheme val="minor"/>
    </font>
    <font>
      <sz val="6"/>
      <name val="Yu Gothic"/>
      <family val="2"/>
      <charset val="128"/>
    </font>
    <font>
      <b/>
      <sz val="11"/>
      <color theme="1"/>
      <name val="Arial"/>
      <family val="2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b/>
      <sz val="11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9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A6C9E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0" fontId="6" fillId="3" borderId="1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8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8" borderId="0" xfId="0" applyFont="1" applyFill="1" applyAlignment="1">
      <alignment wrapText="1"/>
    </xf>
    <xf numFmtId="0" fontId="0" fillId="8" borderId="0" xfId="0" applyFill="1"/>
  </cellXfs>
  <cellStyles count="1">
    <cellStyle name="Normal" xfId="0" builtinId="0"/>
  </cellStyles>
  <dxfs count="11"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2E9A-8D42-1942-8724-164691D015D7}">
  <dimension ref="A1:N110"/>
  <sheetViews>
    <sheetView zoomScaleNormal="150" zoomScaleSheetLayoutView="100" workbookViewId="0">
      <selection activeCell="T46" sqref="T46"/>
    </sheetView>
  </sheetViews>
  <sheetFormatPr defaultRowHeight="14.25"/>
  <cols>
    <col min="1" max="1" width="21.5" bestFit="1" customWidth="1"/>
    <col min="2" max="2" width="12" customWidth="1"/>
    <col min="6" max="6" width="12.25" customWidth="1"/>
    <col min="7" max="7" width="18.125" customWidth="1"/>
    <col min="8" max="8" width="20.5" customWidth="1"/>
    <col min="9" max="9" width="14.625" customWidth="1"/>
    <col min="10" max="10" width="11.75" customWidth="1"/>
    <col min="11" max="12" width="24.75" bestFit="1" customWidth="1"/>
    <col min="13" max="13" width="25" customWidth="1"/>
    <col min="14" max="14" width="10.875" customWidth="1"/>
  </cols>
  <sheetData>
    <row r="1" spans="1:14" s="5" customFormat="1" ht="30">
      <c r="A1" s="3" t="s">
        <v>0</v>
      </c>
      <c r="B1" s="5" t="s">
        <v>110</v>
      </c>
      <c r="C1" s="5" t="s">
        <v>112</v>
      </c>
      <c r="D1" s="5" t="s">
        <v>111</v>
      </c>
      <c r="E1" s="5" t="s">
        <v>113</v>
      </c>
      <c r="F1" s="5" t="s">
        <v>241</v>
      </c>
      <c r="G1" s="5" t="s">
        <v>242</v>
      </c>
      <c r="H1" s="5" t="s">
        <v>244</v>
      </c>
      <c r="I1" s="5" t="s">
        <v>245</v>
      </c>
      <c r="J1" s="5" t="s">
        <v>246</v>
      </c>
      <c r="K1" s="12" t="s">
        <v>239</v>
      </c>
      <c r="L1" s="12" t="s">
        <v>240</v>
      </c>
      <c r="M1" s="5" t="s">
        <v>248</v>
      </c>
      <c r="N1" s="5" t="s">
        <v>243</v>
      </c>
    </row>
    <row r="2" spans="1:14" ht="15">
      <c r="A2" s="4" t="s">
        <v>1</v>
      </c>
      <c r="B2" t="s">
        <v>114</v>
      </c>
      <c r="C2" cm="1">
        <f t="array" ref="C2:C110">VLOOKUP(B2:B110,Sheet2!$A:$G,7,FALSE)</f>
        <v>1.1041489799999999</v>
      </c>
      <c r="D2" t="s">
        <v>115</v>
      </c>
      <c r="E2" cm="1">
        <f t="array" ref="E2:E110">VLOOKUP(D2:D110,Sheet2!$A:$G,7,FALSE)</f>
        <v>0.46733211899999999</v>
      </c>
      <c r="F2" cm="1">
        <f t="array" ref="F2:F110">VALUE(_xlfn.ANCHORARRAY(E2))-VALUE(_xlfn.ANCHORARRAY(C2))</f>
        <v>-0.63681686100000001</v>
      </c>
      <c r="G2" cm="1">
        <f t="array" ref="G2:G110">(_xlfn.ANCHORARRAY(E2)/_xlfn.ANCHORARRAY( C2))</f>
        <v>0.42325096292712239</v>
      </c>
      <c r="H2" cm="1">
        <f t="array" ref="H2:H110">_xlfn.XLOOKUP(B2:B110,Sheet3!B:B,Sheet3!F:F,"")</f>
        <v>7.0090000000000003</v>
      </c>
      <c r="I2" cm="1">
        <f t="array" ref="I2:I110">_xlfn.XLOOKUP(D2:D110,Sheet3!B:B,Sheet3!F:F,"")</f>
        <v>6.24</v>
      </c>
      <c r="J2" cm="1">
        <f t="array" ref="J2:J110">VALUE(_xlfn.ANCHORARRAY(I2))-VALUE(_xlfn.ANCHORARRAY(H2))</f>
        <v>-0.76900000000000013</v>
      </c>
      <c r="K2" s="13" t="str" cm="1">
        <f t="array" ref="K2:K110">_xlfn.XLOOKUP(B2:B110,Sheet3!B:B,Sheet3!G:G,"")</f>
        <v xml:space="preserve">Mixed </v>
      </c>
      <c r="L2" s="13" t="str" cm="1">
        <f t="array" ref="L2:L110">_xlfn.XLOOKUP(D2:D110,Sheet3!B:B,Sheet3!G:G,"")</f>
        <v xml:space="preserve">Mixed </v>
      </c>
      <c r="M2" t="str" cm="1">
        <f t="array" ref="M2:M110">_xlfn.ANCHORARRAY(K2) &amp; " ⇒ " &amp;_xlfn.ANCHORARRAY( L2)</f>
        <v xml:space="preserve">Mixed  ⇒ Mixed </v>
      </c>
      <c r="N2" cm="1">
        <f t="array" ref="N2:N110">VALUE(_xlfn.TEXTBEFORE(_xlfn.TEXTAFTER(A2:A110,"c."),{"A","C","G","T"}))/3</f>
        <v>13</v>
      </c>
    </row>
    <row r="3" spans="1:14" ht="15">
      <c r="A3" s="4" t="s">
        <v>2</v>
      </c>
      <c r="B3" t="s">
        <v>137</v>
      </c>
      <c r="C3">
        <v>1.06891585</v>
      </c>
      <c r="D3" t="s">
        <v>138</v>
      </c>
      <c r="E3">
        <v>0.93108415</v>
      </c>
      <c r="F3">
        <v>-0.1378317</v>
      </c>
      <c r="G3">
        <v>0.8710546765678514</v>
      </c>
      <c r="H3">
        <v>29</v>
      </c>
      <c r="I3">
        <v>17.11</v>
      </c>
      <c r="J3">
        <v>-11.89</v>
      </c>
      <c r="K3" t="str">
        <v>WC</v>
      </c>
      <c r="L3" t="str">
        <v xml:space="preserve">Wobble </v>
      </c>
      <c r="M3" t="str">
        <v xml:space="preserve">WC ⇒ Wobble </v>
      </c>
      <c r="N3">
        <v>105</v>
      </c>
    </row>
    <row r="4" spans="1:14" ht="15">
      <c r="A4" s="1" t="s">
        <v>3</v>
      </c>
      <c r="B4" t="s">
        <v>143</v>
      </c>
      <c r="C4">
        <v>0.43835461399999998</v>
      </c>
      <c r="D4" t="s">
        <v>144</v>
      </c>
      <c r="E4">
        <v>0.92056584600000002</v>
      </c>
      <c r="F4">
        <v>0.48221123200000005</v>
      </c>
      <c r="G4">
        <v>2.1000482636644495</v>
      </c>
      <c r="H4">
        <v>6.56</v>
      </c>
      <c r="I4">
        <v>8</v>
      </c>
      <c r="J4">
        <v>1.4400000000000004</v>
      </c>
      <c r="K4" t="str">
        <v xml:space="preserve">Mixed </v>
      </c>
      <c r="L4" t="str">
        <v>WC</v>
      </c>
      <c r="M4" t="str">
        <v>Mixed  ⇒ WC</v>
      </c>
      <c r="N4">
        <v>455</v>
      </c>
    </row>
    <row r="5" spans="1:14" ht="15">
      <c r="A5" s="1" t="s">
        <v>4</v>
      </c>
      <c r="B5" t="s">
        <v>135</v>
      </c>
      <c r="C5">
        <v>1.590375554</v>
      </c>
      <c r="D5" t="s">
        <v>136</v>
      </c>
      <c r="E5">
        <v>1.050703986</v>
      </c>
      <c r="F5">
        <v>-0.53967156799999993</v>
      </c>
      <c r="G5">
        <v>0.66066406978989567</v>
      </c>
      <c r="H5">
        <v>18.72</v>
      </c>
      <c r="I5">
        <v>26</v>
      </c>
      <c r="J5">
        <v>7.2800000000000011</v>
      </c>
      <c r="K5" t="str">
        <v xml:space="preserve">Wobble </v>
      </c>
      <c r="L5" t="str">
        <v>WC</v>
      </c>
      <c r="M5" t="str">
        <v>Wobble  ⇒ WC</v>
      </c>
      <c r="N5">
        <v>109</v>
      </c>
    </row>
    <row r="6" spans="1:14" ht="15">
      <c r="A6" s="1" t="s">
        <v>5</v>
      </c>
      <c r="B6" t="s">
        <v>141</v>
      </c>
      <c r="C6">
        <v>0.94099468100000005</v>
      </c>
      <c r="D6" t="s">
        <v>142</v>
      </c>
      <c r="E6">
        <v>0.48408939499999998</v>
      </c>
      <c r="F6">
        <v>-0.45690528600000008</v>
      </c>
      <c r="G6">
        <v>0.51444434785280146</v>
      </c>
      <c r="H6">
        <v>6.48</v>
      </c>
      <c r="I6">
        <v>5.0090000000000003</v>
      </c>
      <c r="J6">
        <v>-1.4710000000000001</v>
      </c>
      <c r="K6" t="str">
        <v xml:space="preserve">Wobble </v>
      </c>
      <c r="L6" t="str">
        <v xml:space="preserve">Mixed </v>
      </c>
      <c r="M6" t="str">
        <v xml:space="preserve">Wobble  ⇒ Mixed </v>
      </c>
      <c r="N6">
        <v>86</v>
      </c>
    </row>
    <row r="7" spans="1:14" ht="15">
      <c r="A7" s="4" t="s">
        <v>6</v>
      </c>
      <c r="B7" t="s">
        <v>116</v>
      </c>
      <c r="C7">
        <v>1.277161451</v>
      </c>
      <c r="D7" t="s">
        <v>117</v>
      </c>
      <c r="E7">
        <v>1.127142128</v>
      </c>
      <c r="F7">
        <v>-0.15001932299999998</v>
      </c>
      <c r="G7">
        <v>0.88253691584369631</v>
      </c>
      <c r="H7">
        <v>6.48</v>
      </c>
      <c r="I7">
        <v>9</v>
      </c>
      <c r="J7">
        <v>2.5199999999999996</v>
      </c>
      <c r="K7" t="str">
        <v xml:space="preserve">Wobble </v>
      </c>
      <c r="L7" t="str">
        <v>WC</v>
      </c>
      <c r="M7" t="str">
        <v>Wobble  ⇒ WC</v>
      </c>
      <c r="N7">
        <v>12</v>
      </c>
    </row>
    <row r="8" spans="1:14" ht="15">
      <c r="A8" s="1" t="s">
        <v>7</v>
      </c>
      <c r="B8" t="s">
        <v>129</v>
      </c>
      <c r="C8">
        <v>1.061243677</v>
      </c>
      <c r="D8" t="s">
        <v>130</v>
      </c>
      <c r="E8">
        <v>0.938756323</v>
      </c>
      <c r="F8">
        <v>-0.12248735399999999</v>
      </c>
      <c r="G8">
        <v>0.88458131091413794</v>
      </c>
      <c r="H8">
        <v>10</v>
      </c>
      <c r="I8">
        <v>5.9</v>
      </c>
      <c r="J8">
        <v>-4.0999999999999996</v>
      </c>
      <c r="K8" t="str">
        <v>WC</v>
      </c>
      <c r="L8" t="str">
        <v xml:space="preserve">Wobble </v>
      </c>
      <c r="M8" t="str">
        <v xml:space="preserve">WC ⇒ Wobble </v>
      </c>
      <c r="N8">
        <v>423</v>
      </c>
    </row>
    <row r="9" spans="1:14" ht="15">
      <c r="A9" s="1" t="s">
        <v>8</v>
      </c>
      <c r="B9" t="s">
        <v>145</v>
      </c>
      <c r="C9">
        <v>1.363005703</v>
      </c>
      <c r="D9" t="s">
        <v>146</v>
      </c>
      <c r="E9">
        <v>1.105097021</v>
      </c>
      <c r="F9">
        <v>-0.25790868200000006</v>
      </c>
      <c r="G9">
        <v>0.81077945497048298</v>
      </c>
      <c r="H9">
        <v>13.8</v>
      </c>
      <c r="I9">
        <v>16.77</v>
      </c>
      <c r="J9">
        <v>2.9699999999999989</v>
      </c>
      <c r="K9" t="str">
        <v xml:space="preserve">Mixed </v>
      </c>
      <c r="L9" t="str">
        <v xml:space="preserve">Mixed </v>
      </c>
      <c r="M9" t="str">
        <v xml:space="preserve">Mixed  ⇒ Mixed </v>
      </c>
      <c r="N9">
        <v>41</v>
      </c>
    </row>
    <row r="10" spans="1:14" ht="15">
      <c r="A10" s="1" t="s">
        <v>9</v>
      </c>
      <c r="B10" t="s">
        <v>120</v>
      </c>
      <c r="C10">
        <v>1.3461739109999999</v>
      </c>
      <c r="D10" t="s">
        <v>147</v>
      </c>
      <c r="E10">
        <v>0.64627720600000005</v>
      </c>
      <c r="F10">
        <v>-0.6998967049999999</v>
      </c>
      <c r="G10">
        <v>0.48008448293275541</v>
      </c>
      <c r="H10">
        <v>14</v>
      </c>
      <c r="I10">
        <v>8.26</v>
      </c>
      <c r="J10">
        <v>-5.74</v>
      </c>
      <c r="K10" t="str">
        <v>WC</v>
      </c>
      <c r="L10" t="str">
        <v xml:space="preserve">Wobble </v>
      </c>
      <c r="M10" t="str">
        <v xml:space="preserve">WC ⇒ Wobble </v>
      </c>
      <c r="N10">
        <v>42</v>
      </c>
    </row>
    <row r="11" spans="1:14" ht="15">
      <c r="A11" s="1" t="s">
        <v>10</v>
      </c>
      <c r="B11" t="s">
        <v>127</v>
      </c>
      <c r="C11">
        <v>0.44551217100000001</v>
      </c>
      <c r="D11" t="s">
        <v>128</v>
      </c>
      <c r="E11">
        <v>1.1520954859999999</v>
      </c>
      <c r="F11">
        <v>0.70658331499999982</v>
      </c>
      <c r="G11">
        <v>2.5860022710804906</v>
      </c>
      <c r="H11">
        <v>6.92</v>
      </c>
      <c r="I11">
        <v>6.0090000000000003</v>
      </c>
      <c r="J11">
        <v>-0.91099999999999959</v>
      </c>
      <c r="K11" t="str">
        <v xml:space="preserve">Mixed </v>
      </c>
      <c r="L11" t="str">
        <v xml:space="preserve">Mixed </v>
      </c>
      <c r="M11" t="str">
        <v xml:space="preserve">Mixed  ⇒ Mixed </v>
      </c>
      <c r="N11">
        <v>52</v>
      </c>
    </row>
    <row r="12" spans="1:14" ht="15">
      <c r="A12" s="4" t="s">
        <v>11</v>
      </c>
      <c r="B12" t="s">
        <v>150</v>
      </c>
      <c r="C12">
        <v>0.78347950600000005</v>
      </c>
      <c r="D12" t="s">
        <v>122</v>
      </c>
      <c r="E12">
        <v>2.344419496</v>
      </c>
      <c r="F12">
        <v>1.5609399900000001</v>
      </c>
      <c r="G12">
        <v>2.9923175756941878</v>
      </c>
      <c r="H12">
        <v>7.28</v>
      </c>
      <c r="I12">
        <v>9.9600000000000009</v>
      </c>
      <c r="J12">
        <v>2.6800000000000006</v>
      </c>
      <c r="K12" t="str">
        <v xml:space="preserve">Mixed </v>
      </c>
      <c r="L12" t="str">
        <v xml:space="preserve">Mixed </v>
      </c>
      <c r="M12" t="str">
        <v xml:space="preserve">Mixed  ⇒ Mixed </v>
      </c>
      <c r="N12">
        <v>97.333333333333329</v>
      </c>
    </row>
    <row r="13" spans="1:14" ht="15">
      <c r="A13" s="4" t="s">
        <v>12</v>
      </c>
      <c r="B13" t="s">
        <v>145</v>
      </c>
      <c r="C13">
        <v>1.363005703</v>
      </c>
      <c r="D13" t="s">
        <v>146</v>
      </c>
      <c r="E13">
        <v>1.105097021</v>
      </c>
      <c r="F13">
        <v>-0.25790868200000006</v>
      </c>
      <c r="G13">
        <v>0.81077945497048298</v>
      </c>
      <c r="H13">
        <v>13.8</v>
      </c>
      <c r="I13">
        <v>16.77</v>
      </c>
      <c r="J13">
        <v>2.9699999999999989</v>
      </c>
      <c r="K13" t="str">
        <v xml:space="preserve">Mixed </v>
      </c>
      <c r="L13" t="str">
        <v xml:space="preserve">Mixed </v>
      </c>
      <c r="M13" t="str">
        <v xml:space="preserve">Mixed  ⇒ Mixed </v>
      </c>
      <c r="N13">
        <v>34</v>
      </c>
    </row>
    <row r="14" spans="1:14" ht="15">
      <c r="A14" s="1" t="s">
        <v>13</v>
      </c>
      <c r="B14" t="s">
        <v>143</v>
      </c>
      <c r="C14">
        <v>0.43835461399999998</v>
      </c>
      <c r="D14" t="s">
        <v>144</v>
      </c>
      <c r="E14">
        <v>0.92056584600000002</v>
      </c>
      <c r="F14">
        <v>0.48221123200000005</v>
      </c>
      <c r="G14">
        <v>2.1000482636644495</v>
      </c>
      <c r="H14">
        <v>6.56</v>
      </c>
      <c r="I14">
        <v>8</v>
      </c>
      <c r="J14">
        <v>1.4400000000000004</v>
      </c>
      <c r="K14" t="str">
        <v xml:space="preserve">Mixed </v>
      </c>
      <c r="L14" t="str">
        <v>WC</v>
      </c>
      <c r="M14" t="str">
        <v>Mixed  ⇒ WC</v>
      </c>
      <c r="N14">
        <v>118</v>
      </c>
    </row>
    <row r="15" spans="1:14" ht="15">
      <c r="A15" s="1" t="s">
        <v>14</v>
      </c>
      <c r="B15" t="s">
        <v>133</v>
      </c>
      <c r="C15">
        <v>1.285740549</v>
      </c>
      <c r="D15" t="s">
        <v>134</v>
      </c>
      <c r="E15">
        <v>1.1427783520000001</v>
      </c>
      <c r="F15">
        <v>-0.1429621969999999</v>
      </c>
      <c r="G15">
        <v>0.88880945140044743</v>
      </c>
      <c r="H15">
        <v>6.48</v>
      </c>
      <c r="I15">
        <v>9</v>
      </c>
      <c r="J15">
        <v>2.5199999999999996</v>
      </c>
      <c r="K15" t="str">
        <v xml:space="preserve">Wobble </v>
      </c>
      <c r="L15" t="str">
        <v>WC</v>
      </c>
      <c r="M15" t="str">
        <v>Wobble  ⇒ WC</v>
      </c>
      <c r="N15">
        <v>78</v>
      </c>
    </row>
    <row r="16" spans="1:14" ht="15">
      <c r="A16" s="2" t="s">
        <v>15</v>
      </c>
      <c r="B16" t="s">
        <v>148</v>
      </c>
      <c r="C16">
        <v>0.327807864</v>
      </c>
      <c r="D16" t="s">
        <v>149</v>
      </c>
      <c r="E16">
        <v>0.92781095599999996</v>
      </c>
      <c r="F16">
        <v>0.6000030919999999</v>
      </c>
      <c r="G16">
        <v>2.8303499027710939</v>
      </c>
      <c r="H16">
        <v>5.28</v>
      </c>
      <c r="I16">
        <v>4.0090000000000003</v>
      </c>
      <c r="J16">
        <v>-1.2709999999999999</v>
      </c>
      <c r="K16" t="str">
        <v xml:space="preserve">Mixed </v>
      </c>
      <c r="L16" t="str">
        <v xml:space="preserve">Mixed </v>
      </c>
      <c r="M16" t="str">
        <v xml:space="preserve">Mixed  ⇒ Mixed </v>
      </c>
      <c r="N16">
        <v>38</v>
      </c>
    </row>
    <row r="17" spans="1:14" ht="15">
      <c r="A17" s="1" t="s">
        <v>16</v>
      </c>
      <c r="B17" t="s">
        <v>122</v>
      </c>
      <c r="C17">
        <v>2.344419496</v>
      </c>
      <c r="D17" t="s">
        <v>151</v>
      </c>
      <c r="E17">
        <v>0.81039298400000004</v>
      </c>
      <c r="F17">
        <v>-1.5340265120000001</v>
      </c>
      <c r="G17">
        <v>0.3456689322805393</v>
      </c>
      <c r="H17">
        <v>9.9600000000000009</v>
      </c>
      <c r="I17">
        <v>9</v>
      </c>
      <c r="J17">
        <v>-0.96000000000000085</v>
      </c>
      <c r="K17" t="str">
        <v xml:space="preserve">Mixed </v>
      </c>
      <c r="L17" t="str">
        <v>WC</v>
      </c>
      <c r="M17" t="str">
        <v>Mixed  ⇒ WC</v>
      </c>
      <c r="N17">
        <v>460</v>
      </c>
    </row>
    <row r="18" spans="1:14" ht="15">
      <c r="A18" s="1" t="s">
        <v>17</v>
      </c>
      <c r="B18" t="s">
        <v>148</v>
      </c>
      <c r="C18">
        <v>0.327807864</v>
      </c>
      <c r="D18" t="s">
        <v>149</v>
      </c>
      <c r="E18">
        <v>0.92781095599999996</v>
      </c>
      <c r="F18">
        <v>0.6000030919999999</v>
      </c>
      <c r="G18">
        <v>2.8303499027710939</v>
      </c>
      <c r="H18">
        <v>5.28</v>
      </c>
      <c r="I18">
        <v>4.0090000000000003</v>
      </c>
      <c r="J18">
        <v>-1.2709999999999999</v>
      </c>
      <c r="K18" t="str">
        <v xml:space="preserve">Mixed </v>
      </c>
      <c r="L18" t="str">
        <v xml:space="preserve">Mixed </v>
      </c>
      <c r="M18" t="str">
        <v xml:space="preserve">Mixed  ⇒ Mixed </v>
      </c>
      <c r="N18">
        <v>66</v>
      </c>
    </row>
    <row r="19" spans="1:14" ht="15">
      <c r="A19" s="1" t="s">
        <v>18</v>
      </c>
      <c r="B19" t="s">
        <v>118</v>
      </c>
      <c r="C19">
        <v>1.150608552</v>
      </c>
      <c r="D19" t="s">
        <v>119</v>
      </c>
      <c r="E19">
        <v>0.43313487299999998</v>
      </c>
      <c r="F19">
        <v>-0.71747367900000003</v>
      </c>
      <c r="G19">
        <v>0.37643981721422143</v>
      </c>
      <c r="H19">
        <v>6.48</v>
      </c>
      <c r="I19">
        <v>3.0089999999999999</v>
      </c>
      <c r="J19">
        <v>-3.4710000000000005</v>
      </c>
      <c r="K19" t="str">
        <v xml:space="preserve">Wobble </v>
      </c>
      <c r="L19" t="str">
        <v xml:space="preserve">Mixed </v>
      </c>
      <c r="M19" t="str">
        <v xml:space="preserve">Wobble  ⇒ Mixed </v>
      </c>
      <c r="N19">
        <v>14</v>
      </c>
    </row>
    <row r="20" spans="1:14" ht="15">
      <c r="A20" s="1" t="s">
        <v>19</v>
      </c>
      <c r="B20" t="s">
        <v>122</v>
      </c>
      <c r="C20">
        <v>2.344419496</v>
      </c>
      <c r="D20" t="s">
        <v>150</v>
      </c>
      <c r="E20">
        <v>0.78347950600000005</v>
      </c>
      <c r="F20">
        <v>-1.5609399900000001</v>
      </c>
      <c r="G20">
        <v>0.33418912755876523</v>
      </c>
      <c r="H20">
        <v>9.9600000000000009</v>
      </c>
      <c r="I20">
        <v>7.28</v>
      </c>
      <c r="J20">
        <v>-2.6800000000000006</v>
      </c>
      <c r="K20" t="str">
        <v xml:space="preserve">Mixed </v>
      </c>
      <c r="L20" t="str">
        <v xml:space="preserve">Mixed </v>
      </c>
      <c r="M20" t="str">
        <v xml:space="preserve">Mixed  ⇒ Mixed </v>
      </c>
      <c r="N20">
        <v>459.33333333333331</v>
      </c>
    </row>
    <row r="21" spans="1:14" ht="15">
      <c r="A21" s="1" t="s">
        <v>20</v>
      </c>
      <c r="B21" t="s">
        <v>115</v>
      </c>
      <c r="C21">
        <v>0.46733211899999999</v>
      </c>
      <c r="D21" t="s">
        <v>114</v>
      </c>
      <c r="E21">
        <v>1.1041489799999999</v>
      </c>
      <c r="F21">
        <v>0.63681686100000001</v>
      </c>
      <c r="G21">
        <v>2.362664441645193</v>
      </c>
      <c r="H21">
        <v>6.24</v>
      </c>
      <c r="I21">
        <v>7.0090000000000003</v>
      </c>
      <c r="J21">
        <v>0.76900000000000013</v>
      </c>
      <c r="K21" t="str">
        <v xml:space="preserve">Mixed </v>
      </c>
      <c r="L21" t="str">
        <v xml:space="preserve">Mixed </v>
      </c>
      <c r="M21" t="str">
        <v xml:space="preserve">Mixed  ⇒ Mixed </v>
      </c>
      <c r="N21">
        <v>22</v>
      </c>
    </row>
    <row r="22" spans="1:14" ht="15">
      <c r="A22" s="1" t="s">
        <v>21</v>
      </c>
      <c r="B22" t="s">
        <v>152</v>
      </c>
      <c r="C22">
        <v>0.85159696600000001</v>
      </c>
      <c r="D22" t="s">
        <v>153</v>
      </c>
      <c r="E22">
        <v>1.148403034</v>
      </c>
      <c r="F22">
        <v>0.29680606799999998</v>
      </c>
      <c r="G22">
        <v>1.348528799244219</v>
      </c>
      <c r="H22">
        <v>5.31</v>
      </c>
      <c r="I22">
        <v>9</v>
      </c>
      <c r="J22">
        <v>3.6900000000000004</v>
      </c>
      <c r="K22" t="str">
        <v xml:space="preserve">Wobble </v>
      </c>
      <c r="L22" t="str">
        <v>WC</v>
      </c>
      <c r="M22" t="str">
        <v>Wobble  ⇒ WC</v>
      </c>
      <c r="N22">
        <v>440</v>
      </c>
    </row>
    <row r="23" spans="1:14" ht="15">
      <c r="A23" s="1" t="s">
        <v>22</v>
      </c>
      <c r="B23" t="s">
        <v>125</v>
      </c>
      <c r="C23">
        <v>1.4287327830000001</v>
      </c>
      <c r="D23" t="s">
        <v>126</v>
      </c>
      <c r="E23">
        <v>0.91134481700000003</v>
      </c>
      <c r="F23">
        <v>-0.51738796600000003</v>
      </c>
      <c r="G23">
        <v>0.63786932577160582</v>
      </c>
      <c r="H23">
        <v>8</v>
      </c>
      <c r="I23">
        <v>4.72</v>
      </c>
      <c r="J23">
        <v>-3.2800000000000002</v>
      </c>
      <c r="K23" t="str">
        <v>WC</v>
      </c>
      <c r="L23" t="str">
        <v xml:space="preserve">Wobble </v>
      </c>
      <c r="M23" t="str">
        <v xml:space="preserve">WC ⇒ Wobble </v>
      </c>
      <c r="N23">
        <v>89</v>
      </c>
    </row>
    <row r="24" spans="1:14">
      <c r="A24" s="1" t="s">
        <v>23</v>
      </c>
      <c r="B24" t="s">
        <v>140</v>
      </c>
      <c r="C24">
        <v>1.0589089679999999</v>
      </c>
      <c r="D24" t="s">
        <v>139</v>
      </c>
      <c r="E24">
        <v>0.94109103199999999</v>
      </c>
      <c r="F24">
        <v>-0.1178179359999999</v>
      </c>
      <c r="G24">
        <v>0.88873648296460561</v>
      </c>
      <c r="H24">
        <v>13</v>
      </c>
      <c r="I24">
        <v>7.67</v>
      </c>
      <c r="J24">
        <v>-5.33</v>
      </c>
      <c r="K24" t="str">
        <v>WC</v>
      </c>
      <c r="L24" t="str">
        <v xml:space="preserve">Wobble </v>
      </c>
      <c r="M24" t="str">
        <v xml:space="preserve">WC ⇒ Wobble </v>
      </c>
      <c r="N24">
        <v>432</v>
      </c>
    </row>
    <row r="25" spans="1:14">
      <c r="A25" s="4" t="s">
        <v>24</v>
      </c>
      <c r="B25" t="s">
        <v>120</v>
      </c>
      <c r="C25">
        <v>1.3461739109999999</v>
      </c>
      <c r="D25" t="s">
        <v>121</v>
      </c>
      <c r="E25">
        <v>1.0106268650000001</v>
      </c>
      <c r="F25">
        <v>-0.33554704599999985</v>
      </c>
      <c r="G25">
        <v>0.75074019541001202</v>
      </c>
      <c r="H25">
        <v>14</v>
      </c>
      <c r="I25">
        <v>9</v>
      </c>
      <c r="J25">
        <v>-5</v>
      </c>
      <c r="K25" t="str">
        <v>WC</v>
      </c>
      <c r="L25" t="str">
        <v>WC</v>
      </c>
      <c r="M25" t="str">
        <v>WC ⇒ WC</v>
      </c>
      <c r="N25">
        <v>17</v>
      </c>
    </row>
    <row r="26" spans="1:14">
      <c r="A26" s="1" t="s">
        <v>25</v>
      </c>
      <c r="B26" t="s">
        <v>127</v>
      </c>
      <c r="C26">
        <v>0.44551217100000001</v>
      </c>
      <c r="D26" t="s">
        <v>128</v>
      </c>
      <c r="E26">
        <v>1.1520954859999999</v>
      </c>
      <c r="F26">
        <v>0.70658331499999982</v>
      </c>
      <c r="G26">
        <v>2.5860022710804906</v>
      </c>
      <c r="H26">
        <v>6.92</v>
      </c>
      <c r="I26">
        <v>6.0090000000000003</v>
      </c>
      <c r="J26">
        <v>-0.91099999999999959</v>
      </c>
      <c r="K26" t="str">
        <v xml:space="preserve">Mixed </v>
      </c>
      <c r="L26" t="str">
        <v xml:space="preserve">Mixed </v>
      </c>
      <c r="M26" t="str">
        <v xml:space="preserve">Mixed  ⇒ Mixed </v>
      </c>
      <c r="N26">
        <v>69</v>
      </c>
    </row>
    <row r="27" spans="1:14">
      <c r="A27" s="1" t="s">
        <v>26</v>
      </c>
      <c r="B27" t="s">
        <v>118</v>
      </c>
      <c r="C27">
        <v>1.150608552</v>
      </c>
      <c r="D27" t="s">
        <v>122</v>
      </c>
      <c r="E27">
        <v>2.344419496</v>
      </c>
      <c r="F27">
        <v>1.193810944</v>
      </c>
      <c r="G27">
        <v>2.0375474282064956</v>
      </c>
      <c r="H27">
        <v>6.48</v>
      </c>
      <c r="I27">
        <v>9.9600000000000009</v>
      </c>
      <c r="J27">
        <v>3.4800000000000004</v>
      </c>
      <c r="K27" t="str">
        <v xml:space="preserve">Wobble </v>
      </c>
      <c r="L27" t="str">
        <v xml:space="preserve">Mixed </v>
      </c>
      <c r="M27" t="str">
        <v xml:space="preserve">Wobble  ⇒ Mixed </v>
      </c>
      <c r="N27">
        <v>8</v>
      </c>
    </row>
    <row r="28" spans="1:14">
      <c r="A28" s="1" t="s">
        <v>27</v>
      </c>
      <c r="B28" t="s">
        <v>122</v>
      </c>
      <c r="C28">
        <v>2.344419496</v>
      </c>
      <c r="D28" t="s">
        <v>119</v>
      </c>
      <c r="E28">
        <v>0.43313487299999998</v>
      </c>
      <c r="F28">
        <v>-1.911284623</v>
      </c>
      <c r="G28">
        <v>0.18475143793122592</v>
      </c>
      <c r="H28">
        <v>9.9600000000000009</v>
      </c>
      <c r="I28">
        <v>3.0089999999999999</v>
      </c>
      <c r="J28">
        <v>-6.9510000000000005</v>
      </c>
      <c r="K28" t="str">
        <v xml:space="preserve">Mixed </v>
      </c>
      <c r="L28" t="str">
        <v xml:space="preserve">Mixed </v>
      </c>
      <c r="M28" t="str">
        <v xml:space="preserve">Mixed  ⇒ Mixed </v>
      </c>
      <c r="N28">
        <v>28</v>
      </c>
    </row>
    <row r="29" spans="1:14">
      <c r="A29" s="4" t="s">
        <v>28</v>
      </c>
      <c r="B29" t="s">
        <v>154</v>
      </c>
      <c r="C29">
        <v>0.54040697000000004</v>
      </c>
      <c r="D29" t="s">
        <v>155</v>
      </c>
      <c r="E29">
        <v>1.45959303</v>
      </c>
      <c r="F29">
        <v>0.91918605999999992</v>
      </c>
      <c r="G29">
        <v>2.7009145163320154</v>
      </c>
      <c r="H29">
        <v>6</v>
      </c>
      <c r="I29">
        <v>14.92</v>
      </c>
      <c r="J29">
        <v>8.92</v>
      </c>
      <c r="K29" t="str">
        <v>WC</v>
      </c>
      <c r="L29" t="str">
        <v xml:space="preserve">Mixed </v>
      </c>
      <c r="M29" t="str">
        <v xml:space="preserve">WC ⇒ Mixed </v>
      </c>
      <c r="N29">
        <v>39</v>
      </c>
    </row>
    <row r="30" spans="1:14">
      <c r="A30" s="4" t="s">
        <v>29</v>
      </c>
      <c r="B30" t="s">
        <v>156</v>
      </c>
      <c r="C30">
        <v>0.906222525</v>
      </c>
      <c r="D30" t="s">
        <v>157</v>
      </c>
      <c r="E30">
        <v>1.093777475</v>
      </c>
      <c r="F30">
        <v>0.18755495</v>
      </c>
      <c r="G30">
        <v>1.2069634607680932</v>
      </c>
      <c r="H30">
        <v>7.67</v>
      </c>
      <c r="I30">
        <v>13</v>
      </c>
      <c r="J30">
        <v>5.33</v>
      </c>
      <c r="K30" t="str">
        <v xml:space="preserve">Wobble </v>
      </c>
      <c r="L30" t="str">
        <v>WC</v>
      </c>
      <c r="M30" t="str">
        <v>Wobble  ⇒ WC</v>
      </c>
      <c r="N30">
        <v>83</v>
      </c>
    </row>
    <row r="31" spans="1:14" ht="28.5">
      <c r="A31" s="4" t="s">
        <v>30</v>
      </c>
      <c r="B31" t="s">
        <v>139</v>
      </c>
      <c r="C31">
        <v>0.94109103199999999</v>
      </c>
      <c r="D31" t="s">
        <v>140</v>
      </c>
      <c r="E31">
        <v>1.0589089679999999</v>
      </c>
      <c r="F31">
        <v>0.1178179359999999</v>
      </c>
      <c r="G31">
        <v>1.1251929218256538</v>
      </c>
      <c r="H31">
        <v>7.67</v>
      </c>
      <c r="I31">
        <v>13</v>
      </c>
      <c r="J31">
        <v>5.33</v>
      </c>
      <c r="K31" t="str">
        <v xml:space="preserve">Wobble </v>
      </c>
      <c r="L31" t="str">
        <v>WC</v>
      </c>
      <c r="M31" t="str">
        <v>Wobble  ⇒ WC</v>
      </c>
      <c r="N31">
        <v>419</v>
      </c>
    </row>
    <row r="32" spans="1:14">
      <c r="A32" s="1" t="s">
        <v>31</v>
      </c>
      <c r="B32" t="s">
        <v>115</v>
      </c>
      <c r="C32">
        <v>0.46733211899999999</v>
      </c>
      <c r="D32" t="s">
        <v>114</v>
      </c>
      <c r="E32">
        <v>1.1041489799999999</v>
      </c>
      <c r="F32">
        <v>0.63681686100000001</v>
      </c>
      <c r="G32">
        <v>2.362664441645193</v>
      </c>
      <c r="H32">
        <v>6.24</v>
      </c>
      <c r="I32">
        <v>7.0090000000000003</v>
      </c>
      <c r="J32">
        <v>0.76900000000000013</v>
      </c>
      <c r="K32" t="str">
        <v xml:space="preserve">Mixed </v>
      </c>
      <c r="L32" t="str">
        <v xml:space="preserve">Mixed </v>
      </c>
      <c r="M32" t="str">
        <v xml:space="preserve">Mixed  ⇒ Mixed </v>
      </c>
      <c r="N32">
        <v>417</v>
      </c>
    </row>
    <row r="33" spans="1:14">
      <c r="A33" s="4" t="s">
        <v>32</v>
      </c>
      <c r="B33" t="s">
        <v>157</v>
      </c>
      <c r="C33">
        <v>1.093777475</v>
      </c>
      <c r="D33" t="s">
        <v>156</v>
      </c>
      <c r="E33">
        <v>0.906222525</v>
      </c>
      <c r="F33">
        <v>-0.18755495</v>
      </c>
      <c r="G33">
        <v>0.82852549601096881</v>
      </c>
      <c r="H33">
        <v>13</v>
      </c>
      <c r="I33">
        <v>7.67</v>
      </c>
      <c r="J33">
        <v>-5.33</v>
      </c>
      <c r="K33" t="str">
        <v>WC</v>
      </c>
      <c r="L33" t="str">
        <v xml:space="preserve">Wobble </v>
      </c>
      <c r="M33" t="str">
        <v xml:space="preserve">WC ⇒ Wobble </v>
      </c>
      <c r="N33">
        <v>114</v>
      </c>
    </row>
    <row r="34" spans="1:14">
      <c r="A34" s="1" t="s">
        <v>33</v>
      </c>
      <c r="B34" t="s">
        <v>136</v>
      </c>
      <c r="C34">
        <v>1.050703986</v>
      </c>
      <c r="D34" t="s">
        <v>135</v>
      </c>
      <c r="E34">
        <v>1.590375554</v>
      </c>
      <c r="F34">
        <v>0.53967156799999993</v>
      </c>
      <c r="G34">
        <v>1.5136285530375821</v>
      </c>
      <c r="H34">
        <v>26</v>
      </c>
      <c r="I34">
        <v>18.72</v>
      </c>
      <c r="J34">
        <v>-7.2800000000000011</v>
      </c>
      <c r="K34" t="str">
        <v>WC</v>
      </c>
      <c r="L34" t="str">
        <v xml:space="preserve">Wobble </v>
      </c>
      <c r="M34" t="str">
        <v xml:space="preserve">WC ⇒ Wobble </v>
      </c>
      <c r="N34">
        <v>454</v>
      </c>
    </row>
    <row r="35" spans="1:14">
      <c r="A35" s="1" t="s">
        <v>34</v>
      </c>
      <c r="B35" t="s">
        <v>114</v>
      </c>
      <c r="C35">
        <v>1.1041489799999999</v>
      </c>
      <c r="D35" t="s">
        <v>133</v>
      </c>
      <c r="E35">
        <v>1.285740549</v>
      </c>
      <c r="F35">
        <v>0.18159156900000006</v>
      </c>
      <c r="G35">
        <v>1.1644629232913841</v>
      </c>
      <c r="H35">
        <v>7.0090000000000003</v>
      </c>
      <c r="I35">
        <v>6.48</v>
      </c>
      <c r="J35">
        <v>-0.52899999999999991</v>
      </c>
      <c r="K35" t="str">
        <v xml:space="preserve">Mixed </v>
      </c>
      <c r="L35" t="str">
        <v xml:space="preserve">Wobble </v>
      </c>
      <c r="M35" t="str">
        <v xml:space="preserve">Mixed  ⇒ Wobble </v>
      </c>
      <c r="N35">
        <v>74</v>
      </c>
    </row>
    <row r="36" spans="1:14" ht="28.5">
      <c r="A36" s="4" t="s">
        <v>35</v>
      </c>
      <c r="B36" t="s">
        <v>148</v>
      </c>
      <c r="C36">
        <v>0.327807864</v>
      </c>
      <c r="D36" t="s">
        <v>149</v>
      </c>
      <c r="E36">
        <v>0.92781095599999996</v>
      </c>
      <c r="F36">
        <v>0.6000030919999999</v>
      </c>
      <c r="G36">
        <v>2.8303499027710939</v>
      </c>
      <c r="H36">
        <v>5.28</v>
      </c>
      <c r="I36">
        <v>4.0090000000000003</v>
      </c>
      <c r="J36">
        <v>-1.2709999999999999</v>
      </c>
      <c r="K36" t="str">
        <v xml:space="preserve">Mixed </v>
      </c>
      <c r="L36" t="str">
        <v xml:space="preserve">Mixed </v>
      </c>
      <c r="M36" t="str">
        <v xml:space="preserve">Mixed  ⇒ Mixed </v>
      </c>
      <c r="N36">
        <v>452</v>
      </c>
    </row>
    <row r="37" spans="1:14">
      <c r="A37" s="1" t="s">
        <v>36</v>
      </c>
      <c r="B37" t="s">
        <v>123</v>
      </c>
      <c r="C37">
        <v>1.0368922490000001</v>
      </c>
      <c r="D37" t="s">
        <v>124</v>
      </c>
      <c r="E37">
        <v>0.96310775100000001</v>
      </c>
      <c r="F37">
        <v>-7.3784498000000087E-2</v>
      </c>
      <c r="G37">
        <v>0.92884072759618042</v>
      </c>
      <c r="H37">
        <v>25</v>
      </c>
      <c r="I37">
        <v>14.75</v>
      </c>
      <c r="J37">
        <v>-10.25</v>
      </c>
      <c r="K37" t="str">
        <v>WC</v>
      </c>
      <c r="L37" t="str">
        <v xml:space="preserve">Wobble </v>
      </c>
      <c r="M37" t="str">
        <v xml:space="preserve">WC ⇒ Wobble </v>
      </c>
      <c r="N37">
        <v>33</v>
      </c>
    </row>
    <row r="38" spans="1:14">
      <c r="A38" s="1" t="s">
        <v>37</v>
      </c>
      <c r="B38" t="s">
        <v>125</v>
      </c>
      <c r="C38">
        <v>1.4287327830000001</v>
      </c>
      <c r="D38" t="s">
        <v>126</v>
      </c>
      <c r="E38">
        <v>0.91134481700000003</v>
      </c>
      <c r="F38">
        <v>-0.51738796600000003</v>
      </c>
      <c r="G38">
        <v>0.63786932577160582</v>
      </c>
      <c r="H38">
        <v>8</v>
      </c>
      <c r="I38">
        <v>4.72</v>
      </c>
      <c r="J38">
        <v>-3.2800000000000002</v>
      </c>
      <c r="K38" t="str">
        <v>WC</v>
      </c>
      <c r="L38" t="str">
        <v xml:space="preserve">Wobble </v>
      </c>
      <c r="M38" t="str">
        <v xml:space="preserve">WC ⇒ Wobble </v>
      </c>
      <c r="N38">
        <v>21</v>
      </c>
    </row>
    <row r="39" spans="1:14" ht="28.5">
      <c r="A39" s="4" t="s">
        <v>38</v>
      </c>
      <c r="B39" t="s">
        <v>140</v>
      </c>
      <c r="C39">
        <v>1.0589089679999999</v>
      </c>
      <c r="D39" t="s">
        <v>139</v>
      </c>
      <c r="E39">
        <v>0.94109103199999999</v>
      </c>
      <c r="F39">
        <v>-0.1178179359999999</v>
      </c>
      <c r="G39">
        <v>0.88873648296460561</v>
      </c>
      <c r="H39">
        <v>13</v>
      </c>
      <c r="I39">
        <v>7.67</v>
      </c>
      <c r="J39">
        <v>-5.33</v>
      </c>
      <c r="K39" t="str">
        <v>WC</v>
      </c>
      <c r="L39" t="str">
        <v xml:space="preserve">Wobble </v>
      </c>
      <c r="M39" t="str">
        <v xml:space="preserve">WC ⇒ Wobble </v>
      </c>
      <c r="N39">
        <v>466</v>
      </c>
    </row>
    <row r="40" spans="1:14">
      <c r="A40" s="1" t="s">
        <v>39</v>
      </c>
      <c r="B40" t="s">
        <v>127</v>
      </c>
      <c r="C40">
        <v>0.44551217100000001</v>
      </c>
      <c r="D40" t="s">
        <v>128</v>
      </c>
      <c r="E40">
        <v>1.1520954859999999</v>
      </c>
      <c r="F40">
        <v>0.70658331499999982</v>
      </c>
      <c r="G40">
        <v>2.5860022710804906</v>
      </c>
      <c r="H40">
        <v>6.92</v>
      </c>
      <c r="I40">
        <v>6.0090000000000003</v>
      </c>
      <c r="J40">
        <v>-0.91099999999999959</v>
      </c>
      <c r="K40" t="str">
        <v xml:space="preserve">Mixed </v>
      </c>
      <c r="L40" t="str">
        <v xml:space="preserve">Mixed </v>
      </c>
      <c r="M40" t="str">
        <v xml:space="preserve">Mixed  ⇒ Mixed </v>
      </c>
      <c r="N40">
        <v>4</v>
      </c>
    </row>
    <row r="41" spans="1:14">
      <c r="A41" s="1" t="s">
        <v>40</v>
      </c>
      <c r="B41" t="s">
        <v>129</v>
      </c>
      <c r="C41">
        <v>1.061243677</v>
      </c>
      <c r="D41" t="s">
        <v>130</v>
      </c>
      <c r="E41">
        <v>0.938756323</v>
      </c>
      <c r="F41">
        <v>-0.12248735399999999</v>
      </c>
      <c r="G41">
        <v>0.88458131091413794</v>
      </c>
      <c r="H41">
        <v>10</v>
      </c>
      <c r="I41">
        <v>5.9</v>
      </c>
      <c r="J41">
        <v>-4.0999999999999996</v>
      </c>
      <c r="K41" t="str">
        <v>WC</v>
      </c>
      <c r="L41" t="str">
        <v xml:space="preserve">Wobble </v>
      </c>
      <c r="M41" t="str">
        <v xml:space="preserve">WC ⇒ Wobble </v>
      </c>
      <c r="N41">
        <v>27</v>
      </c>
    </row>
    <row r="42" spans="1:14">
      <c r="A42" s="1" t="s">
        <v>41</v>
      </c>
      <c r="B42" t="s">
        <v>149</v>
      </c>
      <c r="C42">
        <v>0.92781095599999996</v>
      </c>
      <c r="D42" t="s">
        <v>148</v>
      </c>
      <c r="E42">
        <v>0.327807864</v>
      </c>
      <c r="F42">
        <v>-0.6000030919999999</v>
      </c>
      <c r="G42">
        <v>0.35331320661835341</v>
      </c>
      <c r="H42">
        <v>4.0090000000000003</v>
      </c>
      <c r="I42">
        <v>5.28</v>
      </c>
      <c r="J42">
        <v>1.2709999999999999</v>
      </c>
      <c r="K42" t="str">
        <v xml:space="preserve">Mixed </v>
      </c>
      <c r="L42" t="str">
        <v xml:space="preserve">Mixed </v>
      </c>
      <c r="M42" t="str">
        <v xml:space="preserve">Mixed  ⇒ Mixed </v>
      </c>
      <c r="N42">
        <v>110</v>
      </c>
    </row>
    <row r="43" spans="1:14">
      <c r="A43" s="1" t="s">
        <v>42</v>
      </c>
      <c r="B43" t="s">
        <v>127</v>
      </c>
      <c r="C43">
        <v>0.44551217100000001</v>
      </c>
      <c r="D43" t="s">
        <v>128</v>
      </c>
      <c r="E43">
        <v>1.1520954859999999</v>
      </c>
      <c r="F43">
        <v>0.70658331499999982</v>
      </c>
      <c r="G43">
        <v>2.5860022710804906</v>
      </c>
      <c r="H43">
        <v>6.92</v>
      </c>
      <c r="I43">
        <v>6.0090000000000003</v>
      </c>
      <c r="J43">
        <v>-0.91099999999999959</v>
      </c>
      <c r="K43" t="str">
        <v xml:space="preserve">Mixed </v>
      </c>
      <c r="L43" t="str">
        <v xml:space="preserve">Mixed </v>
      </c>
      <c r="M43" t="str">
        <v xml:space="preserve">Mixed  ⇒ Mixed </v>
      </c>
      <c r="N43">
        <v>129</v>
      </c>
    </row>
    <row r="44" spans="1:14">
      <c r="A44" s="4" t="s">
        <v>43</v>
      </c>
      <c r="B44" t="s">
        <v>149</v>
      </c>
      <c r="C44">
        <v>0.92781095599999996</v>
      </c>
      <c r="D44" t="s">
        <v>148</v>
      </c>
      <c r="E44">
        <v>0.327807864</v>
      </c>
      <c r="F44">
        <v>-0.6000030919999999</v>
      </c>
      <c r="G44">
        <v>0.35331320661835341</v>
      </c>
      <c r="H44">
        <v>4.0090000000000003</v>
      </c>
      <c r="I44">
        <v>5.28</v>
      </c>
      <c r="J44">
        <v>1.2709999999999999</v>
      </c>
      <c r="K44" t="str">
        <v xml:space="preserve">Mixed </v>
      </c>
      <c r="L44" t="str">
        <v xml:space="preserve">Mixed </v>
      </c>
      <c r="M44" t="str">
        <v xml:space="preserve">Mixed  ⇒ Mixed </v>
      </c>
      <c r="N44">
        <v>73</v>
      </c>
    </row>
    <row r="45" spans="1:14">
      <c r="A45" s="1" t="s">
        <v>44</v>
      </c>
      <c r="B45" t="s">
        <v>148</v>
      </c>
      <c r="C45">
        <v>0.327807864</v>
      </c>
      <c r="D45" t="s">
        <v>149</v>
      </c>
      <c r="E45">
        <v>0.92781095599999996</v>
      </c>
      <c r="F45">
        <v>0.6000030919999999</v>
      </c>
      <c r="G45">
        <v>2.8303499027710939</v>
      </c>
      <c r="H45">
        <v>5.28</v>
      </c>
      <c r="I45">
        <v>4.0090000000000003</v>
      </c>
      <c r="J45">
        <v>-1.2709999999999999</v>
      </c>
      <c r="K45" t="str">
        <v xml:space="preserve">Mixed </v>
      </c>
      <c r="L45" t="str">
        <v xml:space="preserve">Mixed </v>
      </c>
      <c r="M45" t="str">
        <v xml:space="preserve">Mixed  ⇒ Mixed </v>
      </c>
      <c r="N45">
        <v>76</v>
      </c>
    </row>
    <row r="46" spans="1:14">
      <c r="A46" s="1" t="s">
        <v>45</v>
      </c>
      <c r="B46" t="s">
        <v>127</v>
      </c>
      <c r="C46">
        <v>0.44551217100000001</v>
      </c>
      <c r="D46" t="s">
        <v>128</v>
      </c>
      <c r="E46">
        <v>1.1520954859999999</v>
      </c>
      <c r="F46">
        <v>0.70658331499999982</v>
      </c>
      <c r="G46">
        <v>2.5860022710804906</v>
      </c>
      <c r="H46">
        <v>6.92</v>
      </c>
      <c r="I46">
        <v>6.0090000000000003</v>
      </c>
      <c r="J46">
        <v>-0.91099999999999959</v>
      </c>
      <c r="K46" t="str">
        <v xml:space="preserve">Mixed </v>
      </c>
      <c r="L46" t="str">
        <v xml:space="preserve">Mixed </v>
      </c>
      <c r="M46" t="str">
        <v xml:space="preserve">Mixed  ⇒ Mixed </v>
      </c>
      <c r="N46">
        <v>450</v>
      </c>
    </row>
    <row r="47" spans="1:14">
      <c r="A47" s="1" t="s">
        <v>46</v>
      </c>
      <c r="B47" t="s">
        <v>120</v>
      </c>
      <c r="C47">
        <v>1.3461739109999999</v>
      </c>
      <c r="D47" t="s">
        <v>147</v>
      </c>
      <c r="E47">
        <v>0.64627720600000005</v>
      </c>
      <c r="F47">
        <v>-0.6998967049999999</v>
      </c>
      <c r="G47">
        <v>0.48008448293275541</v>
      </c>
      <c r="H47">
        <v>14</v>
      </c>
      <c r="I47">
        <v>8.26</v>
      </c>
      <c r="J47">
        <v>-5.74</v>
      </c>
      <c r="K47" t="str">
        <v>WC</v>
      </c>
      <c r="L47" t="str">
        <v xml:space="preserve">Wobble </v>
      </c>
      <c r="M47" t="str">
        <v xml:space="preserve">WC ⇒ Wobble </v>
      </c>
      <c r="N47">
        <v>111</v>
      </c>
    </row>
    <row r="48" spans="1:14">
      <c r="A48" s="1" t="s">
        <v>47</v>
      </c>
      <c r="B48" t="s">
        <v>120</v>
      </c>
      <c r="C48">
        <v>1.3461739109999999</v>
      </c>
      <c r="D48" t="s">
        <v>160</v>
      </c>
      <c r="E48">
        <v>0.99692201700000005</v>
      </c>
      <c r="F48">
        <v>-0.3492518939999999</v>
      </c>
      <c r="G48">
        <v>0.74055960292637113</v>
      </c>
      <c r="H48">
        <v>14</v>
      </c>
      <c r="I48">
        <v>7.88</v>
      </c>
      <c r="J48">
        <v>-6.12</v>
      </c>
      <c r="K48" t="str">
        <v>WC</v>
      </c>
      <c r="L48" t="str">
        <v xml:space="preserve">Mixed </v>
      </c>
      <c r="M48" t="str">
        <v xml:space="preserve">WC ⇒ Mixed </v>
      </c>
      <c r="N48">
        <v>111</v>
      </c>
    </row>
    <row r="49" spans="1:14">
      <c r="A49" s="1" t="s">
        <v>48</v>
      </c>
      <c r="B49" t="s">
        <v>162</v>
      </c>
      <c r="C49">
        <v>0.47526097499999997</v>
      </c>
      <c r="D49" t="s">
        <v>163</v>
      </c>
      <c r="E49">
        <v>1.0937867530000001</v>
      </c>
      <c r="F49">
        <v>0.61852577800000008</v>
      </c>
      <c r="G49">
        <v>2.3014444916290469</v>
      </c>
      <c r="H49">
        <v>7</v>
      </c>
      <c r="I49">
        <v>5.04</v>
      </c>
      <c r="J49">
        <v>-1.96</v>
      </c>
      <c r="K49" t="str">
        <v>WC</v>
      </c>
      <c r="L49" t="str">
        <v xml:space="preserve">Wobble </v>
      </c>
      <c r="M49" t="str">
        <v xml:space="preserve">WC ⇒ Wobble </v>
      </c>
      <c r="N49">
        <v>388</v>
      </c>
    </row>
    <row r="50" spans="1:14">
      <c r="A50" s="4" t="s">
        <v>49</v>
      </c>
      <c r="B50" t="s">
        <v>140</v>
      </c>
      <c r="C50">
        <v>1.0589089679999999</v>
      </c>
      <c r="D50" t="s">
        <v>139</v>
      </c>
      <c r="E50">
        <v>0.94109103199999999</v>
      </c>
      <c r="F50">
        <v>-0.1178179359999999</v>
      </c>
      <c r="G50">
        <v>0.88873648296460561</v>
      </c>
      <c r="H50">
        <v>13</v>
      </c>
      <c r="I50">
        <v>7.67</v>
      </c>
      <c r="J50">
        <v>-5.33</v>
      </c>
      <c r="K50" t="str">
        <v>WC</v>
      </c>
      <c r="L50" t="str">
        <v xml:space="preserve">Wobble </v>
      </c>
      <c r="M50" t="str">
        <v xml:space="preserve">WC ⇒ Wobble </v>
      </c>
      <c r="N50">
        <v>91</v>
      </c>
    </row>
    <row r="51" spans="1:14">
      <c r="A51" s="1" t="s">
        <v>50</v>
      </c>
      <c r="B51" t="s">
        <v>148</v>
      </c>
      <c r="C51">
        <v>0.327807864</v>
      </c>
      <c r="D51" t="s">
        <v>149</v>
      </c>
      <c r="E51">
        <v>0.92781095599999996</v>
      </c>
      <c r="F51">
        <v>0.6000030919999999</v>
      </c>
      <c r="G51">
        <v>2.8303499027710939</v>
      </c>
      <c r="H51">
        <v>5.28</v>
      </c>
      <c r="I51">
        <v>4.0090000000000003</v>
      </c>
      <c r="J51">
        <v>-1.2709999999999999</v>
      </c>
      <c r="K51" t="str">
        <v xml:space="preserve">Mixed </v>
      </c>
      <c r="L51" t="str">
        <v xml:space="preserve">Mixed </v>
      </c>
      <c r="M51" t="str">
        <v xml:space="preserve">Mixed  ⇒ Mixed </v>
      </c>
      <c r="N51">
        <v>80</v>
      </c>
    </row>
    <row r="52" spans="1:14">
      <c r="A52" s="1" t="s">
        <v>51</v>
      </c>
      <c r="B52" t="s">
        <v>153</v>
      </c>
      <c r="C52">
        <v>1.148403034</v>
      </c>
      <c r="D52" t="s">
        <v>152</v>
      </c>
      <c r="E52">
        <v>0.85159696600000001</v>
      </c>
      <c r="F52">
        <v>-0.29680606799999998</v>
      </c>
      <c r="G52">
        <v>0.7415488646296976</v>
      </c>
      <c r="H52">
        <v>9</v>
      </c>
      <c r="I52">
        <v>5.31</v>
      </c>
      <c r="J52">
        <v>-3.6900000000000004</v>
      </c>
      <c r="K52" t="str">
        <v>WC</v>
      </c>
      <c r="L52" t="str">
        <v xml:space="preserve">Wobble </v>
      </c>
      <c r="M52" t="str">
        <v xml:space="preserve">WC ⇒ Wobble </v>
      </c>
      <c r="N52">
        <v>396</v>
      </c>
    </row>
    <row r="53" spans="1:14">
      <c r="A53" s="1" t="s">
        <v>52</v>
      </c>
      <c r="B53" t="s">
        <v>115</v>
      </c>
      <c r="C53">
        <v>0.46733211899999999</v>
      </c>
      <c r="D53" t="s">
        <v>114</v>
      </c>
      <c r="E53">
        <v>1.1041489799999999</v>
      </c>
      <c r="F53">
        <v>0.63681686100000001</v>
      </c>
      <c r="G53">
        <v>2.362664441645193</v>
      </c>
      <c r="H53">
        <v>6.24</v>
      </c>
      <c r="I53">
        <v>7.0090000000000003</v>
      </c>
      <c r="J53">
        <v>0.76900000000000013</v>
      </c>
      <c r="K53" t="str">
        <v xml:space="preserve">Mixed </v>
      </c>
      <c r="L53" t="str">
        <v xml:space="preserve">Mixed </v>
      </c>
      <c r="M53" t="str">
        <v xml:space="preserve">Mixed  ⇒ Mixed </v>
      </c>
      <c r="N53">
        <v>458</v>
      </c>
    </row>
    <row r="54" spans="1:14">
      <c r="A54" s="1" t="s">
        <v>53</v>
      </c>
      <c r="B54" t="s">
        <v>152</v>
      </c>
      <c r="C54">
        <v>0.85159696600000001</v>
      </c>
      <c r="D54" t="s">
        <v>153</v>
      </c>
      <c r="E54">
        <v>1.148403034</v>
      </c>
      <c r="F54">
        <v>0.29680606799999998</v>
      </c>
      <c r="G54">
        <v>1.348528799244219</v>
      </c>
      <c r="H54">
        <v>5.31</v>
      </c>
      <c r="I54">
        <v>9</v>
      </c>
      <c r="J54">
        <v>3.6900000000000004</v>
      </c>
      <c r="K54" t="str">
        <v xml:space="preserve">Wobble </v>
      </c>
      <c r="L54" t="str">
        <v>WC</v>
      </c>
      <c r="M54" t="str">
        <v>Wobble  ⇒ WC</v>
      </c>
      <c r="N54">
        <v>406</v>
      </c>
    </row>
    <row r="55" spans="1:14">
      <c r="A55" s="1" t="s">
        <v>54</v>
      </c>
      <c r="B55" t="s">
        <v>145</v>
      </c>
      <c r="C55">
        <v>1.363005703</v>
      </c>
      <c r="D55" t="s">
        <v>161</v>
      </c>
      <c r="E55">
        <v>0.53189727600000003</v>
      </c>
      <c r="F55">
        <v>-0.83110842699999998</v>
      </c>
      <c r="G55">
        <v>0.39023848163605229</v>
      </c>
      <c r="H55">
        <v>13.8</v>
      </c>
      <c r="I55">
        <v>5.0149999999999997</v>
      </c>
      <c r="J55">
        <v>-8.7850000000000001</v>
      </c>
      <c r="K55" t="str">
        <v xml:space="preserve">Mixed </v>
      </c>
      <c r="L55" t="str">
        <v xml:space="preserve">Mixed </v>
      </c>
      <c r="M55" t="str">
        <v xml:space="preserve">Mixed  ⇒ Mixed </v>
      </c>
      <c r="N55">
        <v>68</v>
      </c>
    </row>
    <row r="56" spans="1:14" ht="28.5">
      <c r="A56" s="4" t="s">
        <v>55</v>
      </c>
      <c r="B56" t="s">
        <v>122</v>
      </c>
      <c r="C56">
        <v>2.344419496</v>
      </c>
      <c r="D56" t="s">
        <v>119</v>
      </c>
      <c r="E56">
        <v>0.43313487299999998</v>
      </c>
      <c r="F56">
        <v>-1.911284623</v>
      </c>
      <c r="G56">
        <v>0.18475143793122592</v>
      </c>
      <c r="H56">
        <v>9.9600000000000009</v>
      </c>
      <c r="I56">
        <v>3.0089999999999999</v>
      </c>
      <c r="J56">
        <v>-6.9510000000000005</v>
      </c>
      <c r="K56" t="str">
        <v xml:space="preserve">Mixed </v>
      </c>
      <c r="L56" t="str">
        <v xml:space="preserve">Mixed </v>
      </c>
      <c r="M56" t="str">
        <v xml:space="preserve">Mixed  ⇒ Mixed </v>
      </c>
      <c r="N56">
        <v>412</v>
      </c>
    </row>
    <row r="57" spans="1:14">
      <c r="A57" s="1" t="s">
        <v>56</v>
      </c>
      <c r="B57" t="s">
        <v>114</v>
      </c>
      <c r="C57">
        <v>1.1041489799999999</v>
      </c>
      <c r="D57" t="s">
        <v>133</v>
      </c>
      <c r="E57">
        <v>1.285740549</v>
      </c>
      <c r="F57">
        <v>0.18159156900000006</v>
      </c>
      <c r="G57">
        <v>1.1644629232913841</v>
      </c>
      <c r="H57">
        <v>7.0090000000000003</v>
      </c>
      <c r="I57">
        <v>6.48</v>
      </c>
      <c r="J57">
        <v>-0.52899999999999991</v>
      </c>
      <c r="K57" t="str">
        <v xml:space="preserve">Mixed </v>
      </c>
      <c r="L57" t="str">
        <v xml:space="preserve">Wobble </v>
      </c>
      <c r="M57" t="str">
        <v xml:space="preserve">Mixed  ⇒ Wobble </v>
      </c>
      <c r="N57">
        <v>7</v>
      </c>
    </row>
    <row r="58" spans="1:14">
      <c r="A58" s="4" t="s">
        <v>57</v>
      </c>
      <c r="B58" t="s">
        <v>120</v>
      </c>
      <c r="C58">
        <v>1.3461739109999999</v>
      </c>
      <c r="D58" t="s">
        <v>147</v>
      </c>
      <c r="E58">
        <v>0.64627720600000005</v>
      </c>
      <c r="F58">
        <v>-0.6998967049999999</v>
      </c>
      <c r="G58">
        <v>0.48008448293275541</v>
      </c>
      <c r="H58">
        <v>14</v>
      </c>
      <c r="I58">
        <v>8.26</v>
      </c>
      <c r="J58">
        <v>-5.74</v>
      </c>
      <c r="K58" t="str">
        <v>WC</v>
      </c>
      <c r="L58" t="str">
        <v xml:space="preserve">Wobble </v>
      </c>
      <c r="M58" t="str">
        <v xml:space="preserve">WC ⇒ Wobble </v>
      </c>
      <c r="N58">
        <v>65</v>
      </c>
    </row>
    <row r="59" spans="1:14">
      <c r="A59" s="1" t="s">
        <v>58</v>
      </c>
      <c r="B59" t="s">
        <v>146</v>
      </c>
      <c r="C59">
        <v>1.105097021</v>
      </c>
      <c r="D59" t="s">
        <v>145</v>
      </c>
      <c r="E59">
        <v>1.363005703</v>
      </c>
      <c r="F59">
        <v>0.25790868200000006</v>
      </c>
      <c r="G59">
        <v>1.2333810308950242</v>
      </c>
      <c r="H59">
        <v>16.77</v>
      </c>
      <c r="I59">
        <v>13.8</v>
      </c>
      <c r="J59">
        <v>-2.9699999999999989</v>
      </c>
      <c r="K59" t="str">
        <v xml:space="preserve">Mixed </v>
      </c>
      <c r="L59" t="str">
        <v xml:space="preserve">Mixed </v>
      </c>
      <c r="M59" t="str">
        <v xml:space="preserve">Mixed  ⇒ Mixed </v>
      </c>
      <c r="N59">
        <v>404</v>
      </c>
    </row>
    <row r="60" spans="1:14">
      <c r="A60" s="1" t="s">
        <v>59</v>
      </c>
      <c r="B60" t="s">
        <v>159</v>
      </c>
      <c r="C60">
        <v>0.47796459000000002</v>
      </c>
      <c r="D60" t="s">
        <v>150</v>
      </c>
      <c r="E60">
        <v>0.78347950600000005</v>
      </c>
      <c r="F60">
        <v>0.30551491600000003</v>
      </c>
      <c r="G60">
        <v>1.6391998955403788</v>
      </c>
      <c r="H60">
        <v>4</v>
      </c>
      <c r="I60">
        <v>7.28</v>
      </c>
      <c r="J60">
        <v>3.2800000000000002</v>
      </c>
      <c r="K60" t="str">
        <v>WC</v>
      </c>
      <c r="L60" t="str">
        <v xml:space="preserve">Mixed </v>
      </c>
      <c r="M60" t="str">
        <v xml:space="preserve">WC ⇒ Mixed </v>
      </c>
      <c r="N60">
        <v>57</v>
      </c>
    </row>
    <row r="61" spans="1:14">
      <c r="A61" s="4" t="s">
        <v>60</v>
      </c>
      <c r="B61" t="s">
        <v>127</v>
      </c>
      <c r="C61">
        <v>0.44551217100000001</v>
      </c>
      <c r="D61" t="s">
        <v>128</v>
      </c>
      <c r="E61">
        <v>1.1520954859999999</v>
      </c>
      <c r="F61">
        <v>0.70658331499999982</v>
      </c>
      <c r="G61">
        <v>2.5860022710804906</v>
      </c>
      <c r="H61">
        <v>6.92</v>
      </c>
      <c r="I61">
        <v>6.0090000000000003</v>
      </c>
      <c r="J61">
        <v>-0.91099999999999959</v>
      </c>
      <c r="K61" t="str">
        <v xml:space="preserve">Mixed </v>
      </c>
      <c r="L61" t="str">
        <v xml:space="preserve">Mixed </v>
      </c>
      <c r="M61" t="str">
        <v xml:space="preserve">Mixed  ⇒ Mixed </v>
      </c>
      <c r="N61">
        <v>71</v>
      </c>
    </row>
    <row r="62" spans="1:14">
      <c r="A62" s="1" t="s">
        <v>61</v>
      </c>
      <c r="B62" t="s">
        <v>132</v>
      </c>
      <c r="C62">
        <v>1.136742186</v>
      </c>
      <c r="D62" t="s">
        <v>131</v>
      </c>
      <c r="E62">
        <v>0.86325781400000001</v>
      </c>
      <c r="F62">
        <v>-0.27348437199999998</v>
      </c>
      <c r="G62">
        <v>0.75941389756779909</v>
      </c>
      <c r="H62">
        <v>10.56</v>
      </c>
      <c r="I62">
        <v>8</v>
      </c>
      <c r="J62">
        <v>-2.5600000000000005</v>
      </c>
      <c r="K62" t="str">
        <v xml:space="preserve">Mixed </v>
      </c>
      <c r="L62" t="str">
        <v>WC</v>
      </c>
      <c r="M62" t="str">
        <v>Mixed  ⇒ WC</v>
      </c>
      <c r="N62">
        <v>92</v>
      </c>
    </row>
    <row r="63" spans="1:14">
      <c r="A63" s="1" t="s">
        <v>62</v>
      </c>
      <c r="B63" t="s">
        <v>119</v>
      </c>
      <c r="C63">
        <v>0.43313487299999998</v>
      </c>
      <c r="D63" t="s">
        <v>122</v>
      </c>
      <c r="E63">
        <v>2.344419496</v>
      </c>
      <c r="F63">
        <v>1.911284623</v>
      </c>
      <c r="G63">
        <v>5.412677764230728</v>
      </c>
      <c r="H63">
        <v>3.0089999999999999</v>
      </c>
      <c r="I63">
        <v>9.9600000000000009</v>
      </c>
      <c r="J63">
        <v>6.9510000000000005</v>
      </c>
      <c r="K63" t="str">
        <v xml:space="preserve">Mixed </v>
      </c>
      <c r="L63" t="str">
        <v xml:space="preserve">Mixed </v>
      </c>
      <c r="M63" t="str">
        <v xml:space="preserve">Mixed  ⇒ Mixed </v>
      </c>
      <c r="N63">
        <v>459</v>
      </c>
    </row>
    <row r="64" spans="1:14">
      <c r="A64" s="1" t="s">
        <v>63</v>
      </c>
      <c r="B64" t="s">
        <v>125</v>
      </c>
      <c r="C64">
        <v>1.4287327830000001</v>
      </c>
      <c r="D64" t="s">
        <v>126</v>
      </c>
      <c r="E64">
        <v>0.91134481700000003</v>
      </c>
      <c r="F64">
        <v>-0.51738796600000003</v>
      </c>
      <c r="G64">
        <v>0.63786932577160582</v>
      </c>
      <c r="H64">
        <v>8</v>
      </c>
      <c r="I64">
        <v>4.72</v>
      </c>
      <c r="J64">
        <v>-3.2800000000000002</v>
      </c>
      <c r="K64" t="str">
        <v>WC</v>
      </c>
      <c r="L64" t="str">
        <v xml:space="preserve">Wobble </v>
      </c>
      <c r="M64" t="str">
        <v xml:space="preserve">WC ⇒ Wobble </v>
      </c>
      <c r="N64">
        <v>77</v>
      </c>
    </row>
    <row r="65" spans="1:14">
      <c r="A65" s="1" t="s">
        <v>64</v>
      </c>
      <c r="B65" t="s">
        <v>122</v>
      </c>
      <c r="C65">
        <v>2.344419496</v>
      </c>
      <c r="D65" t="s">
        <v>119</v>
      </c>
      <c r="E65">
        <v>0.43313487299999998</v>
      </c>
      <c r="F65">
        <v>-1.911284623</v>
      </c>
      <c r="G65">
        <v>0.18475143793122592</v>
      </c>
      <c r="H65">
        <v>9.9600000000000009</v>
      </c>
      <c r="I65">
        <v>3.0089999999999999</v>
      </c>
      <c r="J65">
        <v>-6.9510000000000005</v>
      </c>
      <c r="K65" t="str">
        <v xml:space="preserve">Mixed </v>
      </c>
      <c r="L65" t="str">
        <v xml:space="preserve">Mixed </v>
      </c>
      <c r="M65" t="str">
        <v xml:space="preserve">Mixed  ⇒ Mixed </v>
      </c>
      <c r="N65">
        <v>443</v>
      </c>
    </row>
    <row r="66" spans="1:14">
      <c r="A66" s="1" t="s">
        <v>65</v>
      </c>
      <c r="B66" t="s">
        <v>149</v>
      </c>
      <c r="C66">
        <v>0.92781095599999996</v>
      </c>
      <c r="D66" t="s">
        <v>116</v>
      </c>
      <c r="E66">
        <v>1.277161451</v>
      </c>
      <c r="F66">
        <v>0.34935049500000004</v>
      </c>
      <c r="G66">
        <v>1.3765319785682721</v>
      </c>
      <c r="H66">
        <v>4.0090000000000003</v>
      </c>
      <c r="I66">
        <v>6.48</v>
      </c>
      <c r="J66">
        <v>2.4710000000000001</v>
      </c>
      <c r="K66" t="str">
        <v xml:space="preserve">Mixed </v>
      </c>
      <c r="L66" t="str">
        <v xml:space="preserve">Wobble </v>
      </c>
      <c r="M66" t="str">
        <v xml:space="preserve">Mixed  ⇒ Wobble </v>
      </c>
      <c r="N66">
        <v>63</v>
      </c>
    </row>
    <row r="67" spans="1:14">
      <c r="A67" s="1" t="s">
        <v>66</v>
      </c>
      <c r="B67" t="s">
        <v>122</v>
      </c>
      <c r="C67">
        <v>2.344419496</v>
      </c>
      <c r="D67" t="s">
        <v>119</v>
      </c>
      <c r="E67">
        <v>0.43313487299999998</v>
      </c>
      <c r="F67">
        <v>-1.911284623</v>
      </c>
      <c r="G67">
        <v>0.18475143793122592</v>
      </c>
      <c r="H67">
        <v>9.9600000000000009</v>
      </c>
      <c r="I67">
        <v>3.0089999999999999</v>
      </c>
      <c r="J67">
        <v>-6.9510000000000005</v>
      </c>
      <c r="K67" t="str">
        <v xml:space="preserve">Mixed </v>
      </c>
      <c r="L67" t="str">
        <v xml:space="preserve">Mixed </v>
      </c>
      <c r="M67" t="str">
        <v xml:space="preserve">Mixed  ⇒ Mixed </v>
      </c>
      <c r="N67">
        <v>134</v>
      </c>
    </row>
    <row r="68" spans="1:14">
      <c r="A68" s="1" t="s">
        <v>67</v>
      </c>
      <c r="B68" t="s">
        <v>127</v>
      </c>
      <c r="C68">
        <v>0.44551217100000001</v>
      </c>
      <c r="D68" t="s">
        <v>128</v>
      </c>
      <c r="E68">
        <v>1.1520954859999999</v>
      </c>
      <c r="F68">
        <v>0.70658331499999982</v>
      </c>
      <c r="G68">
        <v>2.5860022710804906</v>
      </c>
      <c r="H68">
        <v>6.92</v>
      </c>
      <c r="I68">
        <v>6.0090000000000003</v>
      </c>
      <c r="J68">
        <v>-0.91099999999999959</v>
      </c>
      <c r="K68" t="str">
        <v xml:space="preserve">Mixed </v>
      </c>
      <c r="L68" t="str">
        <v xml:space="preserve">Mixed </v>
      </c>
      <c r="M68" t="str">
        <v xml:space="preserve">Mixed  ⇒ Mixed </v>
      </c>
      <c r="N68">
        <v>438</v>
      </c>
    </row>
    <row r="69" spans="1:14">
      <c r="A69" s="1" t="s">
        <v>68</v>
      </c>
      <c r="B69" t="s">
        <v>131</v>
      </c>
      <c r="C69">
        <v>0.86325781400000001</v>
      </c>
      <c r="D69" t="s">
        <v>132</v>
      </c>
      <c r="E69">
        <v>1.136742186</v>
      </c>
      <c r="F69">
        <v>0.27348437199999998</v>
      </c>
      <c r="G69">
        <v>1.3168049771050203</v>
      </c>
      <c r="H69">
        <v>8</v>
      </c>
      <c r="I69">
        <v>10.56</v>
      </c>
      <c r="J69">
        <v>2.5600000000000005</v>
      </c>
      <c r="K69" t="str">
        <v>WC</v>
      </c>
      <c r="L69" t="str">
        <v xml:space="preserve">Mixed </v>
      </c>
      <c r="M69" t="str">
        <v xml:space="preserve">WC ⇒ Mixed </v>
      </c>
      <c r="N69">
        <v>25</v>
      </c>
    </row>
    <row r="70" spans="1:14">
      <c r="A70" s="1" t="s">
        <v>69</v>
      </c>
      <c r="B70" t="s">
        <v>158</v>
      </c>
      <c r="C70">
        <v>1.832233461</v>
      </c>
      <c r="D70" t="s">
        <v>141</v>
      </c>
      <c r="E70">
        <v>0.94099468100000005</v>
      </c>
      <c r="F70">
        <v>-0.8912387799999999</v>
      </c>
      <c r="G70">
        <v>0.51357793699849918</v>
      </c>
      <c r="H70">
        <v>14.6</v>
      </c>
      <c r="I70">
        <v>6.48</v>
      </c>
      <c r="J70">
        <v>-8.1199999999999992</v>
      </c>
      <c r="K70" t="str">
        <v xml:space="preserve">Mixed </v>
      </c>
      <c r="L70" t="str">
        <v xml:space="preserve">Wobble </v>
      </c>
      <c r="M70" t="str">
        <v xml:space="preserve">Mixed  ⇒ Wobble </v>
      </c>
      <c r="N70">
        <v>90</v>
      </c>
    </row>
    <row r="71" spans="1:14">
      <c r="A71" s="1" t="s">
        <v>70</v>
      </c>
      <c r="B71" t="s">
        <v>133</v>
      </c>
      <c r="C71">
        <v>1.285740549</v>
      </c>
      <c r="D71" t="s">
        <v>134</v>
      </c>
      <c r="E71">
        <v>1.1427783520000001</v>
      </c>
      <c r="F71">
        <v>-0.1429621969999999</v>
      </c>
      <c r="G71">
        <v>0.88880945140044743</v>
      </c>
      <c r="H71">
        <v>6.48</v>
      </c>
      <c r="I71">
        <v>9</v>
      </c>
      <c r="J71">
        <v>2.5199999999999996</v>
      </c>
      <c r="K71" t="str">
        <v xml:space="preserve">Wobble </v>
      </c>
      <c r="L71" t="str">
        <v>WC</v>
      </c>
      <c r="M71" t="str">
        <v>Wobble  ⇒ WC</v>
      </c>
      <c r="N71">
        <v>10</v>
      </c>
    </row>
    <row r="72" spans="1:14">
      <c r="A72" s="1" t="s">
        <v>71</v>
      </c>
      <c r="B72" t="s">
        <v>135</v>
      </c>
      <c r="C72">
        <v>1.590375554</v>
      </c>
      <c r="D72" t="s">
        <v>136</v>
      </c>
      <c r="E72">
        <v>1.050703986</v>
      </c>
      <c r="F72">
        <v>-0.53967156799999993</v>
      </c>
      <c r="G72">
        <v>0.66066406978989567</v>
      </c>
      <c r="H72">
        <v>18.72</v>
      </c>
      <c r="I72">
        <v>26</v>
      </c>
      <c r="J72">
        <v>7.2800000000000011</v>
      </c>
      <c r="K72" t="str">
        <v xml:space="preserve">Wobble </v>
      </c>
      <c r="L72" t="str">
        <v>WC</v>
      </c>
      <c r="M72" t="str">
        <v>Wobble  ⇒ WC</v>
      </c>
      <c r="N72">
        <v>16</v>
      </c>
    </row>
    <row r="73" spans="1:14">
      <c r="A73" s="1" t="s">
        <v>72</v>
      </c>
      <c r="B73" t="s">
        <v>121</v>
      </c>
      <c r="C73">
        <v>1.0106268650000001</v>
      </c>
      <c r="D73" t="s">
        <v>120</v>
      </c>
      <c r="E73">
        <v>1.3461739109999999</v>
      </c>
      <c r="F73">
        <v>0.33554704599999985</v>
      </c>
      <c r="G73">
        <v>1.3320187278021745</v>
      </c>
      <c r="H73">
        <v>9</v>
      </c>
      <c r="I73">
        <v>14</v>
      </c>
      <c r="J73">
        <v>5</v>
      </c>
      <c r="K73" t="str">
        <v>WC</v>
      </c>
      <c r="L73" t="str">
        <v>WC</v>
      </c>
      <c r="M73" t="str">
        <v>WC ⇒ WC</v>
      </c>
      <c r="N73">
        <v>96</v>
      </c>
    </row>
    <row r="74" spans="1:14">
      <c r="A74" s="4" t="s">
        <v>73</v>
      </c>
      <c r="B74" t="s">
        <v>120</v>
      </c>
      <c r="C74">
        <v>1.3461739109999999</v>
      </c>
      <c r="D74" t="s">
        <v>147</v>
      </c>
      <c r="E74">
        <v>0.64627720600000005</v>
      </c>
      <c r="F74">
        <v>-0.6998967049999999</v>
      </c>
      <c r="G74">
        <v>0.48008448293275541</v>
      </c>
      <c r="H74">
        <v>14</v>
      </c>
      <c r="I74">
        <v>8.26</v>
      </c>
      <c r="J74">
        <v>-5.74</v>
      </c>
      <c r="K74" t="str">
        <v>WC</v>
      </c>
      <c r="L74" t="str">
        <v xml:space="preserve">Wobble </v>
      </c>
      <c r="M74" t="str">
        <v xml:space="preserve">WC ⇒ Wobble </v>
      </c>
      <c r="N74">
        <v>124</v>
      </c>
    </row>
    <row r="75" spans="1:14">
      <c r="A75" s="1" t="s">
        <v>74</v>
      </c>
      <c r="B75" t="s">
        <v>130</v>
      </c>
      <c r="C75">
        <v>0.938756323</v>
      </c>
      <c r="D75" t="s">
        <v>129</v>
      </c>
      <c r="E75">
        <v>1.061243677</v>
      </c>
      <c r="F75">
        <v>0.12248735399999999</v>
      </c>
      <c r="G75">
        <v>1.130478326482601</v>
      </c>
      <c r="H75">
        <v>5.9</v>
      </c>
      <c r="I75">
        <v>10</v>
      </c>
      <c r="J75">
        <v>4.0999999999999996</v>
      </c>
      <c r="K75" t="str">
        <v xml:space="preserve">Wobble </v>
      </c>
      <c r="L75" t="str">
        <v>WC</v>
      </c>
      <c r="M75" t="str">
        <v>Wobble  ⇒ WC</v>
      </c>
      <c r="N75">
        <v>421</v>
      </c>
    </row>
    <row r="76" spans="1:14">
      <c r="A76" s="1" t="s">
        <v>75</v>
      </c>
      <c r="B76" t="s">
        <v>122</v>
      </c>
      <c r="C76">
        <v>2.344419496</v>
      </c>
      <c r="D76" t="s">
        <v>119</v>
      </c>
      <c r="E76">
        <v>0.43313487299999998</v>
      </c>
      <c r="F76">
        <v>-1.911284623</v>
      </c>
      <c r="G76">
        <v>0.18475143793122592</v>
      </c>
      <c r="H76">
        <v>9.9600000000000009</v>
      </c>
      <c r="I76">
        <v>3.0089999999999999</v>
      </c>
      <c r="J76">
        <v>-6.9510000000000005</v>
      </c>
      <c r="K76" t="str">
        <v xml:space="preserve">Mixed </v>
      </c>
      <c r="L76" t="str">
        <v xml:space="preserve">Mixed </v>
      </c>
      <c r="M76" t="str">
        <v xml:space="preserve">Mixed  ⇒ Mixed </v>
      </c>
      <c r="N76">
        <v>436</v>
      </c>
    </row>
    <row r="77" spans="1:14">
      <c r="A77" s="1" t="s">
        <v>76</v>
      </c>
      <c r="B77" t="s">
        <v>158</v>
      </c>
      <c r="C77">
        <v>1.832233461</v>
      </c>
      <c r="D77" t="s">
        <v>142</v>
      </c>
      <c r="E77">
        <v>0.48408939499999998</v>
      </c>
      <c r="F77">
        <v>-1.3481440659999999</v>
      </c>
      <c r="G77">
        <v>0.26420726687078006</v>
      </c>
      <c r="H77">
        <v>14.6</v>
      </c>
      <c r="I77">
        <v>5.0090000000000003</v>
      </c>
      <c r="J77">
        <v>-9.5909999999999993</v>
      </c>
      <c r="K77" t="str">
        <v xml:space="preserve">Mixed </v>
      </c>
      <c r="L77" t="str">
        <v xml:space="preserve">Mixed </v>
      </c>
      <c r="M77" t="str">
        <v xml:space="preserve">Mixed  ⇒ Mixed </v>
      </c>
      <c r="N77">
        <v>437</v>
      </c>
    </row>
    <row r="78" spans="1:14">
      <c r="A78" s="1" t="s">
        <v>77</v>
      </c>
      <c r="B78" t="s">
        <v>143</v>
      </c>
      <c r="C78">
        <v>0.43835461399999998</v>
      </c>
      <c r="D78" t="s">
        <v>144</v>
      </c>
      <c r="E78">
        <v>0.92056584600000002</v>
      </c>
      <c r="F78">
        <v>0.48221123200000005</v>
      </c>
      <c r="G78">
        <v>2.1000482636644495</v>
      </c>
      <c r="H78">
        <v>6.56</v>
      </c>
      <c r="I78">
        <v>8</v>
      </c>
      <c r="J78">
        <v>1.4400000000000004</v>
      </c>
      <c r="K78" t="str">
        <v xml:space="preserve">Mixed </v>
      </c>
      <c r="L78" t="str">
        <v>WC</v>
      </c>
      <c r="M78" t="str">
        <v>Mixed  ⇒ WC</v>
      </c>
      <c r="N78">
        <v>441</v>
      </c>
    </row>
    <row r="79" spans="1:14">
      <c r="A79" s="1" t="s">
        <v>78</v>
      </c>
      <c r="B79" t="s">
        <v>145</v>
      </c>
      <c r="C79">
        <v>1.363005703</v>
      </c>
      <c r="D79" t="s">
        <v>161</v>
      </c>
      <c r="E79">
        <v>0.53189727600000003</v>
      </c>
      <c r="F79">
        <v>-0.83110842699999998</v>
      </c>
      <c r="G79">
        <v>0.39023848163605229</v>
      </c>
      <c r="H79">
        <v>13.8</v>
      </c>
      <c r="I79">
        <v>5.0149999999999997</v>
      </c>
      <c r="J79">
        <v>-8.7850000000000001</v>
      </c>
      <c r="K79" t="str">
        <v xml:space="preserve">Mixed </v>
      </c>
      <c r="L79" t="str">
        <v xml:space="preserve">Mixed </v>
      </c>
      <c r="M79" t="str">
        <v xml:space="preserve">Mixed  ⇒ Mixed </v>
      </c>
      <c r="N79">
        <v>446</v>
      </c>
    </row>
    <row r="80" spans="1:14">
      <c r="A80" s="1" t="s">
        <v>79</v>
      </c>
      <c r="B80" t="s">
        <v>145</v>
      </c>
      <c r="C80">
        <v>1.363005703</v>
      </c>
      <c r="D80" t="s">
        <v>161</v>
      </c>
      <c r="E80">
        <v>0.53189727600000003</v>
      </c>
      <c r="F80">
        <v>-0.83110842699999998</v>
      </c>
      <c r="G80">
        <v>0.39023848163605229</v>
      </c>
      <c r="H80">
        <v>13.8</v>
      </c>
      <c r="I80">
        <v>5.0149999999999997</v>
      </c>
      <c r="J80">
        <v>-8.7850000000000001</v>
      </c>
      <c r="K80" t="str">
        <v xml:space="preserve">Mixed </v>
      </c>
      <c r="L80" t="str">
        <v xml:space="preserve">Mixed </v>
      </c>
      <c r="M80" t="str">
        <v xml:space="preserve">Mixed  ⇒ Mixed </v>
      </c>
      <c r="N80">
        <v>447</v>
      </c>
    </row>
    <row r="81" spans="1:14">
      <c r="A81" s="1" t="s">
        <v>80</v>
      </c>
      <c r="B81" t="s">
        <v>155</v>
      </c>
      <c r="C81">
        <v>1.45959303</v>
      </c>
      <c r="D81" t="s">
        <v>154</v>
      </c>
      <c r="E81">
        <v>0.54040697000000004</v>
      </c>
      <c r="F81">
        <v>-0.91918605999999992</v>
      </c>
      <c r="G81">
        <v>0.37024496478994562</v>
      </c>
      <c r="H81">
        <v>14.92</v>
      </c>
      <c r="I81">
        <v>6</v>
      </c>
      <c r="J81">
        <v>-8.92</v>
      </c>
      <c r="K81" t="str">
        <v xml:space="preserve">Mixed </v>
      </c>
      <c r="L81" t="str">
        <v>WC</v>
      </c>
      <c r="M81" t="str">
        <v>Mixed  ⇒ WC</v>
      </c>
      <c r="N81">
        <v>461</v>
      </c>
    </row>
    <row r="82" spans="1:14">
      <c r="A82" s="4" t="s">
        <v>81</v>
      </c>
      <c r="B82" t="s">
        <v>137</v>
      </c>
      <c r="C82">
        <v>1.06891585</v>
      </c>
      <c r="D82" t="s">
        <v>138</v>
      </c>
      <c r="E82">
        <v>0.93108415</v>
      </c>
      <c r="F82">
        <v>-0.1378317</v>
      </c>
      <c r="G82">
        <v>0.8710546765678514</v>
      </c>
      <c r="H82">
        <v>29</v>
      </c>
      <c r="I82">
        <v>17.11</v>
      </c>
      <c r="J82">
        <v>-11.89</v>
      </c>
      <c r="K82" t="str">
        <v>WC</v>
      </c>
      <c r="L82" t="str">
        <v xml:space="preserve">Wobble </v>
      </c>
      <c r="M82" t="str">
        <v xml:space="preserve">WC ⇒ Wobble </v>
      </c>
      <c r="N82">
        <v>9</v>
      </c>
    </row>
    <row r="83" spans="1:14">
      <c r="A83" s="1" t="s">
        <v>82</v>
      </c>
      <c r="B83" t="s">
        <v>121</v>
      </c>
      <c r="C83">
        <v>1.0106268650000001</v>
      </c>
      <c r="D83" t="s">
        <v>147</v>
      </c>
      <c r="E83">
        <v>0.64627720600000005</v>
      </c>
      <c r="F83">
        <v>-0.36434965900000005</v>
      </c>
      <c r="G83">
        <v>0.63948152219365351</v>
      </c>
      <c r="H83">
        <v>9</v>
      </c>
      <c r="I83">
        <v>8.26</v>
      </c>
      <c r="J83">
        <v>-0.74000000000000021</v>
      </c>
      <c r="K83" t="str">
        <v>WC</v>
      </c>
      <c r="L83" t="str">
        <v xml:space="preserve">Wobble </v>
      </c>
      <c r="M83" t="str">
        <v xml:space="preserve">WC ⇒ Wobble </v>
      </c>
      <c r="N83">
        <v>58</v>
      </c>
    </row>
    <row r="84" spans="1:14">
      <c r="A84" s="1" t="s">
        <v>83</v>
      </c>
      <c r="B84" t="s">
        <v>156</v>
      </c>
      <c r="C84">
        <v>0.906222525</v>
      </c>
      <c r="D84" t="s">
        <v>157</v>
      </c>
      <c r="E84">
        <v>1.093777475</v>
      </c>
      <c r="F84">
        <v>0.18755495</v>
      </c>
      <c r="G84">
        <v>1.2069634607680932</v>
      </c>
      <c r="H84">
        <v>7.67</v>
      </c>
      <c r="I84">
        <v>13</v>
      </c>
      <c r="J84">
        <v>5.33</v>
      </c>
      <c r="K84" t="str">
        <v xml:space="preserve">Wobble </v>
      </c>
      <c r="L84" t="str">
        <v>WC</v>
      </c>
      <c r="M84" t="str">
        <v>Wobble  ⇒ WC</v>
      </c>
      <c r="N84">
        <v>112</v>
      </c>
    </row>
    <row r="85" spans="1:14">
      <c r="A85" s="1" t="s">
        <v>84</v>
      </c>
      <c r="B85" t="s">
        <v>119</v>
      </c>
      <c r="C85">
        <v>0.43313487299999998</v>
      </c>
      <c r="D85" t="s">
        <v>159</v>
      </c>
      <c r="E85">
        <v>0.47796459000000002</v>
      </c>
      <c r="F85">
        <v>4.4829717000000047E-2</v>
      </c>
      <c r="G85">
        <v>1.1035005948366574</v>
      </c>
      <c r="H85">
        <v>3.0089999999999999</v>
      </c>
      <c r="I85">
        <v>4</v>
      </c>
      <c r="J85">
        <v>0.9910000000000001</v>
      </c>
      <c r="K85" t="str">
        <v xml:space="preserve">Mixed </v>
      </c>
      <c r="L85" t="str">
        <v>WC</v>
      </c>
      <c r="M85" t="str">
        <v>Mixed  ⇒ WC</v>
      </c>
      <c r="N85">
        <v>391.33333333333331</v>
      </c>
    </row>
    <row r="86" spans="1:14">
      <c r="A86" s="1" t="s">
        <v>85</v>
      </c>
      <c r="B86" t="s">
        <v>139</v>
      </c>
      <c r="C86">
        <v>0.94109103199999999</v>
      </c>
      <c r="D86" t="s">
        <v>140</v>
      </c>
      <c r="E86">
        <v>1.0589089679999999</v>
      </c>
      <c r="F86">
        <v>0.1178179359999999</v>
      </c>
      <c r="G86">
        <v>1.1251929218256538</v>
      </c>
      <c r="H86">
        <v>7.67</v>
      </c>
      <c r="I86">
        <v>13</v>
      </c>
      <c r="J86">
        <v>5.33</v>
      </c>
      <c r="K86" t="str">
        <v xml:space="preserve">Wobble </v>
      </c>
      <c r="L86" t="str">
        <v>WC</v>
      </c>
      <c r="M86" t="str">
        <v>Wobble  ⇒ WC</v>
      </c>
      <c r="N86">
        <v>18</v>
      </c>
    </row>
    <row r="87" spans="1:14">
      <c r="A87" s="1" t="s">
        <v>86</v>
      </c>
      <c r="B87" t="s">
        <v>132</v>
      </c>
      <c r="C87">
        <v>1.136742186</v>
      </c>
      <c r="D87" t="s">
        <v>131</v>
      </c>
      <c r="E87">
        <v>0.86325781400000001</v>
      </c>
      <c r="F87">
        <v>-0.27348437199999998</v>
      </c>
      <c r="G87">
        <v>0.75941389756779909</v>
      </c>
      <c r="H87">
        <v>10.56</v>
      </c>
      <c r="I87">
        <v>8</v>
      </c>
      <c r="J87">
        <v>-2.5600000000000005</v>
      </c>
      <c r="K87" t="str">
        <v xml:space="preserve">Mixed </v>
      </c>
      <c r="L87" t="str">
        <v>WC</v>
      </c>
      <c r="M87" t="str">
        <v>Mixed  ⇒ WC</v>
      </c>
      <c r="N87">
        <v>20</v>
      </c>
    </row>
    <row r="88" spans="1:14">
      <c r="A88" s="1" t="s">
        <v>87</v>
      </c>
      <c r="B88" t="s">
        <v>132</v>
      </c>
      <c r="C88">
        <v>1.136742186</v>
      </c>
      <c r="D88" t="s">
        <v>131</v>
      </c>
      <c r="E88">
        <v>0.86325781400000001</v>
      </c>
      <c r="F88">
        <v>-0.27348437199999998</v>
      </c>
      <c r="G88">
        <v>0.75941389756779909</v>
      </c>
      <c r="H88">
        <v>10.56</v>
      </c>
      <c r="I88">
        <v>8</v>
      </c>
      <c r="J88">
        <v>-2.5600000000000005</v>
      </c>
      <c r="K88" t="str">
        <v xml:space="preserve">Mixed </v>
      </c>
      <c r="L88" t="str">
        <v>WC</v>
      </c>
      <c r="M88" t="str">
        <v>Mixed  ⇒ WC</v>
      </c>
      <c r="N88">
        <v>26</v>
      </c>
    </row>
    <row r="89" spans="1:14">
      <c r="A89" s="1" t="s">
        <v>88</v>
      </c>
      <c r="B89" t="s">
        <v>131</v>
      </c>
      <c r="C89">
        <v>0.86325781400000001</v>
      </c>
      <c r="D89" t="s">
        <v>132</v>
      </c>
      <c r="E89">
        <v>1.136742186</v>
      </c>
      <c r="F89">
        <v>0.27348437199999998</v>
      </c>
      <c r="G89">
        <v>1.3168049771050203</v>
      </c>
      <c r="H89">
        <v>8</v>
      </c>
      <c r="I89">
        <v>10.56</v>
      </c>
      <c r="J89">
        <v>2.5600000000000005</v>
      </c>
      <c r="K89" t="str">
        <v>WC</v>
      </c>
      <c r="L89" t="str">
        <v xml:space="preserve">Mixed </v>
      </c>
      <c r="M89" t="str">
        <v xml:space="preserve">WC ⇒ Mixed </v>
      </c>
      <c r="N89">
        <v>30</v>
      </c>
    </row>
    <row r="90" spans="1:14">
      <c r="A90" s="1" t="s">
        <v>89</v>
      </c>
      <c r="B90" t="s">
        <v>157</v>
      </c>
      <c r="C90">
        <v>1.093777475</v>
      </c>
      <c r="D90" t="s">
        <v>156</v>
      </c>
      <c r="E90">
        <v>0.906222525</v>
      </c>
      <c r="F90">
        <v>-0.18755495</v>
      </c>
      <c r="G90">
        <v>0.82852549601096881</v>
      </c>
      <c r="H90">
        <v>13</v>
      </c>
      <c r="I90">
        <v>7.67</v>
      </c>
      <c r="J90">
        <v>-5.33</v>
      </c>
      <c r="K90" t="str">
        <v>WC</v>
      </c>
      <c r="L90" t="str">
        <v xml:space="preserve">Wobble </v>
      </c>
      <c r="M90" t="str">
        <v xml:space="preserve">WC ⇒ Wobble </v>
      </c>
      <c r="N90">
        <v>54</v>
      </c>
    </row>
    <row r="91" spans="1:14">
      <c r="A91" s="4" t="s">
        <v>90</v>
      </c>
      <c r="B91" t="s">
        <v>134</v>
      </c>
      <c r="C91">
        <v>1.1427783520000001</v>
      </c>
      <c r="D91" t="s">
        <v>133</v>
      </c>
      <c r="E91">
        <v>1.285740549</v>
      </c>
      <c r="F91">
        <v>0.1429621969999999</v>
      </c>
      <c r="G91">
        <v>1.1251005470569151</v>
      </c>
      <c r="H91">
        <v>9</v>
      </c>
      <c r="I91">
        <v>6.48</v>
      </c>
      <c r="J91">
        <v>-2.5199999999999996</v>
      </c>
      <c r="K91" t="str">
        <v>WC</v>
      </c>
      <c r="L91" t="str">
        <v xml:space="preserve">Wobble </v>
      </c>
      <c r="M91" t="str">
        <v xml:space="preserve">WC ⇒ Wobble </v>
      </c>
      <c r="N91">
        <v>61</v>
      </c>
    </row>
    <row r="92" spans="1:14">
      <c r="A92" s="1" t="s">
        <v>91</v>
      </c>
      <c r="B92" t="s">
        <v>141</v>
      </c>
      <c r="C92">
        <v>0.94099468100000005</v>
      </c>
      <c r="D92" t="s">
        <v>142</v>
      </c>
      <c r="E92">
        <v>0.48408939499999998</v>
      </c>
      <c r="F92">
        <v>-0.45690528600000008</v>
      </c>
      <c r="G92">
        <v>0.51444434785280146</v>
      </c>
      <c r="H92">
        <v>6.48</v>
      </c>
      <c r="I92">
        <v>5.0090000000000003</v>
      </c>
      <c r="J92">
        <v>-1.4710000000000001</v>
      </c>
      <c r="K92" t="str">
        <v xml:space="preserve">Wobble </v>
      </c>
      <c r="L92" t="str">
        <v xml:space="preserve">Mixed </v>
      </c>
      <c r="M92" t="str">
        <v xml:space="preserve">Wobble  ⇒ Mixed </v>
      </c>
      <c r="N92">
        <v>67</v>
      </c>
    </row>
    <row r="93" spans="1:14">
      <c r="A93" s="1" t="s">
        <v>92</v>
      </c>
      <c r="B93" t="s">
        <v>140</v>
      </c>
      <c r="C93">
        <v>1.0589089679999999</v>
      </c>
      <c r="D93" t="s">
        <v>139</v>
      </c>
      <c r="E93">
        <v>0.94109103199999999</v>
      </c>
      <c r="F93">
        <v>-0.1178179359999999</v>
      </c>
      <c r="G93">
        <v>0.88873648296460561</v>
      </c>
      <c r="H93">
        <v>13</v>
      </c>
      <c r="I93">
        <v>7.67</v>
      </c>
      <c r="J93">
        <v>-5.33</v>
      </c>
      <c r="K93" t="str">
        <v>WC</v>
      </c>
      <c r="L93" t="str">
        <v xml:space="preserve">Wobble </v>
      </c>
      <c r="M93" t="str">
        <v xml:space="preserve">WC ⇒ Wobble </v>
      </c>
      <c r="N93">
        <v>70</v>
      </c>
    </row>
    <row r="94" spans="1:14">
      <c r="A94" s="4" t="s">
        <v>93</v>
      </c>
      <c r="B94" t="s">
        <v>116</v>
      </c>
      <c r="C94">
        <v>1.277161451</v>
      </c>
      <c r="D94" t="s">
        <v>149</v>
      </c>
      <c r="E94">
        <v>0.92781095599999996</v>
      </c>
      <c r="F94">
        <v>-0.34935049500000004</v>
      </c>
      <c r="G94">
        <v>0.72646332636608835</v>
      </c>
      <c r="H94">
        <v>6.48</v>
      </c>
      <c r="I94">
        <v>4.0090000000000003</v>
      </c>
      <c r="J94">
        <v>-2.4710000000000001</v>
      </c>
      <c r="K94" t="str">
        <v xml:space="preserve">Wobble </v>
      </c>
      <c r="L94" t="str">
        <v xml:space="preserve">Mixed </v>
      </c>
      <c r="M94" t="str">
        <v xml:space="preserve">Wobble  ⇒ Mixed </v>
      </c>
      <c r="N94">
        <v>79</v>
      </c>
    </row>
    <row r="95" spans="1:14">
      <c r="A95" s="1" t="s">
        <v>94</v>
      </c>
      <c r="B95" t="s">
        <v>133</v>
      </c>
      <c r="C95">
        <v>1.285740549</v>
      </c>
      <c r="D95" t="s">
        <v>134</v>
      </c>
      <c r="E95">
        <v>1.1427783520000001</v>
      </c>
      <c r="F95">
        <v>-0.1429621969999999</v>
      </c>
      <c r="G95">
        <v>0.88880945140044743</v>
      </c>
      <c r="H95">
        <v>6.48</v>
      </c>
      <c r="I95">
        <v>9</v>
      </c>
      <c r="J95">
        <v>2.5199999999999996</v>
      </c>
      <c r="K95" t="str">
        <v xml:space="preserve">Wobble </v>
      </c>
      <c r="L95" t="str">
        <v>WC</v>
      </c>
      <c r="M95" t="str">
        <v>Wobble  ⇒ WC</v>
      </c>
      <c r="N95">
        <v>87</v>
      </c>
    </row>
    <row r="96" spans="1:14">
      <c r="A96" s="1" t="s">
        <v>95</v>
      </c>
      <c r="B96" t="s">
        <v>131</v>
      </c>
      <c r="C96">
        <v>0.86325781400000001</v>
      </c>
      <c r="D96" t="s">
        <v>132</v>
      </c>
      <c r="E96">
        <v>1.136742186</v>
      </c>
      <c r="F96">
        <v>0.27348437199999998</v>
      </c>
      <c r="G96">
        <v>1.3168049771050203</v>
      </c>
      <c r="H96">
        <v>8</v>
      </c>
      <c r="I96">
        <v>10.56</v>
      </c>
      <c r="J96">
        <v>2.5600000000000005</v>
      </c>
      <c r="K96" t="str">
        <v>WC</v>
      </c>
      <c r="L96" t="str">
        <v xml:space="preserve">Mixed </v>
      </c>
      <c r="M96" t="str">
        <v xml:space="preserve">WC ⇒ Mixed </v>
      </c>
      <c r="N96">
        <v>101</v>
      </c>
    </row>
    <row r="97" spans="1:14">
      <c r="A97" s="1" t="s">
        <v>96</v>
      </c>
      <c r="B97" t="s">
        <v>138</v>
      </c>
      <c r="C97">
        <v>0.93108415</v>
      </c>
      <c r="D97" t="s">
        <v>137</v>
      </c>
      <c r="E97">
        <v>1.06891585</v>
      </c>
      <c r="F97">
        <v>0.1378317</v>
      </c>
      <c r="G97">
        <v>1.1480335585134813</v>
      </c>
      <c r="H97">
        <v>17.11</v>
      </c>
      <c r="I97">
        <v>29</v>
      </c>
      <c r="J97">
        <v>11.89</v>
      </c>
      <c r="K97" t="str">
        <v xml:space="preserve">Wobble </v>
      </c>
      <c r="L97" t="str">
        <v>WC</v>
      </c>
      <c r="M97" t="str">
        <v>Wobble  ⇒ WC</v>
      </c>
      <c r="N97">
        <v>102</v>
      </c>
    </row>
    <row r="98" spans="1:14">
      <c r="A98" s="1" t="s">
        <v>97</v>
      </c>
      <c r="B98" t="s">
        <v>118</v>
      </c>
      <c r="C98">
        <v>1.150608552</v>
      </c>
      <c r="D98" t="s">
        <v>151</v>
      </c>
      <c r="E98">
        <v>0.81039298400000004</v>
      </c>
      <c r="F98">
        <v>-0.34021556799999997</v>
      </c>
      <c r="G98">
        <v>0.70431684397909811</v>
      </c>
      <c r="H98">
        <v>6.48</v>
      </c>
      <c r="I98">
        <v>9</v>
      </c>
      <c r="J98">
        <v>2.5199999999999996</v>
      </c>
      <c r="K98" t="str">
        <v xml:space="preserve">Wobble </v>
      </c>
      <c r="L98" t="str">
        <v>WC</v>
      </c>
      <c r="M98" t="str">
        <v>Wobble  ⇒ WC</v>
      </c>
      <c r="N98">
        <v>132</v>
      </c>
    </row>
    <row r="99" spans="1:14">
      <c r="A99" s="1" t="s">
        <v>98</v>
      </c>
      <c r="B99" t="s">
        <v>119</v>
      </c>
      <c r="C99">
        <v>0.43313487299999998</v>
      </c>
      <c r="D99" t="s">
        <v>122</v>
      </c>
      <c r="E99">
        <v>2.344419496</v>
      </c>
      <c r="F99">
        <v>1.911284623</v>
      </c>
      <c r="G99">
        <v>5.412677764230728</v>
      </c>
      <c r="H99">
        <v>3.0089999999999999</v>
      </c>
      <c r="I99">
        <v>9.9600000000000009</v>
      </c>
      <c r="J99">
        <v>6.9510000000000005</v>
      </c>
      <c r="K99" t="str">
        <v xml:space="preserve">Mixed </v>
      </c>
      <c r="L99" t="str">
        <v xml:space="preserve">Mixed </v>
      </c>
      <c r="M99" t="str">
        <v xml:space="preserve">Mixed  ⇒ Mixed </v>
      </c>
      <c r="N99">
        <v>392</v>
      </c>
    </row>
    <row r="100" spans="1:14" ht="28.5">
      <c r="A100" s="4" t="s">
        <v>99</v>
      </c>
      <c r="B100" t="s">
        <v>142</v>
      </c>
      <c r="C100">
        <v>0.48408939499999998</v>
      </c>
      <c r="D100" t="s">
        <v>158</v>
      </c>
      <c r="E100">
        <v>1.832233461</v>
      </c>
      <c r="F100">
        <v>1.3481440659999999</v>
      </c>
      <c r="G100">
        <v>3.7849072504469965</v>
      </c>
      <c r="H100">
        <v>5.0090000000000003</v>
      </c>
      <c r="I100">
        <v>14.6</v>
      </c>
      <c r="J100">
        <v>9.5909999999999993</v>
      </c>
      <c r="K100" t="str">
        <v xml:space="preserve">Mixed </v>
      </c>
      <c r="L100" t="str">
        <v xml:space="preserve">Mixed </v>
      </c>
      <c r="M100" t="str">
        <v xml:space="preserve">Mixed  ⇒ Mixed </v>
      </c>
      <c r="N100">
        <v>405</v>
      </c>
    </row>
    <row r="101" spans="1:14">
      <c r="A101" s="1" t="s">
        <v>100</v>
      </c>
      <c r="B101" t="s">
        <v>158</v>
      </c>
      <c r="C101">
        <v>1.832233461</v>
      </c>
      <c r="D101" t="s">
        <v>166</v>
      </c>
      <c r="E101">
        <v>0.74268246299999996</v>
      </c>
      <c r="F101">
        <v>-1.089550998</v>
      </c>
      <c r="G101">
        <v>0.40534270266773609</v>
      </c>
      <c r="H101">
        <v>14.6</v>
      </c>
      <c r="I101">
        <v>9</v>
      </c>
      <c r="J101">
        <v>-5.6</v>
      </c>
      <c r="K101" t="str">
        <v xml:space="preserve">Mixed </v>
      </c>
      <c r="L101" t="str">
        <v>WC</v>
      </c>
      <c r="M101" t="str">
        <v>Mixed  ⇒ WC</v>
      </c>
      <c r="N101">
        <v>407</v>
      </c>
    </row>
    <row r="102" spans="1:14" ht="28.5">
      <c r="A102" s="4" t="s">
        <v>101</v>
      </c>
      <c r="B102" t="s">
        <v>167</v>
      </c>
      <c r="C102">
        <v>1.303131695</v>
      </c>
      <c r="D102" t="s">
        <v>168</v>
      </c>
      <c r="E102">
        <v>1.2807676530000001</v>
      </c>
      <c r="F102">
        <v>-2.2364041999999973E-2</v>
      </c>
      <c r="G102">
        <v>0.98283823339896592</v>
      </c>
      <c r="H102">
        <v>6</v>
      </c>
      <c r="I102">
        <v>6.92</v>
      </c>
      <c r="J102">
        <v>0.91999999999999993</v>
      </c>
      <c r="K102" t="str">
        <v>WC</v>
      </c>
      <c r="L102" t="str">
        <v xml:space="preserve">Mixed </v>
      </c>
      <c r="M102" t="str">
        <v xml:space="preserve">WC ⇒ Mixed </v>
      </c>
      <c r="N102">
        <v>409</v>
      </c>
    </row>
    <row r="103" spans="1:14">
      <c r="A103" s="1" t="s">
        <v>102</v>
      </c>
      <c r="B103" t="s">
        <v>145</v>
      </c>
      <c r="C103">
        <v>1.363005703</v>
      </c>
      <c r="D103" t="s">
        <v>161</v>
      </c>
      <c r="E103">
        <v>0.53189727600000003</v>
      </c>
      <c r="F103">
        <v>-0.83110842699999998</v>
      </c>
      <c r="G103">
        <v>0.39023848163605229</v>
      </c>
      <c r="H103">
        <v>13.8</v>
      </c>
      <c r="I103">
        <v>5.0149999999999997</v>
      </c>
      <c r="J103">
        <v>-8.7850000000000001</v>
      </c>
      <c r="K103" t="str">
        <v xml:space="preserve">Mixed </v>
      </c>
      <c r="L103" t="str">
        <v xml:space="preserve">Mixed </v>
      </c>
      <c r="M103" t="str">
        <v xml:space="preserve">Mixed  ⇒ Mixed </v>
      </c>
      <c r="N103">
        <v>420</v>
      </c>
    </row>
    <row r="104" spans="1:14" ht="28.5">
      <c r="A104" s="4" t="s">
        <v>103</v>
      </c>
      <c r="B104" t="s">
        <v>118</v>
      </c>
      <c r="C104">
        <v>1.150608552</v>
      </c>
      <c r="D104" t="s">
        <v>151</v>
      </c>
      <c r="E104">
        <v>0.81039298400000004</v>
      </c>
      <c r="F104">
        <v>-0.34021556799999997</v>
      </c>
      <c r="G104">
        <v>0.70431684397909811</v>
      </c>
      <c r="H104">
        <v>6.48</v>
      </c>
      <c r="I104">
        <v>9</v>
      </c>
      <c r="J104">
        <v>2.5199999999999996</v>
      </c>
      <c r="K104" t="str">
        <v xml:space="preserve">Wobble </v>
      </c>
      <c r="L104" t="str">
        <v>WC</v>
      </c>
      <c r="M104" t="str">
        <v>Wobble  ⇒ WC</v>
      </c>
      <c r="N104">
        <v>422</v>
      </c>
    </row>
    <row r="105" spans="1:14">
      <c r="A105" s="1" t="s">
        <v>104</v>
      </c>
      <c r="B105" t="s">
        <v>114</v>
      </c>
      <c r="C105">
        <v>1.1041489799999999</v>
      </c>
      <c r="D105" t="s">
        <v>133</v>
      </c>
      <c r="E105">
        <v>1.285740549</v>
      </c>
      <c r="F105">
        <v>0.18159156900000006</v>
      </c>
      <c r="G105">
        <v>1.1644629232913841</v>
      </c>
      <c r="H105">
        <v>7.0090000000000003</v>
      </c>
      <c r="I105">
        <v>6.48</v>
      </c>
      <c r="J105">
        <v>-0.52899999999999991</v>
      </c>
      <c r="K105" t="str">
        <v xml:space="preserve">Mixed </v>
      </c>
      <c r="L105" t="str">
        <v xml:space="preserve">Wobble </v>
      </c>
      <c r="M105" t="str">
        <v xml:space="preserve">Mixed  ⇒ Wobble </v>
      </c>
      <c r="N105">
        <v>424</v>
      </c>
    </row>
    <row r="106" spans="1:14">
      <c r="A106" s="1" t="s">
        <v>105</v>
      </c>
      <c r="B106" t="s">
        <v>151</v>
      </c>
      <c r="C106">
        <v>0.81039298400000004</v>
      </c>
      <c r="D106" t="s">
        <v>119</v>
      </c>
      <c r="E106">
        <v>0.43313487299999998</v>
      </c>
      <c r="F106">
        <v>-0.37725811100000006</v>
      </c>
      <c r="G106">
        <v>0.53447510226717354</v>
      </c>
      <c r="H106">
        <v>9</v>
      </c>
      <c r="I106">
        <v>3.0089999999999999</v>
      </c>
      <c r="J106">
        <v>-5.9909999999999997</v>
      </c>
      <c r="K106" t="str">
        <v>WC</v>
      </c>
      <c r="L106" t="str">
        <v xml:space="preserve">Mixed </v>
      </c>
      <c r="M106" t="str">
        <v xml:space="preserve">WC ⇒ Mixed </v>
      </c>
      <c r="N106">
        <v>426</v>
      </c>
    </row>
    <row r="107" spans="1:14">
      <c r="A107" s="1" t="s">
        <v>106</v>
      </c>
      <c r="B107" t="s">
        <v>122</v>
      </c>
      <c r="C107">
        <v>2.344419496</v>
      </c>
      <c r="D107" t="s">
        <v>150</v>
      </c>
      <c r="E107">
        <v>0.78347950600000005</v>
      </c>
      <c r="F107">
        <v>-1.5609399900000001</v>
      </c>
      <c r="G107">
        <v>0.33418912755876523</v>
      </c>
      <c r="H107">
        <v>9.9600000000000009</v>
      </c>
      <c r="I107">
        <v>7.28</v>
      </c>
      <c r="J107">
        <v>-2.6800000000000006</v>
      </c>
      <c r="K107" t="str">
        <v xml:space="preserve">Mixed </v>
      </c>
      <c r="L107" t="str">
        <v xml:space="preserve">Mixed </v>
      </c>
      <c r="M107" t="str">
        <v xml:space="preserve">Mixed  ⇒ Mixed </v>
      </c>
      <c r="N107">
        <v>435.33333333333331</v>
      </c>
    </row>
    <row r="108" spans="1:14">
      <c r="A108" s="1" t="s">
        <v>107</v>
      </c>
      <c r="B108" t="s">
        <v>158</v>
      </c>
      <c r="C108">
        <v>1.832233461</v>
      </c>
      <c r="D108" t="s">
        <v>142</v>
      </c>
      <c r="E108">
        <v>0.48408939499999998</v>
      </c>
      <c r="F108">
        <v>-1.3481440659999999</v>
      </c>
      <c r="G108">
        <v>0.26420726687078006</v>
      </c>
      <c r="H108">
        <v>14.6</v>
      </c>
      <c r="I108">
        <v>5.0090000000000003</v>
      </c>
      <c r="J108">
        <v>-9.5909999999999993</v>
      </c>
      <c r="K108" t="str">
        <v xml:space="preserve">Mixed </v>
      </c>
      <c r="L108" t="str">
        <v xml:space="preserve">Mixed </v>
      </c>
      <c r="M108" t="str">
        <v xml:space="preserve">Mixed  ⇒ Mixed </v>
      </c>
      <c r="N108">
        <v>444</v>
      </c>
    </row>
    <row r="109" spans="1:14">
      <c r="A109" s="1" t="s">
        <v>108</v>
      </c>
      <c r="B109" t="s">
        <v>155</v>
      </c>
      <c r="C109">
        <v>1.45959303</v>
      </c>
      <c r="D109" t="s">
        <v>154</v>
      </c>
      <c r="E109">
        <v>0.54040697000000004</v>
      </c>
      <c r="F109">
        <v>-0.91918605999999992</v>
      </c>
      <c r="G109">
        <v>0.37024496478994562</v>
      </c>
      <c r="H109">
        <v>14.92</v>
      </c>
      <c r="I109">
        <v>6</v>
      </c>
      <c r="J109">
        <v>-8.92</v>
      </c>
      <c r="K109" t="str">
        <v xml:space="preserve">Mixed </v>
      </c>
      <c r="L109" t="str">
        <v>WC</v>
      </c>
      <c r="M109" t="str">
        <v>Mixed  ⇒ WC</v>
      </c>
      <c r="N109">
        <v>445</v>
      </c>
    </row>
    <row r="110" spans="1:14" ht="28.5">
      <c r="A110" s="4" t="s">
        <v>109</v>
      </c>
      <c r="B110" t="s">
        <v>122</v>
      </c>
      <c r="C110">
        <v>2.344419496</v>
      </c>
      <c r="D110" t="s">
        <v>118</v>
      </c>
      <c r="E110">
        <v>1.150608552</v>
      </c>
      <c r="F110">
        <v>-1.193810944</v>
      </c>
      <c r="G110">
        <v>0.49078612166600066</v>
      </c>
      <c r="H110">
        <v>9.9600000000000009</v>
      </c>
      <c r="I110">
        <v>6.48</v>
      </c>
      <c r="J110">
        <v>-3.4800000000000004</v>
      </c>
      <c r="K110" t="str">
        <v xml:space="preserve">Mixed </v>
      </c>
      <c r="L110" t="str">
        <v xml:space="preserve">Wobble </v>
      </c>
      <c r="M110" t="str">
        <v xml:space="preserve">Mixed  ⇒ Wobble </v>
      </c>
      <c r="N110">
        <v>456</v>
      </c>
    </row>
  </sheetData>
  <phoneticPr fontId="4" alignment="center"/>
  <conditionalFormatting sqref="G1:G1048576">
    <cfRule type="cellIs" dxfId="10" priority="1" operator="lessThan">
      <formula>0.5</formula>
    </cfRule>
    <cfRule type="cellIs" dxfId="9" priority="2" operator="greaterThan">
      <formula>2</formula>
    </cfRule>
  </conditionalFormatting>
  <conditionalFormatting sqref="J1:J1048576">
    <cfRule type="cellIs" dxfId="8" priority="9" operator="between">
      <formula>-1</formula>
      <formula>1</formula>
    </cfRule>
    <cfRule type="cellIs" dxfId="7" priority="10" operator="lessThan">
      <formula>0</formula>
    </cfRule>
    <cfRule type="cellIs" dxfId="6" priority="11" operator="greaterThan">
      <formula>0</formula>
    </cfRule>
  </conditionalFormatting>
  <conditionalFormatting sqref="M1:M1048576">
    <cfRule type="containsText" dxfId="5" priority="3" operator="containsText" text="Mixed  ⇒ WC">
      <formula>NOT(ISERROR(SEARCH("Mixed  ⇒ WC",M1)))</formula>
    </cfRule>
    <cfRule type="containsText" dxfId="4" priority="4" operator="containsText" text="Mixed  ⇒ Wobble">
      <formula>NOT(ISERROR(SEARCH("Mixed  ⇒ Wobble",M1)))</formula>
    </cfRule>
    <cfRule type="containsText" dxfId="3" priority="5" operator="containsText" text="WC ⇒ Wobble">
      <formula>NOT(ISERROR(SEARCH("WC ⇒ Wobble",M1)))</formula>
    </cfRule>
    <cfRule type="containsText" dxfId="2" priority="6" operator="containsText" text="WC ⇒ Mixed">
      <formula>NOT(ISERROR(SEARCH("WC ⇒ Mixed",M1)))</formula>
    </cfRule>
    <cfRule type="containsText" dxfId="1" priority="7" operator="containsText" text="Wobble  ⇒ Mixed">
      <formula>NOT(ISERROR(SEARCH("Wobble  ⇒ Mixed",M1)))</formula>
    </cfRule>
    <cfRule type="containsText" dxfId="0" priority="8" operator="containsText" text="Wobble  ⇒ WC">
      <formula>NOT(ISERROR(SEARCH("Wobble  ⇒ WC",M1)))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A8A7-081C-2143-8DBF-69B8F9E4B046}">
  <dimension ref="A1:G65"/>
  <sheetViews>
    <sheetView zoomScaleNormal="150" zoomScaleSheetLayoutView="100" workbookViewId="0">
      <selection activeCell="I7" sqref="I7"/>
    </sheetView>
  </sheetViews>
  <sheetFormatPr defaultRowHeight="14.25"/>
  <cols>
    <col min="2" max="2" width="9.875" bestFit="1" customWidth="1"/>
    <col min="3" max="3" width="14.25" bestFit="1" customWidth="1"/>
    <col min="4" max="4" width="8.875" bestFit="1" customWidth="1"/>
    <col min="5" max="5" width="15.75" bestFit="1" customWidth="1"/>
  </cols>
  <sheetData>
    <row r="1" spans="1:7">
      <c r="A1" s="6" t="s">
        <v>169</v>
      </c>
      <c r="B1" s="7" t="s">
        <v>170</v>
      </c>
      <c r="C1" s="8" t="s">
        <v>171</v>
      </c>
      <c r="D1" s="8" t="s">
        <v>172</v>
      </c>
      <c r="E1" s="8" t="s">
        <v>173</v>
      </c>
      <c r="F1" s="8" t="s">
        <v>174</v>
      </c>
      <c r="G1" s="8" t="s">
        <v>175</v>
      </c>
    </row>
    <row r="2" spans="1:7">
      <c r="A2" s="6" t="s">
        <v>136</v>
      </c>
      <c r="B2" s="7" t="s">
        <v>176</v>
      </c>
      <c r="C2" s="8" t="b">
        <v>0</v>
      </c>
      <c r="D2" s="8">
        <v>213559</v>
      </c>
      <c r="E2" s="8">
        <v>18.399420410000001</v>
      </c>
      <c r="F2" s="8">
        <v>0.26267599699999999</v>
      </c>
      <c r="G2" s="8">
        <v>1.050703986</v>
      </c>
    </row>
    <row r="3" spans="1:7">
      <c r="A3" s="6" t="s">
        <v>135</v>
      </c>
      <c r="B3" s="7" t="s">
        <v>176</v>
      </c>
      <c r="C3" s="8" t="b">
        <v>1</v>
      </c>
      <c r="D3" s="8">
        <v>323249</v>
      </c>
      <c r="E3" s="8">
        <v>27.849888079999999</v>
      </c>
      <c r="F3" s="8">
        <v>0.39759388800000001</v>
      </c>
      <c r="G3" s="8">
        <v>1.590375554</v>
      </c>
    </row>
    <row r="4" spans="1:7">
      <c r="A4" s="6" t="s">
        <v>144</v>
      </c>
      <c r="B4" s="7" t="s">
        <v>176</v>
      </c>
      <c r="C4" s="8" t="b">
        <v>0</v>
      </c>
      <c r="D4" s="8">
        <v>187108</v>
      </c>
      <c r="E4" s="8">
        <v>16.120504189999998</v>
      </c>
      <c r="F4" s="8">
        <v>0.23014146099999999</v>
      </c>
      <c r="G4" s="8">
        <v>0.92056584600000002</v>
      </c>
    </row>
    <row r="5" spans="1:7">
      <c r="A5" s="6" t="s">
        <v>143</v>
      </c>
      <c r="B5" s="7" t="s">
        <v>176</v>
      </c>
      <c r="C5" s="8" t="b">
        <v>1</v>
      </c>
      <c r="D5" s="8">
        <v>89097</v>
      </c>
      <c r="E5" s="8">
        <v>7.6762541510000002</v>
      </c>
      <c r="F5" s="8">
        <v>0.10958865399999999</v>
      </c>
      <c r="G5" s="8">
        <v>0.43835461399999998</v>
      </c>
    </row>
    <row r="6" spans="1:7">
      <c r="A6" s="6" t="s">
        <v>162</v>
      </c>
      <c r="B6" s="7" t="s">
        <v>177</v>
      </c>
      <c r="C6" s="8" t="b">
        <v>0</v>
      </c>
      <c r="D6" s="8">
        <v>52129</v>
      </c>
      <c r="E6" s="8">
        <v>4.4912337410000003</v>
      </c>
      <c r="F6" s="8">
        <v>7.9210162000000001E-2</v>
      </c>
      <c r="G6" s="8">
        <v>0.47526097499999997</v>
      </c>
    </row>
    <row r="7" spans="1:7">
      <c r="A7" s="6" t="s">
        <v>163</v>
      </c>
      <c r="B7" s="7" t="s">
        <v>177</v>
      </c>
      <c r="C7" s="8" t="b">
        <v>1</v>
      </c>
      <c r="D7" s="8">
        <v>119972</v>
      </c>
      <c r="E7" s="8">
        <v>10.336325159999999</v>
      </c>
      <c r="F7" s="8">
        <v>0.18229779199999999</v>
      </c>
      <c r="G7" s="8">
        <v>1.0937867530000001</v>
      </c>
    </row>
    <row r="8" spans="1:7">
      <c r="A8" s="6" t="s">
        <v>178</v>
      </c>
      <c r="B8" s="7" t="s">
        <v>177</v>
      </c>
      <c r="C8" s="8" t="b">
        <v>0</v>
      </c>
      <c r="D8" s="8">
        <v>70319</v>
      </c>
      <c r="E8" s="8">
        <v>6.0584140389999996</v>
      </c>
      <c r="F8" s="8">
        <v>0.106849919</v>
      </c>
      <c r="G8" s="8">
        <v>0.64109951200000004</v>
      </c>
    </row>
    <row r="9" spans="1:7">
      <c r="A9" s="6" t="s">
        <v>179</v>
      </c>
      <c r="B9" s="7" t="s">
        <v>177</v>
      </c>
      <c r="C9" s="8" t="b">
        <v>1</v>
      </c>
      <c r="D9" s="8">
        <v>132275</v>
      </c>
      <c r="E9" s="8">
        <v>11.39630423</v>
      </c>
      <c r="F9" s="8">
        <v>0.20099223499999999</v>
      </c>
      <c r="G9" s="8">
        <v>1.2059534119999999</v>
      </c>
    </row>
    <row r="10" spans="1:7">
      <c r="A10" s="6" t="s">
        <v>167</v>
      </c>
      <c r="B10" s="7" t="s">
        <v>177</v>
      </c>
      <c r="C10" s="8" t="b">
        <v>0</v>
      </c>
      <c r="D10" s="8">
        <v>142934</v>
      </c>
      <c r="E10" s="8">
        <v>12.31464259</v>
      </c>
      <c r="F10" s="8">
        <v>0.217188616</v>
      </c>
      <c r="G10" s="8">
        <v>1.303131695</v>
      </c>
    </row>
    <row r="11" spans="1:7">
      <c r="A11" s="6" t="s">
        <v>168</v>
      </c>
      <c r="B11" s="7" t="s">
        <v>177</v>
      </c>
      <c r="C11" s="8" t="b">
        <v>0</v>
      </c>
      <c r="D11" s="8">
        <v>140481</v>
      </c>
      <c r="E11" s="8">
        <v>12.10330156</v>
      </c>
      <c r="F11" s="8">
        <v>0.21346127500000001</v>
      </c>
      <c r="G11" s="8">
        <v>1.2807676530000001</v>
      </c>
    </row>
    <row r="12" spans="1:7">
      <c r="A12" s="6" t="s">
        <v>124</v>
      </c>
      <c r="B12" s="7" t="s">
        <v>180</v>
      </c>
      <c r="C12" s="8" t="b">
        <v>0</v>
      </c>
      <c r="D12" s="8">
        <v>197831</v>
      </c>
      <c r="E12" s="8">
        <v>17.044356539999999</v>
      </c>
      <c r="F12" s="8">
        <v>0.48155387500000002</v>
      </c>
      <c r="G12" s="8">
        <v>0.96310775100000001</v>
      </c>
    </row>
    <row r="13" spans="1:7">
      <c r="A13" s="6" t="s">
        <v>123</v>
      </c>
      <c r="B13" s="7" t="s">
        <v>180</v>
      </c>
      <c r="C13" s="8" t="b">
        <v>1</v>
      </c>
      <c r="D13" s="8">
        <v>212987</v>
      </c>
      <c r="E13" s="8">
        <v>18.350139089999999</v>
      </c>
      <c r="F13" s="8">
        <v>0.51844612499999998</v>
      </c>
      <c r="G13" s="8">
        <v>1.0368922490000001</v>
      </c>
    </row>
    <row r="14" spans="1:7">
      <c r="A14" s="6" t="s">
        <v>139</v>
      </c>
      <c r="B14" s="7" t="s">
        <v>181</v>
      </c>
      <c r="C14" s="8" t="b">
        <v>0</v>
      </c>
      <c r="D14" s="8">
        <v>255933</v>
      </c>
      <c r="E14" s="8">
        <v>22.050200950000001</v>
      </c>
      <c r="F14" s="8">
        <v>0.470545516</v>
      </c>
      <c r="G14" s="8">
        <v>0.94109103199999999</v>
      </c>
    </row>
    <row r="15" spans="1:7">
      <c r="A15" s="6" t="s">
        <v>140</v>
      </c>
      <c r="B15" s="7" t="s">
        <v>181</v>
      </c>
      <c r="C15" s="8" t="b">
        <v>1</v>
      </c>
      <c r="D15" s="8">
        <v>287974</v>
      </c>
      <c r="E15" s="8">
        <v>24.810730020000001</v>
      </c>
      <c r="F15" s="8">
        <v>0.52945448399999995</v>
      </c>
      <c r="G15" s="8">
        <v>1.0589089679999999</v>
      </c>
    </row>
    <row r="16" spans="1:7">
      <c r="A16" s="6" t="s">
        <v>138</v>
      </c>
      <c r="B16" s="7" t="s">
        <v>182</v>
      </c>
      <c r="C16" s="8" t="b">
        <v>0</v>
      </c>
      <c r="D16" s="8">
        <v>124438</v>
      </c>
      <c r="E16" s="8">
        <v>10.721098509999999</v>
      </c>
      <c r="F16" s="8">
        <v>0.465542075</v>
      </c>
      <c r="G16" s="8">
        <v>0.93108415</v>
      </c>
    </row>
    <row r="17" spans="1:7">
      <c r="A17" s="6" t="s">
        <v>137</v>
      </c>
      <c r="B17" s="7" t="s">
        <v>182</v>
      </c>
      <c r="C17" s="8" t="b">
        <v>1</v>
      </c>
      <c r="D17" s="8">
        <v>142859</v>
      </c>
      <c r="E17" s="8">
        <v>12.30818088</v>
      </c>
      <c r="F17" s="8">
        <v>0.534457925</v>
      </c>
      <c r="G17" s="8">
        <v>1.06891585</v>
      </c>
    </row>
    <row r="18" spans="1:7">
      <c r="A18" s="6" t="s">
        <v>154</v>
      </c>
      <c r="B18" s="7" t="s">
        <v>183</v>
      </c>
      <c r="C18" s="8" t="b">
        <v>0</v>
      </c>
      <c r="D18" s="8">
        <v>148603</v>
      </c>
      <c r="E18" s="8">
        <v>12.80306178</v>
      </c>
      <c r="F18" s="8">
        <v>0.27020348500000002</v>
      </c>
      <c r="G18" s="8">
        <v>0.54040697000000004</v>
      </c>
    </row>
    <row r="19" spans="1:7">
      <c r="A19" s="6" t="s">
        <v>155</v>
      </c>
      <c r="B19" s="7" t="s">
        <v>183</v>
      </c>
      <c r="C19" s="8" t="b">
        <v>1</v>
      </c>
      <c r="D19" s="8">
        <v>401364</v>
      </c>
      <c r="E19" s="8">
        <v>34.579975429999998</v>
      </c>
      <c r="F19" s="8">
        <v>0.72979651499999998</v>
      </c>
      <c r="G19" s="8">
        <v>1.45959303</v>
      </c>
    </row>
    <row r="20" spans="1:7">
      <c r="A20" s="6" t="s">
        <v>131</v>
      </c>
      <c r="B20" s="7" t="s">
        <v>184</v>
      </c>
      <c r="C20" s="8" t="b">
        <v>0</v>
      </c>
      <c r="D20" s="8">
        <v>352949</v>
      </c>
      <c r="E20" s="8">
        <v>30.408725619999998</v>
      </c>
      <c r="F20" s="8">
        <v>0.43162890700000001</v>
      </c>
      <c r="G20" s="8">
        <v>0.86325781400000001</v>
      </c>
    </row>
    <row r="21" spans="1:7">
      <c r="A21" s="6" t="s">
        <v>132</v>
      </c>
      <c r="B21" s="7" t="s">
        <v>184</v>
      </c>
      <c r="C21" s="8" t="b">
        <v>1</v>
      </c>
      <c r="D21" s="8">
        <v>464765</v>
      </c>
      <c r="E21" s="8">
        <v>40.042361249999999</v>
      </c>
      <c r="F21" s="8">
        <v>0.56837109299999999</v>
      </c>
      <c r="G21" s="8">
        <v>1.136742186</v>
      </c>
    </row>
    <row r="22" spans="1:7">
      <c r="A22" s="6" t="s">
        <v>147</v>
      </c>
      <c r="B22" s="7" t="s">
        <v>185</v>
      </c>
      <c r="C22" s="8" t="b">
        <v>0</v>
      </c>
      <c r="D22" s="8">
        <v>123881</v>
      </c>
      <c r="E22" s="8">
        <v>10.67310954</v>
      </c>
      <c r="F22" s="8">
        <v>0.161569302</v>
      </c>
      <c r="G22" s="8">
        <v>0.64627720600000005</v>
      </c>
    </row>
    <row r="23" spans="1:7">
      <c r="A23" s="6" t="s">
        <v>120</v>
      </c>
      <c r="B23" s="7" t="s">
        <v>185</v>
      </c>
      <c r="C23" s="8" t="b">
        <v>1</v>
      </c>
      <c r="D23" s="8">
        <v>258040</v>
      </c>
      <c r="E23" s="8">
        <v>22.23173195</v>
      </c>
      <c r="F23" s="8">
        <v>0.33654347800000001</v>
      </c>
      <c r="G23" s="8">
        <v>1.3461739109999999</v>
      </c>
    </row>
    <row r="24" spans="1:7">
      <c r="A24" s="6" t="s">
        <v>121</v>
      </c>
      <c r="B24" s="7" t="s">
        <v>185</v>
      </c>
      <c r="C24" s="8" t="b">
        <v>0</v>
      </c>
      <c r="D24" s="8">
        <v>193721</v>
      </c>
      <c r="E24" s="8">
        <v>16.69025478</v>
      </c>
      <c r="F24" s="8">
        <v>0.252656716</v>
      </c>
      <c r="G24" s="8">
        <v>1.0106268650000001</v>
      </c>
    </row>
    <row r="25" spans="1:7">
      <c r="A25" s="6" t="s">
        <v>160</v>
      </c>
      <c r="B25" s="7" t="s">
        <v>185</v>
      </c>
      <c r="C25" s="8" t="b">
        <v>1</v>
      </c>
      <c r="D25" s="8">
        <v>191094</v>
      </c>
      <c r="E25" s="8">
        <v>16.463922589999999</v>
      </c>
      <c r="F25" s="8">
        <v>0.24923050399999999</v>
      </c>
      <c r="G25" s="8">
        <v>0.99692201700000005</v>
      </c>
    </row>
    <row r="26" spans="1:7">
      <c r="A26" s="6" t="s">
        <v>152</v>
      </c>
      <c r="B26" s="7" t="s">
        <v>186</v>
      </c>
      <c r="C26" s="8" t="b">
        <v>0</v>
      </c>
      <c r="D26" s="8">
        <v>129622</v>
      </c>
      <c r="E26" s="8">
        <v>11.16773197</v>
      </c>
      <c r="F26" s="8">
        <v>0.42579848300000001</v>
      </c>
      <c r="G26" s="8">
        <v>0.85159696600000001</v>
      </c>
    </row>
    <row r="27" spans="1:7">
      <c r="A27" s="6" t="s">
        <v>153</v>
      </c>
      <c r="B27" s="7" t="s">
        <v>186</v>
      </c>
      <c r="C27" s="8" t="b">
        <v>1</v>
      </c>
      <c r="D27" s="8">
        <v>174799</v>
      </c>
      <c r="E27" s="8">
        <v>15.06000819</v>
      </c>
      <c r="F27" s="8">
        <v>0.57420151699999999</v>
      </c>
      <c r="G27" s="8">
        <v>1.148403034</v>
      </c>
    </row>
    <row r="28" spans="1:7">
      <c r="A28" s="6" t="s">
        <v>146</v>
      </c>
      <c r="B28" s="7" t="s">
        <v>187</v>
      </c>
      <c r="C28" s="8" t="b">
        <v>0</v>
      </c>
      <c r="D28" s="8">
        <v>182397</v>
      </c>
      <c r="E28" s="8">
        <v>15.71462258</v>
      </c>
      <c r="F28" s="8">
        <v>0.36836567399999998</v>
      </c>
      <c r="G28" s="8">
        <v>1.105097021</v>
      </c>
    </row>
    <row r="29" spans="1:7">
      <c r="A29" s="6" t="s">
        <v>145</v>
      </c>
      <c r="B29" s="7" t="s">
        <v>187</v>
      </c>
      <c r="C29" s="8" t="b">
        <v>1</v>
      </c>
      <c r="D29" s="8">
        <v>224965</v>
      </c>
      <c r="E29" s="8">
        <v>19.382117409999999</v>
      </c>
      <c r="F29" s="8">
        <v>0.45433523399999998</v>
      </c>
      <c r="G29" s="8">
        <v>1.363005703</v>
      </c>
    </row>
    <row r="30" spans="1:7">
      <c r="A30" s="6" t="s">
        <v>161</v>
      </c>
      <c r="B30" s="7" t="s">
        <v>187</v>
      </c>
      <c r="C30" s="8" t="b">
        <v>0</v>
      </c>
      <c r="D30" s="8">
        <v>87790</v>
      </c>
      <c r="E30" s="8">
        <v>7.563648068</v>
      </c>
      <c r="F30" s="8">
        <v>0.17729909199999999</v>
      </c>
      <c r="G30" s="8">
        <v>0.53189727600000003</v>
      </c>
    </row>
    <row r="31" spans="1:7">
      <c r="A31" s="6" t="s">
        <v>159</v>
      </c>
      <c r="B31" s="7" t="s">
        <v>188</v>
      </c>
      <c r="C31" s="8" t="b">
        <v>0</v>
      </c>
      <c r="D31" s="8">
        <v>91638</v>
      </c>
      <c r="E31" s="8">
        <v>7.8951769189999998</v>
      </c>
      <c r="F31" s="8">
        <v>7.9660764999999994E-2</v>
      </c>
      <c r="G31" s="8">
        <v>0.47796459000000002</v>
      </c>
    </row>
    <row r="32" spans="1:7">
      <c r="A32" s="6" t="s">
        <v>150</v>
      </c>
      <c r="B32" s="7" t="s">
        <v>188</v>
      </c>
      <c r="C32" s="8" t="b">
        <v>0</v>
      </c>
      <c r="D32" s="8">
        <v>150213</v>
      </c>
      <c r="E32" s="8">
        <v>12.94177318</v>
      </c>
      <c r="F32" s="8">
        <v>0.13057991799999999</v>
      </c>
      <c r="G32" s="8">
        <v>0.78347950600000005</v>
      </c>
    </row>
    <row r="33" spans="1:7">
      <c r="A33" s="6" t="s">
        <v>151</v>
      </c>
      <c r="B33" s="7" t="s">
        <v>188</v>
      </c>
      <c r="C33" s="8" t="b">
        <v>0</v>
      </c>
      <c r="D33" s="8">
        <v>155373</v>
      </c>
      <c r="E33" s="8">
        <v>13.386338889999999</v>
      </c>
      <c r="F33" s="8">
        <v>0.13506549700000001</v>
      </c>
      <c r="G33" s="8">
        <v>0.81039298400000004</v>
      </c>
    </row>
    <row r="34" spans="1:7">
      <c r="A34" s="6" t="s">
        <v>118</v>
      </c>
      <c r="B34" s="7" t="s">
        <v>188</v>
      </c>
      <c r="C34" s="8" t="b">
        <v>1</v>
      </c>
      <c r="D34" s="8">
        <v>220601</v>
      </c>
      <c r="E34" s="8">
        <v>19.00613199</v>
      </c>
      <c r="F34" s="8">
        <v>0.191768092</v>
      </c>
      <c r="G34" s="8">
        <v>1.150608552</v>
      </c>
    </row>
    <row r="35" spans="1:7">
      <c r="A35" s="6" t="s">
        <v>119</v>
      </c>
      <c r="B35" s="7" t="s">
        <v>188</v>
      </c>
      <c r="C35" s="8" t="b">
        <v>0</v>
      </c>
      <c r="D35" s="8">
        <v>83043</v>
      </c>
      <c r="E35" s="8">
        <v>7.1546648429999999</v>
      </c>
      <c r="F35" s="8">
        <v>7.2189144999999996E-2</v>
      </c>
      <c r="G35" s="8">
        <v>0.43313487299999998</v>
      </c>
    </row>
    <row r="36" spans="1:7">
      <c r="A36" s="6" t="s">
        <v>122</v>
      </c>
      <c r="B36" s="7" t="s">
        <v>188</v>
      </c>
      <c r="C36" s="8" t="b">
        <v>1</v>
      </c>
      <c r="D36" s="8">
        <v>449485</v>
      </c>
      <c r="E36" s="8">
        <v>38.725895340000001</v>
      </c>
      <c r="F36" s="8">
        <v>0.39073658300000003</v>
      </c>
      <c r="G36" s="8">
        <v>2.344419496</v>
      </c>
    </row>
    <row r="37" spans="1:7">
      <c r="A37" s="6" t="s">
        <v>189</v>
      </c>
      <c r="B37" s="7" t="s">
        <v>190</v>
      </c>
      <c r="C37" s="8" t="b">
        <v>0</v>
      </c>
      <c r="D37" s="8">
        <v>292377</v>
      </c>
      <c r="E37" s="8">
        <v>25.190075539999999</v>
      </c>
      <c r="F37" s="8">
        <v>0.44475425499999999</v>
      </c>
      <c r="G37" s="8">
        <v>0.88950851099999995</v>
      </c>
    </row>
    <row r="38" spans="1:7">
      <c r="A38" s="6" t="s">
        <v>191</v>
      </c>
      <c r="B38" s="7" t="s">
        <v>190</v>
      </c>
      <c r="C38" s="8" t="b">
        <v>1</v>
      </c>
      <c r="D38" s="8">
        <v>365013</v>
      </c>
      <c r="E38" s="8">
        <v>31.448113370000002</v>
      </c>
      <c r="F38" s="8">
        <v>0.55524574500000001</v>
      </c>
      <c r="G38" s="8">
        <v>1.1104914889999999</v>
      </c>
    </row>
    <row r="39" spans="1:7">
      <c r="A39" s="6" t="s">
        <v>192</v>
      </c>
      <c r="B39" s="7" t="s">
        <v>193</v>
      </c>
      <c r="C39" s="8" t="b">
        <v>0</v>
      </c>
      <c r="D39" s="8">
        <v>244092</v>
      </c>
      <c r="E39" s="8">
        <v>21.030026020000001</v>
      </c>
      <c r="F39" s="8">
        <v>1</v>
      </c>
      <c r="G39" s="8">
        <v>1</v>
      </c>
    </row>
    <row r="40" spans="1:7">
      <c r="A40" s="6" t="s">
        <v>130</v>
      </c>
      <c r="B40" s="7" t="s">
        <v>194</v>
      </c>
      <c r="C40" s="8" t="b">
        <v>0</v>
      </c>
      <c r="D40" s="8">
        <v>196707</v>
      </c>
      <c r="E40" s="8">
        <v>16.947517040000001</v>
      </c>
      <c r="F40" s="8">
        <v>0.46937816199999999</v>
      </c>
      <c r="G40" s="8">
        <v>0.938756323</v>
      </c>
    </row>
    <row r="41" spans="1:7">
      <c r="A41" s="6" t="s">
        <v>129</v>
      </c>
      <c r="B41" s="7" t="s">
        <v>194</v>
      </c>
      <c r="C41" s="8" t="b">
        <v>1</v>
      </c>
      <c r="D41" s="8">
        <v>222373</v>
      </c>
      <c r="E41" s="8">
        <v>19.158800679999999</v>
      </c>
      <c r="F41" s="8">
        <v>0.53062183799999996</v>
      </c>
      <c r="G41" s="8">
        <v>1.061243677</v>
      </c>
    </row>
    <row r="42" spans="1:7">
      <c r="A42" s="6" t="s">
        <v>134</v>
      </c>
      <c r="B42" s="7" t="s">
        <v>195</v>
      </c>
      <c r="C42" s="8" t="b">
        <v>0</v>
      </c>
      <c r="D42" s="8">
        <v>211342</v>
      </c>
      <c r="E42" s="8">
        <v>18.20841223</v>
      </c>
      <c r="F42" s="8">
        <v>0.28569458800000003</v>
      </c>
      <c r="G42" s="8">
        <v>1.1427783520000001</v>
      </c>
    </row>
    <row r="43" spans="1:7">
      <c r="A43" s="6" t="s">
        <v>133</v>
      </c>
      <c r="B43" s="7" t="s">
        <v>195</v>
      </c>
      <c r="C43" s="8" t="b">
        <v>1</v>
      </c>
      <c r="D43" s="8">
        <v>237781</v>
      </c>
      <c r="E43" s="8">
        <v>20.486294579999999</v>
      </c>
      <c r="F43" s="8">
        <v>0.32143513699999998</v>
      </c>
      <c r="G43" s="8">
        <v>1.285740549</v>
      </c>
    </row>
    <row r="44" spans="1:7" ht="19.5" customHeight="1">
      <c r="A44" s="6" t="s">
        <v>114</v>
      </c>
      <c r="B44" s="7" t="s">
        <v>195</v>
      </c>
      <c r="C44" s="8" t="b">
        <v>0</v>
      </c>
      <c r="D44" s="8">
        <v>204198</v>
      </c>
      <c r="E44" s="8">
        <v>17.592912729999998</v>
      </c>
      <c r="F44" s="8">
        <v>0.27603724499999999</v>
      </c>
      <c r="G44" s="8">
        <v>1.1041489799999999</v>
      </c>
    </row>
    <row r="45" spans="1:7">
      <c r="A45" s="6" t="s">
        <v>115</v>
      </c>
      <c r="B45" s="7" t="s">
        <v>195</v>
      </c>
      <c r="C45" s="8" t="b">
        <v>1</v>
      </c>
      <c r="D45" s="8">
        <v>86427</v>
      </c>
      <c r="E45" s="8">
        <v>7.4462172410000003</v>
      </c>
      <c r="F45" s="8">
        <v>0.11683303</v>
      </c>
      <c r="G45" s="8">
        <v>0.46733211899999999</v>
      </c>
    </row>
    <row r="46" spans="1:7">
      <c r="A46" s="6" t="s">
        <v>117</v>
      </c>
      <c r="B46" s="7" t="s">
        <v>196</v>
      </c>
      <c r="C46" s="8" t="b">
        <v>0</v>
      </c>
      <c r="D46" s="8">
        <v>182288</v>
      </c>
      <c r="E46" s="8">
        <v>15.70523156</v>
      </c>
      <c r="F46" s="8">
        <v>0.18785702100000001</v>
      </c>
      <c r="G46" s="8">
        <v>1.127142128</v>
      </c>
    </row>
    <row r="47" spans="1:7">
      <c r="A47" s="6" t="s">
        <v>116</v>
      </c>
      <c r="B47" s="7" t="s">
        <v>196</v>
      </c>
      <c r="C47" s="8" t="b">
        <v>1</v>
      </c>
      <c r="D47" s="8">
        <v>206550</v>
      </c>
      <c r="E47" s="8">
        <v>17.795551979999999</v>
      </c>
      <c r="F47" s="8">
        <v>0.21286024200000001</v>
      </c>
      <c r="G47" s="8">
        <v>1.277161451</v>
      </c>
    </row>
    <row r="48" spans="1:7">
      <c r="A48" s="6" t="s">
        <v>149</v>
      </c>
      <c r="B48" s="7" t="s">
        <v>196</v>
      </c>
      <c r="C48" s="8" t="b">
        <v>0</v>
      </c>
      <c r="D48" s="8">
        <v>150051</v>
      </c>
      <c r="E48" s="8">
        <v>12.927815880000001</v>
      </c>
      <c r="F48" s="8">
        <v>0.15463515899999999</v>
      </c>
      <c r="G48" s="8">
        <v>0.92781095599999996</v>
      </c>
    </row>
    <row r="49" spans="1:7">
      <c r="A49" s="6" t="s">
        <v>148</v>
      </c>
      <c r="B49" s="7" t="s">
        <v>196</v>
      </c>
      <c r="C49" s="8" t="b">
        <v>1</v>
      </c>
      <c r="D49" s="8">
        <v>53015</v>
      </c>
      <c r="E49" s="8">
        <v>4.5675680869999997</v>
      </c>
      <c r="F49" s="8">
        <v>5.4634644000000003E-2</v>
      </c>
      <c r="G49" s="8">
        <v>0.327807864</v>
      </c>
    </row>
    <row r="50" spans="1:7">
      <c r="A50" s="6" t="s">
        <v>126</v>
      </c>
      <c r="B50" s="7" t="s">
        <v>196</v>
      </c>
      <c r="C50" s="8" t="b">
        <v>0</v>
      </c>
      <c r="D50" s="8">
        <v>147388</v>
      </c>
      <c r="E50" s="8">
        <v>12.698382069999999</v>
      </c>
      <c r="F50" s="8">
        <v>0.15189080299999999</v>
      </c>
      <c r="G50" s="8">
        <v>0.91134481700000003</v>
      </c>
    </row>
    <row r="51" spans="1:7">
      <c r="A51" s="6" t="s">
        <v>125</v>
      </c>
      <c r="B51" s="7" t="s">
        <v>196</v>
      </c>
      <c r="C51" s="8" t="b">
        <v>1</v>
      </c>
      <c r="D51" s="8">
        <v>231063</v>
      </c>
      <c r="E51" s="8">
        <v>19.907497589999998</v>
      </c>
      <c r="F51" s="8">
        <v>0.23812213099999999</v>
      </c>
      <c r="G51" s="8">
        <v>1.4287327830000001</v>
      </c>
    </row>
    <row r="52" spans="1:7">
      <c r="A52" s="6" t="s">
        <v>197</v>
      </c>
      <c r="B52" s="7" t="s">
        <v>198</v>
      </c>
      <c r="C52" s="8" t="b">
        <v>0</v>
      </c>
      <c r="D52" s="8">
        <v>156904</v>
      </c>
      <c r="E52" s="8">
        <v>13.51824395</v>
      </c>
      <c r="F52" s="8">
        <v>0.25417663600000001</v>
      </c>
      <c r="G52" s="8">
        <v>1.016706544</v>
      </c>
    </row>
    <row r="53" spans="1:7">
      <c r="A53" s="6" t="s">
        <v>199</v>
      </c>
      <c r="B53" s="7" t="s">
        <v>198</v>
      </c>
      <c r="C53" s="8" t="b">
        <v>1</v>
      </c>
      <c r="D53" s="8">
        <v>213847</v>
      </c>
      <c r="E53" s="8">
        <v>18.42423338</v>
      </c>
      <c r="F53" s="8">
        <v>0.34642144899999999</v>
      </c>
      <c r="G53" s="8">
        <v>1.3856857979999999</v>
      </c>
    </row>
    <row r="54" spans="1:7">
      <c r="A54" s="6" t="s">
        <v>128</v>
      </c>
      <c r="B54" s="7" t="s">
        <v>198</v>
      </c>
      <c r="C54" s="8" t="b">
        <v>0</v>
      </c>
      <c r="D54" s="8">
        <v>177798</v>
      </c>
      <c r="E54" s="8">
        <v>15.318390470000001</v>
      </c>
      <c r="F54" s="8">
        <v>0.28802387200000001</v>
      </c>
      <c r="G54" s="8">
        <v>1.1520954859999999</v>
      </c>
    </row>
    <row r="55" spans="1:7">
      <c r="A55" s="6" t="s">
        <v>127</v>
      </c>
      <c r="B55" s="7" t="s">
        <v>198</v>
      </c>
      <c r="C55" s="8" t="b">
        <v>1</v>
      </c>
      <c r="D55" s="8">
        <v>68754</v>
      </c>
      <c r="E55" s="8">
        <v>5.9235796709999997</v>
      </c>
      <c r="F55" s="8">
        <v>0.111378043</v>
      </c>
      <c r="G55" s="8">
        <v>0.44551217100000001</v>
      </c>
    </row>
    <row r="56" spans="1:7">
      <c r="A56" s="6" t="s">
        <v>200</v>
      </c>
      <c r="B56" s="7" t="s">
        <v>201</v>
      </c>
      <c r="C56" s="8" t="b">
        <v>0</v>
      </c>
      <c r="D56" s="8">
        <v>142049</v>
      </c>
      <c r="E56" s="8">
        <v>12.238394400000001</v>
      </c>
      <c r="F56" s="8">
        <v>1</v>
      </c>
      <c r="G56" s="8">
        <v>1</v>
      </c>
    </row>
    <row r="57" spans="1:7">
      <c r="A57" s="6" t="s">
        <v>156</v>
      </c>
      <c r="B57" s="7" t="s">
        <v>202</v>
      </c>
      <c r="C57" s="8" t="b">
        <v>0</v>
      </c>
      <c r="D57" s="8">
        <v>137604</v>
      </c>
      <c r="E57" s="8">
        <v>11.855430330000001</v>
      </c>
      <c r="F57" s="8">
        <v>0.45311126299999999</v>
      </c>
      <c r="G57" s="8">
        <v>0.906222525</v>
      </c>
    </row>
    <row r="58" spans="1:7">
      <c r="A58" s="6" t="s">
        <v>157</v>
      </c>
      <c r="B58" s="7" t="s">
        <v>202</v>
      </c>
      <c r="C58" s="8" t="b">
        <v>1</v>
      </c>
      <c r="D58" s="8">
        <v>166083</v>
      </c>
      <c r="E58" s="8">
        <v>14.30907122</v>
      </c>
      <c r="F58" s="8">
        <v>0.54688873699999996</v>
      </c>
      <c r="G58" s="8">
        <v>1.093777475</v>
      </c>
    </row>
    <row r="59" spans="1:7">
      <c r="A59" s="6" t="s">
        <v>166</v>
      </c>
      <c r="B59" s="7" t="s">
        <v>203</v>
      </c>
      <c r="C59" s="8" t="b">
        <v>0</v>
      </c>
      <c r="D59" s="8">
        <v>127368</v>
      </c>
      <c r="E59" s="8">
        <v>10.973536019999999</v>
      </c>
      <c r="F59" s="8">
        <v>0.18567061600000001</v>
      </c>
      <c r="G59" s="8">
        <v>0.74268246299999996</v>
      </c>
    </row>
    <row r="60" spans="1:7">
      <c r="A60" s="6" t="s">
        <v>141</v>
      </c>
      <c r="B60" s="7" t="s">
        <v>203</v>
      </c>
      <c r="C60" s="8" t="b">
        <v>1</v>
      </c>
      <c r="D60" s="8">
        <v>161378</v>
      </c>
      <c r="E60" s="8">
        <v>13.903706550000001</v>
      </c>
      <c r="F60" s="8">
        <v>0.23524866999999999</v>
      </c>
      <c r="G60" s="8">
        <v>0.94099468100000005</v>
      </c>
    </row>
    <row r="61" spans="1:7">
      <c r="A61" s="6" t="s">
        <v>142</v>
      </c>
      <c r="B61" s="7" t="s">
        <v>203</v>
      </c>
      <c r="C61" s="8" t="b">
        <v>0</v>
      </c>
      <c r="D61" s="8">
        <v>83020</v>
      </c>
      <c r="E61" s="8">
        <v>7.152683251</v>
      </c>
      <c r="F61" s="8">
        <v>0.121022349</v>
      </c>
      <c r="G61" s="8">
        <v>0.48408939499999998</v>
      </c>
    </row>
    <row r="62" spans="1:7">
      <c r="A62" s="6" t="s">
        <v>158</v>
      </c>
      <c r="B62" s="7" t="s">
        <v>203</v>
      </c>
      <c r="C62" s="8" t="b">
        <v>1</v>
      </c>
      <c r="D62" s="8">
        <v>314223</v>
      </c>
      <c r="E62" s="8">
        <v>27.0722427</v>
      </c>
      <c r="F62" s="8">
        <v>0.45805836500000002</v>
      </c>
      <c r="G62" s="8">
        <v>1.832233461</v>
      </c>
    </row>
    <row r="63" spans="1:7">
      <c r="A63" s="6" t="s">
        <v>165</v>
      </c>
      <c r="B63" s="7" t="s">
        <v>204</v>
      </c>
      <c r="C63" s="8" t="b">
        <v>0</v>
      </c>
      <c r="D63" s="8">
        <v>5636</v>
      </c>
      <c r="E63" s="8">
        <v>0.48557603999999999</v>
      </c>
      <c r="F63" s="8">
        <v>0.284001008</v>
      </c>
      <c r="G63" s="8">
        <v>0.85200302299999997</v>
      </c>
    </row>
    <row r="64" spans="1:7">
      <c r="A64" s="6" t="s">
        <v>205</v>
      </c>
      <c r="B64" s="7" t="s">
        <v>204</v>
      </c>
      <c r="C64" s="8" t="b">
        <v>0</v>
      </c>
      <c r="D64" s="8">
        <v>4436</v>
      </c>
      <c r="E64" s="8">
        <v>0.38218866400000001</v>
      </c>
      <c r="F64" s="8">
        <v>0.223532376</v>
      </c>
      <c r="G64" s="8">
        <v>0.67059712800000004</v>
      </c>
    </row>
    <row r="65" spans="1:7">
      <c r="A65" s="6" t="s">
        <v>164</v>
      </c>
      <c r="B65" s="7" t="s">
        <v>204</v>
      </c>
      <c r="C65" s="8" t="b">
        <v>0</v>
      </c>
      <c r="D65" s="8">
        <v>9773</v>
      </c>
      <c r="E65" s="8">
        <v>0.84200401599999997</v>
      </c>
      <c r="F65" s="8">
        <v>0.49246661600000002</v>
      </c>
      <c r="G65" s="8">
        <v>1.477399849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EE15-254C-6B4D-83CD-387EF8CD2874}">
  <dimension ref="A1:L63"/>
  <sheetViews>
    <sheetView tabSelected="1" topLeftCell="E1" zoomScaleNormal="150" zoomScaleSheetLayoutView="100" workbookViewId="0">
      <selection activeCell="G62" sqref="G62"/>
    </sheetView>
  </sheetViews>
  <sheetFormatPr defaultRowHeight="14.25"/>
  <cols>
    <col min="1" max="1" width="27.625" bestFit="1" customWidth="1"/>
    <col min="2" max="2" width="17.375" bestFit="1" customWidth="1"/>
    <col min="3" max="3" width="22.875" bestFit="1" customWidth="1"/>
    <col min="4" max="4" width="24.25" bestFit="1" customWidth="1"/>
    <col min="5" max="5" width="11.875" bestFit="1" customWidth="1"/>
    <col min="6" max="6" width="15.25" bestFit="1" customWidth="1"/>
    <col min="7" max="7" width="12" bestFit="1" customWidth="1"/>
    <col min="8" max="8" width="13.875" bestFit="1" customWidth="1"/>
    <col min="9" max="9" width="14" bestFit="1" customWidth="1"/>
    <col min="12" max="12" width="16.875" customWidth="1"/>
  </cols>
  <sheetData>
    <row r="1" spans="1:12" ht="30">
      <c r="A1" s="9" t="s">
        <v>226</v>
      </c>
      <c r="B1" s="9" t="s">
        <v>227</v>
      </c>
      <c r="C1" s="9" t="s">
        <v>206</v>
      </c>
      <c r="D1" s="9" t="s">
        <v>228</v>
      </c>
      <c r="E1" s="9" t="s">
        <v>207</v>
      </c>
      <c r="F1" s="9" t="s">
        <v>208</v>
      </c>
      <c r="G1" s="9"/>
      <c r="H1" s="9"/>
      <c r="I1" s="9"/>
    </row>
    <row r="2" spans="1:12" ht="15">
      <c r="A2" s="4" t="s">
        <v>125</v>
      </c>
      <c r="B2" s="4" t="s">
        <v>136</v>
      </c>
      <c r="C2" s="9">
        <v>26</v>
      </c>
      <c r="D2" s="4" t="s">
        <v>210</v>
      </c>
      <c r="E2" s="4"/>
      <c r="F2" s="9">
        <v>26</v>
      </c>
      <c r="G2" s="4" t="s">
        <v>237</v>
      </c>
      <c r="H2" s="4"/>
      <c r="I2" s="4"/>
    </row>
    <row r="3" spans="1:12" ht="15">
      <c r="A3" s="10" t="s">
        <v>120</v>
      </c>
      <c r="B3" s="4" t="s">
        <v>135</v>
      </c>
      <c r="C3" s="9"/>
      <c r="D3" s="4" t="s">
        <v>136</v>
      </c>
      <c r="E3" s="4">
        <v>18.72</v>
      </c>
      <c r="F3" s="9">
        <v>18.72</v>
      </c>
      <c r="G3" s="4" t="s">
        <v>238</v>
      </c>
      <c r="H3" s="14" t="s">
        <v>229</v>
      </c>
      <c r="I3" s="14" t="s">
        <v>230</v>
      </c>
    </row>
    <row r="4" spans="1:12" ht="15">
      <c r="A4" s="4" t="s">
        <v>163</v>
      </c>
      <c r="B4" s="4" t="s">
        <v>143</v>
      </c>
      <c r="C4" s="9">
        <v>4</v>
      </c>
      <c r="D4" s="4"/>
      <c r="E4" s="4">
        <v>2.56</v>
      </c>
      <c r="F4" s="9">
        <v>6.56</v>
      </c>
      <c r="G4" s="4" t="s">
        <v>247</v>
      </c>
      <c r="H4" s="15" t="s">
        <v>231</v>
      </c>
      <c r="I4" s="15" t="s">
        <v>232</v>
      </c>
      <c r="K4" s="18"/>
      <c r="L4" s="18"/>
    </row>
    <row r="5" spans="1:12" ht="15">
      <c r="A5" s="9" t="s">
        <v>137</v>
      </c>
      <c r="B5" s="4" t="s">
        <v>144</v>
      </c>
      <c r="C5" s="9">
        <v>8</v>
      </c>
      <c r="D5" s="4" t="s">
        <v>143</v>
      </c>
      <c r="E5" s="4"/>
      <c r="F5" s="9">
        <v>8</v>
      </c>
      <c r="G5" s="4" t="s">
        <v>237</v>
      </c>
      <c r="H5" s="16" t="s">
        <v>233</v>
      </c>
      <c r="I5" s="16" t="s">
        <v>234</v>
      </c>
      <c r="K5" s="18"/>
      <c r="L5" s="18"/>
    </row>
    <row r="6" spans="1:12" ht="15">
      <c r="A6" s="4" t="s">
        <v>199</v>
      </c>
      <c r="B6" s="4" t="s">
        <v>147</v>
      </c>
      <c r="C6" s="9"/>
      <c r="D6" s="4" t="s">
        <v>211</v>
      </c>
      <c r="E6" s="4">
        <v>8.26</v>
      </c>
      <c r="F6" s="9">
        <v>8.26</v>
      </c>
      <c r="G6" s="4" t="s">
        <v>238</v>
      </c>
      <c r="H6" s="17" t="s">
        <v>235</v>
      </c>
      <c r="I6" s="17" t="s">
        <v>236</v>
      </c>
      <c r="K6" s="18"/>
      <c r="L6" s="18"/>
    </row>
    <row r="7" spans="1:12" ht="15">
      <c r="A7" s="9" t="s">
        <v>135</v>
      </c>
      <c r="B7" s="4" t="s">
        <v>120</v>
      </c>
      <c r="C7" s="9">
        <v>14</v>
      </c>
      <c r="D7" s="4" t="s">
        <v>147</v>
      </c>
      <c r="E7" s="4"/>
      <c r="F7" s="9">
        <v>14</v>
      </c>
      <c r="G7" s="4" t="s">
        <v>237</v>
      </c>
      <c r="H7" s="4"/>
      <c r="I7" s="4"/>
      <c r="K7" s="18"/>
      <c r="L7" s="18"/>
    </row>
    <row r="8" spans="1:12" ht="15">
      <c r="A8" s="4" t="s">
        <v>133</v>
      </c>
      <c r="B8" s="4" t="s">
        <v>160</v>
      </c>
      <c r="C8" s="9">
        <v>5</v>
      </c>
      <c r="D8" s="4"/>
      <c r="E8" s="4">
        <v>2.88</v>
      </c>
      <c r="F8" s="9">
        <v>7.88</v>
      </c>
      <c r="G8" s="4" t="s">
        <v>247</v>
      </c>
      <c r="H8" s="4"/>
      <c r="I8" s="4"/>
      <c r="K8" s="18"/>
      <c r="L8" s="19"/>
    </row>
    <row r="9" spans="1:12" ht="15">
      <c r="A9" s="9" t="s">
        <v>116</v>
      </c>
      <c r="B9" s="4" t="s">
        <v>121</v>
      </c>
      <c r="C9" s="9">
        <v>9</v>
      </c>
      <c r="D9" s="4" t="s">
        <v>160</v>
      </c>
      <c r="E9" s="4"/>
      <c r="F9" s="9">
        <v>9</v>
      </c>
      <c r="G9" s="4" t="s">
        <v>237</v>
      </c>
      <c r="H9" s="4"/>
      <c r="I9" s="4"/>
      <c r="K9" s="19"/>
      <c r="L9" s="19"/>
    </row>
    <row r="10" spans="1:12" ht="15">
      <c r="A10" s="4" t="s">
        <v>168</v>
      </c>
      <c r="B10" s="4" t="s">
        <v>134</v>
      </c>
      <c r="C10" s="9">
        <v>9</v>
      </c>
      <c r="D10" s="4" t="s">
        <v>212</v>
      </c>
      <c r="E10" s="4"/>
      <c r="F10" s="9">
        <v>9</v>
      </c>
      <c r="G10" s="4" t="s">
        <v>237</v>
      </c>
      <c r="H10" s="4"/>
      <c r="I10" s="4"/>
      <c r="K10" s="19"/>
      <c r="L10" s="19"/>
    </row>
    <row r="11" spans="1:12" ht="15">
      <c r="A11" s="10" t="s">
        <v>160</v>
      </c>
      <c r="B11" s="4" t="s">
        <v>133</v>
      </c>
      <c r="C11" s="9"/>
      <c r="D11" s="4" t="s">
        <v>134</v>
      </c>
      <c r="E11" s="4">
        <v>6.48</v>
      </c>
      <c r="F11" s="9">
        <v>6.48</v>
      </c>
      <c r="G11" s="4" t="s">
        <v>238</v>
      </c>
      <c r="H11" s="4"/>
      <c r="I11" s="4"/>
      <c r="K11" s="19"/>
      <c r="L11" s="19"/>
    </row>
    <row r="12" spans="1:12" ht="15">
      <c r="A12" s="4" t="s">
        <v>179</v>
      </c>
      <c r="B12" s="4" t="s">
        <v>115</v>
      </c>
      <c r="C12" s="9">
        <v>4</v>
      </c>
      <c r="D12" s="4"/>
      <c r="E12" s="4">
        <v>2.2400000000000002</v>
      </c>
      <c r="F12" s="9">
        <v>6.24</v>
      </c>
      <c r="G12" s="4" t="s">
        <v>247</v>
      </c>
      <c r="H12" s="4"/>
      <c r="I12" s="4"/>
      <c r="K12" s="19"/>
      <c r="L12" s="19"/>
    </row>
    <row r="13" spans="1:12" ht="15">
      <c r="A13" s="9" t="s">
        <v>200</v>
      </c>
      <c r="B13" s="4" t="s">
        <v>114</v>
      </c>
      <c r="C13" s="9">
        <v>7</v>
      </c>
      <c r="D13" s="4" t="s">
        <v>115</v>
      </c>
      <c r="E13" s="4">
        <v>8.9999999999999993E-3</v>
      </c>
      <c r="F13" s="9">
        <v>7.0090000000000003</v>
      </c>
      <c r="G13" s="4" t="s">
        <v>247</v>
      </c>
      <c r="H13" s="4"/>
      <c r="I13" s="4"/>
      <c r="K13" s="19"/>
      <c r="L13" s="19"/>
    </row>
    <row r="14" spans="1:12" ht="15">
      <c r="A14" s="4" t="s">
        <v>126</v>
      </c>
      <c r="B14" s="4" t="s">
        <v>197</v>
      </c>
      <c r="C14" s="9">
        <v>9</v>
      </c>
      <c r="D14" s="4" t="s">
        <v>213</v>
      </c>
      <c r="E14" s="4"/>
      <c r="F14" s="9">
        <v>9</v>
      </c>
      <c r="G14" s="4" t="s">
        <v>237</v>
      </c>
      <c r="H14" s="4"/>
      <c r="I14" s="4"/>
    </row>
    <row r="15" spans="1:12" ht="15">
      <c r="A15" s="10" t="s">
        <v>147</v>
      </c>
      <c r="B15" s="4" t="s">
        <v>199</v>
      </c>
      <c r="C15" s="9"/>
      <c r="D15" s="4" t="s">
        <v>197</v>
      </c>
      <c r="E15" s="4">
        <v>6.48</v>
      </c>
      <c r="F15" s="9">
        <v>6.48</v>
      </c>
      <c r="G15" s="4" t="s">
        <v>238</v>
      </c>
      <c r="H15" s="4"/>
      <c r="I15" s="4"/>
    </row>
    <row r="16" spans="1:12" ht="15">
      <c r="A16" s="4" t="s">
        <v>162</v>
      </c>
      <c r="B16" s="4" t="s">
        <v>127</v>
      </c>
      <c r="C16" s="9">
        <v>5</v>
      </c>
      <c r="D16" s="4"/>
      <c r="E16" s="4">
        <v>1.92</v>
      </c>
      <c r="F16" s="9">
        <v>6.92</v>
      </c>
      <c r="G16" s="4" t="s">
        <v>247</v>
      </c>
      <c r="H16" s="4"/>
      <c r="I16" s="4"/>
    </row>
    <row r="17" spans="1:9" ht="15">
      <c r="A17" s="9" t="s">
        <v>138</v>
      </c>
      <c r="B17" s="4" t="s">
        <v>128</v>
      </c>
      <c r="C17" s="9">
        <v>6</v>
      </c>
      <c r="D17" s="4" t="s">
        <v>127</v>
      </c>
      <c r="E17" s="4">
        <v>8.9999999999999993E-3</v>
      </c>
      <c r="F17" s="9">
        <v>6.0090000000000003</v>
      </c>
      <c r="G17" s="4" t="s">
        <v>247</v>
      </c>
      <c r="H17" s="4"/>
      <c r="I17" s="4"/>
    </row>
    <row r="18" spans="1:9" ht="15">
      <c r="A18" s="4" t="s">
        <v>123</v>
      </c>
      <c r="B18" s="4" t="s">
        <v>166</v>
      </c>
      <c r="C18" s="9">
        <v>9</v>
      </c>
      <c r="D18" s="4" t="s">
        <v>214</v>
      </c>
      <c r="E18" s="4"/>
      <c r="F18" s="9">
        <v>9</v>
      </c>
      <c r="G18" s="4" t="s">
        <v>237</v>
      </c>
      <c r="H18" s="4"/>
      <c r="I18" s="4"/>
    </row>
    <row r="19" spans="1:9" ht="15">
      <c r="A19" s="10" t="s">
        <v>140</v>
      </c>
      <c r="B19" s="4" t="s">
        <v>141</v>
      </c>
      <c r="C19" s="9"/>
      <c r="D19" s="4" t="s">
        <v>166</v>
      </c>
      <c r="E19" s="4">
        <v>6.48</v>
      </c>
      <c r="F19" s="9">
        <v>6.48</v>
      </c>
      <c r="G19" s="4" t="s">
        <v>238</v>
      </c>
      <c r="H19" s="4"/>
      <c r="I19" s="4"/>
    </row>
    <row r="20" spans="1:9" ht="15">
      <c r="A20" s="4" t="s">
        <v>153</v>
      </c>
      <c r="B20" s="4" t="s">
        <v>158</v>
      </c>
      <c r="C20" s="9">
        <v>13</v>
      </c>
      <c r="D20" s="4"/>
      <c r="E20" s="4">
        <v>1.6</v>
      </c>
      <c r="F20" s="9">
        <v>14.6</v>
      </c>
      <c r="G20" s="4" t="s">
        <v>247</v>
      </c>
      <c r="H20" s="4"/>
      <c r="I20" s="4"/>
    </row>
    <row r="21" spans="1:9" ht="15">
      <c r="A21" s="9" t="s">
        <v>157</v>
      </c>
      <c r="B21" s="4" t="s">
        <v>142</v>
      </c>
      <c r="C21" s="9">
        <v>5</v>
      </c>
      <c r="D21" s="4" t="s">
        <v>158</v>
      </c>
      <c r="E21" s="4">
        <v>8.9999999999999993E-3</v>
      </c>
      <c r="F21" s="9">
        <v>5.0090000000000003</v>
      </c>
      <c r="G21" s="4" t="s">
        <v>247</v>
      </c>
      <c r="H21" s="4"/>
      <c r="I21" s="4"/>
    </row>
    <row r="22" spans="1:9" ht="15">
      <c r="A22" s="4" t="s">
        <v>167</v>
      </c>
      <c r="B22" s="4" t="s">
        <v>117</v>
      </c>
      <c r="C22" s="9">
        <v>9</v>
      </c>
      <c r="D22" s="4" t="s">
        <v>215</v>
      </c>
      <c r="E22" s="4"/>
      <c r="F22" s="9">
        <v>9</v>
      </c>
      <c r="G22" s="4" t="s">
        <v>237</v>
      </c>
      <c r="H22" s="4"/>
      <c r="I22" s="4"/>
    </row>
    <row r="23" spans="1:9" ht="15">
      <c r="A23" s="10" t="s">
        <v>121</v>
      </c>
      <c r="B23" s="4" t="s">
        <v>116</v>
      </c>
      <c r="C23" s="9"/>
      <c r="D23" s="4" t="s">
        <v>117</v>
      </c>
      <c r="E23" s="4">
        <v>6.48</v>
      </c>
      <c r="F23" s="9">
        <v>6.48</v>
      </c>
      <c r="G23" s="4" t="s">
        <v>238</v>
      </c>
      <c r="H23" s="4"/>
      <c r="I23" s="4"/>
    </row>
    <row r="24" spans="1:9" ht="15">
      <c r="A24" s="4" t="s">
        <v>178</v>
      </c>
      <c r="B24" s="4" t="s">
        <v>148</v>
      </c>
      <c r="C24" s="9">
        <v>4</v>
      </c>
      <c r="D24" s="4"/>
      <c r="E24" s="4">
        <v>1.28</v>
      </c>
      <c r="F24" s="9">
        <v>5.28</v>
      </c>
      <c r="G24" s="4" t="s">
        <v>247</v>
      </c>
      <c r="H24" s="4"/>
      <c r="I24" s="4"/>
    </row>
    <row r="25" spans="1:9" ht="15">
      <c r="A25" s="9" t="s">
        <v>164</v>
      </c>
      <c r="B25" s="4" t="s">
        <v>149</v>
      </c>
      <c r="C25" s="9">
        <v>4</v>
      </c>
      <c r="D25" s="4" t="s">
        <v>148</v>
      </c>
      <c r="E25" s="4">
        <v>8.9999999999999993E-3</v>
      </c>
      <c r="F25" s="9">
        <v>4.0090000000000003</v>
      </c>
      <c r="G25" s="4" t="s">
        <v>247</v>
      </c>
      <c r="H25" s="4"/>
      <c r="I25" s="4"/>
    </row>
    <row r="26" spans="1:9" ht="15">
      <c r="A26" s="11" t="s">
        <v>197</v>
      </c>
      <c r="B26" s="4" t="s">
        <v>126</v>
      </c>
      <c r="C26" s="9"/>
      <c r="D26" s="4" t="s">
        <v>216</v>
      </c>
      <c r="E26" s="4">
        <v>4.72</v>
      </c>
      <c r="F26" s="9">
        <v>4.72</v>
      </c>
      <c r="G26" s="4" t="s">
        <v>238</v>
      </c>
      <c r="H26" s="4"/>
      <c r="I26" s="4"/>
    </row>
    <row r="27" spans="1:9" ht="15">
      <c r="A27" s="9" t="s">
        <v>136</v>
      </c>
      <c r="B27" s="4" t="s">
        <v>125</v>
      </c>
      <c r="C27" s="9">
        <v>8</v>
      </c>
      <c r="D27" s="4" t="s">
        <v>126</v>
      </c>
      <c r="E27" s="4"/>
      <c r="F27" s="9">
        <v>8</v>
      </c>
      <c r="G27" s="4" t="s">
        <v>237</v>
      </c>
      <c r="H27" s="4"/>
      <c r="I27" s="4"/>
    </row>
    <row r="28" spans="1:9" ht="15">
      <c r="A28" s="4" t="s">
        <v>127</v>
      </c>
      <c r="B28" s="4" t="s">
        <v>162</v>
      </c>
      <c r="C28" s="9">
        <v>7</v>
      </c>
      <c r="D28" s="4" t="s">
        <v>217</v>
      </c>
      <c r="E28" s="4"/>
      <c r="F28" s="9">
        <v>7</v>
      </c>
      <c r="G28" s="4" t="s">
        <v>237</v>
      </c>
      <c r="H28" s="4"/>
      <c r="I28" s="4"/>
    </row>
    <row r="29" spans="1:9" ht="15">
      <c r="A29" s="10" t="s">
        <v>143</v>
      </c>
      <c r="B29" s="4" t="s">
        <v>163</v>
      </c>
      <c r="C29" s="9"/>
      <c r="D29" s="4" t="s">
        <v>162</v>
      </c>
      <c r="E29" s="4">
        <v>5.04</v>
      </c>
      <c r="F29" s="9">
        <v>5.04</v>
      </c>
      <c r="G29" s="4" t="s">
        <v>238</v>
      </c>
      <c r="H29" s="4"/>
      <c r="I29" s="4"/>
    </row>
    <row r="30" spans="1:9" ht="15">
      <c r="A30" s="4" t="s">
        <v>115</v>
      </c>
      <c r="B30" s="4" t="s">
        <v>179</v>
      </c>
      <c r="C30" s="9">
        <v>4</v>
      </c>
      <c r="D30" s="4"/>
      <c r="E30" s="4">
        <v>1.92</v>
      </c>
      <c r="F30" s="9">
        <v>5.92</v>
      </c>
      <c r="G30" s="4" t="s">
        <v>247</v>
      </c>
      <c r="H30" s="4"/>
      <c r="I30" s="4"/>
    </row>
    <row r="31" spans="1:9" ht="15">
      <c r="A31" s="9" t="s">
        <v>148</v>
      </c>
      <c r="B31" s="4" t="s">
        <v>178</v>
      </c>
      <c r="C31" s="9">
        <v>6</v>
      </c>
      <c r="D31" s="4" t="s">
        <v>179</v>
      </c>
      <c r="E31" s="4">
        <v>7.0000000000000001E-3</v>
      </c>
      <c r="F31" s="9">
        <v>6.0069999999999997</v>
      </c>
      <c r="G31" s="4" t="s">
        <v>247</v>
      </c>
      <c r="H31" s="4"/>
      <c r="I31" s="4"/>
    </row>
    <row r="32" spans="1:9" ht="15">
      <c r="A32" s="4" t="s">
        <v>134</v>
      </c>
      <c r="B32" s="4" t="s">
        <v>168</v>
      </c>
      <c r="C32" s="9">
        <v>5</v>
      </c>
      <c r="D32" s="4"/>
      <c r="E32" s="4">
        <v>1.92</v>
      </c>
      <c r="F32" s="9">
        <v>6.92</v>
      </c>
      <c r="G32" s="4" t="s">
        <v>247</v>
      </c>
      <c r="H32" s="4"/>
      <c r="I32" s="4"/>
    </row>
    <row r="33" spans="1:9" ht="15">
      <c r="A33" s="9" t="s">
        <v>117</v>
      </c>
      <c r="B33" s="4" t="s">
        <v>167</v>
      </c>
      <c r="C33" s="9">
        <v>6</v>
      </c>
      <c r="D33" s="4" t="s">
        <v>168</v>
      </c>
      <c r="E33" s="4"/>
      <c r="F33" s="9">
        <v>6</v>
      </c>
      <c r="G33" s="4" t="s">
        <v>237</v>
      </c>
      <c r="H33" s="4"/>
      <c r="I33" s="4"/>
    </row>
    <row r="34" spans="1:9" ht="15">
      <c r="A34" s="4" t="s">
        <v>191</v>
      </c>
      <c r="B34" s="4" t="s">
        <v>151</v>
      </c>
      <c r="C34" s="9">
        <v>9</v>
      </c>
      <c r="D34" s="4" t="s">
        <v>218</v>
      </c>
      <c r="E34" s="4"/>
      <c r="F34" s="9">
        <v>9</v>
      </c>
      <c r="G34" s="4" t="s">
        <v>237</v>
      </c>
      <c r="H34" s="4"/>
      <c r="I34" s="4"/>
    </row>
    <row r="35" spans="1:9" ht="15">
      <c r="A35" s="10" t="s">
        <v>132</v>
      </c>
      <c r="B35" s="4" t="s">
        <v>118</v>
      </c>
      <c r="C35" s="9"/>
      <c r="D35" s="4" t="s">
        <v>151</v>
      </c>
      <c r="E35" s="4">
        <v>6.48</v>
      </c>
      <c r="F35" s="9">
        <v>6.48</v>
      </c>
      <c r="G35" s="4" t="s">
        <v>238</v>
      </c>
      <c r="H35" s="4"/>
      <c r="I35" s="4"/>
    </row>
    <row r="36" spans="1:9" ht="15">
      <c r="A36" s="4" t="s">
        <v>155</v>
      </c>
      <c r="B36" s="4" t="s">
        <v>122</v>
      </c>
      <c r="C36" s="9">
        <v>9</v>
      </c>
      <c r="D36" s="4"/>
      <c r="E36" s="4">
        <v>0.96</v>
      </c>
      <c r="F36" s="9">
        <v>9.9600000000000009</v>
      </c>
      <c r="G36" s="4" t="s">
        <v>247</v>
      </c>
      <c r="H36" s="4"/>
      <c r="I36" s="4"/>
    </row>
    <row r="37" spans="1:9" ht="15">
      <c r="A37" s="9" t="s">
        <v>205</v>
      </c>
      <c r="B37" s="4" t="s">
        <v>119</v>
      </c>
      <c r="C37" s="9">
        <v>3</v>
      </c>
      <c r="D37" s="4" t="s">
        <v>122</v>
      </c>
      <c r="E37" s="4">
        <v>8.9999999999999993E-3</v>
      </c>
      <c r="F37" s="9">
        <v>3.0089999999999999</v>
      </c>
      <c r="G37" s="4" t="s">
        <v>247</v>
      </c>
      <c r="H37" s="4"/>
      <c r="I37" s="4"/>
    </row>
    <row r="38" spans="1:9" ht="15">
      <c r="A38" s="4" t="s">
        <v>154</v>
      </c>
      <c r="B38" s="4" t="s">
        <v>150</v>
      </c>
      <c r="C38" s="9">
        <v>6</v>
      </c>
      <c r="D38" s="4"/>
      <c r="E38" s="4">
        <v>1.28</v>
      </c>
      <c r="F38" s="9">
        <v>7.28</v>
      </c>
      <c r="G38" s="4" t="s">
        <v>247</v>
      </c>
      <c r="H38" s="4"/>
      <c r="I38" s="4"/>
    </row>
    <row r="39" spans="1:9" ht="15">
      <c r="A39" s="9" t="s">
        <v>165</v>
      </c>
      <c r="B39" s="4" t="s">
        <v>159</v>
      </c>
      <c r="C39" s="9">
        <v>4</v>
      </c>
      <c r="D39" s="4" t="s">
        <v>150</v>
      </c>
      <c r="E39" s="4"/>
      <c r="F39" s="9">
        <v>4</v>
      </c>
      <c r="G39" s="4" t="s">
        <v>237</v>
      </c>
      <c r="H39" s="4"/>
      <c r="I39" s="4"/>
    </row>
    <row r="40" spans="1:9" ht="15">
      <c r="A40" s="11" t="s">
        <v>189</v>
      </c>
      <c r="B40" s="4" t="s">
        <v>130</v>
      </c>
      <c r="C40" s="9"/>
      <c r="D40" s="4" t="s">
        <v>219</v>
      </c>
      <c r="E40" s="4">
        <v>5.9</v>
      </c>
      <c r="F40" s="9">
        <v>5.9</v>
      </c>
      <c r="G40" s="4" t="s">
        <v>238</v>
      </c>
      <c r="H40" s="4"/>
      <c r="I40" s="4"/>
    </row>
    <row r="41" spans="1:9" ht="15">
      <c r="A41" s="9" t="s">
        <v>131</v>
      </c>
      <c r="B41" s="4" t="s">
        <v>129</v>
      </c>
      <c r="C41" s="9">
        <v>10</v>
      </c>
      <c r="D41" s="4" t="s">
        <v>130</v>
      </c>
      <c r="E41" s="4"/>
      <c r="F41" s="9">
        <v>10</v>
      </c>
      <c r="G41" s="4" t="s">
        <v>237</v>
      </c>
      <c r="H41" s="4"/>
      <c r="I41" s="4"/>
    </row>
    <row r="42" spans="1:9" ht="15">
      <c r="A42" s="11" t="s">
        <v>146</v>
      </c>
      <c r="B42" s="4" t="s">
        <v>124</v>
      </c>
      <c r="C42" s="9"/>
      <c r="D42" s="4" t="s">
        <v>220</v>
      </c>
      <c r="E42" s="4">
        <v>14.75</v>
      </c>
      <c r="F42" s="9">
        <v>14.75</v>
      </c>
      <c r="G42" s="4" t="s">
        <v>238</v>
      </c>
      <c r="H42" s="4"/>
      <c r="I42" s="4"/>
    </row>
    <row r="43" spans="1:9" ht="15">
      <c r="A43" s="9" t="s">
        <v>166</v>
      </c>
      <c r="B43" s="4" t="s">
        <v>123</v>
      </c>
      <c r="C43" s="9">
        <v>25</v>
      </c>
      <c r="D43" s="4" t="s">
        <v>124</v>
      </c>
      <c r="E43" s="4"/>
      <c r="F43" s="9">
        <v>25</v>
      </c>
      <c r="G43" s="4" t="s">
        <v>237</v>
      </c>
      <c r="H43" s="4"/>
      <c r="I43" s="4"/>
    </row>
    <row r="44" spans="1:9" ht="15">
      <c r="A44" s="4" t="s">
        <v>151</v>
      </c>
      <c r="B44" s="4" t="s">
        <v>191</v>
      </c>
      <c r="C44" s="9">
        <v>15</v>
      </c>
      <c r="D44" s="4"/>
      <c r="E44" s="4">
        <v>3.84</v>
      </c>
      <c r="F44" s="9">
        <v>18.84</v>
      </c>
      <c r="G44" s="4" t="s">
        <v>247</v>
      </c>
      <c r="H44" s="4"/>
      <c r="I44" s="4"/>
    </row>
    <row r="45" spans="1:9" ht="15">
      <c r="A45" s="9" t="s">
        <v>130</v>
      </c>
      <c r="B45" s="4" t="s">
        <v>189</v>
      </c>
      <c r="C45" s="9">
        <v>12</v>
      </c>
      <c r="D45" s="4" t="s">
        <v>191</v>
      </c>
      <c r="E45" s="4"/>
      <c r="F45" s="9">
        <v>12</v>
      </c>
      <c r="G45" s="4" t="s">
        <v>237</v>
      </c>
      <c r="H45" s="4"/>
      <c r="I45" s="4"/>
    </row>
    <row r="46" spans="1:9" ht="15">
      <c r="A46" s="4" t="s">
        <v>145</v>
      </c>
      <c r="B46" s="4" t="s">
        <v>139</v>
      </c>
      <c r="C46" s="9"/>
      <c r="D46" s="4" t="s">
        <v>221</v>
      </c>
      <c r="E46" s="4">
        <v>7.67</v>
      </c>
      <c r="F46" s="9">
        <v>7.67</v>
      </c>
      <c r="G46" s="4" t="s">
        <v>238</v>
      </c>
      <c r="H46" s="4"/>
      <c r="I46" s="4"/>
    </row>
    <row r="47" spans="1:9" ht="15">
      <c r="A47" s="9" t="s">
        <v>141</v>
      </c>
      <c r="B47" s="4" t="s">
        <v>140</v>
      </c>
      <c r="C47" s="9">
        <v>13</v>
      </c>
      <c r="D47" s="4" t="s">
        <v>139</v>
      </c>
      <c r="E47" s="4"/>
      <c r="F47" s="9">
        <v>13</v>
      </c>
      <c r="G47" s="4" t="s">
        <v>237</v>
      </c>
      <c r="H47" s="4"/>
      <c r="I47" s="4"/>
    </row>
    <row r="48" spans="1:9" ht="15">
      <c r="A48" s="4" t="s">
        <v>118</v>
      </c>
      <c r="B48" s="4" t="s">
        <v>132</v>
      </c>
      <c r="C48" s="9">
        <v>8</v>
      </c>
      <c r="D48" s="4"/>
      <c r="E48" s="4">
        <v>2.56</v>
      </c>
      <c r="F48" s="9">
        <v>10.56</v>
      </c>
      <c r="G48" s="4" t="s">
        <v>247</v>
      </c>
      <c r="H48" s="4"/>
      <c r="I48" s="4"/>
    </row>
    <row r="49" spans="1:9" ht="15">
      <c r="A49" s="9" t="s">
        <v>129</v>
      </c>
      <c r="B49" s="4" t="s">
        <v>131</v>
      </c>
      <c r="C49" s="9">
        <v>8</v>
      </c>
      <c r="D49" s="4" t="s">
        <v>132</v>
      </c>
      <c r="E49" s="4"/>
      <c r="F49" s="9">
        <v>8</v>
      </c>
      <c r="G49" s="4" t="s">
        <v>237</v>
      </c>
      <c r="H49" s="4"/>
      <c r="I49" s="4"/>
    </row>
    <row r="50" spans="1:9" ht="15">
      <c r="A50" s="11" t="s">
        <v>192</v>
      </c>
      <c r="B50" s="4" t="s">
        <v>152</v>
      </c>
      <c r="C50" s="9"/>
      <c r="D50" s="4" t="s">
        <v>222</v>
      </c>
      <c r="E50" s="4">
        <v>5.31</v>
      </c>
      <c r="F50" s="9">
        <v>5.31</v>
      </c>
      <c r="G50" s="4" t="s">
        <v>238</v>
      </c>
      <c r="H50" s="4"/>
      <c r="I50" s="4"/>
    </row>
    <row r="51" spans="1:9" ht="15">
      <c r="A51" s="9" t="s">
        <v>158</v>
      </c>
      <c r="B51" s="4" t="s">
        <v>153</v>
      </c>
      <c r="C51" s="9">
        <v>9</v>
      </c>
      <c r="D51" s="4" t="s">
        <v>152</v>
      </c>
      <c r="E51" s="4"/>
      <c r="F51" s="9">
        <v>9</v>
      </c>
      <c r="G51" s="4" t="s">
        <v>237</v>
      </c>
      <c r="H51" s="4"/>
      <c r="I51" s="4"/>
    </row>
    <row r="52" spans="1:9" ht="15">
      <c r="A52" s="4" t="s">
        <v>122</v>
      </c>
      <c r="B52" s="4" t="s">
        <v>155</v>
      </c>
      <c r="C52" s="9">
        <v>13</v>
      </c>
      <c r="D52" s="4"/>
      <c r="E52" s="4">
        <v>1.92</v>
      </c>
      <c r="F52" s="9">
        <v>14.92</v>
      </c>
      <c r="G52" s="4" t="s">
        <v>247</v>
      </c>
      <c r="H52" s="4"/>
      <c r="I52" s="4"/>
    </row>
    <row r="53" spans="1:9" ht="15">
      <c r="A53" s="9" t="s">
        <v>150</v>
      </c>
      <c r="B53" s="4" t="s">
        <v>154</v>
      </c>
      <c r="C53" s="9">
        <v>6</v>
      </c>
      <c r="D53" s="4" t="s">
        <v>155</v>
      </c>
      <c r="E53" s="4"/>
      <c r="F53" s="9">
        <v>6</v>
      </c>
      <c r="G53" s="4" t="s">
        <v>237</v>
      </c>
      <c r="H53" s="4"/>
      <c r="I53" s="4"/>
    </row>
    <row r="54" spans="1:9" ht="15">
      <c r="A54" s="4" t="s">
        <v>124</v>
      </c>
      <c r="B54" s="4" t="s">
        <v>146</v>
      </c>
      <c r="C54" s="9">
        <v>15</v>
      </c>
      <c r="D54" s="4" t="s">
        <v>223</v>
      </c>
      <c r="E54" s="4">
        <v>1.77</v>
      </c>
      <c r="F54" s="9">
        <v>16.77</v>
      </c>
      <c r="G54" s="4" t="s">
        <v>247</v>
      </c>
      <c r="H54" s="4"/>
      <c r="I54" s="4"/>
    </row>
    <row r="55" spans="1:9" ht="15">
      <c r="A55" s="9" t="s">
        <v>139</v>
      </c>
      <c r="B55" s="4" t="s">
        <v>145</v>
      </c>
      <c r="C55" s="9">
        <v>3</v>
      </c>
      <c r="D55" s="4" t="s">
        <v>146</v>
      </c>
      <c r="E55" s="4">
        <v>10.8</v>
      </c>
      <c r="F55" s="9">
        <v>13.8</v>
      </c>
      <c r="G55" s="4" t="s">
        <v>247</v>
      </c>
      <c r="H55" s="4"/>
      <c r="I55" s="4"/>
    </row>
    <row r="56" spans="1:9" ht="15">
      <c r="A56" s="9" t="s">
        <v>156</v>
      </c>
      <c r="B56" s="4" t="s">
        <v>161</v>
      </c>
      <c r="C56" s="9">
        <v>5</v>
      </c>
      <c r="D56" s="4" t="s">
        <v>192</v>
      </c>
      <c r="E56" s="4">
        <v>1.4999999999999999E-2</v>
      </c>
      <c r="F56" s="9">
        <v>5.0149999999999997</v>
      </c>
      <c r="G56" s="4" t="s">
        <v>247</v>
      </c>
      <c r="H56" s="4"/>
      <c r="I56" s="4"/>
    </row>
    <row r="57" spans="1:9" ht="15">
      <c r="A57" s="4" t="s">
        <v>152</v>
      </c>
      <c r="B57" s="4" t="s">
        <v>192</v>
      </c>
      <c r="C57" s="9">
        <v>11</v>
      </c>
      <c r="D57" s="4"/>
      <c r="E57" s="4">
        <v>1.6</v>
      </c>
      <c r="F57" s="9">
        <v>12.6</v>
      </c>
      <c r="G57" s="4" t="s">
        <v>247</v>
      </c>
      <c r="H57" s="4"/>
      <c r="I57" s="4"/>
    </row>
    <row r="58" spans="1:9" ht="15">
      <c r="A58" s="11" t="s">
        <v>161</v>
      </c>
      <c r="B58" s="4" t="s">
        <v>156</v>
      </c>
      <c r="C58" s="9"/>
      <c r="D58" s="4" t="s">
        <v>224</v>
      </c>
      <c r="E58" s="4">
        <v>7.67</v>
      </c>
      <c r="F58" s="9">
        <v>7.67</v>
      </c>
      <c r="G58" s="4" t="s">
        <v>238</v>
      </c>
      <c r="H58" s="4"/>
      <c r="I58" s="4"/>
    </row>
    <row r="59" spans="1:9" ht="15">
      <c r="A59" s="9" t="s">
        <v>142</v>
      </c>
      <c r="B59" s="4" t="s">
        <v>157</v>
      </c>
      <c r="C59" s="9">
        <v>13</v>
      </c>
      <c r="D59" s="4" t="s">
        <v>156</v>
      </c>
      <c r="E59" s="4"/>
      <c r="F59" s="9">
        <v>13</v>
      </c>
      <c r="G59" s="4" t="s">
        <v>237</v>
      </c>
      <c r="H59" s="4"/>
      <c r="I59" s="4"/>
    </row>
    <row r="60" spans="1:9" ht="15">
      <c r="A60" s="11" t="s">
        <v>128</v>
      </c>
      <c r="B60" s="4" t="s">
        <v>138</v>
      </c>
      <c r="C60" s="9"/>
      <c r="D60" s="4" t="s">
        <v>225</v>
      </c>
      <c r="E60" s="4">
        <v>17.11</v>
      </c>
      <c r="F60" s="9">
        <v>17.11</v>
      </c>
      <c r="G60" s="4" t="s">
        <v>238</v>
      </c>
      <c r="H60" s="4"/>
      <c r="I60" s="4"/>
    </row>
    <row r="61" spans="1:9" ht="15">
      <c r="A61" s="9" t="s">
        <v>144</v>
      </c>
      <c r="B61" s="4" t="s">
        <v>137</v>
      </c>
      <c r="C61" s="9">
        <v>29</v>
      </c>
      <c r="D61" s="4" t="s">
        <v>138</v>
      </c>
      <c r="E61" s="4"/>
      <c r="F61" s="9">
        <v>29</v>
      </c>
      <c r="G61" s="4" t="s">
        <v>237</v>
      </c>
      <c r="H61" s="4"/>
      <c r="I61" s="4"/>
    </row>
    <row r="62" spans="1:9" ht="15">
      <c r="A62" s="4" t="s">
        <v>209</v>
      </c>
      <c r="B62" s="4" t="s">
        <v>200</v>
      </c>
      <c r="C62" s="9">
        <v>7</v>
      </c>
      <c r="D62" s="4"/>
      <c r="E62" s="4">
        <v>0.32</v>
      </c>
      <c r="F62" s="9">
        <v>7.32</v>
      </c>
      <c r="G62" s="4" t="s">
        <v>247</v>
      </c>
      <c r="H62" s="4"/>
      <c r="I62" s="4"/>
    </row>
    <row r="63" spans="1:9" ht="15">
      <c r="A63" s="9" t="s">
        <v>149</v>
      </c>
      <c r="B63" s="4" t="s">
        <v>164</v>
      </c>
      <c r="C63" s="9">
        <v>1</v>
      </c>
      <c r="D63" s="4" t="s">
        <v>200</v>
      </c>
      <c r="E63" s="4"/>
      <c r="F63" s="9">
        <v>1</v>
      </c>
      <c r="G63" s="4" t="s">
        <v>237</v>
      </c>
      <c r="H63" s="4"/>
      <c r="I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cp:lastModifiedBy>Zeina Sayedahmed</cp:lastModifiedBy>
  <dcterms:created xsi:type="dcterms:W3CDTF">2026-02-22T19:57:22Z</dcterms:created>
  <dcterms:modified xsi:type="dcterms:W3CDTF">2026-07-28T06:32:17Z</dcterms:modified>
</cp:coreProperties>
</file>