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mmtha/Documents/Forskning/cfDNA/Sarkom/KUL projekt/Fig till manus/Till submission t Cancers/"/>
    </mc:Choice>
  </mc:AlternateContent>
  <xr:revisionPtr revIDLastSave="0" documentId="8_{68A25CF1-3A78-524C-9781-2967A6EBE294}" xr6:coauthVersionLast="47" xr6:coauthVersionMax="47" xr10:uidLastSave="{00000000-0000-0000-0000-000000000000}"/>
  <bookViews>
    <workbookView xWindow="780" yWindow="1000" windowWidth="27640" windowHeight="16440" xr2:uid="{C5BBBB32-7E0F-ED45-8A17-69CE3D88D9F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4" i="1" l="1"/>
  <c r="E19" i="1"/>
  <c r="E17" i="1"/>
  <c r="E13" i="1"/>
  <c r="E11" i="1"/>
  <c r="E7" i="1"/>
  <c r="E6" i="1"/>
  <c r="H6" i="1" s="1"/>
  <c r="E5" i="1"/>
  <c r="E4" i="1"/>
  <c r="H4" i="1" s="1"/>
  <c r="E3" i="1"/>
  <c r="H2" i="1"/>
  <c r="E2" i="1"/>
  <c r="H8" i="1" l="1"/>
</calcChain>
</file>

<file path=xl/sharedStrings.xml><?xml version="1.0" encoding="utf-8"?>
<sst xmlns="http://schemas.openxmlformats.org/spreadsheetml/2006/main" count="54" uniqueCount="37">
  <si>
    <t>Patient 1</t>
  </si>
  <si>
    <t>Target gene</t>
  </si>
  <si>
    <t>Conc(copies/µL)</t>
  </si>
  <si>
    <t>Copies/20µLWell</t>
  </si>
  <si>
    <t xml:space="preserve">DNA input/assay (ng) </t>
  </si>
  <si>
    <t>Ideal world LOD (%)</t>
  </si>
  <si>
    <t>Theroretical nr. mutant copies in whole sample</t>
  </si>
  <si>
    <t>Total target/WT</t>
  </si>
  <si>
    <t>False positives</t>
  </si>
  <si>
    <t>Plasma volume: 9 ml</t>
  </si>
  <si>
    <t>TP53</t>
  </si>
  <si>
    <t>mut</t>
  </si>
  <si>
    <t>wt</t>
  </si>
  <si>
    <t>PIK3C3</t>
  </si>
  <si>
    <t>COL2A1</t>
  </si>
  <si>
    <t>Patient 2</t>
  </si>
  <si>
    <t>Plasma volume: 8 ml</t>
  </si>
  <si>
    <t>CYP</t>
  </si>
  <si>
    <t>T&amp;K</t>
  </si>
  <si>
    <t>Patient 3</t>
  </si>
  <si>
    <t>Plasma volume: 6 ml</t>
  </si>
  <si>
    <t>ADAM23</t>
  </si>
  <si>
    <t>CR2</t>
  </si>
  <si>
    <t>Patient 4</t>
  </si>
  <si>
    <t>Plasma volume: 3 ml</t>
  </si>
  <si>
    <t>KMP68pl</t>
  </si>
  <si>
    <t>merged raw data from QS</t>
  </si>
  <si>
    <t>calculated from concentration (*20ul)</t>
  </si>
  <si>
    <t>DNA input</t>
  </si>
  <si>
    <t>calculated from HEX copies/20ul well divided by ((input volume/well)/eluted volume for each assay) -&gt; addition of all HEX signal from all assays divided by 303 (according to BioRad conversion table)</t>
  </si>
  <si>
    <t>LOD</t>
  </si>
  <si>
    <t>from BioRad table based on the amount of input-DNA (ng) calculated from our ddPCR data (HEX-signals)</t>
  </si>
  <si>
    <t>Theoretical nr mutant copies</t>
  </si>
  <si>
    <t>calculated from nr of mutated copies divided by input volume/total eluted volume</t>
  </si>
  <si>
    <t>Assay performance</t>
  </si>
  <si>
    <t>all assays show clear positive clusters when tested against positive control (1 ng patient tumor DNA in 9 ng pooled normal DNA)</t>
  </si>
  <si>
    <t>no assays had false positives in normal control (10 ng gDNA x 3), normal control plasma (corresponding to 10 ng cfDNA x 3) or in NTC on the same plate as the patient plasma samples were run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</si>
</sst>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2" borderId="0" xfId="0" applyFill="1" applyAlignment="1">
      <alignment horizontal="left"/>
    </xf>
    <xf numFmtId="0" fontId="0" fillId="2" borderId="2" xfId="0" applyFill="1" applyBorder="1" applyAlignment="1">
      <alignment horizontal="left" vertical="center"/>
    </xf>
    <xf numFmtId="2" fontId="1" fillId="2" borderId="2" xfId="0" applyNumberFormat="1" applyFont="1" applyFill="1" applyBorder="1" applyAlignment="1">
      <alignment horizontal="right"/>
    </xf>
    <xf numFmtId="2" fontId="0" fillId="2" borderId="2" xfId="0" applyNumberFormat="1" applyFill="1" applyBorder="1" applyAlignment="1">
      <alignment horizontal="right"/>
    </xf>
    <xf numFmtId="0" fontId="0" fillId="2" borderId="0" xfId="0" applyFill="1"/>
    <xf numFmtId="2" fontId="0" fillId="2" borderId="2" xfId="0" applyNumberFormat="1" applyFill="1" applyBorder="1" applyAlignment="1">
      <alignment horizontal="right" vertical="center"/>
    </xf>
    <xf numFmtId="4" fontId="1" fillId="2" borderId="0" xfId="0" applyNumberFormat="1" applyFont="1" applyFill="1" applyAlignment="1">
      <alignment horizontal="left"/>
    </xf>
    <xf numFmtId="0" fontId="0" fillId="2" borderId="0" xfId="0" applyFill="1" applyAlignment="1">
      <alignment horizontal="left" vertical="center"/>
    </xf>
    <xf numFmtId="2" fontId="1" fillId="2" borderId="0" xfId="0" applyNumberFormat="1" applyFont="1" applyFill="1" applyAlignment="1">
      <alignment horizontal="right"/>
    </xf>
    <xf numFmtId="2" fontId="0" fillId="2" borderId="0" xfId="0" applyNumberFormat="1" applyFill="1" applyAlignment="1">
      <alignment horizontal="right"/>
    </xf>
    <xf numFmtId="2" fontId="0" fillId="2" borderId="0" xfId="0" applyNumberFormat="1" applyFill="1" applyAlignment="1">
      <alignment horizontal="right" vertical="center"/>
    </xf>
    <xf numFmtId="10" fontId="0" fillId="0" borderId="0" xfId="0" applyNumberFormat="1"/>
    <xf numFmtId="2" fontId="1" fillId="0" borderId="1" xfId="0" applyNumberFormat="1" applyFont="1" applyBorder="1" applyAlignment="1">
      <alignment horizontal="right"/>
    </xf>
    <xf numFmtId="2" fontId="0" fillId="0" borderId="2" xfId="0" applyNumberFormat="1" applyBorder="1" applyAlignment="1">
      <alignment horizontal="right"/>
    </xf>
    <xf numFmtId="0" fontId="0" fillId="0" borderId="3" xfId="0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2" fontId="1" fillId="0" borderId="3" xfId="0" applyNumberFormat="1" applyFont="1" applyBorder="1" applyAlignment="1">
      <alignment horizontal="right"/>
    </xf>
    <xf numFmtId="2" fontId="0" fillId="0" borderId="4" xfId="0" applyNumberFormat="1" applyBorder="1" applyAlignment="1">
      <alignment horizontal="right"/>
    </xf>
    <xf numFmtId="0" fontId="0" fillId="0" borderId="2" xfId="0" applyBorder="1" applyAlignment="1">
      <alignment horizontal="left" vertical="center"/>
    </xf>
    <xf numFmtId="2" fontId="1" fillId="0" borderId="2" xfId="0" applyNumberFormat="1" applyFont="1" applyBorder="1" applyAlignment="1">
      <alignment horizontal="right"/>
    </xf>
    <xf numFmtId="2" fontId="0" fillId="0" borderId="0" xfId="0" applyNumberFormat="1" applyAlignment="1">
      <alignment horizontal="right"/>
    </xf>
    <xf numFmtId="2" fontId="1" fillId="2" borderId="5" xfId="0" applyNumberFormat="1" applyFont="1" applyFill="1" applyBorder="1" applyAlignment="1">
      <alignment horizontal="right"/>
    </xf>
    <xf numFmtId="2" fontId="0" fillId="0" borderId="3" xfId="0" applyNumberFormat="1" applyBorder="1" applyAlignment="1">
      <alignment horizontal="right" vertical="center"/>
    </xf>
    <xf numFmtId="2" fontId="0" fillId="0" borderId="4" xfId="0" applyNumberFormat="1" applyBorder="1" applyAlignment="1">
      <alignment horizontal="right" vertical="center"/>
    </xf>
    <xf numFmtId="0" fontId="0" fillId="0" borderId="0" xfId="0" applyAlignment="1">
      <alignment horizontal="left" vertical="center"/>
    </xf>
    <xf numFmtId="2" fontId="1" fillId="0" borderId="0" xfId="0" applyNumberFormat="1" applyFont="1" applyAlignment="1">
      <alignment horizontal="right"/>
    </xf>
    <xf numFmtId="2" fontId="0" fillId="0" borderId="2" xfId="0" applyNumberFormat="1" applyBorder="1" applyAlignment="1">
      <alignment horizontal="right" vertical="center"/>
    </xf>
    <xf numFmtId="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7BB5EA-5783-144A-9064-558BB1796DD2}">
  <dimension ref="A1:J37"/>
  <sheetViews>
    <sheetView tabSelected="1" workbookViewId="0">
      <selection sqref="A1:XFD1048576"/>
    </sheetView>
  </sheetViews>
  <sheetFormatPr baseColWidth="10" defaultColWidth="8.6640625" defaultRowHeight="16" x14ac:dyDescent="0.2"/>
  <cols>
    <col min="1" max="1" width="25.33203125" customWidth="1"/>
    <col min="2" max="2" width="13.1640625" bestFit="1" customWidth="1"/>
    <col min="3" max="3" width="9.33203125" bestFit="1" customWidth="1"/>
    <col min="4" max="4" width="14.6640625" bestFit="1" customWidth="1"/>
    <col min="5" max="5" width="15.5" bestFit="1" customWidth="1"/>
    <col min="6" max="6" width="19.5" bestFit="1" customWidth="1"/>
    <col min="7" max="7" width="17.83203125" bestFit="1" customWidth="1"/>
    <col min="8" max="8" width="41.6640625" bestFit="1" customWidth="1"/>
    <col min="9" max="9" width="14.33203125" bestFit="1" customWidth="1"/>
    <col min="11" max="11" width="30.6640625" bestFit="1" customWidth="1"/>
  </cols>
  <sheetData>
    <row r="1" spans="1:10" x14ac:dyDescent="0.2">
      <c r="A1" s="1" t="s">
        <v>0</v>
      </c>
      <c r="B1" t="s">
        <v>1</v>
      </c>
      <c r="C1" s="2"/>
      <c r="D1" s="3" t="s">
        <v>2</v>
      </c>
      <c r="E1" s="3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 s="8" customFormat="1" x14ac:dyDescent="0.2">
      <c r="A2" s="4" t="s">
        <v>9</v>
      </c>
      <c r="B2" s="5" t="s">
        <v>10</v>
      </c>
      <c r="C2" s="5" t="s">
        <v>11</v>
      </c>
      <c r="D2" s="6">
        <v>5.4681409150362015E-2</v>
      </c>
      <c r="E2" s="6">
        <f t="shared" ref="E2:E7" si="0">D2*20</f>
        <v>1.0936281830072403</v>
      </c>
      <c r="F2" s="7"/>
      <c r="G2" s="7">
        <v>0.04</v>
      </c>
      <c r="H2" s="6">
        <f>E2/(11/120)</f>
        <v>11.930489269169895</v>
      </c>
      <c r="J2" s="8">
        <v>0</v>
      </c>
    </row>
    <row r="3" spans="1:10" s="8" customFormat="1" x14ac:dyDescent="0.2">
      <c r="B3" s="5"/>
      <c r="C3" s="5" t="s">
        <v>12</v>
      </c>
      <c r="D3" s="6">
        <v>112.49330139160156</v>
      </c>
      <c r="E3" s="6">
        <f t="shared" si="0"/>
        <v>2249.8660278320312</v>
      </c>
      <c r="F3" s="6">
        <v>27.001092443228696</v>
      </c>
      <c r="G3" s="7"/>
      <c r="H3" s="7"/>
    </row>
    <row r="4" spans="1:10" s="8" customFormat="1" x14ac:dyDescent="0.2">
      <c r="A4" s="4"/>
      <c r="B4" s="5" t="s">
        <v>13</v>
      </c>
      <c r="C4" s="5" t="s">
        <v>11</v>
      </c>
      <c r="D4" s="6">
        <v>0.10080721229314804</v>
      </c>
      <c r="E4" s="6">
        <f t="shared" si="0"/>
        <v>2.0161442458629608</v>
      </c>
      <c r="F4" s="7"/>
      <c r="G4" s="7">
        <v>0.03</v>
      </c>
      <c r="H4" s="6">
        <f>E4/(11/120)</f>
        <v>21.994300863959573</v>
      </c>
      <c r="J4" s="8">
        <v>0</v>
      </c>
    </row>
    <row r="5" spans="1:10" s="8" customFormat="1" x14ac:dyDescent="0.2">
      <c r="A5" s="4"/>
      <c r="B5" s="5"/>
      <c r="C5" s="5" t="s">
        <v>12</v>
      </c>
      <c r="D5" s="6">
        <v>138.25331115722656</v>
      </c>
      <c r="E5" s="6">
        <f t="shared" si="0"/>
        <v>2765.0662231445312</v>
      </c>
      <c r="F5" s="7">
        <v>33.184113089043272</v>
      </c>
      <c r="G5" s="7"/>
      <c r="H5" s="9"/>
    </row>
    <row r="6" spans="1:10" s="8" customFormat="1" x14ac:dyDescent="0.2">
      <c r="A6" s="4"/>
      <c r="B6" s="5" t="s">
        <v>14</v>
      </c>
      <c r="C6" s="5" t="s">
        <v>11</v>
      </c>
      <c r="D6" s="6">
        <v>2.6324259117245674E-2</v>
      </c>
      <c r="E6" s="6">
        <f t="shared" si="0"/>
        <v>0.52648518234491348</v>
      </c>
      <c r="F6" s="7"/>
      <c r="G6" s="7">
        <v>0.03</v>
      </c>
      <c r="H6" s="6">
        <f>E6/(11/120)</f>
        <v>5.743474716489966</v>
      </c>
      <c r="J6" s="8">
        <v>0</v>
      </c>
    </row>
    <row r="7" spans="1:10" s="8" customFormat="1" x14ac:dyDescent="0.2">
      <c r="A7" s="4"/>
      <c r="B7" s="5"/>
      <c r="C7" s="5" t="s">
        <v>12</v>
      </c>
      <c r="D7" s="6">
        <v>147.64218139648438</v>
      </c>
      <c r="E7" s="6">
        <f t="shared" si="0"/>
        <v>2952.8436279296875</v>
      </c>
      <c r="F7" s="7">
        <v>35.437667301886435</v>
      </c>
      <c r="G7" s="7"/>
      <c r="H7" s="9"/>
    </row>
    <row r="8" spans="1:10" s="8" customFormat="1" x14ac:dyDescent="0.2">
      <c r="A8" s="10"/>
      <c r="B8" s="11"/>
      <c r="C8" s="11"/>
      <c r="D8" s="12"/>
      <c r="E8" s="13"/>
      <c r="F8" s="13">
        <v>95.6228728341584</v>
      </c>
      <c r="G8" s="13"/>
      <c r="H8" s="14">
        <f>H2+H4+H6</f>
        <v>39.668264849619433</v>
      </c>
      <c r="I8" s="15">
        <v>1.4E-3</v>
      </c>
    </row>
    <row r="9" spans="1:10" s="8" customFormat="1" x14ac:dyDescent="0.2">
      <c r="A9" s="10" t="s">
        <v>15</v>
      </c>
      <c r="B9" s="11"/>
      <c r="C9" s="11"/>
      <c r="D9" s="12"/>
      <c r="E9" s="13"/>
      <c r="F9" s="13"/>
      <c r="G9" s="13"/>
      <c r="H9" s="14"/>
    </row>
    <row r="10" spans="1:10" x14ac:dyDescent="0.2">
      <c r="A10" s="1" t="s">
        <v>16</v>
      </c>
      <c r="B10" s="2" t="s">
        <v>17</v>
      </c>
      <c r="C10" s="5" t="s">
        <v>11</v>
      </c>
      <c r="D10" s="16">
        <v>0</v>
      </c>
      <c r="E10" s="17">
        <v>0</v>
      </c>
      <c r="F10" s="17"/>
      <c r="G10" s="17">
        <v>7.0000000000000007E-2</v>
      </c>
      <c r="H10" s="17"/>
      <c r="J10">
        <v>0</v>
      </c>
    </row>
    <row r="11" spans="1:10" x14ac:dyDescent="0.2">
      <c r="B11" s="2"/>
      <c r="C11" s="5" t="s">
        <v>12</v>
      </c>
      <c r="D11" s="16">
        <v>42.229595184326172</v>
      </c>
      <c r="E11" s="17">
        <f>D11*20</f>
        <v>844.59190368652344</v>
      </c>
      <c r="F11" s="17">
        <v>15.204174683825805</v>
      </c>
      <c r="G11" s="17"/>
      <c r="H11" s="17"/>
    </row>
    <row r="12" spans="1:10" x14ac:dyDescent="0.2">
      <c r="A12" s="1"/>
      <c r="B12" s="18" t="s">
        <v>18</v>
      </c>
      <c r="C12" s="19" t="s">
        <v>11</v>
      </c>
      <c r="D12" s="20">
        <v>0</v>
      </c>
      <c r="E12" s="21">
        <v>0</v>
      </c>
      <c r="F12" s="21"/>
      <c r="G12" s="21">
        <v>0.08</v>
      </c>
      <c r="H12" s="21"/>
      <c r="J12">
        <v>0</v>
      </c>
    </row>
    <row r="13" spans="1:10" x14ac:dyDescent="0.2">
      <c r="A13" s="1"/>
      <c r="B13" s="22"/>
      <c r="C13" s="5" t="s">
        <v>12</v>
      </c>
      <c r="D13" s="23">
        <v>74.864501953125</v>
      </c>
      <c r="E13" s="17">
        <f>D13*20</f>
        <v>1497.2900390625</v>
      </c>
      <c r="F13" s="17">
        <v>13.476958047367237</v>
      </c>
      <c r="G13" s="17"/>
      <c r="H13" s="17"/>
    </row>
    <row r="14" spans="1:10" x14ac:dyDescent="0.2">
      <c r="A14" s="10"/>
      <c r="B14" s="1"/>
      <c r="C14" s="11"/>
      <c r="D14" s="24"/>
      <c r="E14" s="24"/>
      <c r="F14" s="24">
        <v>28.681132731193042</v>
      </c>
      <c r="G14" s="24"/>
      <c r="H14" s="24"/>
    </row>
    <row r="15" spans="1:10" x14ac:dyDescent="0.2">
      <c r="A15" s="1" t="s">
        <v>19</v>
      </c>
      <c r="B15" s="1"/>
      <c r="C15" s="1"/>
      <c r="D15" s="24"/>
      <c r="E15" s="25"/>
      <c r="F15" s="24"/>
      <c r="G15" s="24"/>
      <c r="H15" s="24"/>
    </row>
    <row r="16" spans="1:10" x14ac:dyDescent="0.2">
      <c r="A16" s="1" t="s">
        <v>20</v>
      </c>
      <c r="B16" s="2" t="s">
        <v>21</v>
      </c>
      <c r="C16" s="5" t="s">
        <v>11</v>
      </c>
      <c r="D16" s="16">
        <v>0</v>
      </c>
      <c r="E16" s="26">
        <v>0</v>
      </c>
      <c r="F16" s="26"/>
      <c r="G16" s="17">
        <v>0.09</v>
      </c>
      <c r="H16" s="17"/>
      <c r="J16">
        <v>0</v>
      </c>
    </row>
    <row r="17" spans="1:10" x14ac:dyDescent="0.2">
      <c r="B17" s="18"/>
      <c r="C17" s="5" t="s">
        <v>12</v>
      </c>
      <c r="D17" s="20">
        <v>46.194923400878906</v>
      </c>
      <c r="E17" s="27">
        <f>D17*20</f>
        <v>923.89846801757812</v>
      </c>
      <c r="F17" s="21">
        <v>11.087890405251462</v>
      </c>
      <c r="G17" s="21"/>
      <c r="H17" s="21"/>
    </row>
    <row r="18" spans="1:10" x14ac:dyDescent="0.2">
      <c r="A18" s="1"/>
      <c r="B18" s="22" t="s">
        <v>22</v>
      </c>
      <c r="C18" s="19" t="s">
        <v>11</v>
      </c>
      <c r="D18" s="23">
        <v>0</v>
      </c>
      <c r="E18" s="23">
        <v>0</v>
      </c>
      <c r="F18" s="23"/>
      <c r="G18" s="17">
        <v>0.08</v>
      </c>
      <c r="H18" s="17"/>
      <c r="J18">
        <v>0</v>
      </c>
    </row>
    <row r="19" spans="1:10" x14ac:dyDescent="0.2">
      <c r="A19" s="1"/>
      <c r="B19" s="22"/>
      <c r="C19" s="5" t="s">
        <v>12</v>
      </c>
      <c r="D19" s="23">
        <v>54.576622009277344</v>
      </c>
      <c r="E19" s="17">
        <f>D19*20</f>
        <v>1091.5324401855469</v>
      </c>
      <c r="F19" s="17">
        <v>13.099699252151778</v>
      </c>
      <c r="G19" s="17"/>
      <c r="H19" s="17"/>
    </row>
    <row r="20" spans="1:10" x14ac:dyDescent="0.2">
      <c r="A20" s="1"/>
      <c r="B20" s="28"/>
      <c r="C20" s="28"/>
      <c r="D20" s="29"/>
      <c r="E20" s="24"/>
      <c r="F20" s="24">
        <v>24.18758965740324</v>
      </c>
      <c r="G20" s="24"/>
      <c r="H20" s="24"/>
    </row>
    <row r="21" spans="1:10" x14ac:dyDescent="0.2">
      <c r="A21" s="1" t="s">
        <v>23</v>
      </c>
      <c r="B21" s="1"/>
      <c r="C21" s="1"/>
      <c r="D21" s="24"/>
      <c r="E21" s="12"/>
      <c r="F21" s="24"/>
      <c r="G21" s="24"/>
      <c r="H21" s="24"/>
    </row>
    <row r="22" spans="1:10" x14ac:dyDescent="0.2">
      <c r="A22" s="1" t="s">
        <v>24</v>
      </c>
      <c r="B22" s="22" t="s">
        <v>25</v>
      </c>
      <c r="C22" s="22" t="s">
        <v>11</v>
      </c>
      <c r="D22" s="23">
        <v>0</v>
      </c>
      <c r="E22" s="30">
        <v>0</v>
      </c>
      <c r="F22" s="30"/>
      <c r="G22" s="17">
        <v>0.15</v>
      </c>
      <c r="H22" s="17"/>
      <c r="J22">
        <v>0</v>
      </c>
    </row>
    <row r="23" spans="1:10" x14ac:dyDescent="0.2">
      <c r="B23" s="22" t="s">
        <v>25</v>
      </c>
      <c r="C23" s="22" t="s">
        <v>12</v>
      </c>
      <c r="D23" s="23">
        <v>31.772560119628906</v>
      </c>
      <c r="E23" s="30">
        <v>635.45120239257812</v>
      </c>
      <c r="F23" s="17">
        <v>7.6261770464155774</v>
      </c>
      <c r="G23" s="17"/>
      <c r="H23" s="17"/>
    </row>
    <row r="24" spans="1:10" x14ac:dyDescent="0.2">
      <c r="D24" s="24"/>
      <c r="E24" s="12"/>
      <c r="F24" s="24">
        <f>F23</f>
        <v>7.6261770464155774</v>
      </c>
      <c r="G24" s="24"/>
      <c r="H24" s="24"/>
    </row>
    <row r="25" spans="1:10" x14ac:dyDescent="0.2">
      <c r="A25" s="28" t="s">
        <v>2</v>
      </c>
      <c r="B25" t="s">
        <v>26</v>
      </c>
    </row>
    <row r="26" spans="1:10" x14ac:dyDescent="0.2">
      <c r="A26" s="28" t="s">
        <v>3</v>
      </c>
      <c r="B26" t="s">
        <v>27</v>
      </c>
    </row>
    <row r="27" spans="1:10" x14ac:dyDescent="0.2">
      <c r="A27" t="s">
        <v>28</v>
      </c>
      <c r="B27" t="s">
        <v>29</v>
      </c>
    </row>
    <row r="28" spans="1:10" x14ac:dyDescent="0.2">
      <c r="A28" t="s">
        <v>30</v>
      </c>
      <c r="B28" t="s">
        <v>31</v>
      </c>
    </row>
    <row r="29" spans="1:10" x14ac:dyDescent="0.2">
      <c r="A29" t="s">
        <v>32</v>
      </c>
      <c r="B29" t="s">
        <v>33</v>
      </c>
    </row>
    <row r="30" spans="1:10" x14ac:dyDescent="0.2">
      <c r="A30" t="s">
        <v>34</v>
      </c>
      <c r="B30" t="s">
        <v>35</v>
      </c>
    </row>
    <row r="31" spans="1:10" x14ac:dyDescent="0.2">
      <c r="B31" t="s">
        <v>36</v>
      </c>
    </row>
    <row r="34" spans="1:5" x14ac:dyDescent="0.2">
      <c r="A34" s="28"/>
      <c r="B34" s="28"/>
      <c r="C34" s="31"/>
      <c r="D34" s="28"/>
      <c r="E34" s="28"/>
    </row>
    <row r="35" spans="1:5" x14ac:dyDescent="0.2">
      <c r="A35" s="28"/>
      <c r="B35" s="28"/>
      <c r="C35" s="31"/>
      <c r="D35" s="28"/>
      <c r="E35" s="28"/>
    </row>
    <row r="36" spans="1:5" x14ac:dyDescent="0.2">
      <c r="D36" s="28"/>
    </row>
    <row r="37" spans="1:5" x14ac:dyDescent="0.2">
      <c r="D37" s="2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Tham</dc:creator>
  <cp:lastModifiedBy>Emma Tham</cp:lastModifiedBy>
  <dcterms:created xsi:type="dcterms:W3CDTF">2021-09-04T14:25:22Z</dcterms:created>
  <dcterms:modified xsi:type="dcterms:W3CDTF">2021-09-04T14:25:59Z</dcterms:modified>
</cp:coreProperties>
</file>