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AA Tao Lab\A Data of Tao Lab\TLR7 Project (Data and Figures)\CEBP-b\"/>
    </mc:Choice>
  </mc:AlternateContent>
  <bookViews>
    <workbookView xWindow="0" yWindow="0" windowWidth="20760" windowHeight="11340" firstSheet="7" activeTab="7"/>
  </bookViews>
  <sheets>
    <sheet name="Baseline_1" sheetId="1" r:id="rId1"/>
    <sheet name="2nd w" sheetId="2" r:id="rId2"/>
    <sheet name="3rd w" sheetId="3" r:id="rId3"/>
    <sheet name="4th w" sheetId="4" r:id="rId4"/>
    <sheet name="5th w " sheetId="5" r:id="rId5"/>
    <sheet name="6th w" sheetId="6" r:id="rId6"/>
    <sheet name="8th w" sheetId="9" r:id="rId7"/>
    <sheet name="sum" sheetId="8" r:id="rId8"/>
  </sheets>
  <calcPr calcId="162913"/>
</workbook>
</file>

<file path=xl/calcChain.xml><?xml version="1.0" encoding="utf-8"?>
<calcChain xmlns="http://schemas.openxmlformats.org/spreadsheetml/2006/main">
  <c r="L29" i="9" l="1"/>
  <c r="M29" i="9" s="1"/>
  <c r="K29" i="9"/>
  <c r="L28" i="9"/>
  <c r="M28" i="9" s="1"/>
  <c r="K28" i="9"/>
  <c r="L23" i="9"/>
  <c r="M23" i="9" s="1"/>
  <c r="K23" i="9"/>
  <c r="L22" i="9"/>
  <c r="M22" i="9" s="1"/>
  <c r="K22" i="9"/>
  <c r="L21" i="9"/>
  <c r="M21" i="9" s="1"/>
  <c r="K21" i="9"/>
  <c r="L20" i="9"/>
  <c r="M20" i="9" s="1"/>
  <c r="K20" i="9"/>
  <c r="L15" i="9"/>
  <c r="M15" i="9" s="1"/>
  <c r="K15" i="9"/>
  <c r="L14" i="9"/>
  <c r="M14" i="9" s="1"/>
  <c r="K14" i="9"/>
  <c r="L13" i="9"/>
  <c r="M13" i="9" s="1"/>
  <c r="K13" i="9"/>
  <c r="L12" i="9"/>
  <c r="M12" i="9" s="1"/>
  <c r="K12" i="9"/>
  <c r="L6" i="9"/>
  <c r="M6" i="9" s="1"/>
  <c r="K6" i="9"/>
  <c r="L5" i="9"/>
  <c r="M5" i="9" s="1"/>
  <c r="K5" i="9"/>
  <c r="L4" i="9"/>
  <c r="M4" i="9" s="1"/>
  <c r="K4" i="9"/>
  <c r="L3" i="9"/>
  <c r="M3" i="9" s="1"/>
  <c r="K3" i="9"/>
  <c r="L28" i="6" l="1"/>
  <c r="M28" i="6" s="1"/>
  <c r="L27" i="6"/>
  <c r="M27" i="6" s="1"/>
  <c r="L22" i="6"/>
  <c r="M22" i="6" s="1"/>
  <c r="L21" i="6"/>
  <c r="M21" i="6" s="1"/>
  <c r="L20" i="6"/>
  <c r="M20" i="6" s="1"/>
  <c r="L19" i="6"/>
  <c r="M19" i="6" s="1"/>
  <c r="L14" i="6"/>
  <c r="M14" i="6" s="1"/>
  <c r="L13" i="6"/>
  <c r="M13" i="6" s="1"/>
  <c r="L12" i="6"/>
  <c r="M12" i="6" s="1"/>
  <c r="L11" i="6"/>
  <c r="M11" i="6" s="1"/>
  <c r="L6" i="6"/>
  <c r="M6" i="6" s="1"/>
  <c r="L5" i="6"/>
  <c r="M5" i="6" s="1"/>
  <c r="L4" i="6"/>
  <c r="M4" i="6" s="1"/>
  <c r="L3" i="6"/>
  <c r="M3" i="6" s="1"/>
  <c r="L28" i="5"/>
  <c r="M28" i="5" s="1"/>
  <c r="L27" i="5"/>
  <c r="M27" i="5" s="1"/>
  <c r="L22" i="5"/>
  <c r="M22" i="5" s="1"/>
  <c r="L21" i="5"/>
  <c r="M21" i="5" s="1"/>
  <c r="L20" i="5"/>
  <c r="M20" i="5" s="1"/>
  <c r="L19" i="5"/>
  <c r="M19" i="5" s="1"/>
  <c r="L14" i="5"/>
  <c r="M14" i="5" s="1"/>
  <c r="L13" i="5"/>
  <c r="M13" i="5" s="1"/>
  <c r="L12" i="5"/>
  <c r="M12" i="5" s="1"/>
  <c r="L11" i="5"/>
  <c r="M11" i="5" s="1"/>
  <c r="L6" i="5"/>
  <c r="M6" i="5" s="1"/>
  <c r="L5" i="5"/>
  <c r="M5" i="5" s="1"/>
  <c r="L4" i="5"/>
  <c r="M4" i="5" s="1"/>
  <c r="L3" i="5"/>
  <c r="M3" i="5" s="1"/>
  <c r="L28" i="4"/>
  <c r="M28" i="4" s="1"/>
  <c r="L27" i="4"/>
  <c r="M27" i="4" s="1"/>
  <c r="L22" i="4"/>
  <c r="M22" i="4" s="1"/>
  <c r="L21" i="4"/>
  <c r="M21" i="4" s="1"/>
  <c r="L20" i="4"/>
  <c r="M20" i="4" s="1"/>
  <c r="L19" i="4"/>
  <c r="M19" i="4" s="1"/>
  <c r="L14" i="4"/>
  <c r="M14" i="4" s="1"/>
  <c r="L13" i="4"/>
  <c r="M13" i="4" s="1"/>
  <c r="L12" i="4"/>
  <c r="M12" i="4" s="1"/>
  <c r="L11" i="4"/>
  <c r="M11" i="4" s="1"/>
  <c r="L6" i="4"/>
  <c r="M6" i="4" s="1"/>
  <c r="L5" i="4"/>
  <c r="M5" i="4" s="1"/>
  <c r="L4" i="4"/>
  <c r="M4" i="4" s="1"/>
  <c r="L3" i="4"/>
  <c r="M3" i="4" s="1"/>
  <c r="L28" i="3"/>
  <c r="M28" i="3" s="1"/>
  <c r="L27" i="3"/>
  <c r="M27" i="3" s="1"/>
  <c r="L22" i="3"/>
  <c r="M22" i="3" s="1"/>
  <c r="L21" i="3"/>
  <c r="M21" i="3" s="1"/>
  <c r="L20" i="3"/>
  <c r="M20" i="3" s="1"/>
  <c r="L19" i="3"/>
  <c r="M19" i="3" s="1"/>
  <c r="L14" i="3"/>
  <c r="M14" i="3" s="1"/>
  <c r="L13" i="3"/>
  <c r="M13" i="3" s="1"/>
  <c r="L12" i="3"/>
  <c r="M12" i="3" s="1"/>
  <c r="L11" i="3"/>
  <c r="M11" i="3" s="1"/>
  <c r="L6" i="3"/>
  <c r="M6" i="3" s="1"/>
  <c r="L5" i="3"/>
  <c r="M5" i="3" s="1"/>
  <c r="L4" i="3"/>
  <c r="M4" i="3" s="1"/>
  <c r="L3" i="3"/>
  <c r="M3" i="3" s="1"/>
  <c r="L29" i="2"/>
  <c r="M29" i="2" s="1"/>
  <c r="L28" i="2"/>
  <c r="M28" i="2" s="1"/>
  <c r="L22" i="2"/>
  <c r="M22" i="2" s="1"/>
  <c r="L21" i="2"/>
  <c r="M21" i="2" s="1"/>
  <c r="L20" i="2"/>
  <c r="M20" i="2" s="1"/>
  <c r="L19" i="2"/>
  <c r="M19" i="2" s="1"/>
  <c r="L14" i="2"/>
  <c r="M14" i="2" s="1"/>
  <c r="L13" i="2"/>
  <c r="M13" i="2" s="1"/>
  <c r="L12" i="2"/>
  <c r="M12" i="2" s="1"/>
  <c r="L11" i="2"/>
  <c r="M11" i="2" s="1"/>
  <c r="L6" i="2"/>
  <c r="M6" i="2" s="1"/>
  <c r="L5" i="2"/>
  <c r="M5" i="2" s="1"/>
  <c r="L4" i="2"/>
  <c r="M4" i="2" s="1"/>
  <c r="L3" i="2"/>
  <c r="M3" i="2" s="1"/>
  <c r="L28" i="1"/>
  <c r="M28" i="1" s="1"/>
  <c r="L27" i="1"/>
  <c r="M27" i="1" s="1"/>
  <c r="L22" i="1"/>
  <c r="M22" i="1" s="1"/>
  <c r="L21" i="1"/>
  <c r="M21" i="1" s="1"/>
  <c r="L20" i="1"/>
  <c r="M20" i="1" s="1"/>
  <c r="L19" i="1"/>
  <c r="M19" i="1" s="1"/>
  <c r="L14" i="1"/>
  <c r="M14" i="1" s="1"/>
  <c r="L13" i="1"/>
  <c r="M13" i="1" s="1"/>
  <c r="L12" i="1"/>
  <c r="M12" i="1" s="1"/>
  <c r="L11" i="1"/>
  <c r="M11" i="1" s="1"/>
  <c r="L4" i="1"/>
  <c r="M4" i="1" s="1"/>
  <c r="L5" i="1"/>
  <c r="M5" i="1" s="1"/>
  <c r="L6" i="1"/>
  <c r="M6" i="1" s="1"/>
  <c r="L3" i="1"/>
  <c r="M3" i="1" s="1"/>
  <c r="K28" i="6"/>
  <c r="K27" i="6"/>
  <c r="K22" i="6"/>
  <c r="K21" i="6"/>
  <c r="K20" i="6"/>
  <c r="K19" i="6"/>
  <c r="K14" i="6"/>
  <c r="K13" i="6"/>
  <c r="K12" i="6"/>
  <c r="K11" i="6"/>
  <c r="K6" i="6"/>
  <c r="K5" i="6"/>
  <c r="K4" i="6"/>
  <c r="K3" i="6"/>
  <c r="K28" i="5"/>
  <c r="K27" i="5"/>
  <c r="K22" i="5"/>
  <c r="K21" i="5"/>
  <c r="K20" i="5"/>
  <c r="K19" i="5"/>
  <c r="K14" i="5"/>
  <c r="K13" i="5"/>
  <c r="K12" i="5"/>
  <c r="K11" i="5"/>
  <c r="K6" i="5"/>
  <c r="K5" i="5"/>
  <c r="K4" i="5"/>
  <c r="K3" i="5"/>
  <c r="K28" i="4"/>
  <c r="K27" i="4"/>
  <c r="K22" i="4"/>
  <c r="K21" i="4"/>
  <c r="K20" i="4"/>
  <c r="K19" i="4"/>
  <c r="K14" i="4"/>
  <c r="K13" i="4"/>
  <c r="K12" i="4"/>
  <c r="K11" i="4"/>
  <c r="K6" i="4"/>
  <c r="K5" i="4"/>
  <c r="K4" i="4"/>
  <c r="K3" i="4"/>
  <c r="K28" i="3"/>
  <c r="K27" i="3"/>
  <c r="K22" i="3"/>
  <c r="K21" i="3"/>
  <c r="K20" i="3"/>
  <c r="K19" i="3"/>
  <c r="K14" i="3"/>
  <c r="K13" i="3"/>
  <c r="K12" i="3"/>
  <c r="K11" i="3"/>
  <c r="K6" i="3"/>
  <c r="K5" i="3"/>
  <c r="K4" i="3"/>
  <c r="K3" i="3"/>
  <c r="K29" i="2"/>
  <c r="K28" i="2"/>
  <c r="K22" i="2"/>
  <c r="K21" i="2"/>
  <c r="K20" i="2"/>
  <c r="K19" i="2"/>
  <c r="K14" i="2"/>
  <c r="K13" i="2"/>
  <c r="K12" i="2"/>
  <c r="K11" i="2"/>
  <c r="K6" i="2"/>
  <c r="K5" i="2"/>
  <c r="K4" i="2"/>
  <c r="K3" i="2"/>
  <c r="K28" i="1"/>
  <c r="K27" i="1"/>
  <c r="K22" i="1"/>
  <c r="K21" i="1"/>
  <c r="K20" i="1"/>
  <c r="K19" i="1"/>
  <c r="K14" i="1"/>
  <c r="K13" i="1"/>
  <c r="K12" i="1"/>
  <c r="K11" i="1"/>
  <c r="K6" i="1"/>
  <c r="K5" i="1"/>
  <c r="K4" i="1"/>
  <c r="K3" i="1"/>
</calcChain>
</file>

<file path=xl/sharedStrings.xml><?xml version="1.0" encoding="utf-8"?>
<sst xmlns="http://schemas.openxmlformats.org/spreadsheetml/2006/main" count="281" uniqueCount="22">
  <si>
    <t>Mechanical_0.07g</t>
  </si>
  <si>
    <t>Mean</t>
  </si>
  <si>
    <t>Group</t>
  </si>
  <si>
    <t>Left</t>
  </si>
  <si>
    <t>Right</t>
  </si>
  <si>
    <t>Mechanical_0.4g</t>
  </si>
  <si>
    <t>Thermal</t>
  </si>
  <si>
    <t>Cold</t>
  </si>
  <si>
    <t>BL</t>
  </si>
  <si>
    <t>AAV-GFP Ipsi</t>
  </si>
  <si>
    <t>AAV-GFP Contral</t>
  </si>
  <si>
    <t>0.7 g</t>
  </si>
  <si>
    <t>0.4g</t>
  </si>
  <si>
    <t>thermal</t>
  </si>
  <si>
    <t>SD</t>
  </si>
  <si>
    <t>SEM</t>
  </si>
  <si>
    <t>mean</t>
  </si>
  <si>
    <t>sem</t>
  </si>
  <si>
    <t>AAV-GFP</t>
  </si>
  <si>
    <t>AAV-C/EBPβ</t>
  </si>
  <si>
    <t>AAV-C/EBPβ Ipsi</t>
  </si>
  <si>
    <t>AAV-C/EBPβ Contral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</si>
</sst>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</font>
    <font>
      <b/>
      <sz val="11"/>
      <color rgb="FF000000"/>
      <name val="Calibri"/>
    </font>
    <font>
      <sz val="11"/>
      <color rgb="FFFF0000"/>
      <name val="Calibri"/>
    </font>
    <font>
      <sz val="11"/>
      <color theme="1"/>
      <name val="Calibri"/>
      <family val="2"/>
    </font>
    <font>
      <b/>
      <sz val="11"/>
      <color rgb="FFFF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2" fontId="0" fillId="0" borderId="0" xfId="0" applyNumberFormat="1" applyFont="1" applyAlignment="1">
      <alignment horizontal="left"/>
    </xf>
    <xf numFmtId="2" fontId="1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left"/>
    </xf>
    <xf numFmtId="0" fontId="0" fillId="0" borderId="0" xfId="0" applyFont="1" applyAlignment="1">
      <alignment horizontal="left"/>
    </xf>
    <xf numFmtId="1" fontId="1" fillId="0" borderId="0" xfId="0" applyNumberFormat="1" applyFont="1" applyAlignment="1">
      <alignment horizontal="left"/>
    </xf>
    <xf numFmtId="1" fontId="0" fillId="0" borderId="0" xfId="0" applyNumberFormat="1" applyFont="1" applyAlignment="1">
      <alignment horizontal="left"/>
    </xf>
    <xf numFmtId="1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 applyAlignment="1">
      <alignment horizontal="left" vertical="center"/>
    </xf>
    <xf numFmtId="2" fontId="3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Font="1" applyAlignment="1"/>
    <xf numFmtId="2" fontId="4" fillId="0" borderId="0" xfId="0" applyNumberFormat="1" applyFont="1" applyAlignment="1">
      <alignment horizontal="left"/>
    </xf>
    <xf numFmtId="2" fontId="1" fillId="0" borderId="0" xfId="0" applyNumberFormat="1" applyFont="1" applyAlignment="1">
      <alignment horizontal="left"/>
    </xf>
    <xf numFmtId="0" fontId="0" fillId="0" borderId="0" xfId="0" applyFont="1" applyAlignment="1"/>
    <xf numFmtId="2" fontId="1" fillId="0" borderId="0" xfId="0" applyNumberFormat="1" applyFont="1" applyAlignment="1">
      <alignment horizontal="left"/>
    </xf>
    <xf numFmtId="0" fontId="0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0" u="none"/>
              <a:t>Cold</a:t>
            </a:r>
            <a:endParaRPr lang="zh-CN" sz="1000" b="0" u="none"/>
          </a:p>
        </c:rich>
      </c:tx>
      <c:layout>
        <c:manualLayout>
          <c:xMode val="edge"/>
          <c:yMode val="edge"/>
          <c:x val="0.15250426594847966"/>
          <c:y val="6.551587301587301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046524536913306"/>
          <c:y val="7.6048809523809532E-2"/>
          <c:w val="0.84131247301659096"/>
          <c:h val="0.75727182539682536"/>
        </c:manualLayout>
      </c:layout>
      <c:lineChart>
        <c:grouping val="standard"/>
        <c:varyColors val="0"/>
        <c:ser>
          <c:idx val="0"/>
          <c:order val="0"/>
          <c:tx>
            <c:strRef>
              <c:f>sum!$B$66</c:f>
              <c:strCache>
                <c:ptCount val="1"/>
                <c:pt idx="0">
                  <c:v>AAV-GFP Ipsi</c:v>
                </c:pt>
              </c:strCache>
            </c:strRef>
          </c:tx>
          <c:spPr>
            <a:ln w="9525" cap="rnd">
              <a:solidFill>
                <a:srgbClr val="00B050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rgbClr val="00B050"/>
              </a:solidFill>
              <a:ln w="12700">
                <a:solidFill>
                  <a:srgbClr val="00B05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sum!$C$70:$I$70</c:f>
                <c:numCache>
                  <c:formatCode>General</c:formatCode>
                  <c:ptCount val="7"/>
                  <c:pt idx="0">
                    <c:v>1.0350724158655038</c:v>
                  </c:pt>
                  <c:pt idx="1">
                    <c:v>1.0997110473567311</c:v>
                  </c:pt>
                  <c:pt idx="2">
                    <c:v>0.79488069028983399</c:v>
                  </c:pt>
                  <c:pt idx="3">
                    <c:v>1.0008560573244762</c:v>
                  </c:pt>
                  <c:pt idx="4">
                    <c:v>1.0008560573244762</c:v>
                  </c:pt>
                  <c:pt idx="5">
                    <c:v>0.93596637645336356</c:v>
                  </c:pt>
                  <c:pt idx="6">
                    <c:v>1.33596637645336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sum!$C$65:$I$65</c:f>
              <c:strCache>
                <c:ptCount val="7"/>
                <c:pt idx="0">
                  <c:v>BL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8</c:v>
                </c:pt>
              </c:strCache>
            </c:strRef>
          </c:cat>
          <c:val>
            <c:numRef>
              <c:f>sum!$C$66:$I$66</c:f>
              <c:numCache>
                <c:formatCode>0.00</c:formatCode>
                <c:ptCount val="7"/>
                <c:pt idx="0">
                  <c:v>17.166666666666664</c:v>
                </c:pt>
                <c:pt idx="1">
                  <c:v>15.6666666666667</c:v>
                </c:pt>
                <c:pt idx="2">
                  <c:v>17.644848484848481</c:v>
                </c:pt>
                <c:pt idx="3">
                  <c:v>15.927083333333332</c:v>
                </c:pt>
                <c:pt idx="4">
                  <c:v>15.927083333333332</c:v>
                </c:pt>
                <c:pt idx="5">
                  <c:v>17.041666666666664</c:v>
                </c:pt>
                <c:pt idx="6">
                  <c:v>17.366666666666699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A36-46BF-8487-109C12C81B97}"/>
            </c:ext>
          </c:extLst>
        </c:ser>
        <c:ser>
          <c:idx val="1"/>
          <c:order val="1"/>
          <c:tx>
            <c:strRef>
              <c:f>sum!$B$67</c:f>
              <c:strCache>
                <c:ptCount val="1"/>
                <c:pt idx="0">
                  <c:v>AAV-C/EBPβ Ipsi</c:v>
                </c:pt>
              </c:strCache>
            </c:strRef>
          </c:tx>
          <c:spPr>
            <a:ln w="9525" cap="rnd">
              <a:solidFill>
                <a:srgbClr val="FF0000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rgbClr val="FF0000"/>
              </a:solidFill>
              <a:ln w="12700">
                <a:solidFill>
                  <a:srgbClr val="FF0000"/>
                </a:solidFill>
              </a:ln>
              <a:effectLst/>
            </c:spPr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33E-4977-B615-7D6D3BBA3962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33E-4977-B615-7D6D3BBA3962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33E-4977-B615-7D6D3BBA3962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633E-4977-B615-7D6D3BBA3962}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633E-4977-B615-7D6D3BBA3962}"/>
                </c:ext>
              </c:extLst>
            </c:dLbl>
            <c:dLbl>
              <c:idx val="5"/>
              <c:layout/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633E-4977-B615-7D6D3BBA3962}"/>
                </c:ext>
              </c:extLst>
            </c:dLbl>
            <c:dLbl>
              <c:idx val="6"/>
              <c:layout/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633E-4977-B615-7D6D3BBA396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plus"/>
            <c:errValType val="cust"/>
            <c:noEndCap val="0"/>
            <c:plus>
              <c:numRef>
                <c:f>sum!$C$71:$I$71</c:f>
                <c:numCache>
                  <c:formatCode>General</c:formatCode>
                  <c:ptCount val="7"/>
                  <c:pt idx="0">
                    <c:v>1.4452180273254229</c:v>
                  </c:pt>
                  <c:pt idx="1">
                    <c:v>1.3553785224591324</c:v>
                  </c:pt>
                  <c:pt idx="2">
                    <c:v>1.3014544253785225</c:v>
                  </c:pt>
                  <c:pt idx="3">
                    <c:v>1.0726818172187722</c:v>
                  </c:pt>
                  <c:pt idx="4">
                    <c:v>1.0145441215667115</c:v>
                  </c:pt>
                  <c:pt idx="5">
                    <c:v>1.3856107154774615</c:v>
                  </c:pt>
                  <c:pt idx="6">
                    <c:v>1.18561071547746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sum!$C$65:$I$65</c:f>
              <c:strCache>
                <c:ptCount val="7"/>
                <c:pt idx="0">
                  <c:v>BL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8</c:v>
                </c:pt>
              </c:strCache>
            </c:strRef>
          </c:cat>
          <c:val>
            <c:numRef>
              <c:f>sum!$C$67:$I$67</c:f>
              <c:numCache>
                <c:formatCode>0.00</c:formatCode>
                <c:ptCount val="7"/>
                <c:pt idx="0">
                  <c:v>16.75</c:v>
                </c:pt>
                <c:pt idx="1">
                  <c:v>17.280833333333302</c:v>
                </c:pt>
                <c:pt idx="2">
                  <c:v>15.7790909090909</c:v>
                </c:pt>
                <c:pt idx="3">
                  <c:v>10.11375</c:v>
                </c:pt>
                <c:pt idx="4">
                  <c:v>9.1425000000000001</c:v>
                </c:pt>
                <c:pt idx="5">
                  <c:v>8.0237500000000015</c:v>
                </c:pt>
                <c:pt idx="6">
                  <c:v>7.8987500000000006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A36-46BF-8487-109C12C81B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0958992"/>
        <c:axId val="400962272"/>
      </c:lineChart>
      <c:catAx>
        <c:axId val="4009589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/>
                  <a:t>Weeks after microinjection</a:t>
                </a:r>
                <a:endParaRPr lang="zh-CN" altLang="en-US"/>
              </a:p>
            </c:rich>
          </c:tx>
          <c:layout>
            <c:manualLayout>
              <c:xMode val="edge"/>
              <c:yMode val="edge"/>
              <c:x val="0.39940388888888884"/>
              <c:y val="0.9230857142857142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00962272"/>
        <c:crosses val="autoZero"/>
        <c:auto val="1"/>
        <c:lblAlgn val="ctr"/>
        <c:lblOffset val="100"/>
        <c:noMultiLvlLbl val="0"/>
      </c:catAx>
      <c:valAx>
        <c:axId val="40096227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/>
                  <a:t>Paw</a:t>
                </a:r>
                <a:r>
                  <a:rPr lang="en-US" altLang="zh-CN" baseline="0"/>
                  <a:t> withdrawal latency</a:t>
                </a:r>
                <a:endParaRPr lang="zh-CN" altLang="en-US"/>
              </a:p>
            </c:rich>
          </c:tx>
          <c:layout>
            <c:manualLayout>
              <c:xMode val="edge"/>
              <c:yMode val="edge"/>
              <c:x val="1.2447660752588697E-3"/>
              <c:y val="0.2276722222222222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00958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u="none"/>
              <a:t>Mechanical  0.07</a:t>
            </a:r>
            <a:r>
              <a:rPr lang="en-US" altLang="zh-CN" sz="1000" u="none"/>
              <a:t>g</a:t>
            </a:r>
            <a:endParaRPr lang="zh-CN" sz="1000" u="none"/>
          </a:p>
        </c:rich>
      </c:tx>
      <c:layout>
        <c:manualLayout>
          <c:xMode val="edge"/>
          <c:yMode val="edge"/>
          <c:x val="0.1754444444444444"/>
          <c:y val="0.105833333333333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106361111111112"/>
          <c:y val="0.11137698412698413"/>
          <c:w val="0.78954749999999996"/>
          <c:h val="0.71570317460317467"/>
        </c:manualLayout>
      </c:layout>
      <c:lineChart>
        <c:grouping val="standard"/>
        <c:varyColors val="0"/>
        <c:ser>
          <c:idx val="0"/>
          <c:order val="0"/>
          <c:tx>
            <c:strRef>
              <c:f>sum!$B$3</c:f>
              <c:strCache>
                <c:ptCount val="1"/>
                <c:pt idx="0">
                  <c:v>AAV-GFP Ipsi</c:v>
                </c:pt>
              </c:strCache>
            </c:strRef>
          </c:tx>
          <c:spPr>
            <a:ln w="9525" cap="rnd">
              <a:solidFill>
                <a:srgbClr val="00B050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rgbClr val="00B050"/>
              </a:solidFill>
              <a:ln w="12700">
                <a:solidFill>
                  <a:srgbClr val="00B05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sum!$C$9:$I$9</c:f>
                <c:numCache>
                  <c:formatCode>General</c:formatCode>
                  <c:ptCount val="7"/>
                  <c:pt idx="0">
                    <c:v>2.098430149161294</c:v>
                  </c:pt>
                  <c:pt idx="1">
                    <c:v>1.8590449387110732</c:v>
                  </c:pt>
                  <c:pt idx="2">
                    <c:v>2.098430149161294</c:v>
                  </c:pt>
                  <c:pt idx="3">
                    <c:v>1.8590449387110732</c:v>
                  </c:pt>
                  <c:pt idx="4">
                    <c:v>1.8590449387110732</c:v>
                  </c:pt>
                  <c:pt idx="5">
                    <c:v>2.1582751830083629</c:v>
                  </c:pt>
                  <c:pt idx="6">
                    <c:v>1.65827518300836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sum!$C$2:$I$2</c:f>
              <c:strCache>
                <c:ptCount val="7"/>
                <c:pt idx="0">
                  <c:v>BL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8</c:v>
                </c:pt>
              </c:strCache>
            </c:strRef>
          </c:cat>
          <c:val>
            <c:numRef>
              <c:f>sum!$C$3:$I$3</c:f>
              <c:numCache>
                <c:formatCode>0.00</c:formatCode>
                <c:ptCount val="7"/>
                <c:pt idx="0" formatCode="General">
                  <c:v>10.75</c:v>
                </c:pt>
                <c:pt idx="1">
                  <c:v>17.5</c:v>
                </c:pt>
                <c:pt idx="2">
                  <c:v>16.25</c:v>
                </c:pt>
                <c:pt idx="3">
                  <c:v>17.5</c:v>
                </c:pt>
                <c:pt idx="4">
                  <c:v>15</c:v>
                </c:pt>
                <c:pt idx="5">
                  <c:v>10</c:v>
                </c:pt>
                <c:pt idx="6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E9F-48D6-9767-7729FD32D639}"/>
            </c:ext>
          </c:extLst>
        </c:ser>
        <c:ser>
          <c:idx val="1"/>
          <c:order val="1"/>
          <c:tx>
            <c:strRef>
              <c:f>sum!$B$4</c:f>
              <c:strCache>
                <c:ptCount val="1"/>
                <c:pt idx="0">
                  <c:v>AAV-GFP Contral</c:v>
                </c:pt>
              </c:strCache>
            </c:strRef>
          </c:tx>
          <c:spPr>
            <a:ln w="9525" cap="rnd">
              <a:solidFill>
                <a:srgbClr val="7030A0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rgbClr val="7030A0"/>
              </a:solidFill>
              <a:ln w="12700">
                <a:solidFill>
                  <a:srgbClr val="7030A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sum!$C$10:$I$10</c:f>
                <c:numCache>
                  <c:formatCode>General</c:formatCode>
                  <c:ptCount val="7"/>
                  <c:pt idx="0">
                    <c:v>1.507556722888818</c:v>
                  </c:pt>
                  <c:pt idx="1">
                    <c:v>2.1582751830083629</c:v>
                  </c:pt>
                  <c:pt idx="2">
                    <c:v>1.4596855203028556</c:v>
                  </c:pt>
                  <c:pt idx="3">
                    <c:v>2.1582751830083629</c:v>
                  </c:pt>
                  <c:pt idx="4">
                    <c:v>2.0142243978436265</c:v>
                  </c:pt>
                  <c:pt idx="5">
                    <c:v>2.3895590569918941</c:v>
                  </c:pt>
                  <c:pt idx="6">
                    <c:v>2.0895590569918898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sum!$C$2:$I$2</c:f>
              <c:strCache>
                <c:ptCount val="7"/>
                <c:pt idx="0">
                  <c:v>BL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8</c:v>
                </c:pt>
              </c:strCache>
            </c:strRef>
          </c:cat>
          <c:val>
            <c:numRef>
              <c:f>sum!$C$4:$I$4</c:f>
              <c:numCache>
                <c:formatCode>0.00</c:formatCode>
                <c:ptCount val="7"/>
                <c:pt idx="0" formatCode="General">
                  <c:v>20</c:v>
                </c:pt>
                <c:pt idx="1">
                  <c:v>16.25</c:v>
                </c:pt>
                <c:pt idx="2">
                  <c:v>13.75</c:v>
                </c:pt>
                <c:pt idx="3">
                  <c:v>16.25</c:v>
                </c:pt>
                <c:pt idx="4">
                  <c:v>11.25</c:v>
                </c:pt>
                <c:pt idx="5">
                  <c:v>12.5</c:v>
                </c:pt>
                <c:pt idx="6">
                  <c:v>12.5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E9F-48D6-9767-7729FD32D639}"/>
            </c:ext>
          </c:extLst>
        </c:ser>
        <c:ser>
          <c:idx val="2"/>
          <c:order val="2"/>
          <c:tx>
            <c:strRef>
              <c:f>sum!$B$5</c:f>
              <c:strCache>
                <c:ptCount val="1"/>
                <c:pt idx="0">
                  <c:v>AAV-C/EBPβ Ipsi</c:v>
                </c:pt>
              </c:strCache>
            </c:strRef>
          </c:tx>
          <c:spPr>
            <a:ln w="9525" cap="rnd">
              <a:solidFill>
                <a:srgbClr val="FF0000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rgbClr val="FF0000"/>
              </a:solidFill>
              <a:ln w="12700">
                <a:solidFill>
                  <a:srgbClr val="FF0000"/>
                </a:solidFill>
              </a:ln>
              <a:effectLst/>
            </c:spPr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C40-40CF-8C9E-982BC8D5B8B2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C40-40CF-8C9E-982BC8D5B8B2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C40-40CF-8C9E-982BC8D5B8B2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2C40-40CF-8C9E-982BC8D5B8B2}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2C40-40CF-8C9E-982BC8D5B8B2}"/>
                </c:ext>
              </c:extLst>
            </c:dLbl>
            <c:dLbl>
              <c:idx val="5"/>
              <c:layout/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2C40-40CF-8C9E-982BC8D5B8B2}"/>
                </c:ext>
              </c:extLst>
            </c:dLbl>
            <c:dLbl>
              <c:idx val="6"/>
              <c:layout/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2C40-40CF-8C9E-982BC8D5B8B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plus"/>
            <c:errValType val="cust"/>
            <c:noEndCap val="0"/>
            <c:plus>
              <c:numRef>
                <c:f>sum!$C$11:$I$11</c:f>
                <c:numCache>
                  <c:formatCode>General</c:formatCode>
                  <c:ptCount val="7"/>
                  <c:pt idx="0">
                    <c:v>0.99715504402183208</c:v>
                  </c:pt>
                  <c:pt idx="1">
                    <c:v>1.1629129983033295</c:v>
                  </c:pt>
                  <c:pt idx="2">
                    <c:v>0.99715504402183208</c:v>
                  </c:pt>
                  <c:pt idx="3">
                    <c:v>1.4504073367590287</c:v>
                  </c:pt>
                  <c:pt idx="4">
                    <c:v>2.8220448064403092</c:v>
                  </c:pt>
                  <c:pt idx="5">
                    <c:v>2.9775014106862514</c:v>
                  </c:pt>
                  <c:pt idx="6">
                    <c:v>3.1775014106862498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sum!$C$2:$I$2</c:f>
              <c:strCache>
                <c:ptCount val="7"/>
                <c:pt idx="0">
                  <c:v>BL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8</c:v>
                </c:pt>
              </c:strCache>
            </c:strRef>
          </c:cat>
          <c:val>
            <c:numRef>
              <c:f>sum!$C$5:$I$5</c:f>
              <c:numCache>
                <c:formatCode>0.00</c:formatCode>
                <c:ptCount val="7"/>
                <c:pt idx="0" formatCode="General">
                  <c:v>16.75</c:v>
                </c:pt>
                <c:pt idx="1">
                  <c:v>21.25</c:v>
                </c:pt>
                <c:pt idx="2">
                  <c:v>21.25</c:v>
                </c:pt>
                <c:pt idx="3">
                  <c:v>35</c:v>
                </c:pt>
                <c:pt idx="4">
                  <c:v>43.55</c:v>
                </c:pt>
                <c:pt idx="5">
                  <c:v>45.25</c:v>
                </c:pt>
                <c:pt idx="6">
                  <c:v>44.25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E9F-48D6-9767-7729FD32D639}"/>
            </c:ext>
          </c:extLst>
        </c:ser>
        <c:ser>
          <c:idx val="3"/>
          <c:order val="3"/>
          <c:tx>
            <c:strRef>
              <c:f>sum!$B$6</c:f>
              <c:strCache>
                <c:ptCount val="1"/>
                <c:pt idx="0">
                  <c:v>AAV-C/EBPβ Contral</c:v>
                </c:pt>
              </c:strCache>
            </c:strRef>
          </c:tx>
          <c:spPr>
            <a:ln w="9525" cap="rnd">
              <a:solidFill>
                <a:srgbClr val="0070C0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rgbClr val="0070C0"/>
              </a:solidFill>
              <a:ln w="12700">
                <a:solidFill>
                  <a:srgbClr val="0070C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sum!$C$12:$I$12</c:f>
                <c:numCache>
                  <c:formatCode>General</c:formatCode>
                  <c:ptCount val="7"/>
                  <c:pt idx="0">
                    <c:v>2.098430149161294</c:v>
                  </c:pt>
                  <c:pt idx="1">
                    <c:v>1.5013142251723099</c:v>
                  </c:pt>
                  <c:pt idx="2">
                    <c:v>1.4596855203028556</c:v>
                  </c:pt>
                  <c:pt idx="3">
                    <c:v>1.5013142251723099</c:v>
                  </c:pt>
                  <c:pt idx="4">
                    <c:v>1.4504073367590287</c:v>
                  </c:pt>
                  <c:pt idx="5">
                    <c:v>1.5013142251723099</c:v>
                  </c:pt>
                  <c:pt idx="6">
                    <c:v>2.9501314225172299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sum!$C$2:$I$2</c:f>
              <c:strCache>
                <c:ptCount val="7"/>
                <c:pt idx="0">
                  <c:v>BL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8</c:v>
                </c:pt>
              </c:strCache>
            </c:strRef>
          </c:cat>
          <c:val>
            <c:numRef>
              <c:f>sum!$C$6:$I$6</c:f>
              <c:numCache>
                <c:formatCode>0.00</c:formatCode>
                <c:ptCount val="7"/>
                <c:pt idx="0" formatCode="General">
                  <c:v>13.75</c:v>
                </c:pt>
                <c:pt idx="1">
                  <c:v>16.25</c:v>
                </c:pt>
                <c:pt idx="2">
                  <c:v>16.25</c:v>
                </c:pt>
                <c:pt idx="3">
                  <c:v>16.25</c:v>
                </c:pt>
                <c:pt idx="4">
                  <c:v>17.5</c:v>
                </c:pt>
                <c:pt idx="5">
                  <c:v>16.25</c:v>
                </c:pt>
                <c:pt idx="6">
                  <c:v>16.25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E9F-48D6-9767-7729FD32D6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97407184"/>
        <c:axId val="397402264"/>
      </c:lineChart>
      <c:catAx>
        <c:axId val="39740718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Weeks after microinjection</a:t>
                </a:r>
                <a:endParaRPr lang="zh-CN"/>
              </a:p>
            </c:rich>
          </c:tx>
          <c:layout>
            <c:manualLayout>
              <c:xMode val="edge"/>
              <c:yMode val="edge"/>
              <c:x val="0.34240666666666658"/>
              <c:y val="0.916593253968253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97402264"/>
        <c:crosses val="autoZero"/>
        <c:auto val="1"/>
        <c:lblAlgn val="ctr"/>
        <c:lblOffset val="100"/>
        <c:noMultiLvlLbl val="0"/>
      </c:catAx>
      <c:valAx>
        <c:axId val="39740226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Paw withdrawal frequency (%)</a:t>
                </a:r>
                <a:endParaRPr lang="zh-CN"/>
              </a:p>
            </c:rich>
          </c:tx>
          <c:layout>
            <c:manualLayout>
              <c:xMode val="edge"/>
              <c:yMode val="edge"/>
              <c:x val="3.5277777777777777E-3"/>
              <c:y val="0.112888888888888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;[Red]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97407184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u="none"/>
              <a:t>Mechanical 0.4g</a:t>
            </a:r>
            <a:endParaRPr lang="zh-CN" sz="1000" u="none"/>
          </a:p>
        </c:rich>
      </c:tx>
      <c:layout>
        <c:manualLayout>
          <c:xMode val="edge"/>
          <c:yMode val="edge"/>
          <c:x val="0.16486111111111112"/>
          <c:y val="6.04761904761904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959833333333333"/>
          <c:y val="7.0379365079365083E-2"/>
          <c:w val="0.81159611111111107"/>
          <c:h val="0.76813730158730154"/>
        </c:manualLayout>
      </c:layout>
      <c:lineChart>
        <c:grouping val="standard"/>
        <c:varyColors val="0"/>
        <c:ser>
          <c:idx val="0"/>
          <c:order val="0"/>
          <c:tx>
            <c:strRef>
              <c:f>sum!$B$24</c:f>
              <c:strCache>
                <c:ptCount val="1"/>
                <c:pt idx="0">
                  <c:v>AAV-GFP Ipsi</c:v>
                </c:pt>
              </c:strCache>
            </c:strRef>
          </c:tx>
          <c:spPr>
            <a:ln w="12700" cap="rnd">
              <a:solidFill>
                <a:srgbClr val="00B050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sum!$C$30:$I$30</c:f>
                <c:numCache>
                  <c:formatCode>General</c:formatCode>
                  <c:ptCount val="7"/>
                  <c:pt idx="0">
                    <c:v>1.1629129983033295</c:v>
                  </c:pt>
                  <c:pt idx="1">
                    <c:v>2.1582751830083629</c:v>
                  </c:pt>
                  <c:pt idx="2">
                    <c:v>2.098430149161294</c:v>
                  </c:pt>
                  <c:pt idx="3">
                    <c:v>2.6003525161243428</c:v>
                  </c:pt>
                  <c:pt idx="4">
                    <c:v>1.7335683440828948</c:v>
                  </c:pt>
                  <c:pt idx="5">
                    <c:v>1.9381883305055494</c:v>
                  </c:pt>
                  <c:pt idx="6">
                    <c:v>2.9381883305055498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sum!$C$23:$I$23</c:f>
              <c:strCache>
                <c:ptCount val="7"/>
                <c:pt idx="0">
                  <c:v>BL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8</c:v>
                </c:pt>
              </c:strCache>
            </c:strRef>
          </c:cat>
          <c:val>
            <c:numRef>
              <c:f>sum!$C$24:$I$24</c:f>
              <c:numCache>
                <c:formatCode>0.00</c:formatCode>
                <c:ptCount val="7"/>
                <c:pt idx="0">
                  <c:v>32.5</c:v>
                </c:pt>
                <c:pt idx="1">
                  <c:v>42.5</c:v>
                </c:pt>
                <c:pt idx="2">
                  <c:v>33.75</c:v>
                </c:pt>
                <c:pt idx="3">
                  <c:v>36.25</c:v>
                </c:pt>
                <c:pt idx="4">
                  <c:v>31.25</c:v>
                </c:pt>
                <c:pt idx="5">
                  <c:v>26.25</c:v>
                </c:pt>
                <c:pt idx="6">
                  <c:v>26.25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C01-4F97-A31E-F7A8D95EEE33}"/>
            </c:ext>
          </c:extLst>
        </c:ser>
        <c:ser>
          <c:idx val="1"/>
          <c:order val="1"/>
          <c:tx>
            <c:strRef>
              <c:f>sum!$B$25</c:f>
              <c:strCache>
                <c:ptCount val="1"/>
                <c:pt idx="0">
                  <c:v>AAV-GFP Contral</c:v>
                </c:pt>
              </c:strCache>
            </c:strRef>
          </c:tx>
          <c:spPr>
            <a:ln w="9525" cap="rnd">
              <a:solidFill>
                <a:srgbClr val="7030A0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rgbClr val="7030A0"/>
              </a:solidFill>
              <a:ln w="12700">
                <a:solidFill>
                  <a:srgbClr val="7030A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sum!$C$31:$I$31</c:f>
                <c:numCache>
                  <c:formatCode>General</c:formatCode>
                  <c:ptCount val="7"/>
                  <c:pt idx="0">
                    <c:v>1.4504073367590287</c:v>
                  </c:pt>
                  <c:pt idx="1">
                    <c:v>1.4504073367590287</c:v>
                  </c:pt>
                  <c:pt idx="2">
                    <c:v>1.4596855203028556</c:v>
                  </c:pt>
                  <c:pt idx="3">
                    <c:v>1.4504073367590287</c:v>
                  </c:pt>
                  <c:pt idx="4">
                    <c:v>2.2602965836656765</c:v>
                  </c:pt>
                  <c:pt idx="5">
                    <c:v>1.8590449387110732</c:v>
                  </c:pt>
                  <c:pt idx="6">
                    <c:v>2.3590449387110701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sum!$C$23:$I$23</c:f>
              <c:strCache>
                <c:ptCount val="7"/>
                <c:pt idx="0">
                  <c:v>BL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8</c:v>
                </c:pt>
              </c:strCache>
            </c:strRef>
          </c:cat>
          <c:val>
            <c:numRef>
              <c:f>sum!$C$25:$I$25</c:f>
              <c:numCache>
                <c:formatCode>0.00</c:formatCode>
                <c:ptCount val="7"/>
                <c:pt idx="0">
                  <c:v>36.25</c:v>
                </c:pt>
                <c:pt idx="1">
                  <c:v>36.25</c:v>
                </c:pt>
                <c:pt idx="2">
                  <c:v>36.25</c:v>
                </c:pt>
                <c:pt idx="3">
                  <c:v>36.25</c:v>
                </c:pt>
                <c:pt idx="4">
                  <c:v>30</c:v>
                </c:pt>
                <c:pt idx="5">
                  <c:v>26.25</c:v>
                </c:pt>
                <c:pt idx="6">
                  <c:v>26.25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C01-4F97-A31E-F7A8D95EEE33}"/>
            </c:ext>
          </c:extLst>
        </c:ser>
        <c:ser>
          <c:idx val="2"/>
          <c:order val="2"/>
          <c:tx>
            <c:strRef>
              <c:f>sum!$B$26</c:f>
              <c:strCache>
                <c:ptCount val="1"/>
                <c:pt idx="0">
                  <c:v>AAV-C/EBPβ Ipsi</c:v>
                </c:pt>
              </c:strCache>
            </c:strRef>
          </c:tx>
          <c:spPr>
            <a:ln w="9525" cap="rnd">
              <a:solidFill>
                <a:srgbClr val="FF0000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rgbClr val="FF0000"/>
              </a:solidFill>
              <a:ln w="12700">
                <a:solidFill>
                  <a:srgbClr val="FF0000"/>
                </a:solidFill>
              </a:ln>
              <a:effectLst/>
            </c:spPr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DA8-42A5-944C-DD63957C79A5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DA8-42A5-944C-DD63957C79A5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DA8-42A5-944C-DD63957C79A5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8DA8-42A5-944C-DD63957C79A5}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8DA8-42A5-944C-DD63957C79A5}"/>
                </c:ext>
              </c:extLst>
            </c:dLbl>
            <c:dLbl>
              <c:idx val="5"/>
              <c:layout/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8DA8-42A5-944C-DD63957C79A5}"/>
                </c:ext>
              </c:extLst>
            </c:dLbl>
            <c:dLbl>
              <c:idx val="6"/>
              <c:layout/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8DA8-42A5-944C-DD63957C79A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plus"/>
            <c:errValType val="cust"/>
            <c:noEndCap val="0"/>
            <c:plus>
              <c:numRef>
                <c:f>sum!$C$32:$I$32</c:f>
                <c:numCache>
                  <c:formatCode>General</c:formatCode>
                  <c:ptCount val="7"/>
                  <c:pt idx="0">
                    <c:v>1.9381883305055494</c:v>
                  </c:pt>
                  <c:pt idx="1">
                    <c:v>2.6856325304581685</c:v>
                  </c:pt>
                  <c:pt idx="2">
                    <c:v>2.1320071635561044</c:v>
                  </c:pt>
                  <c:pt idx="3">
                    <c:v>2.9521605123126862</c:v>
                  </c:pt>
                  <c:pt idx="4">
                    <c:v>2.3895590569918941</c:v>
                  </c:pt>
                  <c:pt idx="5">
                    <c:v>2.8220448064403092</c:v>
                  </c:pt>
                  <c:pt idx="6">
                    <c:v>2.8220448064403092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sum!$C$23:$I$23</c:f>
              <c:strCache>
                <c:ptCount val="7"/>
                <c:pt idx="0">
                  <c:v>BL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8</c:v>
                </c:pt>
              </c:strCache>
            </c:strRef>
          </c:cat>
          <c:val>
            <c:numRef>
              <c:f>sum!$C$26:$I$26</c:f>
              <c:numCache>
                <c:formatCode>0.00</c:formatCode>
                <c:ptCount val="7"/>
                <c:pt idx="0">
                  <c:v>33.75</c:v>
                </c:pt>
                <c:pt idx="1">
                  <c:v>45</c:v>
                </c:pt>
                <c:pt idx="2">
                  <c:v>40</c:v>
                </c:pt>
                <c:pt idx="3">
                  <c:v>51.25</c:v>
                </c:pt>
                <c:pt idx="4">
                  <c:v>61.25</c:v>
                </c:pt>
                <c:pt idx="5">
                  <c:v>65</c:v>
                </c:pt>
                <c:pt idx="6">
                  <c:v>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C01-4F97-A31E-F7A8D95EEE33}"/>
            </c:ext>
          </c:extLst>
        </c:ser>
        <c:ser>
          <c:idx val="3"/>
          <c:order val="3"/>
          <c:tx>
            <c:strRef>
              <c:f>sum!$B$27</c:f>
              <c:strCache>
                <c:ptCount val="1"/>
                <c:pt idx="0">
                  <c:v>AAV-C/EBPβ Contral</c:v>
                </c:pt>
              </c:strCache>
            </c:strRef>
          </c:tx>
          <c:spPr>
            <a:ln w="9525" cap="rnd">
              <a:solidFill>
                <a:srgbClr val="0070C0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rgbClr val="0070C0"/>
              </a:solidFill>
              <a:ln w="12700">
                <a:solidFill>
                  <a:srgbClr val="0070C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sum!$C$33:$I$33</c:f>
                <c:numCache>
                  <c:formatCode>General</c:formatCode>
                  <c:ptCount val="7"/>
                  <c:pt idx="0">
                    <c:v>2.325825996606659</c:v>
                  </c:pt>
                  <c:pt idx="1">
                    <c:v>1.4504073367590287</c:v>
                  </c:pt>
                  <c:pt idx="2">
                    <c:v>1.4596855203028556</c:v>
                  </c:pt>
                  <c:pt idx="3">
                    <c:v>1.5013142251723099</c:v>
                  </c:pt>
                  <c:pt idx="4">
                    <c:v>1.8590449387110732</c:v>
                  </c:pt>
                  <c:pt idx="5">
                    <c:v>2.0142243978436265</c:v>
                  </c:pt>
                  <c:pt idx="6">
                    <c:v>1.6142243978436299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sum!$C$23:$I$23</c:f>
              <c:strCache>
                <c:ptCount val="7"/>
                <c:pt idx="0">
                  <c:v>BL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8</c:v>
                </c:pt>
              </c:strCache>
            </c:strRef>
          </c:cat>
          <c:val>
            <c:numRef>
              <c:f>sum!$C$27:$I$27</c:f>
              <c:numCache>
                <c:formatCode>0.00</c:formatCode>
                <c:ptCount val="7"/>
                <c:pt idx="0">
                  <c:v>37.5</c:v>
                </c:pt>
                <c:pt idx="1">
                  <c:v>33.75</c:v>
                </c:pt>
                <c:pt idx="2">
                  <c:v>33.75</c:v>
                </c:pt>
                <c:pt idx="3">
                  <c:v>35</c:v>
                </c:pt>
                <c:pt idx="4">
                  <c:v>33.75</c:v>
                </c:pt>
                <c:pt idx="5">
                  <c:v>33.75</c:v>
                </c:pt>
                <c:pt idx="6">
                  <c:v>33.75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C01-4F97-A31E-F7A8D95EEE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3282952"/>
        <c:axId val="403287872"/>
      </c:lineChart>
      <c:catAx>
        <c:axId val="40328295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Weeks after microinjection</a:t>
                </a:r>
                <a:endParaRPr lang="zh-CN"/>
              </a:p>
            </c:rich>
          </c:tx>
          <c:layout>
            <c:manualLayout>
              <c:xMode val="edge"/>
              <c:yMode val="edge"/>
              <c:x val="0.34020194444444446"/>
              <c:y val="0.923242063492063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03287872"/>
        <c:crosses val="autoZero"/>
        <c:auto val="1"/>
        <c:lblAlgn val="ctr"/>
        <c:lblOffset val="100"/>
        <c:noMultiLvlLbl val="0"/>
      </c:catAx>
      <c:valAx>
        <c:axId val="40328787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Paw withdrawal frequency (%)</a:t>
                </a:r>
                <a:endParaRPr lang="zh-CN"/>
              </a:p>
            </c:rich>
          </c:tx>
          <c:layout>
            <c:manualLayout>
              <c:xMode val="edge"/>
              <c:yMode val="edge"/>
              <c:x val="8.6430555555555566E-3"/>
              <c:y val="0.10922976190476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03282952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0812805555555555"/>
          <c:y val="0.65100079365079366"/>
          <c:w val="0.68611888888888883"/>
          <c:h val="0.1120357142857143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/>
              <a:t>Thermal</a:t>
            </a:r>
            <a:endParaRPr lang="zh-CN" sz="1000"/>
          </a:p>
        </c:rich>
      </c:tx>
      <c:layout>
        <c:manualLayout>
          <c:xMode val="edge"/>
          <c:yMode val="edge"/>
          <c:x val="0.17510055555555556"/>
          <c:y val="8.06349206349206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065666666666666"/>
          <c:y val="0.11573650793650794"/>
          <c:w val="0.81053777777777769"/>
          <c:h val="0.70605198412698422"/>
        </c:manualLayout>
      </c:layout>
      <c:lineChart>
        <c:grouping val="standard"/>
        <c:varyColors val="0"/>
        <c:ser>
          <c:idx val="0"/>
          <c:order val="0"/>
          <c:tx>
            <c:strRef>
              <c:f>sum!$B$45</c:f>
              <c:strCache>
                <c:ptCount val="1"/>
                <c:pt idx="0">
                  <c:v>AAV-GFP Ipsi</c:v>
                </c:pt>
              </c:strCache>
            </c:strRef>
          </c:tx>
          <c:spPr>
            <a:ln w="9525" cap="rnd">
              <a:solidFill>
                <a:srgbClr val="00B050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rgbClr val="00B050"/>
              </a:solidFill>
              <a:ln w="12700">
                <a:solidFill>
                  <a:srgbClr val="00B05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sum!$C$51:$H$51</c:f>
                <c:numCache>
                  <c:formatCode>General</c:formatCode>
                  <c:ptCount val="6"/>
                  <c:pt idx="0">
                    <c:v>0.14751166720273931</c:v>
                  </c:pt>
                  <c:pt idx="1">
                    <c:v>0.69930762354185017</c:v>
                  </c:pt>
                  <c:pt idx="2">
                    <c:v>0.52202763095749583</c:v>
                  </c:pt>
                  <c:pt idx="3">
                    <c:v>0.41682609021220446</c:v>
                  </c:pt>
                  <c:pt idx="4">
                    <c:v>0.41682609021220446</c:v>
                  </c:pt>
                  <c:pt idx="5">
                    <c:v>0.64239989675268394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sum!$C$44:$I$44</c:f>
              <c:strCache>
                <c:ptCount val="7"/>
                <c:pt idx="0">
                  <c:v>BL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8</c:v>
                </c:pt>
              </c:strCache>
            </c:strRef>
          </c:cat>
          <c:val>
            <c:numRef>
              <c:f>sum!$C$45:$I$45</c:f>
              <c:numCache>
                <c:formatCode>0.00</c:formatCode>
                <c:ptCount val="7"/>
                <c:pt idx="0">
                  <c:v>12.0275</c:v>
                </c:pt>
                <c:pt idx="1">
                  <c:v>11.169062499999999</c:v>
                </c:pt>
                <c:pt idx="2">
                  <c:v>11.478181818181817</c:v>
                </c:pt>
                <c:pt idx="3">
                  <c:v>11.169062499999999</c:v>
                </c:pt>
                <c:pt idx="4">
                  <c:v>11.169062499999999</c:v>
                </c:pt>
                <c:pt idx="5">
                  <c:v>12.6388125</c:v>
                </c:pt>
                <c:pt idx="6">
                  <c:v>12.6388125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F55-4A84-808A-70A939DF273E}"/>
            </c:ext>
          </c:extLst>
        </c:ser>
        <c:ser>
          <c:idx val="1"/>
          <c:order val="1"/>
          <c:tx>
            <c:strRef>
              <c:f>sum!$B$46</c:f>
              <c:strCache>
                <c:ptCount val="1"/>
                <c:pt idx="0">
                  <c:v>AAV-GFP Contral</c:v>
                </c:pt>
              </c:strCache>
            </c:strRef>
          </c:tx>
          <c:spPr>
            <a:ln w="9525" cap="rnd">
              <a:solidFill>
                <a:srgbClr val="7030A0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rgbClr val="7030A0"/>
              </a:solidFill>
              <a:ln w="12700">
                <a:solidFill>
                  <a:srgbClr val="7030A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sum!$C$52:$I$52</c:f>
                <c:numCache>
                  <c:formatCode>General</c:formatCode>
                  <c:ptCount val="7"/>
                  <c:pt idx="0">
                    <c:v>0.29202448446006546</c:v>
                  </c:pt>
                  <c:pt idx="1">
                    <c:v>0.88229262593415003</c:v>
                  </c:pt>
                  <c:pt idx="2">
                    <c:v>0.54986929743420843</c:v>
                  </c:pt>
                  <c:pt idx="3">
                    <c:v>0.55184266226901912</c:v>
                  </c:pt>
                  <c:pt idx="4">
                    <c:v>0.55184266226901912</c:v>
                  </c:pt>
                  <c:pt idx="5">
                    <c:v>0.59618075666325998</c:v>
                  </c:pt>
                  <c:pt idx="6">
                    <c:v>0.59618075666325998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sum!$C$44:$I$44</c:f>
              <c:strCache>
                <c:ptCount val="7"/>
                <c:pt idx="0">
                  <c:v>BL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8</c:v>
                </c:pt>
              </c:strCache>
            </c:strRef>
          </c:cat>
          <c:val>
            <c:numRef>
              <c:f>sum!$C$46:$I$46</c:f>
              <c:numCache>
                <c:formatCode>0.00</c:formatCode>
                <c:ptCount val="7"/>
                <c:pt idx="0">
                  <c:v>12.836666666666668</c:v>
                </c:pt>
                <c:pt idx="1">
                  <c:v>12.212083333333332</c:v>
                </c:pt>
                <c:pt idx="2">
                  <c:v>11.930833333333334</c:v>
                </c:pt>
                <c:pt idx="3">
                  <c:v>12.212083333333332</c:v>
                </c:pt>
                <c:pt idx="4">
                  <c:v>12.212083333333332</c:v>
                </c:pt>
                <c:pt idx="5">
                  <c:v>12.630291666666666</c:v>
                </c:pt>
                <c:pt idx="6">
                  <c:v>12.630291666666666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F55-4A84-808A-70A939DF273E}"/>
            </c:ext>
          </c:extLst>
        </c:ser>
        <c:ser>
          <c:idx val="2"/>
          <c:order val="2"/>
          <c:tx>
            <c:strRef>
              <c:f>sum!$B$47</c:f>
              <c:strCache>
                <c:ptCount val="1"/>
                <c:pt idx="0">
                  <c:v>AAV-C/EBPβ Ipsi</c:v>
                </c:pt>
              </c:strCache>
            </c:strRef>
          </c:tx>
          <c:spPr>
            <a:ln w="12700" cap="rnd">
              <a:solidFill>
                <a:srgbClr val="FF0000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8F2-450E-9CAD-EF49887CEC89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8F2-450E-9CAD-EF49887CEC89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8F2-450E-9CAD-EF49887CEC89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8F2-450E-9CAD-EF49887CEC89}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8F2-450E-9CAD-EF49887CEC89}"/>
                </c:ext>
              </c:extLst>
            </c:dLbl>
            <c:dLbl>
              <c:idx val="5"/>
              <c:layout/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18F2-450E-9CAD-EF49887CEC89}"/>
                </c:ext>
              </c:extLst>
            </c:dLbl>
            <c:dLbl>
              <c:idx val="6"/>
              <c:layout/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18F2-450E-9CAD-EF49887CEC8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plus"/>
            <c:errValType val="cust"/>
            <c:noEndCap val="0"/>
            <c:plus>
              <c:numRef>
                <c:f>sum!$C$53:$I$53</c:f>
                <c:numCache>
                  <c:formatCode>General</c:formatCode>
                  <c:ptCount val="7"/>
                  <c:pt idx="0">
                    <c:v>0.6953567640436652</c:v>
                  </c:pt>
                  <c:pt idx="1">
                    <c:v>0.60996798071702074</c:v>
                  </c:pt>
                  <c:pt idx="2">
                    <c:v>0.36997451533652603</c:v>
                  </c:pt>
                  <c:pt idx="3">
                    <c:v>0.39373684133618292</c:v>
                  </c:pt>
                  <c:pt idx="4">
                    <c:v>0.26569557720171594</c:v>
                  </c:pt>
                  <c:pt idx="5">
                    <c:v>0.46806761737159708</c:v>
                  </c:pt>
                  <c:pt idx="6">
                    <c:v>0.54986929743420843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sum!$C$44:$I$44</c:f>
              <c:strCache>
                <c:ptCount val="7"/>
                <c:pt idx="0">
                  <c:v>BL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8</c:v>
                </c:pt>
              </c:strCache>
            </c:strRef>
          </c:cat>
          <c:val>
            <c:numRef>
              <c:f>sum!$C$47:$I$47</c:f>
              <c:numCache>
                <c:formatCode>0.00</c:formatCode>
                <c:ptCount val="7"/>
                <c:pt idx="0">
                  <c:v>13.0450625</c:v>
                </c:pt>
                <c:pt idx="1">
                  <c:v>11.918749999999999</c:v>
                </c:pt>
                <c:pt idx="2">
                  <c:v>10.1263636363636</c:v>
                </c:pt>
                <c:pt idx="3">
                  <c:v>8.7799999999999994</c:v>
                </c:pt>
                <c:pt idx="4">
                  <c:v>7.8512499999999994</c:v>
                </c:pt>
                <c:pt idx="5">
                  <c:v>6.0461458333333331</c:v>
                </c:pt>
                <c:pt idx="6">
                  <c:v>6.2461458333333297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F55-4A84-808A-70A939DF273E}"/>
            </c:ext>
          </c:extLst>
        </c:ser>
        <c:ser>
          <c:idx val="3"/>
          <c:order val="3"/>
          <c:tx>
            <c:strRef>
              <c:f>sum!$B$48</c:f>
              <c:strCache>
                <c:ptCount val="1"/>
                <c:pt idx="0">
                  <c:v>AAV-C/EBPβ Contral</c:v>
                </c:pt>
              </c:strCache>
            </c:strRef>
          </c:tx>
          <c:spPr>
            <a:ln w="12700" cap="rnd">
              <a:solidFill>
                <a:srgbClr val="0070C0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rgbClr val="0070C0"/>
              </a:solidFill>
              <a:ln w="12700">
                <a:solidFill>
                  <a:srgbClr val="0070C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sum!$C$54:$I$54</c:f>
                <c:numCache>
                  <c:formatCode>General</c:formatCode>
                  <c:ptCount val="7"/>
                  <c:pt idx="0">
                    <c:v>0.66565460344641691</c:v>
                  </c:pt>
                  <c:pt idx="1">
                    <c:v>0.89369667673098108</c:v>
                  </c:pt>
                  <c:pt idx="2">
                    <c:v>0.37157051906551664</c:v>
                  </c:pt>
                  <c:pt idx="3">
                    <c:v>0.3887277211263061</c:v>
                  </c:pt>
                  <c:pt idx="4">
                    <c:v>0.36608678504532693</c:v>
                  </c:pt>
                  <c:pt idx="5">
                    <c:v>0.95379329104383459</c:v>
                  </c:pt>
                  <c:pt idx="6">
                    <c:v>0.65725578090473036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sum!$C$44:$I$44</c:f>
              <c:strCache>
                <c:ptCount val="7"/>
                <c:pt idx="0">
                  <c:v>BL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8</c:v>
                </c:pt>
              </c:strCache>
            </c:strRef>
          </c:cat>
          <c:val>
            <c:numRef>
              <c:f>sum!$C$48:$I$48</c:f>
              <c:numCache>
                <c:formatCode>0.00</c:formatCode>
                <c:ptCount val="7"/>
                <c:pt idx="0">
                  <c:v>13.770687499999999</c:v>
                </c:pt>
                <c:pt idx="1">
                  <c:v>12.342500000000001</c:v>
                </c:pt>
                <c:pt idx="2">
                  <c:v>12.204772727272728</c:v>
                </c:pt>
                <c:pt idx="3">
                  <c:v>11.56625</c:v>
                </c:pt>
                <c:pt idx="4">
                  <c:v>11.156249999999998</c:v>
                </c:pt>
                <c:pt idx="5">
                  <c:v>12.415625</c:v>
                </c:pt>
                <c:pt idx="6">
                  <c:v>12.015625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F55-4A84-808A-70A939DF27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3284592"/>
        <c:axId val="403292464"/>
      </c:lineChart>
      <c:catAx>
        <c:axId val="4032845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Weeks after microinjection</a:t>
                </a:r>
                <a:endParaRPr lang="zh-CN"/>
              </a:p>
            </c:rich>
          </c:tx>
          <c:layout>
            <c:manualLayout>
              <c:xMode val="edge"/>
              <c:yMode val="edge"/>
              <c:x val="0.35307833333333333"/>
              <c:y val="0.9266726190476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03292464"/>
        <c:crosses val="autoZero"/>
        <c:auto val="1"/>
        <c:lblAlgn val="ctr"/>
        <c:lblOffset val="100"/>
        <c:noMultiLvlLbl val="0"/>
      </c:catAx>
      <c:valAx>
        <c:axId val="40329246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Paw withdrawal latency (s)</a:t>
                </a:r>
                <a:endParaRPr lang="zh-CN"/>
              </a:p>
            </c:rich>
          </c:tx>
          <c:layout>
            <c:manualLayout>
              <c:xMode val="edge"/>
              <c:yMode val="edge"/>
              <c:x val="7.0555555555555554E-3"/>
              <c:y val="0.1789805555555555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03284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9524</xdr:colOff>
      <xdr:row>63</xdr:row>
      <xdr:rowOff>9525</xdr:rowOff>
    </xdr:from>
    <xdr:to>
      <xdr:col>16</xdr:col>
      <xdr:colOff>609599</xdr:colOff>
      <xdr:row>76</xdr:row>
      <xdr:rowOff>53025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4762</xdr:colOff>
      <xdr:row>1</xdr:row>
      <xdr:rowOff>1</xdr:rowOff>
    </xdr:from>
    <xdr:to>
      <xdr:col>16</xdr:col>
      <xdr:colOff>556762</xdr:colOff>
      <xdr:row>14</xdr:row>
      <xdr:rowOff>43501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4761</xdr:colOff>
      <xdr:row>21</xdr:row>
      <xdr:rowOff>9524</xdr:rowOff>
    </xdr:from>
    <xdr:to>
      <xdr:col>16</xdr:col>
      <xdr:colOff>556761</xdr:colOff>
      <xdr:row>34</xdr:row>
      <xdr:rowOff>53024</xdr:rowOff>
    </xdr:to>
    <xdr:graphicFrame macro="">
      <xdr:nvGraphicFramePr>
        <xdr:cNvPr id="6" name="图表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4762</xdr:colOff>
      <xdr:row>43</xdr:row>
      <xdr:rowOff>9525</xdr:rowOff>
    </xdr:from>
    <xdr:to>
      <xdr:col>16</xdr:col>
      <xdr:colOff>556762</xdr:colOff>
      <xdr:row>56</xdr:row>
      <xdr:rowOff>53025</xdr:rowOff>
    </xdr:to>
    <xdr:graphicFrame macro="">
      <xdr:nvGraphicFramePr>
        <xdr:cNvPr id="7" name="图表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7"/>
  <sheetViews>
    <sheetView workbookViewId="0">
      <selection activeCell="O19" sqref="O19"/>
    </sheetView>
  </sheetViews>
  <sheetFormatPr defaultColWidth="14.42578125" defaultRowHeight="15" customHeight="1" x14ac:dyDescent="0.25"/>
  <cols>
    <col min="1" max="1" width="16.28515625" customWidth="1"/>
    <col min="2" max="2" width="5.28515625" customWidth="1"/>
    <col min="3" max="3" width="6.42578125" customWidth="1"/>
    <col min="4" max="4" width="6.28515625" customWidth="1"/>
    <col min="5" max="5" width="6.5703125" customWidth="1"/>
    <col min="6" max="7" width="6.140625" customWidth="1"/>
    <col min="8" max="9" width="6.7109375" customWidth="1"/>
    <col min="10" max="11" width="6" customWidth="1"/>
    <col min="12" max="12" width="5.85546875" customWidth="1"/>
    <col min="13" max="21" width="9.140625" customWidth="1"/>
    <col min="22" max="23" width="8.7109375" customWidth="1"/>
  </cols>
  <sheetData>
    <row r="1" spans="1:23" x14ac:dyDescent="0.25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3" t="s">
        <v>1</v>
      </c>
      <c r="L1" s="13" t="s">
        <v>14</v>
      </c>
      <c r="M1" s="13" t="s">
        <v>15</v>
      </c>
      <c r="N1" s="4"/>
      <c r="O1" s="4"/>
      <c r="P1" s="1"/>
      <c r="Q1" s="1"/>
      <c r="R1" s="1"/>
      <c r="S1" s="1"/>
      <c r="T1" s="1"/>
      <c r="U1" s="1"/>
      <c r="V1" s="1"/>
      <c r="W1" s="1"/>
    </row>
    <row r="2" spans="1:23" x14ac:dyDescent="0.25">
      <c r="A2" s="5" t="s">
        <v>2</v>
      </c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  <c r="H2" s="6">
        <v>6</v>
      </c>
      <c r="I2" s="6">
        <v>7</v>
      </c>
      <c r="J2" s="6">
        <v>8</v>
      </c>
      <c r="K2" s="6"/>
      <c r="L2" s="4"/>
      <c r="M2" s="4"/>
      <c r="N2" s="4"/>
      <c r="O2" s="4"/>
      <c r="P2" s="6"/>
      <c r="Q2" s="6"/>
      <c r="R2" s="6"/>
      <c r="S2" s="6"/>
      <c r="T2" s="6"/>
      <c r="U2" s="6"/>
      <c r="V2" s="6"/>
      <c r="W2" s="6"/>
    </row>
    <row r="3" spans="1:23" x14ac:dyDescent="0.25">
      <c r="A3" s="6" t="s">
        <v>18</v>
      </c>
      <c r="B3" s="6" t="s">
        <v>3</v>
      </c>
      <c r="C3" s="4">
        <v>10</v>
      </c>
      <c r="D3" s="4">
        <v>20</v>
      </c>
      <c r="E3" s="4">
        <v>0</v>
      </c>
      <c r="F3" s="4">
        <v>10</v>
      </c>
      <c r="G3" s="4">
        <v>20</v>
      </c>
      <c r="H3" s="4">
        <v>20</v>
      </c>
      <c r="I3" s="4">
        <v>20</v>
      </c>
      <c r="J3" s="4">
        <v>10</v>
      </c>
      <c r="K3" s="3">
        <f>AVERAGE(C3:J3)</f>
        <v>13.75</v>
      </c>
      <c r="L3" s="4">
        <f>_xlfn.STDEV.P(C3:J3)</f>
        <v>6.9597054535375271</v>
      </c>
      <c r="M3" s="4">
        <f>L3/SQRT(11)</f>
        <v>2.098430149161294</v>
      </c>
      <c r="N3" s="4"/>
      <c r="O3" s="4"/>
      <c r="P3" s="6"/>
      <c r="Q3" s="6"/>
      <c r="R3" s="6"/>
      <c r="S3" s="6"/>
      <c r="T3" s="6"/>
      <c r="U3" s="6"/>
      <c r="V3" s="6"/>
      <c r="W3" s="6"/>
    </row>
    <row r="4" spans="1:23" x14ac:dyDescent="0.25">
      <c r="A4" s="6"/>
      <c r="B4" s="6" t="s">
        <v>4</v>
      </c>
      <c r="C4" s="4">
        <v>20</v>
      </c>
      <c r="D4" s="4">
        <v>10</v>
      </c>
      <c r="E4" s="4">
        <v>10</v>
      </c>
      <c r="F4" s="4">
        <v>10</v>
      </c>
      <c r="G4" s="4">
        <v>20</v>
      </c>
      <c r="H4" s="4">
        <v>20</v>
      </c>
      <c r="I4" s="4">
        <v>20</v>
      </c>
      <c r="J4" s="4">
        <v>10</v>
      </c>
      <c r="K4" s="3">
        <f>AVERAGE(C4:J4)</f>
        <v>15</v>
      </c>
      <c r="L4" s="4">
        <f>_xlfn.STDEV.P(C4:J4)</f>
        <v>5</v>
      </c>
      <c r="M4" s="4">
        <f t="shared" ref="M4:M6" si="0">L4/SQRT(11)</f>
        <v>1.507556722888818</v>
      </c>
      <c r="N4" s="4"/>
      <c r="O4" s="4"/>
      <c r="P4" s="6"/>
      <c r="Q4" s="6"/>
      <c r="R4" s="6"/>
      <c r="S4" s="6"/>
      <c r="T4" s="6"/>
      <c r="U4" s="6"/>
      <c r="V4" s="6"/>
      <c r="W4" s="6"/>
    </row>
    <row r="5" spans="1:23" x14ac:dyDescent="0.25">
      <c r="A5" s="6" t="s">
        <v>19</v>
      </c>
      <c r="B5" s="6" t="s">
        <v>3</v>
      </c>
      <c r="C5" s="4">
        <v>20</v>
      </c>
      <c r="D5" s="4">
        <v>20</v>
      </c>
      <c r="E5" s="4">
        <v>20</v>
      </c>
      <c r="F5" s="4">
        <v>10</v>
      </c>
      <c r="G5" s="4">
        <v>20</v>
      </c>
      <c r="H5" s="4">
        <v>20</v>
      </c>
      <c r="I5" s="4">
        <v>20</v>
      </c>
      <c r="J5" s="4">
        <v>20</v>
      </c>
      <c r="K5" s="3">
        <f>AVERAGE(C5:J5)</f>
        <v>18.75</v>
      </c>
      <c r="L5" s="4">
        <f>_xlfn.STDEV.P(C5:J5)</f>
        <v>3.3071891388307382</v>
      </c>
      <c r="M5" s="4">
        <f t="shared" si="0"/>
        <v>0.99715504402183208</v>
      </c>
      <c r="N5" s="4"/>
      <c r="O5" s="4"/>
      <c r="P5" s="6"/>
      <c r="Q5" s="6"/>
      <c r="R5" s="6"/>
      <c r="S5" s="6"/>
      <c r="T5" s="6"/>
      <c r="U5" s="6"/>
      <c r="V5" s="6"/>
      <c r="W5" s="6"/>
    </row>
    <row r="6" spans="1:23" x14ac:dyDescent="0.25">
      <c r="A6" s="6"/>
      <c r="B6" s="6" t="s">
        <v>4</v>
      </c>
      <c r="C6" s="4">
        <v>10</v>
      </c>
      <c r="D6" s="4">
        <v>20</v>
      </c>
      <c r="E6" s="4">
        <v>20</v>
      </c>
      <c r="F6" s="4">
        <v>10</v>
      </c>
      <c r="G6" s="4">
        <v>20</v>
      </c>
      <c r="H6" s="4">
        <v>10</v>
      </c>
      <c r="I6" s="4">
        <v>0</v>
      </c>
      <c r="J6" s="4">
        <v>20</v>
      </c>
      <c r="K6" s="3">
        <f>AVERAGE(C6:J6)</f>
        <v>13.75</v>
      </c>
      <c r="L6" s="4">
        <f>_xlfn.STDEV.P(C6:J6)</f>
        <v>6.9597054535375271</v>
      </c>
      <c r="M6" s="4">
        <f t="shared" si="0"/>
        <v>2.098430149161294</v>
      </c>
      <c r="N6" s="4"/>
      <c r="O6" s="4"/>
      <c r="P6" s="6"/>
      <c r="Q6" s="6"/>
      <c r="R6" s="6"/>
      <c r="S6" s="6"/>
      <c r="T6" s="6"/>
      <c r="U6" s="6"/>
      <c r="V6" s="6"/>
      <c r="W6" s="6"/>
    </row>
    <row r="7" spans="1:23" x14ac:dyDescent="0.25">
      <c r="A7" s="6"/>
      <c r="B7" s="6"/>
      <c r="C7" s="4"/>
      <c r="D7" s="4"/>
      <c r="E7" s="4"/>
      <c r="F7" s="4"/>
      <c r="G7" s="6"/>
      <c r="H7" s="6"/>
      <c r="I7" s="6"/>
      <c r="J7" s="6"/>
      <c r="K7" s="4"/>
      <c r="L7" s="4"/>
      <c r="M7" s="4"/>
      <c r="N7" s="4"/>
      <c r="O7" s="4"/>
      <c r="P7" s="6"/>
      <c r="Q7" s="6"/>
      <c r="R7" s="6"/>
      <c r="S7" s="6"/>
      <c r="T7" s="6"/>
      <c r="U7" s="6"/>
      <c r="V7" s="6"/>
      <c r="W7" s="6"/>
    </row>
    <row r="8" spans="1:23" x14ac:dyDescent="0.25">
      <c r="A8" s="6"/>
      <c r="B8" s="6"/>
      <c r="C8" s="4"/>
      <c r="D8" s="4"/>
      <c r="E8" s="4"/>
      <c r="F8" s="4"/>
      <c r="G8" s="6"/>
      <c r="H8" s="6"/>
      <c r="I8" s="6"/>
      <c r="J8" s="6"/>
      <c r="K8" s="4"/>
      <c r="L8" s="4"/>
      <c r="M8" s="4"/>
      <c r="N8" s="4"/>
      <c r="O8" s="4"/>
      <c r="P8" s="6"/>
      <c r="Q8" s="6"/>
      <c r="R8" s="6"/>
      <c r="S8" s="6"/>
      <c r="T8" s="6"/>
      <c r="U8" s="6"/>
      <c r="V8" s="6"/>
      <c r="W8" s="6"/>
    </row>
    <row r="9" spans="1:23" x14ac:dyDescent="0.25">
      <c r="A9" s="2" t="s">
        <v>5</v>
      </c>
      <c r="B9" s="1"/>
      <c r="C9" s="1"/>
      <c r="D9" s="1"/>
      <c r="E9" s="1"/>
      <c r="F9" s="1"/>
      <c r="G9" s="1"/>
      <c r="H9" s="1"/>
      <c r="I9" s="1"/>
      <c r="J9" s="1"/>
      <c r="K9" s="3" t="s">
        <v>1</v>
      </c>
      <c r="L9" s="6"/>
      <c r="M9" s="7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x14ac:dyDescent="0.25">
      <c r="A10" s="5" t="s">
        <v>2</v>
      </c>
      <c r="B10" s="6"/>
      <c r="C10" s="6">
        <v>1</v>
      </c>
      <c r="D10" s="6">
        <v>2</v>
      </c>
      <c r="E10" s="6">
        <v>3</v>
      </c>
      <c r="F10" s="6">
        <v>4</v>
      </c>
      <c r="G10" s="6">
        <v>5</v>
      </c>
      <c r="H10" s="6">
        <v>6</v>
      </c>
      <c r="I10" s="6">
        <v>7</v>
      </c>
      <c r="J10" s="6">
        <v>8</v>
      </c>
      <c r="K10" s="6"/>
      <c r="L10" s="6"/>
      <c r="M10" s="7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x14ac:dyDescent="0.25">
      <c r="A11" s="6" t="s">
        <v>18</v>
      </c>
      <c r="B11" s="6" t="s">
        <v>3</v>
      </c>
      <c r="C11" s="4">
        <v>30</v>
      </c>
      <c r="D11" s="4">
        <v>30</v>
      </c>
      <c r="E11" s="4">
        <v>30</v>
      </c>
      <c r="F11" s="4">
        <v>40</v>
      </c>
      <c r="G11" s="4">
        <v>30</v>
      </c>
      <c r="H11" s="4">
        <v>30</v>
      </c>
      <c r="I11" s="4">
        <v>30</v>
      </c>
      <c r="J11" s="4">
        <v>40</v>
      </c>
      <c r="K11" s="8">
        <f>AVERAGE(C11:J11)</f>
        <v>32.5</v>
      </c>
      <c r="L11" s="4">
        <f>_xlfn.STDEV.P(C11:J11)</f>
        <v>4.3301270189221936</v>
      </c>
      <c r="M11" s="4">
        <f>L11/SQRT(11)</f>
        <v>1.3055824196677339</v>
      </c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x14ac:dyDescent="0.25">
      <c r="A12" s="6"/>
      <c r="B12" s="6" t="s">
        <v>4</v>
      </c>
      <c r="C12" s="4">
        <v>40</v>
      </c>
      <c r="D12" s="4">
        <v>30</v>
      </c>
      <c r="E12" s="4">
        <v>40</v>
      </c>
      <c r="F12" s="4">
        <v>40</v>
      </c>
      <c r="G12" s="4">
        <v>40</v>
      </c>
      <c r="H12" s="4">
        <v>30</v>
      </c>
      <c r="I12" s="4">
        <v>30</v>
      </c>
      <c r="J12" s="4">
        <v>40</v>
      </c>
      <c r="K12" s="8">
        <f>AVERAGE(C12:J12)</f>
        <v>36.25</v>
      </c>
      <c r="L12" s="4">
        <f>_xlfn.STDEV.P(C12:J12)</f>
        <v>4.8412291827592711</v>
      </c>
      <c r="M12" s="4">
        <f t="shared" ref="M12:M14" si="1">L12/SQRT(11)</f>
        <v>1.4596855203028556</v>
      </c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x14ac:dyDescent="0.25">
      <c r="A13" s="6" t="s">
        <v>19</v>
      </c>
      <c r="B13" s="6" t="s">
        <v>3</v>
      </c>
      <c r="C13" s="4">
        <v>30</v>
      </c>
      <c r="D13" s="4">
        <v>40</v>
      </c>
      <c r="E13" s="4">
        <v>40</v>
      </c>
      <c r="F13" s="4">
        <v>30</v>
      </c>
      <c r="G13" s="4">
        <v>30</v>
      </c>
      <c r="H13" s="4">
        <v>40</v>
      </c>
      <c r="I13" s="4">
        <v>30</v>
      </c>
      <c r="J13" s="4">
        <v>30</v>
      </c>
      <c r="K13" s="8">
        <f>AVERAGE(C13:J13)</f>
        <v>33.75</v>
      </c>
      <c r="L13" s="4">
        <f>_xlfn.STDEV.P(C13:J13)</f>
        <v>4.8412291827592711</v>
      </c>
      <c r="M13" s="4">
        <f t="shared" si="1"/>
        <v>1.4596855203028556</v>
      </c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x14ac:dyDescent="0.25">
      <c r="A14" s="6"/>
      <c r="B14" s="6" t="s">
        <v>4</v>
      </c>
      <c r="C14" s="4">
        <v>30</v>
      </c>
      <c r="D14" s="4">
        <v>40</v>
      </c>
      <c r="E14" s="4">
        <v>50</v>
      </c>
      <c r="F14" s="4">
        <v>50</v>
      </c>
      <c r="G14" s="4">
        <v>30</v>
      </c>
      <c r="H14" s="4">
        <v>40</v>
      </c>
      <c r="I14" s="4">
        <v>30</v>
      </c>
      <c r="J14" s="4">
        <v>30</v>
      </c>
      <c r="K14" s="8">
        <f>AVERAGE(C14:J14)</f>
        <v>37.5</v>
      </c>
      <c r="L14" s="4">
        <f>_xlfn.STDEV.P(C14:J14)</f>
        <v>8.2915619758885004</v>
      </c>
      <c r="M14" s="4">
        <f t="shared" si="1"/>
        <v>2.5000000000000004</v>
      </c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25">
      <c r="A17" s="2" t="s">
        <v>6</v>
      </c>
      <c r="B17" s="1"/>
      <c r="C17" s="1"/>
      <c r="D17" s="1"/>
      <c r="E17" s="1"/>
      <c r="F17" s="1"/>
      <c r="G17" s="1"/>
      <c r="H17" s="1"/>
      <c r="I17" s="1"/>
      <c r="J17" s="1"/>
      <c r="K17" s="3" t="s">
        <v>1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25">
      <c r="A18" s="5" t="s">
        <v>2</v>
      </c>
      <c r="B18" s="6"/>
      <c r="C18" s="6">
        <v>1</v>
      </c>
      <c r="D18" s="6">
        <v>2</v>
      </c>
      <c r="E18" s="6">
        <v>3</v>
      </c>
      <c r="F18" s="6">
        <v>4</v>
      </c>
      <c r="G18" s="6">
        <v>5</v>
      </c>
      <c r="H18" s="6">
        <v>6</v>
      </c>
      <c r="I18" s="6">
        <v>7</v>
      </c>
      <c r="J18" s="6">
        <v>8</v>
      </c>
      <c r="K18" s="6"/>
      <c r="L18" s="1"/>
      <c r="M18" s="1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15.75" customHeight="1" x14ac:dyDescent="0.25">
      <c r="A19" s="6" t="s">
        <v>18</v>
      </c>
      <c r="B19" s="1" t="s">
        <v>3</v>
      </c>
      <c r="C19" s="1">
        <v>11.852500000000001</v>
      </c>
      <c r="D19" s="1">
        <v>11.795</v>
      </c>
      <c r="E19" s="1">
        <v>12.447500000000002</v>
      </c>
      <c r="F19" s="1">
        <v>12.015000000000001</v>
      </c>
      <c r="G19" s="1">
        <v>11.852500000000001</v>
      </c>
      <c r="H19" s="1">
        <v>11.795</v>
      </c>
      <c r="I19" s="1">
        <v>12.447500000000002</v>
      </c>
      <c r="J19" s="1">
        <v>12.015000000000001</v>
      </c>
      <c r="K19" s="3">
        <f>AVERAGE(C19:J19)</f>
        <v>12.0275</v>
      </c>
      <c r="L19" s="4">
        <f>_xlfn.STDEV.P(C19:J19)</f>
        <v>0.25555698973027574</v>
      </c>
      <c r="M19" s="4">
        <f>L19/SQRT(11)</f>
        <v>7.7053331589821167E-2</v>
      </c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6"/>
      <c r="B20" s="1" t="s">
        <v>4</v>
      </c>
      <c r="C20" s="1">
        <v>13.596666666666666</v>
      </c>
      <c r="D20" s="1">
        <v>12.432500000000001</v>
      </c>
      <c r="E20" s="1">
        <v>12.7875</v>
      </c>
      <c r="F20" s="1">
        <v>12.530000000000001</v>
      </c>
      <c r="G20" s="1">
        <v>13.596666666666666</v>
      </c>
      <c r="H20" s="1">
        <v>12.432500000000001</v>
      </c>
      <c r="I20" s="1">
        <v>12.7875</v>
      </c>
      <c r="J20" s="1">
        <v>12.530000000000001</v>
      </c>
      <c r="K20" s="3">
        <f>AVERAGE(C20:J20)</f>
        <v>12.836666666666668</v>
      </c>
      <c r="L20" s="4">
        <f>_xlfn.STDEV.P(C20:J20)</f>
        <v>0.45755122664025205</v>
      </c>
      <c r="M20" s="4">
        <f t="shared" ref="M20:M22" si="2">L20/SQRT(11)</f>
        <v>0.13795688555750746</v>
      </c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25">
      <c r="A21" s="6" t="s">
        <v>19</v>
      </c>
      <c r="B21" s="1" t="s">
        <v>3</v>
      </c>
      <c r="C21" s="1">
        <v>13.7</v>
      </c>
      <c r="D21" s="1">
        <v>11.469999999999999</v>
      </c>
      <c r="E21" s="1">
        <v>11.92</v>
      </c>
      <c r="F21" s="1">
        <v>13.337999999999999</v>
      </c>
      <c r="G21" s="1">
        <v>15.3725</v>
      </c>
      <c r="H21" s="1">
        <v>12.074999999999999</v>
      </c>
      <c r="I21" s="1">
        <v>13.795</v>
      </c>
      <c r="J21" s="1">
        <v>12.69</v>
      </c>
      <c r="K21" s="3">
        <f>AVERAGE(C21:J21)</f>
        <v>13.0450625</v>
      </c>
      <c r="L21" s="4">
        <f>_xlfn.STDEV.P(C21:J21)</f>
        <v>1.1888968215718934</v>
      </c>
      <c r="M21" s="4">
        <f t="shared" si="2"/>
        <v>0.35846587923637108</v>
      </c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25">
      <c r="A22" s="1"/>
      <c r="B22" s="1" t="s">
        <v>4</v>
      </c>
      <c r="C22" s="1">
        <v>14.559999999999999</v>
      </c>
      <c r="D22" s="1">
        <v>11.852499999999999</v>
      </c>
      <c r="E22" s="1">
        <v>15.752000000000001</v>
      </c>
      <c r="F22" s="1">
        <v>13.5975</v>
      </c>
      <c r="G22" s="1">
        <v>14.02</v>
      </c>
      <c r="H22" s="1">
        <v>13.6875</v>
      </c>
      <c r="I22" s="1">
        <v>13.306000000000001</v>
      </c>
      <c r="J22" s="1">
        <v>13.39</v>
      </c>
      <c r="K22" s="3">
        <f>AVERAGE(C22:J22)</f>
        <v>13.770687499999999</v>
      </c>
      <c r="L22" s="4">
        <f>_xlfn.STDEV.P(C22:J22)</f>
        <v>1.0421123361201279</v>
      </c>
      <c r="M22" s="4">
        <f t="shared" si="2"/>
        <v>0.31420869166465409</v>
      </c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25">
      <c r="A25" s="18" t="s">
        <v>7</v>
      </c>
      <c r="B25" s="19"/>
      <c r="C25" s="1"/>
      <c r="D25" s="1"/>
      <c r="E25" s="1"/>
      <c r="F25" s="1"/>
      <c r="G25" s="1"/>
      <c r="H25" s="1"/>
      <c r="I25" s="1"/>
      <c r="J25" s="1"/>
      <c r="K25" s="3" t="s">
        <v>1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25">
      <c r="A26" s="5" t="s">
        <v>2</v>
      </c>
      <c r="B26" s="6"/>
      <c r="C26" s="6">
        <v>1</v>
      </c>
      <c r="D26" s="6">
        <v>2</v>
      </c>
      <c r="E26" s="6">
        <v>3</v>
      </c>
      <c r="F26" s="6">
        <v>4</v>
      </c>
      <c r="G26" s="6">
        <v>5</v>
      </c>
      <c r="H26" s="6">
        <v>6</v>
      </c>
      <c r="I26" s="6">
        <v>7</v>
      </c>
      <c r="J26" s="6">
        <v>8</v>
      </c>
      <c r="K26" s="6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25">
      <c r="A27" s="6" t="s">
        <v>18</v>
      </c>
      <c r="B27" s="1"/>
      <c r="C27" s="1">
        <v>17</v>
      </c>
      <c r="D27" s="1">
        <v>16.333333333333332</v>
      </c>
      <c r="E27" s="1">
        <v>17.333333333333332</v>
      </c>
      <c r="F27" s="1">
        <v>17.333333333333332</v>
      </c>
      <c r="G27" s="1">
        <v>18.666666666666668</v>
      </c>
      <c r="H27" s="1">
        <v>17</v>
      </c>
      <c r="I27" s="1">
        <v>17.333333333333332</v>
      </c>
      <c r="J27" s="1">
        <v>16.333333333333332</v>
      </c>
      <c r="K27" s="3">
        <f>AVERAGE(C27:J27)</f>
        <v>17.166666666666664</v>
      </c>
      <c r="L27" s="4">
        <f>_xlfn.STDEV.P(C27:J27)</f>
        <v>0.68718427093627732</v>
      </c>
      <c r="M27" s="4">
        <f>L27/SQRT(11)</f>
        <v>0.20719385350268718</v>
      </c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25">
      <c r="A28" s="6" t="s">
        <v>19</v>
      </c>
      <c r="B28" s="1"/>
      <c r="C28" s="1">
        <v>16</v>
      </c>
      <c r="D28" s="1">
        <v>17.333333333333332</v>
      </c>
      <c r="E28" s="1">
        <v>16</v>
      </c>
      <c r="F28" s="1">
        <v>16.666666666666668</v>
      </c>
      <c r="G28" s="1">
        <v>15.333333333333334</v>
      </c>
      <c r="H28" s="1">
        <v>15.666666666666666</v>
      </c>
      <c r="I28" s="1">
        <v>19.666666666666668</v>
      </c>
      <c r="J28" s="1">
        <v>17.333333333333332</v>
      </c>
      <c r="K28" s="3">
        <f>AVERAGE(C28:J28)</f>
        <v>16.75</v>
      </c>
      <c r="L28" s="4">
        <f>_xlfn.STDEV.P(C28:J28)</f>
        <v>1.2990381056766582</v>
      </c>
      <c r="M28" s="4">
        <f t="shared" ref="M28" si="3">L28/SQRT(11)</f>
        <v>0.39167472590032021</v>
      </c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4"/>
      <c r="M29" s="4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5">
      <c r="A30" s="1"/>
      <c r="B30" s="1"/>
      <c r="C30" s="1"/>
      <c r="D30" s="1"/>
      <c r="E30" s="4"/>
      <c r="F30" s="4"/>
      <c r="G30" s="4"/>
      <c r="H30" s="1"/>
      <c r="I30" s="1"/>
      <c r="J30" s="1"/>
      <c r="K30" s="1"/>
      <c r="L30" s="4"/>
      <c r="M30" s="4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</sheetData>
  <mergeCells count="1">
    <mergeCell ref="A25:B25"/>
  </mergeCells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8"/>
  <sheetViews>
    <sheetView topLeftCell="A19" workbookViewId="0">
      <selection activeCell="Q23" sqref="Q23"/>
    </sheetView>
  </sheetViews>
  <sheetFormatPr defaultColWidth="14.42578125" defaultRowHeight="15" customHeight="1" x14ac:dyDescent="0.25"/>
  <cols>
    <col min="1" max="1" width="16.28515625" customWidth="1"/>
    <col min="2" max="2" width="5.28515625" customWidth="1"/>
    <col min="3" max="3" width="6.42578125" customWidth="1"/>
    <col min="4" max="4" width="6.28515625" customWidth="1"/>
    <col min="5" max="5" width="6.5703125" customWidth="1"/>
    <col min="6" max="7" width="6.140625" customWidth="1"/>
    <col min="8" max="9" width="6.7109375" customWidth="1"/>
    <col min="10" max="11" width="6" customWidth="1"/>
    <col min="12" max="12" width="5.85546875" customWidth="1"/>
    <col min="13" max="21" width="9.140625" customWidth="1"/>
    <col min="22" max="23" width="8.7109375" customWidth="1"/>
  </cols>
  <sheetData>
    <row r="1" spans="1:23" x14ac:dyDescent="0.25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3" t="s">
        <v>1</v>
      </c>
      <c r="L1" s="13" t="s">
        <v>14</v>
      </c>
      <c r="M1" s="13" t="s">
        <v>15</v>
      </c>
      <c r="N1" s="4"/>
      <c r="O1" s="4"/>
      <c r="P1" s="1"/>
      <c r="Q1" s="1"/>
      <c r="R1" s="1"/>
      <c r="S1" s="1"/>
      <c r="T1" s="1"/>
      <c r="U1" s="1"/>
      <c r="V1" s="1"/>
      <c r="W1" s="1"/>
    </row>
    <row r="2" spans="1:23" x14ac:dyDescent="0.25">
      <c r="A2" s="5" t="s">
        <v>2</v>
      </c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  <c r="H2" s="6">
        <v>6</v>
      </c>
      <c r="I2" s="6">
        <v>7</v>
      </c>
      <c r="J2" s="6">
        <v>8</v>
      </c>
      <c r="K2" s="6"/>
      <c r="L2" s="4"/>
      <c r="M2" s="4"/>
      <c r="N2" s="4"/>
      <c r="O2" s="4"/>
      <c r="P2" s="6"/>
      <c r="Q2" s="6"/>
      <c r="R2" s="6"/>
      <c r="S2" s="6"/>
      <c r="T2" s="6"/>
      <c r="U2" s="6"/>
      <c r="V2" s="6"/>
      <c r="W2" s="6"/>
    </row>
    <row r="3" spans="1:23" x14ac:dyDescent="0.25">
      <c r="A3" s="6" t="s">
        <v>18</v>
      </c>
      <c r="B3" s="6" t="s">
        <v>3</v>
      </c>
      <c r="C3" s="4">
        <v>10</v>
      </c>
      <c r="D3" s="4">
        <v>20</v>
      </c>
      <c r="E3" s="4">
        <v>30</v>
      </c>
      <c r="F3" s="4">
        <v>10</v>
      </c>
      <c r="G3" s="4">
        <v>20</v>
      </c>
      <c r="H3" s="4">
        <v>20</v>
      </c>
      <c r="I3" s="4">
        <v>20</v>
      </c>
      <c r="J3" s="4">
        <v>10</v>
      </c>
      <c r="K3" s="7">
        <f>AVERAGE(C3:J3)</f>
        <v>17.5</v>
      </c>
      <c r="L3" s="4">
        <f>_xlfn.STDEV.P(C3:J3)</f>
        <v>6.6143782776614763</v>
      </c>
      <c r="M3" s="4">
        <f>L3/SQRT(11)</f>
        <v>1.9943100880436642</v>
      </c>
      <c r="N3" s="4"/>
      <c r="O3" s="4"/>
      <c r="P3" s="6"/>
      <c r="Q3" s="6"/>
      <c r="R3" s="6"/>
      <c r="S3" s="6"/>
      <c r="T3" s="6"/>
      <c r="U3" s="6"/>
      <c r="V3" s="6"/>
      <c r="W3" s="6"/>
    </row>
    <row r="4" spans="1:23" x14ac:dyDescent="0.25">
      <c r="A4" s="6"/>
      <c r="B4" s="6" t="s">
        <v>4</v>
      </c>
      <c r="C4" s="4">
        <v>20</v>
      </c>
      <c r="D4" s="4">
        <v>10</v>
      </c>
      <c r="E4" s="4">
        <v>10</v>
      </c>
      <c r="F4" s="4">
        <v>10</v>
      </c>
      <c r="G4" s="4">
        <v>20</v>
      </c>
      <c r="H4" s="4">
        <v>20</v>
      </c>
      <c r="I4" s="4">
        <v>30</v>
      </c>
      <c r="J4" s="4">
        <v>10</v>
      </c>
      <c r="K4" s="7">
        <f>AVERAGE(C4:J4)</f>
        <v>16.25</v>
      </c>
      <c r="L4" s="4">
        <f>_xlfn.STDEV.P(C4:J4)</f>
        <v>6.9597054535375271</v>
      </c>
      <c r="M4" s="4">
        <f t="shared" ref="M4:M6" si="0">L4/SQRT(11)</f>
        <v>2.098430149161294</v>
      </c>
      <c r="N4" s="4"/>
      <c r="O4" s="4"/>
      <c r="P4" s="6"/>
      <c r="Q4" s="6"/>
      <c r="R4" s="6"/>
      <c r="S4" s="6"/>
      <c r="T4" s="6"/>
      <c r="U4" s="6"/>
      <c r="V4" s="6"/>
      <c r="W4" s="6"/>
    </row>
    <row r="5" spans="1:23" x14ac:dyDescent="0.25">
      <c r="A5" s="6" t="s">
        <v>19</v>
      </c>
      <c r="B5" s="6" t="s">
        <v>3</v>
      </c>
      <c r="C5" s="4">
        <v>20</v>
      </c>
      <c r="D5" s="4">
        <v>20</v>
      </c>
      <c r="E5" s="4">
        <v>30</v>
      </c>
      <c r="F5" s="4">
        <v>20</v>
      </c>
      <c r="G5" s="4">
        <v>20</v>
      </c>
      <c r="H5" s="4">
        <v>20</v>
      </c>
      <c r="I5" s="4">
        <v>20</v>
      </c>
      <c r="J5" s="4">
        <v>20</v>
      </c>
      <c r="K5" s="7">
        <f>AVERAGE(C5:J5)</f>
        <v>21.25</v>
      </c>
      <c r="L5" s="4">
        <f>_xlfn.STDEV.P(C5:J5)</f>
        <v>3.3071891388307382</v>
      </c>
      <c r="M5" s="4">
        <f t="shared" si="0"/>
        <v>0.99715504402183208</v>
      </c>
      <c r="N5" s="4"/>
      <c r="O5" s="4"/>
      <c r="P5" s="6"/>
      <c r="Q5" s="6"/>
      <c r="R5" s="6"/>
      <c r="S5" s="6"/>
      <c r="T5" s="6"/>
      <c r="U5" s="6"/>
      <c r="V5" s="6"/>
      <c r="W5" s="6"/>
    </row>
    <row r="6" spans="1:23" x14ac:dyDescent="0.25">
      <c r="A6" s="6"/>
      <c r="B6" s="6" t="s">
        <v>4</v>
      </c>
      <c r="C6" s="4">
        <v>10</v>
      </c>
      <c r="D6" s="4">
        <v>20</v>
      </c>
      <c r="E6" s="4">
        <v>20</v>
      </c>
      <c r="F6" s="4">
        <v>10</v>
      </c>
      <c r="G6" s="4">
        <v>20</v>
      </c>
      <c r="H6" s="4">
        <v>10</v>
      </c>
      <c r="I6" s="4">
        <v>20</v>
      </c>
      <c r="J6" s="4">
        <v>20</v>
      </c>
      <c r="K6" s="7">
        <f>AVERAGE(C6:J6)</f>
        <v>16.25</v>
      </c>
      <c r="L6" s="4">
        <f>_xlfn.STDEV.P(C6:J6)</f>
        <v>4.8412291827592711</v>
      </c>
      <c r="M6" s="4">
        <f t="shared" si="0"/>
        <v>1.4596855203028556</v>
      </c>
      <c r="N6" s="4"/>
      <c r="O6" s="4"/>
      <c r="P6" s="6"/>
      <c r="Q6" s="6"/>
      <c r="R6" s="6"/>
      <c r="S6" s="6"/>
      <c r="T6" s="6"/>
      <c r="U6" s="6"/>
      <c r="V6" s="6"/>
      <c r="W6" s="6"/>
    </row>
    <row r="7" spans="1:23" x14ac:dyDescent="0.25">
      <c r="A7" s="6"/>
      <c r="B7" s="6"/>
      <c r="C7" s="4"/>
      <c r="D7" s="4"/>
      <c r="E7" s="4"/>
      <c r="F7" s="4"/>
      <c r="G7" s="6"/>
      <c r="H7" s="6"/>
      <c r="I7" s="6"/>
      <c r="J7" s="6"/>
      <c r="K7" s="4"/>
      <c r="L7" s="4"/>
      <c r="M7" s="4"/>
      <c r="N7" s="4"/>
      <c r="O7" s="4"/>
      <c r="P7" s="6"/>
      <c r="Q7" s="6"/>
      <c r="R7" s="6"/>
      <c r="S7" s="6"/>
      <c r="T7" s="6"/>
      <c r="U7" s="6"/>
      <c r="V7" s="6"/>
      <c r="W7" s="6"/>
    </row>
    <row r="8" spans="1:23" x14ac:dyDescent="0.25">
      <c r="A8" s="6"/>
      <c r="B8" s="6"/>
      <c r="C8" s="4"/>
      <c r="D8" s="4"/>
      <c r="E8" s="4"/>
      <c r="F8" s="4"/>
      <c r="G8" s="6"/>
      <c r="H8" s="6"/>
      <c r="I8" s="6"/>
      <c r="J8" s="6"/>
      <c r="K8" s="4"/>
      <c r="L8" s="4"/>
      <c r="M8" s="4"/>
      <c r="N8" s="4"/>
      <c r="O8" s="4"/>
      <c r="P8" s="6"/>
      <c r="Q8" s="6"/>
      <c r="R8" s="6"/>
      <c r="S8" s="6"/>
      <c r="T8" s="6"/>
      <c r="U8" s="6"/>
      <c r="V8" s="6"/>
      <c r="W8" s="6"/>
    </row>
    <row r="9" spans="1:23" x14ac:dyDescent="0.25">
      <c r="A9" s="2" t="s">
        <v>5</v>
      </c>
      <c r="B9" s="1"/>
      <c r="C9" s="1"/>
      <c r="D9" s="1"/>
      <c r="E9" s="1"/>
      <c r="F9" s="1"/>
      <c r="G9" s="1"/>
      <c r="H9" s="1"/>
      <c r="I9" s="1"/>
      <c r="J9" s="1"/>
      <c r="K9" s="3" t="s">
        <v>1</v>
      </c>
      <c r="L9" s="6"/>
      <c r="M9" s="7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x14ac:dyDescent="0.25">
      <c r="A10" s="5" t="s">
        <v>2</v>
      </c>
      <c r="B10" s="6"/>
      <c r="C10" s="6">
        <v>1</v>
      </c>
      <c r="D10" s="6">
        <v>2</v>
      </c>
      <c r="E10" s="6">
        <v>3</v>
      </c>
      <c r="F10" s="6">
        <v>4</v>
      </c>
      <c r="G10" s="6">
        <v>5</v>
      </c>
      <c r="H10" s="6">
        <v>6</v>
      </c>
      <c r="I10" s="6">
        <v>7</v>
      </c>
      <c r="J10" s="6">
        <v>8</v>
      </c>
      <c r="K10" s="6"/>
      <c r="L10" s="6"/>
      <c r="M10" s="7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x14ac:dyDescent="0.25">
      <c r="A11" s="6" t="s">
        <v>18</v>
      </c>
      <c r="B11" s="6" t="s">
        <v>3</v>
      </c>
      <c r="C11" s="4">
        <v>50</v>
      </c>
      <c r="D11" s="4">
        <v>40</v>
      </c>
      <c r="E11" s="4">
        <v>30</v>
      </c>
      <c r="F11" s="4">
        <v>40</v>
      </c>
      <c r="G11" s="4">
        <v>40</v>
      </c>
      <c r="H11" s="4">
        <v>50</v>
      </c>
      <c r="I11" s="4">
        <v>50</v>
      </c>
      <c r="J11" s="4">
        <v>40</v>
      </c>
      <c r="K11" s="8">
        <f>AVERAGE(C11:J11)</f>
        <v>42.5</v>
      </c>
      <c r="L11" s="4">
        <f>_xlfn.STDEV.P(C11:J11)</f>
        <v>6.6143782776614763</v>
      </c>
      <c r="M11" s="4">
        <f>L11/SQRT(11)</f>
        <v>1.9943100880436642</v>
      </c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x14ac:dyDescent="0.25">
      <c r="A12" s="6"/>
      <c r="B12" s="6" t="s">
        <v>4</v>
      </c>
      <c r="C12" s="4">
        <v>40</v>
      </c>
      <c r="D12" s="4">
        <v>30</v>
      </c>
      <c r="E12" s="4">
        <v>40</v>
      </c>
      <c r="F12" s="4">
        <v>40</v>
      </c>
      <c r="G12" s="4">
        <v>40</v>
      </c>
      <c r="H12" s="4">
        <v>30</v>
      </c>
      <c r="I12" s="4">
        <v>30</v>
      </c>
      <c r="J12" s="4">
        <v>40</v>
      </c>
      <c r="K12" s="8">
        <f>AVERAGE(C12:J12)</f>
        <v>36.25</v>
      </c>
      <c r="L12" s="4">
        <f>_xlfn.STDEV.P(C12:J12)</f>
        <v>4.8412291827592711</v>
      </c>
      <c r="M12" s="4">
        <f t="shared" ref="M12:M14" si="1">L12/SQRT(11)</f>
        <v>1.4596855203028556</v>
      </c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x14ac:dyDescent="0.25">
      <c r="A13" s="6" t="s">
        <v>19</v>
      </c>
      <c r="B13" s="6" t="s">
        <v>3</v>
      </c>
      <c r="C13" s="4">
        <v>50</v>
      </c>
      <c r="D13" s="4">
        <v>50</v>
      </c>
      <c r="E13" s="4">
        <v>40</v>
      </c>
      <c r="F13" s="4">
        <v>60</v>
      </c>
      <c r="G13" s="4">
        <v>50</v>
      </c>
      <c r="H13" s="4">
        <v>40</v>
      </c>
      <c r="I13" s="4">
        <v>30</v>
      </c>
      <c r="J13" s="4">
        <v>40</v>
      </c>
      <c r="K13" s="8">
        <f>AVERAGE(C13:J13)</f>
        <v>45</v>
      </c>
      <c r="L13" s="4">
        <f>_xlfn.STDEV.P(C13:J13)</f>
        <v>8.6602540378443873</v>
      </c>
      <c r="M13" s="4">
        <f t="shared" si="1"/>
        <v>2.6111648393354678</v>
      </c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x14ac:dyDescent="0.25">
      <c r="A14" s="6"/>
      <c r="B14" s="6" t="s">
        <v>4</v>
      </c>
      <c r="C14" s="4">
        <v>30</v>
      </c>
      <c r="D14" s="4">
        <v>30</v>
      </c>
      <c r="E14" s="4">
        <v>40</v>
      </c>
      <c r="F14" s="4">
        <v>40</v>
      </c>
      <c r="G14" s="4">
        <v>30</v>
      </c>
      <c r="H14" s="4">
        <v>40</v>
      </c>
      <c r="I14" s="4">
        <v>30</v>
      </c>
      <c r="J14" s="4">
        <v>30</v>
      </c>
      <c r="K14" s="8">
        <f>AVERAGE(C14:J14)</f>
        <v>33.75</v>
      </c>
      <c r="L14" s="4">
        <f>_xlfn.STDEV.P(C14:J14)</f>
        <v>4.8412291827592711</v>
      </c>
      <c r="M14" s="4">
        <f t="shared" si="1"/>
        <v>1.4596855203028556</v>
      </c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25">
      <c r="A17" s="2" t="s">
        <v>6</v>
      </c>
      <c r="B17" s="1"/>
      <c r="C17" s="1"/>
      <c r="D17" s="1"/>
      <c r="E17" s="1"/>
      <c r="F17" s="1"/>
      <c r="G17" s="1"/>
      <c r="H17" s="1"/>
      <c r="I17" s="1"/>
      <c r="J17" s="1"/>
      <c r="K17" s="3" t="s">
        <v>1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25">
      <c r="A18" s="5" t="s">
        <v>2</v>
      </c>
      <c r="B18" s="6"/>
      <c r="C18" s="6">
        <v>1</v>
      </c>
      <c r="D18" s="6">
        <v>2</v>
      </c>
      <c r="E18" s="6">
        <v>3</v>
      </c>
      <c r="F18" s="6">
        <v>4</v>
      </c>
      <c r="G18" s="6">
        <v>5</v>
      </c>
      <c r="H18" s="6">
        <v>6</v>
      </c>
      <c r="I18" s="6">
        <v>7</v>
      </c>
      <c r="J18" s="6">
        <v>8</v>
      </c>
      <c r="K18" s="6"/>
      <c r="L18" s="1"/>
      <c r="M18" s="1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15.75" customHeight="1" x14ac:dyDescent="0.25">
      <c r="A19" s="6" t="s">
        <v>18</v>
      </c>
      <c r="B19" s="1" t="s">
        <v>3</v>
      </c>
      <c r="C19" s="1">
        <v>10.88</v>
      </c>
      <c r="D19" s="1">
        <v>9.89</v>
      </c>
      <c r="E19" s="1">
        <v>10.45</v>
      </c>
      <c r="F19" s="1">
        <v>12.015000000000001</v>
      </c>
      <c r="G19" s="1">
        <v>11.852500000000001</v>
      </c>
      <c r="H19" s="1">
        <v>11.795</v>
      </c>
      <c r="I19" s="1">
        <v>11.45</v>
      </c>
      <c r="J19" s="1">
        <v>11.02</v>
      </c>
      <c r="K19" s="3">
        <f>AVERAGE(C19:J19)</f>
        <v>11.169062499999999</v>
      </c>
      <c r="L19" s="4">
        <f>_xlfn.STDEV.P(C19:J19)</f>
        <v>0.69930762354185017</v>
      </c>
      <c r="M19" s="4">
        <f>L19/SQRT(11)</f>
        <v>0.21084918184758381</v>
      </c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6"/>
      <c r="B20" s="1" t="s">
        <v>4</v>
      </c>
      <c r="C20" s="1">
        <v>11.6</v>
      </c>
      <c r="D20" s="1">
        <v>10.43</v>
      </c>
      <c r="E20" s="1">
        <v>11.79</v>
      </c>
      <c r="F20" s="1">
        <v>12.530000000000001</v>
      </c>
      <c r="G20" s="1">
        <v>13.596666666666666</v>
      </c>
      <c r="H20" s="1">
        <v>12.432500000000001</v>
      </c>
      <c r="I20" s="1">
        <v>12.7875</v>
      </c>
      <c r="J20" s="1">
        <v>12.530000000000001</v>
      </c>
      <c r="K20" s="3">
        <f>AVERAGE(C20:J20)</f>
        <v>12.212083333333332</v>
      </c>
      <c r="L20" s="4">
        <f>_xlfn.STDEV.P(C20:J20)</f>
        <v>0.88229262593415003</v>
      </c>
      <c r="M20" s="4">
        <f t="shared" ref="M20:M22" si="2">L20/SQRT(11)</f>
        <v>0.26602123595645144</v>
      </c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25">
      <c r="A21" s="6" t="s">
        <v>19</v>
      </c>
      <c r="B21" s="1" t="s">
        <v>3</v>
      </c>
      <c r="C21" s="1">
        <v>9.7799999999999994</v>
      </c>
      <c r="D21" s="1">
        <v>8.89</v>
      </c>
      <c r="E21" s="1">
        <v>10.39</v>
      </c>
      <c r="F21" s="1">
        <v>10.34</v>
      </c>
      <c r="G21" s="1">
        <v>10.37</v>
      </c>
      <c r="H21" s="1">
        <v>9.09</v>
      </c>
      <c r="I21" s="1">
        <v>9.8000000000000007</v>
      </c>
      <c r="J21" s="1">
        <v>10.69</v>
      </c>
      <c r="K21" s="3">
        <f>AVERAGE(C21:J21)</f>
        <v>9.9187499999999993</v>
      </c>
      <c r="L21" s="4">
        <f>_xlfn.STDEV.P(C21:J21)</f>
        <v>0.60996798071702074</v>
      </c>
      <c r="M21" s="4">
        <f t="shared" si="2"/>
        <v>0.18391226601537233</v>
      </c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25">
      <c r="A22" s="1"/>
      <c r="B22" s="1" t="s">
        <v>4</v>
      </c>
      <c r="C22" s="1">
        <v>11.65</v>
      </c>
      <c r="D22" s="1">
        <v>11.58</v>
      </c>
      <c r="E22" s="1">
        <v>12.75</v>
      </c>
      <c r="F22" s="1">
        <v>12.06</v>
      </c>
      <c r="G22" s="1">
        <v>14.02</v>
      </c>
      <c r="H22" s="1">
        <v>11.96</v>
      </c>
      <c r="I22" s="1">
        <v>11.33</v>
      </c>
      <c r="J22" s="1">
        <v>13.39</v>
      </c>
      <c r="K22" s="3">
        <f>AVERAGE(C22:J22)</f>
        <v>12.342500000000001</v>
      </c>
      <c r="L22" s="4">
        <f>_xlfn.STDEV.P(C22:J22)</f>
        <v>0.89369667673098108</v>
      </c>
      <c r="M22" s="4">
        <f t="shared" si="2"/>
        <v>0.26945968664583708</v>
      </c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25">
      <c r="A25" s="1"/>
      <c r="B25" s="1"/>
      <c r="C25" s="4"/>
      <c r="D25" s="1"/>
      <c r="E25" s="1"/>
      <c r="F25" s="1"/>
      <c r="G25" s="1"/>
      <c r="H25" s="1"/>
      <c r="I25" s="4"/>
      <c r="J25" s="4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25">
      <c r="A26" s="18" t="s">
        <v>7</v>
      </c>
      <c r="B26" s="19"/>
      <c r="C26" s="1"/>
      <c r="D26" s="1"/>
      <c r="E26" s="1"/>
      <c r="F26" s="1"/>
      <c r="G26" s="1"/>
      <c r="H26" s="1"/>
      <c r="I26" s="1"/>
      <c r="J26" s="1"/>
      <c r="K26" s="3" t="s">
        <v>1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25">
      <c r="A27" s="5" t="s">
        <v>2</v>
      </c>
      <c r="B27" s="6"/>
      <c r="C27" s="6">
        <v>1</v>
      </c>
      <c r="D27" s="6">
        <v>2</v>
      </c>
      <c r="E27" s="6">
        <v>3</v>
      </c>
      <c r="F27" s="6">
        <v>4</v>
      </c>
      <c r="G27" s="6">
        <v>5</v>
      </c>
      <c r="H27" s="6">
        <v>6</v>
      </c>
      <c r="I27" s="6">
        <v>7</v>
      </c>
      <c r="J27" s="6">
        <v>8</v>
      </c>
      <c r="K27" s="6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25">
      <c r="A28" s="6" t="s">
        <v>18</v>
      </c>
      <c r="B28" s="1"/>
      <c r="C28" s="1">
        <v>18</v>
      </c>
      <c r="D28" s="1">
        <v>16.333333333333332</v>
      </c>
      <c r="E28" s="1">
        <v>17.333333333333332</v>
      </c>
      <c r="F28" s="1">
        <v>17.333333333333332</v>
      </c>
      <c r="G28" s="1">
        <v>18.666666666666668</v>
      </c>
      <c r="H28" s="1">
        <v>20</v>
      </c>
      <c r="I28" s="1">
        <v>17.333333333333332</v>
      </c>
      <c r="J28" s="1">
        <v>16.333333333333332</v>
      </c>
      <c r="K28" s="3">
        <f>AVERAGE(C28:J28)</f>
        <v>17.666666666666664</v>
      </c>
      <c r="L28" s="4">
        <f>_xlfn.STDEV.P(C28:J28)</f>
        <v>1.1426091000668415</v>
      </c>
      <c r="M28" s="4">
        <f>L28/SQRT(11)</f>
        <v>0.34450960608794184</v>
      </c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5">
      <c r="A29" s="6" t="s">
        <v>19</v>
      </c>
      <c r="B29" s="1"/>
      <c r="C29" s="1">
        <v>16</v>
      </c>
      <c r="D29" s="1">
        <v>15.33</v>
      </c>
      <c r="E29" s="1">
        <v>16</v>
      </c>
      <c r="F29" s="1">
        <v>16.666666666666668</v>
      </c>
      <c r="G29" s="1">
        <v>15.333333333333334</v>
      </c>
      <c r="H29" s="1">
        <v>15.666666666666666</v>
      </c>
      <c r="I29" s="1">
        <v>13.36</v>
      </c>
      <c r="J29" s="1">
        <v>13.89</v>
      </c>
      <c r="K29" s="3">
        <f>AVERAGE(C29:J29)</f>
        <v>15.280833333333334</v>
      </c>
      <c r="L29" s="4">
        <f>_xlfn.STDEV.P(C29:J29)</f>
        <v>1.0448082625800563</v>
      </c>
      <c r="M29" s="4">
        <f t="shared" ref="M29" si="3">L29/SQRT(11)</f>
        <v>0.31502154407646987</v>
      </c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25">
      <c r="A31" s="1"/>
      <c r="B31" s="1"/>
      <c r="C31" s="1"/>
      <c r="D31" s="1"/>
      <c r="E31" s="4"/>
      <c r="F31" s="4"/>
      <c r="G31" s="4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</sheetData>
  <mergeCells count="1">
    <mergeCell ref="A26:B26"/>
  </mergeCells>
  <pageMargins left="0.7" right="0.7" top="0.75" bottom="0.75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7"/>
  <sheetViews>
    <sheetView topLeftCell="A4" workbookViewId="0">
      <selection activeCell="N17" sqref="N17"/>
    </sheetView>
  </sheetViews>
  <sheetFormatPr defaultColWidth="14.42578125" defaultRowHeight="15" customHeight="1" x14ac:dyDescent="0.25"/>
  <cols>
    <col min="1" max="1" width="16.28515625" style="17" customWidth="1"/>
    <col min="2" max="2" width="5.28515625" customWidth="1"/>
    <col min="3" max="3" width="6.42578125" customWidth="1"/>
    <col min="4" max="4" width="6.28515625" customWidth="1"/>
    <col min="5" max="5" width="6.5703125" customWidth="1"/>
    <col min="6" max="7" width="6.140625" customWidth="1"/>
    <col min="8" max="9" width="6.7109375" customWidth="1"/>
    <col min="10" max="11" width="6" customWidth="1"/>
    <col min="12" max="12" width="5.85546875" customWidth="1"/>
    <col min="13" max="21" width="9.140625" customWidth="1"/>
    <col min="22" max="23" width="8.7109375" customWidth="1"/>
  </cols>
  <sheetData>
    <row r="1" spans="1:23" x14ac:dyDescent="0.25">
      <c r="A1" s="16" t="s">
        <v>0</v>
      </c>
      <c r="B1" s="1"/>
      <c r="C1" s="1"/>
      <c r="D1" s="1"/>
      <c r="E1" s="1"/>
      <c r="F1" s="1"/>
      <c r="G1" s="1"/>
      <c r="H1" s="1"/>
      <c r="I1" s="1"/>
      <c r="J1" s="1"/>
      <c r="K1" s="3" t="s">
        <v>1</v>
      </c>
      <c r="L1" s="13" t="s">
        <v>14</v>
      </c>
      <c r="M1" s="13" t="s">
        <v>15</v>
      </c>
      <c r="N1" s="4"/>
      <c r="O1" s="4"/>
      <c r="P1" s="1"/>
      <c r="Q1" s="1"/>
      <c r="R1" s="1"/>
      <c r="S1" s="1"/>
      <c r="T1" s="1"/>
      <c r="U1" s="1"/>
      <c r="V1" s="1"/>
      <c r="W1" s="1"/>
    </row>
    <row r="2" spans="1:23" x14ac:dyDescent="0.25">
      <c r="A2" s="5" t="s">
        <v>2</v>
      </c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  <c r="H2" s="6">
        <v>6</v>
      </c>
      <c r="I2" s="6">
        <v>7</v>
      </c>
      <c r="J2" s="6">
        <v>8</v>
      </c>
      <c r="K2" s="6"/>
      <c r="L2" s="4"/>
      <c r="M2" s="4"/>
      <c r="N2" s="4"/>
      <c r="O2" s="4"/>
      <c r="P2" s="6"/>
      <c r="Q2" s="6"/>
      <c r="R2" s="6"/>
      <c r="S2" s="6"/>
      <c r="T2" s="6"/>
      <c r="U2" s="6"/>
      <c r="V2" s="6"/>
      <c r="W2" s="6"/>
    </row>
    <row r="3" spans="1:23" x14ac:dyDescent="0.25">
      <c r="A3" s="6" t="s">
        <v>18</v>
      </c>
      <c r="B3" s="6" t="s">
        <v>3</v>
      </c>
      <c r="C3" s="4">
        <v>20</v>
      </c>
      <c r="D3" s="4">
        <v>10</v>
      </c>
      <c r="E3" s="4">
        <v>30</v>
      </c>
      <c r="F3" s="4">
        <v>10</v>
      </c>
      <c r="G3" s="4">
        <v>20</v>
      </c>
      <c r="H3" s="4">
        <v>20</v>
      </c>
      <c r="I3" s="4">
        <v>10</v>
      </c>
      <c r="J3" s="4">
        <v>10</v>
      </c>
      <c r="K3" s="7">
        <f>AVERAGE(C3:J3)</f>
        <v>16.25</v>
      </c>
      <c r="L3" s="4">
        <f>_xlfn.STDEV.P(C3:J3)</f>
        <v>6.9597054535375271</v>
      </c>
      <c r="M3" s="4">
        <f>L3/SQRT(11)</f>
        <v>2.098430149161294</v>
      </c>
      <c r="N3" s="4"/>
      <c r="O3" s="4"/>
      <c r="P3" s="6"/>
      <c r="Q3" s="6"/>
      <c r="R3" s="6"/>
      <c r="S3" s="6"/>
      <c r="T3" s="6"/>
      <c r="U3" s="6"/>
      <c r="V3" s="6"/>
      <c r="W3" s="6"/>
    </row>
    <row r="4" spans="1:23" x14ac:dyDescent="0.25">
      <c r="A4" s="6"/>
      <c r="B4" s="6" t="s">
        <v>4</v>
      </c>
      <c r="C4" s="4">
        <v>20</v>
      </c>
      <c r="D4" s="4">
        <v>10</v>
      </c>
      <c r="E4" s="4">
        <v>10</v>
      </c>
      <c r="F4" s="4">
        <v>10</v>
      </c>
      <c r="G4" s="4">
        <v>20</v>
      </c>
      <c r="H4" s="4">
        <v>20</v>
      </c>
      <c r="I4" s="4">
        <v>10</v>
      </c>
      <c r="J4" s="4">
        <v>10</v>
      </c>
      <c r="K4" s="7">
        <f>AVERAGE(C4:J4)</f>
        <v>13.75</v>
      </c>
      <c r="L4" s="4">
        <f>_xlfn.STDEV.P(C4:J4)</f>
        <v>4.8412291827592711</v>
      </c>
      <c r="M4" s="4">
        <f t="shared" ref="M4:M6" si="0">L4/SQRT(11)</f>
        <v>1.4596855203028556</v>
      </c>
      <c r="N4" s="4"/>
      <c r="O4" s="4"/>
      <c r="P4" s="6"/>
      <c r="Q4" s="6"/>
      <c r="R4" s="6"/>
      <c r="S4" s="6"/>
      <c r="T4" s="6"/>
      <c r="U4" s="6"/>
      <c r="V4" s="6"/>
      <c r="W4" s="6"/>
    </row>
    <row r="5" spans="1:23" x14ac:dyDescent="0.25">
      <c r="A5" s="6" t="s">
        <v>19</v>
      </c>
      <c r="B5" s="6" t="s">
        <v>3</v>
      </c>
      <c r="C5" s="4">
        <v>20</v>
      </c>
      <c r="D5" s="4">
        <v>20</v>
      </c>
      <c r="E5" s="4">
        <v>30</v>
      </c>
      <c r="F5" s="4">
        <v>20</v>
      </c>
      <c r="G5" s="4">
        <v>20</v>
      </c>
      <c r="H5" s="4">
        <v>20</v>
      </c>
      <c r="I5" s="4">
        <v>20</v>
      </c>
      <c r="J5" s="4">
        <v>20</v>
      </c>
      <c r="K5" s="7">
        <f>AVERAGE(C5:J5)</f>
        <v>21.25</v>
      </c>
      <c r="L5" s="4">
        <f>_xlfn.STDEV.P(C5:J5)</f>
        <v>3.3071891388307382</v>
      </c>
      <c r="M5" s="4">
        <f t="shared" si="0"/>
        <v>0.99715504402183208</v>
      </c>
      <c r="N5" s="4"/>
      <c r="O5" s="4"/>
      <c r="P5" s="6"/>
      <c r="Q5" s="6"/>
      <c r="R5" s="6"/>
      <c r="S5" s="6"/>
      <c r="T5" s="6"/>
      <c r="U5" s="6"/>
      <c r="V5" s="6"/>
      <c r="W5" s="6"/>
    </row>
    <row r="6" spans="1:23" x14ac:dyDescent="0.25">
      <c r="A6" s="6"/>
      <c r="B6" s="6" t="s">
        <v>4</v>
      </c>
      <c r="C6" s="4">
        <v>10</v>
      </c>
      <c r="D6" s="4">
        <v>20</v>
      </c>
      <c r="E6" s="4">
        <v>20</v>
      </c>
      <c r="F6" s="4">
        <v>10</v>
      </c>
      <c r="G6" s="4">
        <v>20</v>
      </c>
      <c r="H6" s="4">
        <v>10</v>
      </c>
      <c r="I6" s="4">
        <v>20</v>
      </c>
      <c r="J6" s="4">
        <v>20</v>
      </c>
      <c r="K6" s="7">
        <f>AVERAGE(C6:J6)</f>
        <v>16.25</v>
      </c>
      <c r="L6" s="4">
        <f>_xlfn.STDEV.P(C6:J6)</f>
        <v>4.8412291827592711</v>
      </c>
      <c r="M6" s="4">
        <f t="shared" si="0"/>
        <v>1.4596855203028556</v>
      </c>
      <c r="N6" s="4"/>
      <c r="O6" s="4"/>
      <c r="P6" s="6"/>
      <c r="Q6" s="6"/>
      <c r="R6" s="6"/>
      <c r="S6" s="6"/>
      <c r="T6" s="6"/>
      <c r="U6" s="6"/>
      <c r="V6" s="6"/>
      <c r="W6" s="6"/>
    </row>
    <row r="7" spans="1:23" x14ac:dyDescent="0.25">
      <c r="A7" s="6"/>
      <c r="B7" s="6"/>
      <c r="C7" s="4"/>
      <c r="D7" s="4"/>
      <c r="E7" s="4"/>
      <c r="F7" s="4"/>
      <c r="G7" s="6"/>
      <c r="H7" s="6"/>
      <c r="I7" s="6"/>
      <c r="J7" s="6"/>
      <c r="K7" s="4"/>
      <c r="L7" s="4"/>
      <c r="M7" s="4"/>
      <c r="N7" s="4"/>
      <c r="O7" s="4"/>
      <c r="P7" s="6"/>
      <c r="Q7" s="6"/>
      <c r="R7" s="6"/>
      <c r="S7" s="6"/>
      <c r="T7" s="6"/>
      <c r="U7" s="6"/>
      <c r="V7" s="6"/>
      <c r="W7" s="6"/>
    </row>
    <row r="8" spans="1:23" x14ac:dyDescent="0.25">
      <c r="A8" s="6"/>
      <c r="B8" s="6"/>
      <c r="C8" s="4"/>
      <c r="D8" s="4"/>
      <c r="E8" s="4"/>
      <c r="F8" s="4"/>
      <c r="G8" s="6"/>
      <c r="H8" s="6"/>
      <c r="I8" s="6"/>
      <c r="J8" s="6"/>
      <c r="K8" s="4"/>
      <c r="L8" s="4"/>
      <c r="M8" s="4"/>
      <c r="N8" s="4"/>
      <c r="O8" s="4"/>
      <c r="P8" s="6"/>
      <c r="Q8" s="6"/>
      <c r="R8" s="6"/>
      <c r="S8" s="6"/>
      <c r="T8" s="6"/>
      <c r="U8" s="6"/>
      <c r="V8" s="6"/>
      <c r="W8" s="6"/>
    </row>
    <row r="9" spans="1:23" x14ac:dyDescent="0.25">
      <c r="A9" s="16" t="s">
        <v>5</v>
      </c>
      <c r="B9" s="1"/>
      <c r="C9" s="1"/>
      <c r="D9" s="1"/>
      <c r="E9" s="1"/>
      <c r="F9" s="1"/>
      <c r="G9" s="1"/>
      <c r="H9" s="1"/>
      <c r="I9" s="1"/>
      <c r="J9" s="1"/>
      <c r="K9" s="3" t="s">
        <v>1</v>
      </c>
      <c r="L9" s="6"/>
      <c r="M9" s="7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x14ac:dyDescent="0.25">
      <c r="A10" s="5" t="s">
        <v>2</v>
      </c>
      <c r="B10" s="6"/>
      <c r="C10" s="6">
        <v>1</v>
      </c>
      <c r="D10" s="6">
        <v>2</v>
      </c>
      <c r="E10" s="6">
        <v>3</v>
      </c>
      <c r="F10" s="6">
        <v>4</v>
      </c>
      <c r="G10" s="6">
        <v>5</v>
      </c>
      <c r="H10" s="6">
        <v>6</v>
      </c>
      <c r="I10" s="6">
        <v>7</v>
      </c>
      <c r="J10" s="6">
        <v>8</v>
      </c>
      <c r="K10" s="6"/>
      <c r="L10" s="6"/>
      <c r="M10" s="7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x14ac:dyDescent="0.25">
      <c r="A11" s="6" t="s">
        <v>18</v>
      </c>
      <c r="B11" s="6" t="s">
        <v>3</v>
      </c>
      <c r="C11" s="4">
        <v>30</v>
      </c>
      <c r="D11" s="4">
        <v>40</v>
      </c>
      <c r="E11" s="4">
        <v>30</v>
      </c>
      <c r="F11" s="4">
        <v>30</v>
      </c>
      <c r="G11" s="4">
        <v>40</v>
      </c>
      <c r="H11" s="4">
        <v>20</v>
      </c>
      <c r="I11" s="4">
        <v>40</v>
      </c>
      <c r="J11" s="4">
        <v>40</v>
      </c>
      <c r="K11" s="8">
        <f>AVERAGE(C11:J11)</f>
        <v>33.75</v>
      </c>
      <c r="L11" s="4">
        <f>_xlfn.STDEV.P(C11:J11)</f>
        <v>6.9597054535375271</v>
      </c>
      <c r="M11" s="4">
        <f>L11/SQRT(11)</f>
        <v>2.098430149161294</v>
      </c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x14ac:dyDescent="0.25">
      <c r="A12" s="6"/>
      <c r="B12" s="6" t="s">
        <v>4</v>
      </c>
      <c r="C12" s="4">
        <v>40</v>
      </c>
      <c r="D12" s="4">
        <v>30</v>
      </c>
      <c r="E12" s="4">
        <v>40</v>
      </c>
      <c r="F12" s="4">
        <v>40</v>
      </c>
      <c r="G12" s="4">
        <v>40</v>
      </c>
      <c r="H12" s="4">
        <v>30</v>
      </c>
      <c r="I12" s="4">
        <v>30</v>
      </c>
      <c r="J12" s="4">
        <v>40</v>
      </c>
      <c r="K12" s="8">
        <f>AVERAGE(C12:J12)</f>
        <v>36.25</v>
      </c>
      <c r="L12" s="4">
        <f>_xlfn.STDEV.P(C12:J12)</f>
        <v>4.8412291827592711</v>
      </c>
      <c r="M12" s="4">
        <f t="shared" ref="M12:M14" si="1">L12/SQRT(11)</f>
        <v>1.4596855203028556</v>
      </c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x14ac:dyDescent="0.25">
      <c r="A13" s="6" t="s">
        <v>19</v>
      </c>
      <c r="B13" s="6" t="s">
        <v>3</v>
      </c>
      <c r="C13" s="4">
        <v>50</v>
      </c>
      <c r="D13" s="4">
        <v>40</v>
      </c>
      <c r="E13" s="4">
        <v>40</v>
      </c>
      <c r="F13" s="4">
        <v>30</v>
      </c>
      <c r="G13" s="4">
        <v>50</v>
      </c>
      <c r="H13" s="4">
        <v>40</v>
      </c>
      <c r="I13" s="4">
        <v>30</v>
      </c>
      <c r="J13" s="4">
        <v>40</v>
      </c>
      <c r="K13" s="8">
        <f>AVERAGE(C13:J13)</f>
        <v>40</v>
      </c>
      <c r="L13" s="4">
        <f>_xlfn.STDEV.P(C13:J13)</f>
        <v>7.0710678118654755</v>
      </c>
      <c r="M13" s="4">
        <f t="shared" si="1"/>
        <v>2.1320071635561044</v>
      </c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x14ac:dyDescent="0.25">
      <c r="A14" s="6"/>
      <c r="B14" s="6" t="s">
        <v>4</v>
      </c>
      <c r="C14" s="4">
        <v>30</v>
      </c>
      <c r="D14" s="4">
        <v>30</v>
      </c>
      <c r="E14" s="4">
        <v>40</v>
      </c>
      <c r="F14" s="4">
        <v>40</v>
      </c>
      <c r="G14" s="4">
        <v>30</v>
      </c>
      <c r="H14" s="4">
        <v>40</v>
      </c>
      <c r="I14" s="4">
        <v>30</v>
      </c>
      <c r="J14" s="4">
        <v>30</v>
      </c>
      <c r="K14" s="8">
        <f>AVERAGE(C14:J14)</f>
        <v>33.75</v>
      </c>
      <c r="L14" s="4">
        <f>_xlfn.STDEV.P(C14:J14)</f>
        <v>4.8412291827592711</v>
      </c>
      <c r="M14" s="4">
        <f t="shared" si="1"/>
        <v>1.4596855203028556</v>
      </c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25">
      <c r="A17" s="16" t="s">
        <v>6</v>
      </c>
      <c r="B17" s="1"/>
      <c r="C17" s="1"/>
      <c r="D17" s="1"/>
      <c r="E17" s="1"/>
      <c r="F17" s="1"/>
      <c r="G17" s="1"/>
      <c r="H17" s="1"/>
      <c r="I17" s="1"/>
      <c r="J17" s="1"/>
      <c r="K17" s="3" t="s">
        <v>1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25">
      <c r="A18" s="5" t="s">
        <v>2</v>
      </c>
      <c r="B18" s="6"/>
      <c r="C18" s="6">
        <v>1</v>
      </c>
      <c r="D18" s="6">
        <v>2</v>
      </c>
      <c r="E18" s="6">
        <v>3</v>
      </c>
      <c r="F18" s="6">
        <v>4</v>
      </c>
      <c r="G18" s="6">
        <v>5</v>
      </c>
      <c r="H18" s="6">
        <v>6</v>
      </c>
      <c r="I18" s="6">
        <v>7</v>
      </c>
      <c r="J18" s="6">
        <v>8</v>
      </c>
      <c r="K18" s="6"/>
      <c r="L18" s="1"/>
      <c r="M18" s="1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15.75" customHeight="1" x14ac:dyDescent="0.25">
      <c r="A19" s="6" t="s">
        <v>18</v>
      </c>
      <c r="B19" s="1" t="s">
        <v>3</v>
      </c>
      <c r="C19" s="1">
        <v>12.58</v>
      </c>
      <c r="D19" s="1">
        <v>9.89</v>
      </c>
      <c r="E19" s="1">
        <v>11.54</v>
      </c>
      <c r="F19" s="1">
        <v>12.015000000000001</v>
      </c>
      <c r="G19" s="1">
        <v>12.89</v>
      </c>
      <c r="H19" s="1">
        <v>11.795</v>
      </c>
      <c r="I19" s="1">
        <v>11.45</v>
      </c>
      <c r="J19" s="1">
        <v>11.02</v>
      </c>
      <c r="K19" s="3">
        <f>AVERAGE(C19:J19)</f>
        <v>11.647499999999999</v>
      </c>
      <c r="L19" s="4">
        <f>_xlfn.STDEV.P(C19:J19)</f>
        <v>0.87344862470554052</v>
      </c>
      <c r="M19" s="4">
        <f>L19/SQRT(11)</f>
        <v>0.26335466925456597</v>
      </c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6"/>
      <c r="B20" s="1" t="s">
        <v>4</v>
      </c>
      <c r="C20" s="1">
        <v>11.99</v>
      </c>
      <c r="D20" s="1">
        <v>10.43</v>
      </c>
      <c r="E20" s="1">
        <v>11.79</v>
      </c>
      <c r="F20" s="1">
        <v>12.530000000000001</v>
      </c>
      <c r="G20" s="1">
        <v>13.596666666666666</v>
      </c>
      <c r="H20" s="1">
        <v>12.432500000000001</v>
      </c>
      <c r="I20" s="1">
        <v>11.79</v>
      </c>
      <c r="J20" s="1">
        <v>12.530000000000001</v>
      </c>
      <c r="K20" s="3">
        <f>AVERAGE(C20:J20)</f>
        <v>12.136145833333334</v>
      </c>
      <c r="L20" s="4">
        <f>_xlfn.STDEV.P(C20:J20)</f>
        <v>0.8443277792845193</v>
      </c>
      <c r="M20" s="4">
        <f t="shared" ref="M20:M22" si="2">L20/SQRT(11)</f>
        <v>0.25457440399643266</v>
      </c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25">
      <c r="A21" s="6" t="s">
        <v>19</v>
      </c>
      <c r="B21" s="1" t="s">
        <v>3</v>
      </c>
      <c r="C21" s="1">
        <v>9.7799999999999994</v>
      </c>
      <c r="D21" s="1">
        <v>8.89</v>
      </c>
      <c r="E21" s="1">
        <v>10.39</v>
      </c>
      <c r="F21" s="1">
        <v>10.34</v>
      </c>
      <c r="G21" s="1">
        <v>10.37</v>
      </c>
      <c r="H21" s="1">
        <v>10.5</v>
      </c>
      <c r="I21" s="1">
        <v>10.85</v>
      </c>
      <c r="J21" s="1">
        <v>10.69</v>
      </c>
      <c r="K21" s="3">
        <f>AVERAGE(C21:J21)</f>
        <v>10.22625</v>
      </c>
      <c r="L21" s="4">
        <f>_xlfn.STDEV.P(C21:J21)</f>
        <v>0.58354386081939025</v>
      </c>
      <c r="M21" s="4">
        <f t="shared" si="2"/>
        <v>0.17594509409575371</v>
      </c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25">
      <c r="A22" s="1"/>
      <c r="B22" s="1" t="s">
        <v>4</v>
      </c>
      <c r="C22" s="1">
        <v>11.65</v>
      </c>
      <c r="D22" s="1">
        <v>11.58</v>
      </c>
      <c r="E22" s="1">
        <v>12.75</v>
      </c>
      <c r="F22" s="1">
        <v>12.06</v>
      </c>
      <c r="G22" s="1">
        <v>12.25</v>
      </c>
      <c r="H22" s="1">
        <v>11.96</v>
      </c>
      <c r="I22" s="1">
        <v>11.33</v>
      </c>
      <c r="J22" s="1">
        <v>13.39</v>
      </c>
      <c r="K22" s="3">
        <f>AVERAGE(C22:J22)</f>
        <v>12.12125</v>
      </c>
      <c r="L22" s="4">
        <f>_xlfn.STDEV.P(C22:J22)</f>
        <v>0.63171270170861693</v>
      </c>
      <c r="M22" s="4">
        <f t="shared" si="2"/>
        <v>0.19046854607901681</v>
      </c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25">
      <c r="A25" s="18" t="s">
        <v>7</v>
      </c>
      <c r="B25" s="19"/>
      <c r="C25" s="1"/>
      <c r="D25" s="1"/>
      <c r="E25" s="1"/>
      <c r="F25" s="1"/>
      <c r="G25" s="1"/>
      <c r="H25" s="1"/>
      <c r="I25" s="1"/>
      <c r="J25" s="1"/>
      <c r="K25" s="3" t="s">
        <v>1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25">
      <c r="A26" s="5" t="s">
        <v>2</v>
      </c>
      <c r="B26" s="6"/>
      <c r="C26" s="6">
        <v>1</v>
      </c>
      <c r="D26" s="6">
        <v>2</v>
      </c>
      <c r="E26" s="6">
        <v>3</v>
      </c>
      <c r="F26" s="6">
        <v>4</v>
      </c>
      <c r="G26" s="6">
        <v>5</v>
      </c>
      <c r="H26" s="6">
        <v>6</v>
      </c>
      <c r="I26" s="6">
        <v>7</v>
      </c>
      <c r="J26" s="6">
        <v>8</v>
      </c>
      <c r="K26" s="6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25">
      <c r="A27" s="6" t="s">
        <v>18</v>
      </c>
      <c r="B27" s="1"/>
      <c r="C27" s="1">
        <v>18</v>
      </c>
      <c r="D27" s="1">
        <v>16.333333333333332</v>
      </c>
      <c r="E27" s="1">
        <v>17.333333333333332</v>
      </c>
      <c r="F27" s="1">
        <v>17.333333333333332</v>
      </c>
      <c r="G27" s="1">
        <v>18.666666666666668</v>
      </c>
      <c r="H27" s="1">
        <v>18</v>
      </c>
      <c r="I27" s="1">
        <v>17.333333333333332</v>
      </c>
      <c r="J27" s="1">
        <v>16.333333333333332</v>
      </c>
      <c r="K27" s="3">
        <f>AVERAGE(C27:J27)</f>
        <v>17.416666666666664</v>
      </c>
      <c r="L27" s="4">
        <f>_xlfn.STDEV.P(C27:J27)</f>
        <v>0.75920279826202564</v>
      </c>
      <c r="M27" s="4">
        <f>L27/SQRT(11)</f>
        <v>0.22890825651118399</v>
      </c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25">
      <c r="A28" s="6" t="s">
        <v>19</v>
      </c>
      <c r="B28" s="1"/>
      <c r="C28" s="1">
        <v>17</v>
      </c>
      <c r="D28" s="1">
        <v>16</v>
      </c>
      <c r="E28" s="1">
        <v>13.36</v>
      </c>
      <c r="F28" s="1">
        <v>16.666666666666668</v>
      </c>
      <c r="G28" s="1">
        <v>15.333333333333334</v>
      </c>
      <c r="H28" s="1">
        <v>13.35</v>
      </c>
      <c r="I28" s="1">
        <v>15.36</v>
      </c>
      <c r="J28" s="1">
        <v>15.89</v>
      </c>
      <c r="K28" s="3">
        <f>AVERAGE(C28:J28)</f>
        <v>15.37</v>
      </c>
      <c r="L28" s="4">
        <f>_xlfn.STDEV.P(C28:J28)</f>
        <v>1.2809902853304984</v>
      </c>
      <c r="M28" s="4">
        <f t="shared" ref="M28" si="3">L28/SQRT(11)</f>
        <v>0.38623310332105165</v>
      </c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5">
      <c r="A30" s="1"/>
      <c r="B30" s="1"/>
      <c r="C30" s="1"/>
      <c r="D30" s="1"/>
      <c r="E30" s="4"/>
      <c r="F30" s="4"/>
      <c r="G30" s="4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</sheetData>
  <mergeCells count="1">
    <mergeCell ref="A25:B25"/>
  </mergeCells>
  <pageMargins left="0.7" right="0.7" top="0.75" bottom="0.75" header="0" footer="0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7"/>
  <sheetViews>
    <sheetView topLeftCell="A13" workbookViewId="0">
      <selection activeCell="R30" sqref="R30"/>
    </sheetView>
  </sheetViews>
  <sheetFormatPr defaultColWidth="14.42578125" defaultRowHeight="15" customHeight="1" x14ac:dyDescent="0.25"/>
  <cols>
    <col min="1" max="1" width="16.28515625" style="17" customWidth="1"/>
    <col min="2" max="2" width="5.28515625" customWidth="1"/>
    <col min="3" max="3" width="6.42578125" customWidth="1"/>
    <col min="4" max="4" width="6.28515625" customWidth="1"/>
    <col min="5" max="5" width="6.5703125" customWidth="1"/>
    <col min="6" max="7" width="6.140625" customWidth="1"/>
    <col min="8" max="9" width="6.7109375" customWidth="1"/>
    <col min="10" max="11" width="6" customWidth="1"/>
    <col min="12" max="12" width="5.85546875" customWidth="1"/>
    <col min="13" max="21" width="9.140625" customWidth="1"/>
    <col min="22" max="23" width="8.7109375" customWidth="1"/>
  </cols>
  <sheetData>
    <row r="1" spans="1:23" x14ac:dyDescent="0.25">
      <c r="A1" s="16" t="s">
        <v>0</v>
      </c>
      <c r="B1" s="1"/>
      <c r="C1" s="1"/>
      <c r="D1" s="1"/>
      <c r="E1" s="1"/>
      <c r="F1" s="1"/>
      <c r="G1" s="1"/>
      <c r="H1" s="1"/>
      <c r="I1" s="1"/>
      <c r="J1" s="1"/>
      <c r="K1" s="3" t="s">
        <v>1</v>
      </c>
      <c r="L1" s="13" t="s">
        <v>14</v>
      </c>
      <c r="M1" s="13" t="s">
        <v>15</v>
      </c>
      <c r="N1" s="4"/>
      <c r="O1" s="4"/>
      <c r="P1" s="1"/>
      <c r="Q1" s="1"/>
      <c r="R1" s="1"/>
      <c r="S1" s="1"/>
      <c r="T1" s="1"/>
      <c r="U1" s="1"/>
      <c r="V1" s="1"/>
      <c r="W1" s="1"/>
    </row>
    <row r="2" spans="1:23" x14ac:dyDescent="0.25">
      <c r="A2" s="5" t="s">
        <v>2</v>
      </c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  <c r="H2" s="6">
        <v>6</v>
      </c>
      <c r="I2" s="6">
        <v>7</v>
      </c>
      <c r="J2" s="6">
        <v>8</v>
      </c>
      <c r="K2" s="6"/>
      <c r="L2" s="4"/>
      <c r="M2" s="4"/>
      <c r="N2" s="4"/>
      <c r="O2" s="4"/>
      <c r="P2" s="6"/>
      <c r="Q2" s="6"/>
      <c r="R2" s="6"/>
      <c r="S2" s="6"/>
      <c r="T2" s="6"/>
      <c r="U2" s="6"/>
      <c r="V2" s="6"/>
      <c r="W2" s="6"/>
    </row>
    <row r="3" spans="1:23" x14ac:dyDescent="0.25">
      <c r="A3" s="6" t="s">
        <v>18</v>
      </c>
      <c r="B3" s="6" t="s">
        <v>3</v>
      </c>
      <c r="C3" s="4">
        <v>10</v>
      </c>
      <c r="D3" s="4">
        <v>20</v>
      </c>
      <c r="E3" s="4">
        <v>30</v>
      </c>
      <c r="F3" s="4">
        <v>10</v>
      </c>
      <c r="G3" s="4">
        <v>20</v>
      </c>
      <c r="H3" s="4">
        <v>20</v>
      </c>
      <c r="I3" s="4">
        <v>20</v>
      </c>
      <c r="J3" s="4">
        <v>10</v>
      </c>
      <c r="K3" s="7">
        <f>AVERAGE(C3:J3)</f>
        <v>17.5</v>
      </c>
      <c r="L3" s="4">
        <f>_xlfn.STDEV.P(C3:J3)</f>
        <v>6.6143782776614763</v>
      </c>
      <c r="M3" s="4">
        <f>L3/SQRT(11)</f>
        <v>1.9943100880436642</v>
      </c>
      <c r="N3" s="4"/>
      <c r="O3" s="4"/>
      <c r="P3" s="6"/>
      <c r="Q3" s="6"/>
      <c r="R3" s="6"/>
      <c r="S3" s="6"/>
      <c r="T3" s="6"/>
      <c r="U3" s="6"/>
      <c r="V3" s="6"/>
      <c r="W3" s="6"/>
    </row>
    <row r="4" spans="1:23" x14ac:dyDescent="0.25">
      <c r="A4" s="6"/>
      <c r="B4" s="6" t="s">
        <v>4</v>
      </c>
      <c r="C4" s="4">
        <v>20</v>
      </c>
      <c r="D4" s="4">
        <v>10</v>
      </c>
      <c r="E4" s="4">
        <v>10</v>
      </c>
      <c r="F4" s="4">
        <v>10</v>
      </c>
      <c r="G4" s="4">
        <v>20</v>
      </c>
      <c r="H4" s="4">
        <v>20</v>
      </c>
      <c r="I4" s="4">
        <v>30</v>
      </c>
      <c r="J4" s="4">
        <v>10</v>
      </c>
      <c r="K4" s="7">
        <f>AVERAGE(C4:J4)</f>
        <v>16.25</v>
      </c>
      <c r="L4" s="4">
        <f>_xlfn.STDEV.P(C4:J4)</f>
        <v>6.9597054535375271</v>
      </c>
      <c r="M4" s="4">
        <f t="shared" ref="M4:M6" si="0">L4/SQRT(11)</f>
        <v>2.098430149161294</v>
      </c>
      <c r="N4" s="4"/>
      <c r="O4" s="4"/>
      <c r="P4" s="6"/>
      <c r="Q4" s="6"/>
      <c r="R4" s="6"/>
      <c r="S4" s="6"/>
      <c r="T4" s="6"/>
      <c r="U4" s="6"/>
      <c r="V4" s="6"/>
      <c r="W4" s="6"/>
    </row>
    <row r="5" spans="1:23" x14ac:dyDescent="0.25">
      <c r="A5" s="6" t="s">
        <v>19</v>
      </c>
      <c r="B5" s="6" t="s">
        <v>3</v>
      </c>
      <c r="C5" s="4">
        <v>40</v>
      </c>
      <c r="D5" s="4">
        <v>30</v>
      </c>
      <c r="E5" s="4">
        <v>30</v>
      </c>
      <c r="F5" s="4">
        <v>40</v>
      </c>
      <c r="G5" s="4">
        <v>30</v>
      </c>
      <c r="H5" s="4">
        <v>40</v>
      </c>
      <c r="I5" s="4">
        <v>40</v>
      </c>
      <c r="J5" s="4">
        <v>30</v>
      </c>
      <c r="K5" s="7">
        <f>AVERAGE(C5:J5)</f>
        <v>35</v>
      </c>
      <c r="L5" s="4">
        <f>_xlfn.STDEV.P(C5:J5)</f>
        <v>5</v>
      </c>
      <c r="M5" s="4">
        <f t="shared" si="0"/>
        <v>1.507556722888818</v>
      </c>
      <c r="N5" s="4"/>
      <c r="O5" s="4"/>
      <c r="P5" s="6"/>
      <c r="Q5" s="6"/>
      <c r="R5" s="6"/>
      <c r="S5" s="6"/>
      <c r="T5" s="6"/>
      <c r="U5" s="6"/>
      <c r="V5" s="6"/>
      <c r="W5" s="6"/>
    </row>
    <row r="6" spans="1:23" x14ac:dyDescent="0.25">
      <c r="A6" s="6"/>
      <c r="B6" s="6" t="s">
        <v>4</v>
      </c>
      <c r="C6" s="4">
        <v>10</v>
      </c>
      <c r="D6" s="4">
        <v>20</v>
      </c>
      <c r="E6" s="4">
        <v>20</v>
      </c>
      <c r="F6" s="4">
        <v>10</v>
      </c>
      <c r="G6" s="4">
        <v>20</v>
      </c>
      <c r="H6" s="4">
        <v>10</v>
      </c>
      <c r="I6" s="4">
        <v>20</v>
      </c>
      <c r="J6" s="4">
        <v>20</v>
      </c>
      <c r="K6" s="7">
        <f>AVERAGE(C6:J6)</f>
        <v>16.25</v>
      </c>
      <c r="L6" s="4">
        <f>_xlfn.STDEV.P(C6:J6)</f>
        <v>4.8412291827592711</v>
      </c>
      <c r="M6" s="4">
        <f t="shared" si="0"/>
        <v>1.4596855203028556</v>
      </c>
      <c r="N6" s="4"/>
      <c r="O6" s="4"/>
      <c r="P6" s="6"/>
      <c r="Q6" s="6"/>
      <c r="R6" s="6"/>
      <c r="S6" s="6"/>
      <c r="T6" s="6"/>
      <c r="U6" s="6"/>
      <c r="V6" s="6"/>
      <c r="W6" s="6"/>
    </row>
    <row r="7" spans="1:23" x14ac:dyDescent="0.25">
      <c r="A7" s="6"/>
      <c r="B7" s="6"/>
      <c r="C7" s="4"/>
      <c r="D7" s="4"/>
      <c r="E7" s="4"/>
      <c r="F7" s="4"/>
      <c r="G7" s="6"/>
      <c r="H7" s="6"/>
      <c r="I7" s="6"/>
      <c r="J7" s="6"/>
      <c r="K7" s="4"/>
      <c r="L7" s="4"/>
      <c r="M7" s="4"/>
      <c r="N7" s="4"/>
      <c r="O7" s="4"/>
      <c r="P7" s="6"/>
      <c r="Q7" s="6"/>
      <c r="R7" s="6"/>
      <c r="S7" s="6"/>
      <c r="T7" s="6"/>
      <c r="U7" s="6"/>
      <c r="V7" s="6"/>
      <c r="W7" s="6"/>
    </row>
    <row r="8" spans="1:23" x14ac:dyDescent="0.25">
      <c r="A8" s="6"/>
      <c r="B8" s="6"/>
      <c r="C8" s="4"/>
      <c r="D8" s="4"/>
      <c r="E8" s="4"/>
      <c r="F8" s="4"/>
      <c r="G8" s="6"/>
      <c r="H8" s="6"/>
      <c r="I8" s="6"/>
      <c r="J8" s="6"/>
      <c r="K8" s="4"/>
      <c r="L8" s="4"/>
      <c r="M8" s="4"/>
      <c r="N8" s="4"/>
      <c r="O8" s="4"/>
      <c r="P8" s="6"/>
      <c r="Q8" s="6"/>
      <c r="R8" s="6"/>
      <c r="S8" s="6"/>
      <c r="T8" s="6"/>
      <c r="U8" s="6"/>
      <c r="V8" s="6"/>
      <c r="W8" s="6"/>
    </row>
    <row r="9" spans="1:23" x14ac:dyDescent="0.25">
      <c r="A9" s="16" t="s">
        <v>5</v>
      </c>
      <c r="B9" s="1"/>
      <c r="C9" s="1"/>
      <c r="D9" s="1"/>
      <c r="E9" s="1"/>
      <c r="F9" s="1"/>
      <c r="G9" s="1"/>
      <c r="H9" s="1"/>
      <c r="I9" s="1"/>
      <c r="J9" s="1"/>
      <c r="K9" s="3" t="s">
        <v>1</v>
      </c>
      <c r="L9" s="6"/>
      <c r="M9" s="7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x14ac:dyDescent="0.25">
      <c r="A10" s="5" t="s">
        <v>2</v>
      </c>
      <c r="B10" s="6"/>
      <c r="C10" s="6">
        <v>1</v>
      </c>
      <c r="D10" s="6">
        <v>2</v>
      </c>
      <c r="E10" s="6">
        <v>3</v>
      </c>
      <c r="F10" s="6">
        <v>4</v>
      </c>
      <c r="G10" s="6">
        <v>5</v>
      </c>
      <c r="H10" s="6">
        <v>6</v>
      </c>
      <c r="I10" s="6">
        <v>7</v>
      </c>
      <c r="J10" s="6">
        <v>8</v>
      </c>
      <c r="K10" s="6"/>
      <c r="L10" s="6"/>
      <c r="M10" s="7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x14ac:dyDescent="0.25">
      <c r="A11" s="6" t="s">
        <v>18</v>
      </c>
      <c r="B11" s="6" t="s">
        <v>3</v>
      </c>
      <c r="C11" s="4">
        <v>30</v>
      </c>
      <c r="D11" s="4">
        <v>40</v>
      </c>
      <c r="E11" s="4">
        <v>30</v>
      </c>
      <c r="F11" s="4">
        <v>40</v>
      </c>
      <c r="G11" s="4">
        <v>40</v>
      </c>
      <c r="H11" s="4">
        <v>50</v>
      </c>
      <c r="I11" s="4">
        <v>20</v>
      </c>
      <c r="J11" s="4">
        <v>40</v>
      </c>
      <c r="K11" s="8">
        <f>AVERAGE(C11:J11)</f>
        <v>36.25</v>
      </c>
      <c r="L11" s="4">
        <f>_xlfn.STDEV.P(C11:J11)</f>
        <v>8.5695682505013053</v>
      </c>
      <c r="M11" s="4">
        <f>L11/SQRT(11)</f>
        <v>2.583822045659562</v>
      </c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x14ac:dyDescent="0.25">
      <c r="A12" s="6"/>
      <c r="B12" s="6" t="s">
        <v>4</v>
      </c>
      <c r="C12" s="4">
        <v>40</v>
      </c>
      <c r="D12" s="4">
        <v>30</v>
      </c>
      <c r="E12" s="4">
        <v>40</v>
      </c>
      <c r="F12" s="4">
        <v>40</v>
      </c>
      <c r="G12" s="4">
        <v>40</v>
      </c>
      <c r="H12" s="4">
        <v>30</v>
      </c>
      <c r="I12" s="4">
        <v>30</v>
      </c>
      <c r="J12" s="4">
        <v>40</v>
      </c>
      <c r="K12" s="8">
        <f>AVERAGE(C12:J12)</f>
        <v>36.25</v>
      </c>
      <c r="L12" s="4">
        <f>_xlfn.STDEV.P(C12:J12)</f>
        <v>4.8412291827592711</v>
      </c>
      <c r="M12" s="4">
        <f t="shared" ref="M12:M14" si="1">L12/SQRT(11)</f>
        <v>1.4596855203028556</v>
      </c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x14ac:dyDescent="0.25">
      <c r="A13" s="6" t="s">
        <v>19</v>
      </c>
      <c r="B13" s="6" t="s">
        <v>3</v>
      </c>
      <c r="C13" s="4">
        <v>60</v>
      </c>
      <c r="D13" s="4">
        <v>60</v>
      </c>
      <c r="E13" s="4">
        <v>50</v>
      </c>
      <c r="F13" s="4">
        <v>60</v>
      </c>
      <c r="G13" s="4">
        <v>50</v>
      </c>
      <c r="H13" s="4">
        <v>50</v>
      </c>
      <c r="I13" s="4">
        <v>30</v>
      </c>
      <c r="J13" s="4">
        <v>50</v>
      </c>
      <c r="K13" s="8">
        <f>AVERAGE(C13:J13)</f>
        <v>51.25</v>
      </c>
      <c r="L13" s="4">
        <f>_xlfn.STDEV.P(C13:J13)</f>
        <v>9.2702481088695787</v>
      </c>
      <c r="M13" s="4">
        <f t="shared" si="1"/>
        <v>2.7950849718747373</v>
      </c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x14ac:dyDescent="0.25">
      <c r="A14" s="6"/>
      <c r="B14" s="6" t="s">
        <v>4</v>
      </c>
      <c r="C14" s="4">
        <v>30</v>
      </c>
      <c r="D14" s="4">
        <v>30</v>
      </c>
      <c r="E14" s="4">
        <v>40</v>
      </c>
      <c r="F14" s="4">
        <v>40</v>
      </c>
      <c r="G14" s="4">
        <v>30</v>
      </c>
      <c r="H14" s="4">
        <v>40</v>
      </c>
      <c r="I14" s="4">
        <v>40</v>
      </c>
      <c r="J14" s="4">
        <v>30</v>
      </c>
      <c r="K14" s="8">
        <f>AVERAGE(C14:J14)</f>
        <v>35</v>
      </c>
      <c r="L14" s="4">
        <f>_xlfn.STDEV.P(C14:J14)</f>
        <v>5</v>
      </c>
      <c r="M14" s="4">
        <f t="shared" si="1"/>
        <v>1.507556722888818</v>
      </c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25">
      <c r="A17" s="16" t="s">
        <v>6</v>
      </c>
      <c r="B17" s="1"/>
      <c r="C17" s="1"/>
      <c r="D17" s="1"/>
      <c r="E17" s="1"/>
      <c r="F17" s="1"/>
      <c r="G17" s="1"/>
      <c r="H17" s="1"/>
      <c r="I17" s="1"/>
      <c r="J17" s="1"/>
      <c r="K17" s="3" t="s">
        <v>1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25">
      <c r="A18" s="5" t="s">
        <v>2</v>
      </c>
      <c r="B18" s="6"/>
      <c r="C18" s="6">
        <v>1</v>
      </c>
      <c r="D18" s="6">
        <v>2</v>
      </c>
      <c r="E18" s="6">
        <v>3</v>
      </c>
      <c r="F18" s="6">
        <v>4</v>
      </c>
      <c r="G18" s="6">
        <v>5</v>
      </c>
      <c r="H18" s="6">
        <v>6</v>
      </c>
      <c r="I18" s="6">
        <v>7</v>
      </c>
      <c r="J18" s="6">
        <v>8</v>
      </c>
      <c r="K18" s="6"/>
      <c r="L18" s="1"/>
      <c r="M18" s="1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15.75" customHeight="1" x14ac:dyDescent="0.25">
      <c r="A19" s="6" t="s">
        <v>18</v>
      </c>
      <c r="B19" s="1" t="s">
        <v>3</v>
      </c>
      <c r="C19" s="1">
        <v>10.88</v>
      </c>
      <c r="D19" s="1">
        <v>9.89</v>
      </c>
      <c r="E19" s="1">
        <v>10.45</v>
      </c>
      <c r="F19" s="1">
        <v>12.015000000000001</v>
      </c>
      <c r="G19" s="1">
        <v>11.852500000000001</v>
      </c>
      <c r="H19" s="1">
        <v>11.795</v>
      </c>
      <c r="I19" s="1">
        <v>11.45</v>
      </c>
      <c r="J19" s="1">
        <v>11.02</v>
      </c>
      <c r="K19" s="3">
        <f>AVERAGE(C19:J19)</f>
        <v>11.169062499999999</v>
      </c>
      <c r="L19" s="4">
        <f>_xlfn.STDEV.P(C19:J19)</f>
        <v>0.69930762354185017</v>
      </c>
      <c r="M19" s="4">
        <f>L19/SQRT(11)</f>
        <v>0.21084918184758381</v>
      </c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6"/>
      <c r="B20" s="1" t="s">
        <v>4</v>
      </c>
      <c r="C20" s="1">
        <v>11.6</v>
      </c>
      <c r="D20" s="1">
        <v>10.43</v>
      </c>
      <c r="E20" s="1">
        <v>11.79</v>
      </c>
      <c r="F20" s="1">
        <v>12.530000000000001</v>
      </c>
      <c r="G20" s="1">
        <v>13.596666666666666</v>
      </c>
      <c r="H20" s="1">
        <v>12.432500000000001</v>
      </c>
      <c r="I20" s="1">
        <v>12.7875</v>
      </c>
      <c r="J20" s="1">
        <v>12.530000000000001</v>
      </c>
      <c r="K20" s="3">
        <f>AVERAGE(C20:J20)</f>
        <v>12.212083333333332</v>
      </c>
      <c r="L20" s="4">
        <f>_xlfn.STDEV.P(C20:J20)</f>
        <v>0.88229262593415003</v>
      </c>
      <c r="M20" s="4">
        <f t="shared" ref="M20:M22" si="2">L20/SQRT(11)</f>
        <v>0.26602123595645144</v>
      </c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25">
      <c r="A21" s="6" t="s">
        <v>19</v>
      </c>
      <c r="B21" s="1" t="s">
        <v>3</v>
      </c>
      <c r="C21" s="1">
        <v>9.7799999999999994</v>
      </c>
      <c r="D21" s="1">
        <v>8.89</v>
      </c>
      <c r="E21" s="1">
        <v>7.38</v>
      </c>
      <c r="F21" s="1">
        <v>8.36</v>
      </c>
      <c r="G21" s="1">
        <v>8.3699999999999992</v>
      </c>
      <c r="H21" s="1">
        <v>9.1199999999999992</v>
      </c>
      <c r="I21" s="1">
        <v>9.65</v>
      </c>
      <c r="J21" s="1">
        <v>8.69</v>
      </c>
      <c r="K21" s="3">
        <f>AVERAGE(C21:J21)</f>
        <v>8.7799999999999994</v>
      </c>
      <c r="L21" s="4">
        <f>_xlfn.STDEV.P(C21:J21)</f>
        <v>0.72432727409645425</v>
      </c>
      <c r="M21" s="4">
        <f t="shared" si="2"/>
        <v>0.21839289032716827</v>
      </c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25">
      <c r="A22" s="1"/>
      <c r="B22" s="1" t="s">
        <v>4</v>
      </c>
      <c r="C22" s="1">
        <v>11.65</v>
      </c>
      <c r="D22" s="1">
        <v>11.58</v>
      </c>
      <c r="E22" s="1">
        <v>12.75</v>
      </c>
      <c r="F22" s="1">
        <v>12.06</v>
      </c>
      <c r="G22" s="1">
        <v>10.85</v>
      </c>
      <c r="H22" s="1">
        <v>11.96</v>
      </c>
      <c r="I22" s="1">
        <v>11.33</v>
      </c>
      <c r="J22" s="1">
        <v>10.35</v>
      </c>
      <c r="K22" s="3">
        <f>AVERAGE(C22:J22)</f>
        <v>11.56625</v>
      </c>
      <c r="L22" s="4">
        <f>_xlfn.STDEV.P(C22:J22)</f>
        <v>0.69420705664808702</v>
      </c>
      <c r="M22" s="4">
        <f t="shared" si="2"/>
        <v>0.20931130306533643</v>
      </c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25">
      <c r="A24" s="1"/>
      <c r="B24" s="1"/>
      <c r="C24" s="4"/>
      <c r="D24" s="1"/>
      <c r="E24" s="1"/>
      <c r="F24" s="1"/>
      <c r="G24" s="1"/>
      <c r="H24" s="1"/>
      <c r="I24" s="4"/>
      <c r="J24" s="4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25">
      <c r="A25" s="18" t="s">
        <v>7</v>
      </c>
      <c r="B25" s="19"/>
      <c r="C25" s="1"/>
      <c r="D25" s="1"/>
      <c r="E25" s="1"/>
      <c r="F25" s="1"/>
      <c r="G25" s="1"/>
      <c r="H25" s="1"/>
      <c r="I25" s="1"/>
      <c r="J25" s="1"/>
      <c r="K25" s="3" t="s">
        <v>1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25">
      <c r="A26" s="5" t="s">
        <v>2</v>
      </c>
      <c r="B26" s="6"/>
      <c r="C26" s="6">
        <v>1</v>
      </c>
      <c r="D26" s="6">
        <v>2</v>
      </c>
      <c r="E26" s="6">
        <v>3</v>
      </c>
      <c r="F26" s="6">
        <v>4</v>
      </c>
      <c r="G26" s="6">
        <v>5</v>
      </c>
      <c r="H26" s="6">
        <v>6</v>
      </c>
      <c r="I26" s="6">
        <v>7</v>
      </c>
      <c r="J26" s="6">
        <v>8</v>
      </c>
      <c r="K26" s="6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25">
      <c r="A27" s="6" t="s">
        <v>18</v>
      </c>
      <c r="B27" s="1"/>
      <c r="C27" s="1">
        <v>15.5</v>
      </c>
      <c r="D27" s="1">
        <v>16.5</v>
      </c>
      <c r="E27" s="1">
        <v>15.55</v>
      </c>
      <c r="F27" s="1">
        <v>13.38</v>
      </c>
      <c r="G27" s="1">
        <v>16.32</v>
      </c>
      <c r="H27" s="1">
        <v>16.5</v>
      </c>
      <c r="I27" s="1">
        <v>17.333333333333332</v>
      </c>
      <c r="J27" s="1">
        <v>16.333333333333332</v>
      </c>
      <c r="K27" s="3">
        <f>AVERAGE(C27:J27)</f>
        <v>15.927083333333332</v>
      </c>
      <c r="L27" s="4">
        <f>_xlfn.STDEV.P(C27:J27)</f>
        <v>1.1048559955185708</v>
      </c>
      <c r="M27" s="4">
        <f>L27/SQRT(11)</f>
        <v>0.33312661677360789</v>
      </c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25">
      <c r="A28" s="6" t="s">
        <v>19</v>
      </c>
      <c r="B28" s="1"/>
      <c r="C28" s="1">
        <v>10.35</v>
      </c>
      <c r="D28" s="1">
        <v>8.8800000000000008</v>
      </c>
      <c r="E28" s="1">
        <v>9.36</v>
      </c>
      <c r="F28" s="1">
        <v>10.32</v>
      </c>
      <c r="G28" s="1">
        <v>10.28</v>
      </c>
      <c r="H28" s="1">
        <v>9.08</v>
      </c>
      <c r="I28" s="1">
        <v>10.36</v>
      </c>
      <c r="J28" s="1">
        <v>12.28</v>
      </c>
      <c r="K28" s="3">
        <f>AVERAGE(C28:J28)</f>
        <v>10.11375</v>
      </c>
      <c r="L28" s="4">
        <f>_xlfn.STDEV.P(C28:J28)</f>
        <v>1.0023838773144744</v>
      </c>
      <c r="M28" s="4">
        <f t="shared" ref="M28" si="3">L28/SQRT(11)</f>
        <v>0.30223011063215927</v>
      </c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5">
      <c r="A30" s="1"/>
      <c r="B30" s="1"/>
      <c r="C30" s="1"/>
      <c r="D30" s="1"/>
      <c r="E30" s="4"/>
      <c r="F30" s="4"/>
      <c r="G30" s="4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</sheetData>
  <mergeCells count="1">
    <mergeCell ref="A25:B25"/>
  </mergeCells>
  <pageMargins left="0.7" right="0.7" top="0.75" bottom="0.75" header="0" footer="0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7"/>
  <sheetViews>
    <sheetView topLeftCell="A16" workbookViewId="0">
      <selection activeCell="O34" sqref="O34"/>
    </sheetView>
  </sheetViews>
  <sheetFormatPr defaultColWidth="14.42578125" defaultRowHeight="15" customHeight="1" x14ac:dyDescent="0.25"/>
  <cols>
    <col min="1" max="1" width="16.28515625" style="17" customWidth="1"/>
    <col min="2" max="2" width="5.28515625" customWidth="1"/>
    <col min="3" max="3" width="6.42578125" customWidth="1"/>
    <col min="4" max="4" width="6.28515625" customWidth="1"/>
    <col min="5" max="5" width="6.5703125" customWidth="1"/>
    <col min="6" max="7" width="6.140625" customWidth="1"/>
    <col min="8" max="9" width="6.7109375" customWidth="1"/>
    <col min="10" max="11" width="6" customWidth="1"/>
    <col min="12" max="12" width="5.85546875" customWidth="1"/>
    <col min="13" max="21" width="9.140625" customWidth="1"/>
    <col min="22" max="23" width="8.7109375" customWidth="1"/>
  </cols>
  <sheetData>
    <row r="1" spans="1:23" x14ac:dyDescent="0.25">
      <c r="A1" s="16" t="s">
        <v>0</v>
      </c>
      <c r="B1" s="1"/>
      <c r="C1" s="1"/>
      <c r="D1" s="1"/>
      <c r="E1" s="1"/>
      <c r="F1" s="1"/>
      <c r="G1" s="1"/>
      <c r="H1" s="1"/>
      <c r="I1" s="1"/>
      <c r="J1" s="1"/>
      <c r="K1" s="3" t="s">
        <v>1</v>
      </c>
      <c r="L1" s="13" t="s">
        <v>14</v>
      </c>
      <c r="M1" s="13" t="s">
        <v>15</v>
      </c>
      <c r="N1" s="4"/>
      <c r="O1" s="4"/>
      <c r="P1" s="1"/>
      <c r="Q1" s="1"/>
      <c r="R1" s="1"/>
      <c r="S1" s="1"/>
      <c r="T1" s="1"/>
      <c r="U1" s="1"/>
      <c r="V1" s="1"/>
      <c r="W1" s="1"/>
    </row>
    <row r="2" spans="1:23" x14ac:dyDescent="0.25">
      <c r="A2" s="5" t="s">
        <v>2</v>
      </c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  <c r="H2" s="6">
        <v>6</v>
      </c>
      <c r="I2" s="6">
        <v>7</v>
      </c>
      <c r="J2" s="6">
        <v>8</v>
      </c>
      <c r="K2" s="6"/>
      <c r="L2" s="4"/>
      <c r="M2" s="4"/>
      <c r="N2" s="4"/>
      <c r="O2" s="4"/>
      <c r="P2" s="6"/>
      <c r="Q2" s="6"/>
      <c r="R2" s="6"/>
      <c r="S2" s="6"/>
      <c r="T2" s="6"/>
      <c r="U2" s="6"/>
      <c r="V2" s="6"/>
      <c r="W2" s="6"/>
    </row>
    <row r="3" spans="1:23" x14ac:dyDescent="0.25">
      <c r="A3" s="6" t="s">
        <v>18</v>
      </c>
      <c r="B3" s="6" t="s">
        <v>3</v>
      </c>
      <c r="C3" s="4">
        <v>10</v>
      </c>
      <c r="D3" s="4">
        <v>20</v>
      </c>
      <c r="E3" s="4">
        <v>20</v>
      </c>
      <c r="F3" s="4">
        <v>10</v>
      </c>
      <c r="G3" s="4">
        <v>20</v>
      </c>
      <c r="H3" s="4">
        <v>20</v>
      </c>
      <c r="I3" s="4">
        <v>10</v>
      </c>
      <c r="J3" s="4">
        <v>10</v>
      </c>
      <c r="K3" s="7">
        <f>AVERAGE(C3:J3)</f>
        <v>15</v>
      </c>
      <c r="L3" s="4">
        <f>_xlfn.STDEV.P(C3:J3)</f>
        <v>5</v>
      </c>
      <c r="M3" s="4">
        <f>L3/SQRT(11)</f>
        <v>1.507556722888818</v>
      </c>
      <c r="N3" s="4"/>
      <c r="O3" s="4"/>
      <c r="P3" s="6"/>
      <c r="Q3" s="6"/>
      <c r="R3" s="6"/>
      <c r="S3" s="6"/>
      <c r="T3" s="6"/>
      <c r="U3" s="6"/>
      <c r="V3" s="6"/>
      <c r="W3" s="6"/>
    </row>
    <row r="4" spans="1:23" x14ac:dyDescent="0.25">
      <c r="A4" s="6"/>
      <c r="B4" s="6" t="s">
        <v>4</v>
      </c>
      <c r="C4" s="4">
        <v>20</v>
      </c>
      <c r="D4" s="4">
        <v>10</v>
      </c>
      <c r="E4" s="4">
        <v>0</v>
      </c>
      <c r="F4" s="4">
        <v>10</v>
      </c>
      <c r="G4" s="4">
        <v>10</v>
      </c>
      <c r="H4" s="4">
        <v>10</v>
      </c>
      <c r="I4" s="4">
        <v>20</v>
      </c>
      <c r="J4" s="4">
        <v>10</v>
      </c>
      <c r="K4" s="7">
        <f>AVERAGE(C4:J4)</f>
        <v>11.25</v>
      </c>
      <c r="L4" s="4">
        <f>_xlfn.STDEV.P(C4:J4)</f>
        <v>5.9947894041408993</v>
      </c>
      <c r="M4" s="4">
        <f t="shared" ref="M4:M6" si="0">L4/SQRT(11)</f>
        <v>1.807497013703053</v>
      </c>
      <c r="N4" s="4"/>
      <c r="O4" s="4"/>
      <c r="P4" s="6"/>
      <c r="Q4" s="6"/>
      <c r="R4" s="6"/>
      <c r="S4" s="6"/>
      <c r="T4" s="6"/>
      <c r="U4" s="6"/>
      <c r="V4" s="6"/>
      <c r="W4" s="6"/>
    </row>
    <row r="5" spans="1:23" x14ac:dyDescent="0.25">
      <c r="A5" s="6" t="s">
        <v>19</v>
      </c>
      <c r="B5" s="6" t="s">
        <v>3</v>
      </c>
      <c r="C5" s="4">
        <v>30</v>
      </c>
      <c r="D5" s="4">
        <v>40</v>
      </c>
      <c r="E5" s="4">
        <v>30</v>
      </c>
      <c r="F5" s="4">
        <v>40</v>
      </c>
      <c r="G5" s="4">
        <v>50</v>
      </c>
      <c r="H5" s="4">
        <v>40</v>
      </c>
      <c r="I5" s="4">
        <v>40</v>
      </c>
      <c r="J5" s="4">
        <v>30</v>
      </c>
      <c r="K5" s="7">
        <f>AVERAGE(C5:J5)</f>
        <v>37.5</v>
      </c>
      <c r="L5" s="4">
        <f>_xlfn.STDEV.P(C5:J5)</f>
        <v>6.6143782776614763</v>
      </c>
      <c r="M5" s="4">
        <f t="shared" si="0"/>
        <v>1.9943100880436642</v>
      </c>
      <c r="N5" s="4"/>
      <c r="O5" s="4"/>
      <c r="P5" s="6"/>
      <c r="Q5" s="6"/>
      <c r="R5" s="6"/>
      <c r="S5" s="6"/>
      <c r="T5" s="6"/>
      <c r="U5" s="6"/>
      <c r="V5" s="6"/>
      <c r="W5" s="6"/>
    </row>
    <row r="6" spans="1:23" x14ac:dyDescent="0.25">
      <c r="A6" s="6"/>
      <c r="B6" s="6" t="s">
        <v>4</v>
      </c>
      <c r="C6" s="4">
        <v>20</v>
      </c>
      <c r="D6" s="4">
        <v>20</v>
      </c>
      <c r="E6" s="4">
        <v>20</v>
      </c>
      <c r="F6" s="4">
        <v>10</v>
      </c>
      <c r="G6" s="4">
        <v>20</v>
      </c>
      <c r="H6" s="4">
        <v>10</v>
      </c>
      <c r="I6" s="4">
        <v>20</v>
      </c>
      <c r="J6" s="4">
        <v>20</v>
      </c>
      <c r="K6" s="7">
        <f>AVERAGE(C6:J6)</f>
        <v>17.5</v>
      </c>
      <c r="L6" s="4">
        <f>_xlfn.STDEV.P(C6:J6)</f>
        <v>4.3301270189221936</v>
      </c>
      <c r="M6" s="4">
        <f t="shared" si="0"/>
        <v>1.3055824196677339</v>
      </c>
      <c r="N6" s="4"/>
      <c r="O6" s="4"/>
      <c r="P6" s="6"/>
      <c r="Q6" s="6"/>
      <c r="R6" s="6"/>
      <c r="S6" s="6"/>
      <c r="T6" s="6"/>
      <c r="U6" s="6"/>
      <c r="V6" s="6"/>
      <c r="W6" s="6"/>
    </row>
    <row r="7" spans="1:23" x14ac:dyDescent="0.25">
      <c r="A7" s="6"/>
      <c r="B7" s="6"/>
      <c r="C7" s="4"/>
      <c r="D7" s="4"/>
      <c r="E7" s="4"/>
      <c r="F7" s="4"/>
      <c r="G7" s="6"/>
      <c r="H7" s="6"/>
      <c r="I7" s="6"/>
      <c r="J7" s="6"/>
      <c r="K7" s="4"/>
      <c r="L7" s="4"/>
      <c r="M7" s="4"/>
      <c r="N7" s="4"/>
      <c r="O7" s="4"/>
      <c r="P7" s="6"/>
      <c r="Q7" s="6"/>
      <c r="R7" s="6"/>
      <c r="S7" s="6"/>
      <c r="T7" s="6"/>
      <c r="U7" s="6"/>
      <c r="V7" s="6"/>
      <c r="W7" s="6"/>
    </row>
    <row r="8" spans="1:23" x14ac:dyDescent="0.25">
      <c r="A8" s="6"/>
      <c r="B8" s="6"/>
      <c r="C8" s="4"/>
      <c r="D8" s="4"/>
      <c r="E8" s="4"/>
      <c r="F8" s="4"/>
      <c r="G8" s="6"/>
      <c r="H8" s="6"/>
      <c r="I8" s="6"/>
      <c r="J8" s="6"/>
      <c r="K8" s="4"/>
      <c r="L8" s="4"/>
      <c r="M8" s="4"/>
      <c r="N8" s="4"/>
      <c r="O8" s="4"/>
      <c r="P8" s="6"/>
      <c r="Q8" s="6"/>
      <c r="R8" s="6"/>
      <c r="S8" s="6"/>
      <c r="T8" s="6"/>
      <c r="U8" s="6"/>
      <c r="V8" s="6"/>
      <c r="W8" s="6"/>
    </row>
    <row r="9" spans="1:23" x14ac:dyDescent="0.25">
      <c r="A9" s="16" t="s">
        <v>5</v>
      </c>
      <c r="B9" s="1"/>
      <c r="C9" s="1"/>
      <c r="D9" s="1"/>
      <c r="E9" s="1"/>
      <c r="F9" s="1"/>
      <c r="G9" s="1"/>
      <c r="H9" s="1"/>
      <c r="I9" s="1"/>
      <c r="J9" s="1"/>
      <c r="K9" s="3" t="s">
        <v>1</v>
      </c>
      <c r="L9" s="6"/>
      <c r="M9" s="7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x14ac:dyDescent="0.25">
      <c r="A10" s="5" t="s">
        <v>2</v>
      </c>
      <c r="B10" s="6"/>
      <c r="C10" s="6">
        <v>1</v>
      </c>
      <c r="D10" s="6">
        <v>2</v>
      </c>
      <c r="E10" s="6">
        <v>3</v>
      </c>
      <c r="F10" s="6">
        <v>4</v>
      </c>
      <c r="G10" s="6">
        <v>5</v>
      </c>
      <c r="H10" s="6">
        <v>6</v>
      </c>
      <c r="I10" s="6">
        <v>7</v>
      </c>
      <c r="J10" s="6">
        <v>8</v>
      </c>
      <c r="K10" s="6"/>
      <c r="L10" s="6"/>
      <c r="M10" s="7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x14ac:dyDescent="0.25">
      <c r="A11" s="6" t="s">
        <v>18</v>
      </c>
      <c r="B11" s="6" t="s">
        <v>3</v>
      </c>
      <c r="C11" s="4">
        <v>20</v>
      </c>
      <c r="D11" s="4">
        <v>30</v>
      </c>
      <c r="E11" s="4">
        <v>30</v>
      </c>
      <c r="F11" s="4">
        <v>30</v>
      </c>
      <c r="G11" s="4">
        <v>40</v>
      </c>
      <c r="H11" s="4">
        <v>30</v>
      </c>
      <c r="I11" s="4">
        <v>40</v>
      </c>
      <c r="J11" s="4">
        <v>30</v>
      </c>
      <c r="K11" s="8">
        <f>AVERAGE(C11:J11)</f>
        <v>31.25</v>
      </c>
      <c r="L11" s="4">
        <f>_xlfn.STDEV.P(C11:J11)</f>
        <v>5.9947894041408993</v>
      </c>
      <c r="M11" s="4">
        <f>L11/SQRT(11)</f>
        <v>1.807497013703053</v>
      </c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x14ac:dyDescent="0.25">
      <c r="A12" s="6"/>
      <c r="B12" s="6" t="s">
        <v>4</v>
      </c>
      <c r="C12" s="4">
        <v>30</v>
      </c>
      <c r="D12" s="4">
        <v>40</v>
      </c>
      <c r="E12" s="4">
        <v>20</v>
      </c>
      <c r="F12" s="4">
        <v>40</v>
      </c>
      <c r="G12" s="4">
        <v>30</v>
      </c>
      <c r="H12" s="4">
        <v>30</v>
      </c>
      <c r="I12" s="4">
        <v>30</v>
      </c>
      <c r="J12" s="4">
        <v>20</v>
      </c>
      <c r="K12" s="8">
        <f>AVERAGE(C12:J12)</f>
        <v>30</v>
      </c>
      <c r="L12" s="4">
        <f>_xlfn.STDEV.P(C12:J12)</f>
        <v>7.0710678118654755</v>
      </c>
      <c r="M12" s="4">
        <f t="shared" ref="M12:M14" si="1">L12/SQRT(11)</f>
        <v>2.1320071635561044</v>
      </c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x14ac:dyDescent="0.25">
      <c r="A13" s="6" t="s">
        <v>19</v>
      </c>
      <c r="B13" s="6" t="s">
        <v>3</v>
      </c>
      <c r="C13" s="4">
        <v>70</v>
      </c>
      <c r="D13" s="4">
        <v>60</v>
      </c>
      <c r="E13" s="4">
        <v>50</v>
      </c>
      <c r="F13" s="4">
        <v>60</v>
      </c>
      <c r="G13" s="4">
        <v>50</v>
      </c>
      <c r="H13" s="4">
        <v>70</v>
      </c>
      <c r="I13" s="4">
        <v>60</v>
      </c>
      <c r="J13" s="4">
        <v>70</v>
      </c>
      <c r="K13" s="8">
        <f>AVERAGE(C13:J13)</f>
        <v>61.25</v>
      </c>
      <c r="L13" s="4">
        <f>_xlfn.STDEV.P(C13:J13)</f>
        <v>7.8062474979979974</v>
      </c>
      <c r="M13" s="4">
        <f t="shared" si="1"/>
        <v>2.3536721792281794</v>
      </c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x14ac:dyDescent="0.25">
      <c r="A14" s="6"/>
      <c r="B14" s="6" t="s">
        <v>4</v>
      </c>
      <c r="C14" s="4">
        <v>30</v>
      </c>
      <c r="D14" s="4">
        <v>30</v>
      </c>
      <c r="E14" s="4">
        <v>30</v>
      </c>
      <c r="F14" s="4">
        <v>40</v>
      </c>
      <c r="G14" s="4">
        <v>30</v>
      </c>
      <c r="H14" s="4">
        <v>40</v>
      </c>
      <c r="I14" s="4">
        <v>40</v>
      </c>
      <c r="J14" s="4">
        <v>30</v>
      </c>
      <c r="K14" s="8">
        <f>AVERAGE(C14:J14)</f>
        <v>33.75</v>
      </c>
      <c r="L14" s="4">
        <f>_xlfn.STDEV.P(C14:J14)</f>
        <v>4.8412291827592711</v>
      </c>
      <c r="M14" s="4">
        <f t="shared" si="1"/>
        <v>1.4596855203028556</v>
      </c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25">
      <c r="A17" s="16" t="s">
        <v>6</v>
      </c>
      <c r="B17" s="1"/>
      <c r="C17" s="1"/>
      <c r="D17" s="1"/>
      <c r="E17" s="1"/>
      <c r="F17" s="1"/>
      <c r="G17" s="1"/>
      <c r="H17" s="1"/>
      <c r="I17" s="1"/>
      <c r="J17" s="1"/>
      <c r="K17" s="3" t="s">
        <v>1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25">
      <c r="A18" s="5" t="s">
        <v>2</v>
      </c>
      <c r="B18" s="6"/>
      <c r="C18" s="6">
        <v>1</v>
      </c>
      <c r="D18" s="6">
        <v>2</v>
      </c>
      <c r="E18" s="6">
        <v>3</v>
      </c>
      <c r="F18" s="6">
        <v>4</v>
      </c>
      <c r="G18" s="6">
        <v>5</v>
      </c>
      <c r="H18" s="6">
        <v>6</v>
      </c>
      <c r="I18" s="6">
        <v>7</v>
      </c>
      <c r="J18" s="6">
        <v>8</v>
      </c>
      <c r="K18" s="6"/>
      <c r="L18" s="1"/>
      <c r="M18" s="1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15.75" customHeight="1" x14ac:dyDescent="0.25">
      <c r="A19" s="6" t="s">
        <v>18</v>
      </c>
      <c r="B19" s="1" t="s">
        <v>3</v>
      </c>
      <c r="C19" s="1">
        <v>10.88</v>
      </c>
      <c r="D19" s="1">
        <v>9.89</v>
      </c>
      <c r="E19" s="1">
        <v>10.45</v>
      </c>
      <c r="F19" s="1">
        <v>12.015000000000001</v>
      </c>
      <c r="G19" s="1">
        <v>11.852500000000001</v>
      </c>
      <c r="H19" s="1">
        <v>11.795</v>
      </c>
      <c r="I19" s="1">
        <v>11.45</v>
      </c>
      <c r="J19" s="1">
        <v>11.02</v>
      </c>
      <c r="K19" s="3">
        <f>AVERAGE(C19:J19)</f>
        <v>11.169062499999999</v>
      </c>
      <c r="L19" s="4">
        <f>_xlfn.STDEV.P(C19:J19)</f>
        <v>0.69930762354185017</v>
      </c>
      <c r="M19" s="4">
        <f>L19/SQRT(11)</f>
        <v>0.21084918184758381</v>
      </c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6"/>
      <c r="B20" s="1" t="s">
        <v>4</v>
      </c>
      <c r="C20" s="1">
        <v>11.6</v>
      </c>
      <c r="D20" s="1">
        <v>10.43</v>
      </c>
      <c r="E20" s="1">
        <v>11.79</v>
      </c>
      <c r="F20" s="1">
        <v>12.530000000000001</v>
      </c>
      <c r="G20" s="1">
        <v>13.596666666666666</v>
      </c>
      <c r="H20" s="1">
        <v>12.432500000000001</v>
      </c>
      <c r="I20" s="1">
        <v>12.7875</v>
      </c>
      <c r="J20" s="1">
        <v>12.530000000000001</v>
      </c>
      <c r="K20" s="3">
        <f>AVERAGE(C20:J20)</f>
        <v>12.212083333333332</v>
      </c>
      <c r="L20" s="4">
        <f>_xlfn.STDEV.P(C20:J20)</f>
        <v>0.88229262593415003</v>
      </c>
      <c r="M20" s="4">
        <f t="shared" ref="M20:M22" si="2">L20/SQRT(11)</f>
        <v>0.26602123595645144</v>
      </c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25">
      <c r="A21" s="6" t="s">
        <v>19</v>
      </c>
      <c r="B21" s="1" t="s">
        <v>3</v>
      </c>
      <c r="C21" s="1">
        <v>7.78</v>
      </c>
      <c r="D21" s="1">
        <v>8.0500000000000007</v>
      </c>
      <c r="E21" s="1">
        <v>7.38</v>
      </c>
      <c r="F21" s="1">
        <v>7.06</v>
      </c>
      <c r="G21" s="1">
        <v>8.0500000000000007</v>
      </c>
      <c r="H21" s="1">
        <v>8.1199999999999992</v>
      </c>
      <c r="I21" s="1">
        <v>7.68</v>
      </c>
      <c r="J21" s="1">
        <v>8.69</v>
      </c>
      <c r="K21" s="3">
        <f>AVERAGE(C21:J21)</f>
        <v>7.8512499999999994</v>
      </c>
      <c r="L21" s="4">
        <f>_xlfn.STDEV.P(C21:J21)</f>
        <v>0.4660052977166676</v>
      </c>
      <c r="M21" s="4">
        <f t="shared" si="2"/>
        <v>0.1405058838949135</v>
      </c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25">
      <c r="A22" s="1"/>
      <c r="B22" s="1" t="s">
        <v>4</v>
      </c>
      <c r="C22" s="1">
        <v>10.56</v>
      </c>
      <c r="D22" s="1">
        <v>12.2</v>
      </c>
      <c r="E22" s="1">
        <v>11.56</v>
      </c>
      <c r="F22" s="1">
        <v>11.08</v>
      </c>
      <c r="G22" s="1">
        <v>11.24</v>
      </c>
      <c r="H22" s="1">
        <v>10.93</v>
      </c>
      <c r="I22" s="1">
        <v>11.33</v>
      </c>
      <c r="J22" s="1">
        <v>10.35</v>
      </c>
      <c r="K22" s="3">
        <f>AVERAGE(C22:J22)</f>
        <v>11.156249999999998</v>
      </c>
      <c r="L22" s="4">
        <f>_xlfn.STDEV.P(C22:J22)</f>
        <v>0.54223928066859917</v>
      </c>
      <c r="M22" s="4">
        <f t="shared" si="2"/>
        <v>0.16349129459726869</v>
      </c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25">
      <c r="A24" s="1"/>
      <c r="B24" s="1"/>
      <c r="C24" s="4"/>
      <c r="D24" s="1"/>
      <c r="E24" s="1"/>
      <c r="F24" s="1"/>
      <c r="G24" s="1"/>
      <c r="H24" s="1"/>
      <c r="I24" s="4"/>
      <c r="J24" s="4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25">
      <c r="A25" s="18" t="s">
        <v>7</v>
      </c>
      <c r="B25" s="19"/>
      <c r="C25" s="1"/>
      <c r="D25" s="1"/>
      <c r="E25" s="1"/>
      <c r="F25" s="1"/>
      <c r="G25" s="1"/>
      <c r="H25" s="1"/>
      <c r="I25" s="1"/>
      <c r="J25" s="1"/>
      <c r="K25" s="3" t="s">
        <v>1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25">
      <c r="A26" s="5" t="s">
        <v>2</v>
      </c>
      <c r="B26" s="6"/>
      <c r="C26" s="6">
        <v>1</v>
      </c>
      <c r="D26" s="6">
        <v>2</v>
      </c>
      <c r="E26" s="6">
        <v>3</v>
      </c>
      <c r="F26" s="6">
        <v>4</v>
      </c>
      <c r="G26" s="6">
        <v>5</v>
      </c>
      <c r="H26" s="6">
        <v>6</v>
      </c>
      <c r="I26" s="6">
        <v>7</v>
      </c>
      <c r="J26" s="6">
        <v>8</v>
      </c>
      <c r="K26" s="6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25">
      <c r="A27" s="6" t="s">
        <v>18</v>
      </c>
      <c r="B27" s="1"/>
      <c r="C27" s="1">
        <v>15.5</v>
      </c>
      <c r="D27" s="1">
        <v>16.5</v>
      </c>
      <c r="E27" s="1">
        <v>15.55</v>
      </c>
      <c r="F27" s="1">
        <v>13.38</v>
      </c>
      <c r="G27" s="1">
        <v>16.32</v>
      </c>
      <c r="H27" s="1">
        <v>16.5</v>
      </c>
      <c r="I27" s="1">
        <v>17.333333333333332</v>
      </c>
      <c r="J27" s="1">
        <v>16.333333333333332</v>
      </c>
      <c r="K27" s="3">
        <f>AVERAGE(C27:J27)</f>
        <v>15.927083333333332</v>
      </c>
      <c r="L27" s="4">
        <f>_xlfn.STDEV.P(C27:J27)</f>
        <v>1.1048559955185708</v>
      </c>
      <c r="M27" s="4">
        <f>L27/SQRT(11)</f>
        <v>0.33312661677360789</v>
      </c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25">
      <c r="A28" s="6" t="s">
        <v>19</v>
      </c>
      <c r="B28" s="1"/>
      <c r="C28" s="1">
        <v>9.36</v>
      </c>
      <c r="D28" s="1">
        <v>7.77</v>
      </c>
      <c r="E28" s="1">
        <v>9.36</v>
      </c>
      <c r="F28" s="1">
        <v>8.3000000000000007</v>
      </c>
      <c r="G28" s="1">
        <v>9.35</v>
      </c>
      <c r="H28" s="1">
        <v>8.16</v>
      </c>
      <c r="I28" s="1">
        <v>9.4600000000000009</v>
      </c>
      <c r="J28" s="1">
        <v>11.38</v>
      </c>
      <c r="K28" s="3">
        <f>AVERAGE(C28:J28)</f>
        <v>9.1425000000000001</v>
      </c>
      <c r="L28" s="4">
        <f>_xlfn.STDEV.P(C28:J28)</f>
        <v>1.0490322921626409</v>
      </c>
      <c r="M28" s="4">
        <f t="shared" ref="M28" si="3">L28/SQRT(11)</f>
        <v>0.31629513691545125</v>
      </c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5">
      <c r="A30" s="1"/>
      <c r="B30" s="1"/>
      <c r="C30" s="1"/>
      <c r="D30" s="1"/>
      <c r="E30" s="4"/>
      <c r="F30" s="4"/>
      <c r="G30" s="4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</sheetData>
  <mergeCells count="1">
    <mergeCell ref="A25:B25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7"/>
  <sheetViews>
    <sheetView topLeftCell="A13" workbookViewId="0">
      <selection activeCell="M30" sqref="M30"/>
    </sheetView>
  </sheetViews>
  <sheetFormatPr defaultColWidth="14.42578125" defaultRowHeight="15" customHeight="1" x14ac:dyDescent="0.25"/>
  <cols>
    <col min="1" max="1" width="16.28515625" style="17" customWidth="1"/>
    <col min="2" max="2" width="5.28515625" customWidth="1"/>
    <col min="3" max="3" width="6.42578125" customWidth="1"/>
    <col min="4" max="4" width="6.28515625" customWidth="1"/>
    <col min="5" max="5" width="6.5703125" customWidth="1"/>
    <col min="6" max="7" width="6.140625" customWidth="1"/>
    <col min="8" max="9" width="6.7109375" customWidth="1"/>
    <col min="10" max="11" width="6" customWidth="1"/>
    <col min="12" max="12" width="5.85546875" customWidth="1"/>
    <col min="13" max="21" width="9.140625" customWidth="1"/>
    <col min="22" max="23" width="8.7109375" customWidth="1"/>
  </cols>
  <sheetData>
    <row r="1" spans="1:23" x14ac:dyDescent="0.25">
      <c r="A1" s="16" t="s">
        <v>0</v>
      </c>
      <c r="B1" s="1"/>
      <c r="C1" s="1"/>
      <c r="D1" s="1"/>
      <c r="E1" s="1"/>
      <c r="F1" s="1"/>
      <c r="G1" s="1"/>
      <c r="H1" s="1"/>
      <c r="I1" s="1"/>
      <c r="J1" s="1"/>
      <c r="K1" s="3" t="s">
        <v>1</v>
      </c>
      <c r="L1" s="13" t="s">
        <v>14</v>
      </c>
      <c r="M1" s="13" t="s">
        <v>15</v>
      </c>
      <c r="N1" s="9"/>
      <c r="O1" s="9"/>
      <c r="P1" s="1"/>
      <c r="Q1" s="1"/>
      <c r="R1" s="1"/>
      <c r="S1" s="1"/>
      <c r="T1" s="1"/>
      <c r="U1" s="1"/>
      <c r="V1" s="1"/>
      <c r="W1" s="1"/>
    </row>
    <row r="2" spans="1:23" x14ac:dyDescent="0.25">
      <c r="A2" s="5" t="s">
        <v>2</v>
      </c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  <c r="H2" s="6">
        <v>6</v>
      </c>
      <c r="I2" s="6">
        <v>7</v>
      </c>
      <c r="J2" s="6">
        <v>8</v>
      </c>
      <c r="K2" s="1"/>
      <c r="L2" s="4"/>
      <c r="M2" s="4"/>
      <c r="N2" s="1"/>
      <c r="O2" s="1"/>
      <c r="P2" s="6"/>
      <c r="Q2" s="6"/>
      <c r="R2" s="6"/>
      <c r="S2" s="6"/>
      <c r="T2" s="6"/>
      <c r="U2" s="6"/>
      <c r="V2" s="6"/>
      <c r="W2" s="6"/>
    </row>
    <row r="3" spans="1:23" x14ac:dyDescent="0.25">
      <c r="A3" s="6" t="s">
        <v>18</v>
      </c>
      <c r="B3" s="6" t="s">
        <v>3</v>
      </c>
      <c r="C3" s="9">
        <v>10</v>
      </c>
      <c r="D3" s="9">
        <v>10</v>
      </c>
      <c r="E3" s="9">
        <v>20</v>
      </c>
      <c r="F3" s="9">
        <v>10</v>
      </c>
      <c r="G3" s="9">
        <v>20</v>
      </c>
      <c r="H3" s="9">
        <v>0</v>
      </c>
      <c r="I3" s="9">
        <v>10</v>
      </c>
      <c r="J3" s="9">
        <v>0</v>
      </c>
      <c r="K3" s="3">
        <f>AVERAGE(C3:J3)</f>
        <v>10</v>
      </c>
      <c r="L3" s="4">
        <f>_xlfn.STDEV.P(C3:J3)</f>
        <v>7.0710678118654755</v>
      </c>
      <c r="M3" s="4">
        <f>L3/SQRT(11)</f>
        <v>2.1320071635561044</v>
      </c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x14ac:dyDescent="0.25">
      <c r="A4" s="6"/>
      <c r="B4" s="6" t="s">
        <v>4</v>
      </c>
      <c r="C4" s="9">
        <v>0</v>
      </c>
      <c r="D4" s="9">
        <v>20</v>
      </c>
      <c r="E4" s="9">
        <v>20</v>
      </c>
      <c r="F4" s="9">
        <v>10</v>
      </c>
      <c r="G4" s="9">
        <v>0</v>
      </c>
      <c r="H4" s="9">
        <v>20</v>
      </c>
      <c r="I4" s="9">
        <v>20</v>
      </c>
      <c r="J4" s="9">
        <v>10</v>
      </c>
      <c r="K4" s="3">
        <f>AVERAGE(C4:J4)</f>
        <v>12.5</v>
      </c>
      <c r="L4" s="4">
        <f>_xlfn.STDEV.P(C4:J4)</f>
        <v>8.2915619758885004</v>
      </c>
      <c r="M4" s="4">
        <f t="shared" ref="M4:M6" si="0">L4/SQRT(11)</f>
        <v>2.5000000000000004</v>
      </c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x14ac:dyDescent="0.25">
      <c r="A5" s="6" t="s">
        <v>19</v>
      </c>
      <c r="B5" s="6" t="s">
        <v>3</v>
      </c>
      <c r="C5" s="9">
        <v>40</v>
      </c>
      <c r="D5" s="9">
        <v>40</v>
      </c>
      <c r="E5" s="9">
        <v>50</v>
      </c>
      <c r="F5" s="9">
        <v>40</v>
      </c>
      <c r="G5" s="9">
        <v>60</v>
      </c>
      <c r="H5" s="9">
        <v>60</v>
      </c>
      <c r="I5" s="9">
        <v>30</v>
      </c>
      <c r="J5" s="9">
        <v>50</v>
      </c>
      <c r="K5" s="3">
        <f>AVERAGE(C5:J5)</f>
        <v>46.25</v>
      </c>
      <c r="L5" s="4">
        <f>_xlfn.STDEV.P(C5:J5)</f>
        <v>9.9215674164922145</v>
      </c>
      <c r="M5" s="4">
        <f t="shared" si="0"/>
        <v>2.9914651320654961</v>
      </c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x14ac:dyDescent="0.25">
      <c r="A6" s="6"/>
      <c r="B6" s="6" t="s">
        <v>4</v>
      </c>
      <c r="C6" s="9">
        <v>10</v>
      </c>
      <c r="D6" s="9">
        <v>20</v>
      </c>
      <c r="E6" s="9">
        <v>20</v>
      </c>
      <c r="F6" s="9">
        <v>10</v>
      </c>
      <c r="G6" s="9">
        <v>20</v>
      </c>
      <c r="H6" s="9">
        <v>20</v>
      </c>
      <c r="I6" s="9">
        <v>10</v>
      </c>
      <c r="J6" s="9">
        <v>20</v>
      </c>
      <c r="K6" s="3">
        <f>AVERAGE(C6:J6)</f>
        <v>16.25</v>
      </c>
      <c r="L6" s="4">
        <f>_xlfn.STDEV.P(C6:J6)</f>
        <v>4.8412291827592711</v>
      </c>
      <c r="M6" s="4">
        <f t="shared" si="0"/>
        <v>1.4596855203028556</v>
      </c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x14ac:dyDescent="0.25">
      <c r="A7" s="6"/>
      <c r="B7" s="6"/>
      <c r="C7" s="9"/>
      <c r="D7" s="9"/>
      <c r="E7" s="9"/>
      <c r="F7" s="9"/>
      <c r="G7" s="9"/>
      <c r="H7" s="9"/>
      <c r="I7" s="9"/>
      <c r="J7" s="9"/>
      <c r="K7" s="1"/>
      <c r="L7" s="4"/>
      <c r="M7" s="4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x14ac:dyDescent="0.25">
      <c r="A8" s="6"/>
      <c r="B8" s="6"/>
      <c r="C8" s="4"/>
      <c r="D8" s="4"/>
      <c r="E8" s="4"/>
      <c r="F8" s="4"/>
      <c r="G8" s="6"/>
      <c r="H8" s="6"/>
      <c r="I8" s="6"/>
      <c r="J8" s="6"/>
      <c r="K8" s="1"/>
      <c r="L8" s="4"/>
      <c r="M8" s="4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x14ac:dyDescent="0.25">
      <c r="A9" s="16" t="s">
        <v>5</v>
      </c>
      <c r="B9" s="1"/>
      <c r="C9" s="1"/>
      <c r="D9" s="1"/>
      <c r="E9" s="1"/>
      <c r="F9" s="1"/>
      <c r="G9" s="1"/>
      <c r="H9" s="1"/>
      <c r="I9" s="1"/>
      <c r="J9" s="1"/>
      <c r="K9" s="3" t="s">
        <v>1</v>
      </c>
      <c r="L9" s="6"/>
      <c r="M9" s="7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x14ac:dyDescent="0.25">
      <c r="A10" s="5" t="s">
        <v>2</v>
      </c>
      <c r="B10" s="6"/>
      <c r="C10" s="6">
        <v>1</v>
      </c>
      <c r="D10" s="6">
        <v>2</v>
      </c>
      <c r="E10" s="6">
        <v>3</v>
      </c>
      <c r="F10" s="6">
        <v>4</v>
      </c>
      <c r="G10" s="6">
        <v>5</v>
      </c>
      <c r="H10" s="6">
        <v>6</v>
      </c>
      <c r="I10" s="6">
        <v>7</v>
      </c>
      <c r="J10" s="6">
        <v>8</v>
      </c>
      <c r="K10" s="1"/>
      <c r="L10" s="6"/>
      <c r="M10" s="7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x14ac:dyDescent="0.25">
      <c r="A11" s="6" t="s">
        <v>18</v>
      </c>
      <c r="B11" s="6" t="s">
        <v>3</v>
      </c>
      <c r="C11" s="9">
        <v>20</v>
      </c>
      <c r="D11" s="9">
        <v>20</v>
      </c>
      <c r="E11" s="9">
        <v>40</v>
      </c>
      <c r="F11" s="9">
        <v>20</v>
      </c>
      <c r="G11" s="9">
        <v>30</v>
      </c>
      <c r="H11" s="9">
        <v>20</v>
      </c>
      <c r="I11" s="9">
        <v>30</v>
      </c>
      <c r="J11" s="9">
        <v>30</v>
      </c>
      <c r="K11" s="3">
        <f>AVERAGE(C11:J11)</f>
        <v>26.25</v>
      </c>
      <c r="L11" s="4">
        <f>_xlfn.STDEV.P(C11:J11)</f>
        <v>6.9597054535375271</v>
      </c>
      <c r="M11" s="4">
        <f>L11/SQRT(11)</f>
        <v>2.098430149161294</v>
      </c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x14ac:dyDescent="0.25">
      <c r="A12" s="6"/>
      <c r="B12" s="6" t="s">
        <v>4</v>
      </c>
      <c r="C12" s="9">
        <v>30</v>
      </c>
      <c r="D12" s="9">
        <v>30</v>
      </c>
      <c r="E12" s="9">
        <v>30</v>
      </c>
      <c r="F12" s="9">
        <v>30</v>
      </c>
      <c r="G12" s="9">
        <v>20</v>
      </c>
      <c r="H12" s="9">
        <v>30</v>
      </c>
      <c r="I12" s="9">
        <v>20</v>
      </c>
      <c r="J12" s="9">
        <v>20</v>
      </c>
      <c r="K12" s="3">
        <f>AVERAGE(C12:J12)</f>
        <v>26.25</v>
      </c>
      <c r="L12" s="4">
        <f>_xlfn.STDEV.P(C12:J12)</f>
        <v>4.8412291827592711</v>
      </c>
      <c r="M12" s="4">
        <f t="shared" ref="M12:M14" si="1">L12/SQRT(11)</f>
        <v>1.4596855203028556</v>
      </c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x14ac:dyDescent="0.25">
      <c r="A13" s="6" t="s">
        <v>19</v>
      </c>
      <c r="B13" s="6" t="s">
        <v>3</v>
      </c>
      <c r="C13" s="9">
        <v>60</v>
      </c>
      <c r="D13" s="9">
        <v>70</v>
      </c>
      <c r="E13" s="9">
        <v>60</v>
      </c>
      <c r="F13" s="9">
        <v>70</v>
      </c>
      <c r="G13" s="9">
        <v>70</v>
      </c>
      <c r="H13" s="9">
        <v>80</v>
      </c>
      <c r="I13" s="9">
        <v>50</v>
      </c>
      <c r="J13" s="9">
        <v>60</v>
      </c>
      <c r="K13" s="3">
        <f>AVERAGE(C13:J13)</f>
        <v>65</v>
      </c>
      <c r="L13" s="4">
        <f>_xlfn.STDEV.P(C13:J13)</f>
        <v>8.6602540378443873</v>
      </c>
      <c r="M13" s="4">
        <f t="shared" si="1"/>
        <v>2.6111648393354678</v>
      </c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x14ac:dyDescent="0.25">
      <c r="A14" s="6"/>
      <c r="B14" s="6" t="s">
        <v>4</v>
      </c>
      <c r="C14" s="9">
        <v>30</v>
      </c>
      <c r="D14" s="9">
        <v>30</v>
      </c>
      <c r="E14" s="9">
        <v>30</v>
      </c>
      <c r="F14" s="9">
        <v>40</v>
      </c>
      <c r="G14" s="9">
        <v>40</v>
      </c>
      <c r="H14" s="9">
        <v>40</v>
      </c>
      <c r="I14" s="9">
        <v>30</v>
      </c>
      <c r="J14" s="9">
        <v>30</v>
      </c>
      <c r="K14" s="3">
        <f>AVERAGE(C14:J14)</f>
        <v>33.75</v>
      </c>
      <c r="L14" s="4">
        <f>_xlfn.STDEV.P(C14:J14)</f>
        <v>4.8412291827592711</v>
      </c>
      <c r="M14" s="4">
        <f t="shared" si="1"/>
        <v>1.4596855203028556</v>
      </c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25">
      <c r="A17" s="16" t="s">
        <v>6</v>
      </c>
      <c r="B17" s="1"/>
      <c r="C17" s="1"/>
      <c r="D17" s="1"/>
      <c r="E17" s="1"/>
      <c r="F17" s="1"/>
      <c r="G17" s="1"/>
      <c r="H17" s="1"/>
      <c r="I17" s="1"/>
      <c r="J17" s="1"/>
      <c r="K17" s="3" t="s">
        <v>1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25">
      <c r="A18" s="5" t="s">
        <v>2</v>
      </c>
      <c r="B18" s="6"/>
      <c r="C18" s="6">
        <v>1</v>
      </c>
      <c r="D18" s="6">
        <v>2</v>
      </c>
      <c r="E18" s="6">
        <v>3</v>
      </c>
      <c r="F18" s="6">
        <v>4</v>
      </c>
      <c r="G18" s="6">
        <v>5</v>
      </c>
      <c r="H18" s="6">
        <v>6</v>
      </c>
      <c r="I18" s="6">
        <v>7</v>
      </c>
      <c r="J18" s="6">
        <v>8</v>
      </c>
      <c r="K18" s="1"/>
      <c r="L18" s="1"/>
      <c r="M18" s="1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15.75" customHeight="1" x14ac:dyDescent="0.25">
      <c r="A19" s="6" t="s">
        <v>18</v>
      </c>
      <c r="B19" s="1" t="s">
        <v>3</v>
      </c>
      <c r="C19" s="1">
        <v>12.494999999999999</v>
      </c>
      <c r="D19" s="1">
        <v>14.23</v>
      </c>
      <c r="E19" s="1">
        <v>13.512</v>
      </c>
      <c r="F19" s="1">
        <v>11.85</v>
      </c>
      <c r="G19" s="1">
        <v>12.27</v>
      </c>
      <c r="H19" s="1">
        <v>13.5975</v>
      </c>
      <c r="I19" s="1">
        <v>13.097999999999999</v>
      </c>
      <c r="J19" s="1">
        <v>10.058</v>
      </c>
      <c r="K19" s="3">
        <f>AVERAGE(C19:J19)</f>
        <v>12.6388125</v>
      </c>
      <c r="L19" s="4">
        <f>_xlfn.STDEV.P(C19:J19)</f>
        <v>1.2177741974987606</v>
      </c>
      <c r="M19" s="4">
        <f>L19/SQRT(11)</f>
        <v>0.3671727356799584</v>
      </c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6"/>
      <c r="B20" s="1" t="s">
        <v>4</v>
      </c>
      <c r="C20" s="1">
        <v>12.678000000000001</v>
      </c>
      <c r="D20" s="1">
        <v>12.229999999999999</v>
      </c>
      <c r="E20" s="1">
        <v>13.77</v>
      </c>
      <c r="F20" s="1">
        <v>12.9275</v>
      </c>
      <c r="G20" s="1">
        <v>11.643333333333333</v>
      </c>
      <c r="H20" s="1">
        <v>12.727499999999999</v>
      </c>
      <c r="I20" s="1">
        <v>13.4</v>
      </c>
      <c r="J20" s="1">
        <v>11.666</v>
      </c>
      <c r="K20" s="3">
        <f>AVERAGE(C20:J20)</f>
        <v>12.630291666666666</v>
      </c>
      <c r="L20" s="4">
        <f>_xlfn.STDEV.P(C20:J20)</f>
        <v>0.71200622632070054</v>
      </c>
      <c r="M20" s="4">
        <f t="shared" ref="M20:M22" si="2">L20/SQRT(11)</f>
        <v>0.21467795464569389</v>
      </c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25">
      <c r="A21" s="6" t="s">
        <v>19</v>
      </c>
      <c r="B21" s="1" t="s">
        <v>3</v>
      </c>
      <c r="C21" s="1">
        <v>4.8233333333333333</v>
      </c>
      <c r="D21" s="1">
        <v>6.6466666666666656</v>
      </c>
      <c r="E21" s="1">
        <v>6.0175000000000001</v>
      </c>
      <c r="F21" s="1">
        <v>7.2725000000000009</v>
      </c>
      <c r="G21" s="1">
        <v>6.4566666666666661</v>
      </c>
      <c r="H21" s="1">
        <v>5.5750000000000002</v>
      </c>
      <c r="I21" s="1">
        <v>6.8349999999999991</v>
      </c>
      <c r="J21" s="1">
        <v>4.7424999999999997</v>
      </c>
      <c r="K21" s="3">
        <f>AVERAGE(C21:J21)</f>
        <v>6.0461458333333331</v>
      </c>
      <c r="L21" s="4">
        <f>_xlfn.STDEV.P(C21:J21)</f>
        <v>0.87127420434057434</v>
      </c>
      <c r="M21" s="4">
        <f t="shared" si="2"/>
        <v>0.26269905684664774</v>
      </c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25">
      <c r="A22" s="1"/>
      <c r="B22" s="1" t="s">
        <v>4</v>
      </c>
      <c r="C22" s="1">
        <v>12.046666666666667</v>
      </c>
      <c r="D22" s="1">
        <v>12.283333333333333</v>
      </c>
      <c r="E22" s="1">
        <v>14.18</v>
      </c>
      <c r="F22" s="1">
        <v>13.815000000000001</v>
      </c>
      <c r="G22" s="1">
        <v>12.44</v>
      </c>
      <c r="H22" s="1">
        <v>9.7366666666666664</v>
      </c>
      <c r="I22" s="1">
        <v>14.5</v>
      </c>
      <c r="J22" s="1">
        <v>10.323333333333332</v>
      </c>
      <c r="K22" s="3">
        <f>AVERAGE(C22:J22)</f>
        <v>12.415625</v>
      </c>
      <c r="L22" s="4">
        <f>_xlfn.STDEV.P(C22:J22)</f>
        <v>1.6249852429885474</v>
      </c>
      <c r="M22" s="4">
        <f t="shared" si="2"/>
        <v>0.4899514855325009</v>
      </c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25">
      <c r="A24" s="1"/>
      <c r="B24" s="1"/>
      <c r="C24" s="4"/>
      <c r="D24" s="1"/>
      <c r="E24" s="1"/>
      <c r="F24" s="1"/>
      <c r="G24" s="1"/>
      <c r="H24" s="1"/>
      <c r="I24" s="4"/>
      <c r="J24" s="4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25">
      <c r="A25" s="18" t="s">
        <v>7</v>
      </c>
      <c r="B25" s="19"/>
      <c r="C25" s="1"/>
      <c r="D25" s="1"/>
      <c r="E25" s="1"/>
      <c r="F25" s="1"/>
      <c r="G25" s="1"/>
      <c r="H25" s="1"/>
      <c r="I25" s="1"/>
      <c r="J25" s="1"/>
      <c r="K25" s="3" t="s">
        <v>1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25">
      <c r="A26" s="5" t="s">
        <v>2</v>
      </c>
      <c r="B26" s="6"/>
      <c r="C26" s="6">
        <v>1</v>
      </c>
      <c r="D26" s="6">
        <v>2</v>
      </c>
      <c r="E26" s="6">
        <v>3</v>
      </c>
      <c r="F26" s="6">
        <v>4</v>
      </c>
      <c r="G26" s="6">
        <v>5</v>
      </c>
      <c r="H26" s="6">
        <v>6</v>
      </c>
      <c r="I26" s="6">
        <v>7</v>
      </c>
      <c r="J26" s="6">
        <v>8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25">
      <c r="A27" s="6" t="s">
        <v>18</v>
      </c>
      <c r="B27" s="1"/>
      <c r="C27" s="1">
        <v>16</v>
      </c>
      <c r="D27" s="1">
        <v>16.333333333333332</v>
      </c>
      <c r="E27" s="1">
        <v>17.333333333333332</v>
      </c>
      <c r="F27" s="1">
        <v>17.333333333333332</v>
      </c>
      <c r="G27" s="1">
        <v>18.666666666666668</v>
      </c>
      <c r="H27" s="1">
        <v>17</v>
      </c>
      <c r="I27" s="1">
        <v>17.333333333333332</v>
      </c>
      <c r="J27" s="1">
        <v>16.333333333333332</v>
      </c>
      <c r="K27" s="3">
        <f>AVERAGE(C27:J27)</f>
        <v>17.041666666666664</v>
      </c>
      <c r="L27" s="4">
        <f>_xlfn.STDEV.P(C27:J27)</f>
        <v>0.78947063839568443</v>
      </c>
      <c r="M27" s="4">
        <f>L27/SQRT(11)</f>
        <v>0.23803435368734824</v>
      </c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25">
      <c r="A28" s="6" t="s">
        <v>19</v>
      </c>
      <c r="B28" s="1"/>
      <c r="C28" s="1">
        <v>8.8800000000000008</v>
      </c>
      <c r="D28" s="1">
        <v>7.67</v>
      </c>
      <c r="E28" s="1">
        <v>9.36</v>
      </c>
      <c r="F28" s="1">
        <v>6.23</v>
      </c>
      <c r="G28" s="1">
        <v>9.67</v>
      </c>
      <c r="H28" s="1">
        <v>5.38</v>
      </c>
      <c r="I28" s="1">
        <v>9.67</v>
      </c>
      <c r="J28" s="1">
        <v>7.33</v>
      </c>
      <c r="K28" s="3">
        <f>AVERAGE(C28:J28)</f>
        <v>8.0237500000000015</v>
      </c>
      <c r="L28" s="4">
        <f>_xlfn.STDEV.P(C28:J28)</f>
        <v>1.5310285554162484</v>
      </c>
      <c r="M28" s="4">
        <f t="shared" ref="M28" si="3">L28/SQRT(11)</f>
        <v>0.46162247833050413</v>
      </c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5">
      <c r="A30" s="1"/>
      <c r="B30" s="1"/>
      <c r="C30" s="1"/>
      <c r="D30" s="1"/>
      <c r="E30" s="4"/>
      <c r="F30" s="4"/>
      <c r="G30" s="4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</sheetData>
  <mergeCells count="1">
    <mergeCell ref="A25:B25"/>
  </mergeCell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8"/>
  <sheetViews>
    <sheetView workbookViewId="0">
      <selection activeCell="M34" sqref="M34"/>
    </sheetView>
  </sheetViews>
  <sheetFormatPr defaultColWidth="14.42578125" defaultRowHeight="15" x14ac:dyDescent="0.25"/>
  <cols>
    <col min="1" max="1" width="16.28515625" style="17" customWidth="1"/>
    <col min="2" max="2" width="5.28515625" style="14" customWidth="1"/>
    <col min="3" max="3" width="6.42578125" style="14" customWidth="1"/>
    <col min="4" max="4" width="6.28515625" style="14" customWidth="1"/>
    <col min="5" max="5" width="6.5703125" style="14" customWidth="1"/>
    <col min="6" max="7" width="6.140625" style="14" customWidth="1"/>
    <col min="8" max="9" width="6.7109375" style="14" customWidth="1"/>
    <col min="10" max="11" width="6" style="14" customWidth="1"/>
    <col min="12" max="12" width="5.85546875" style="14" customWidth="1"/>
    <col min="13" max="21" width="9.140625" style="14" customWidth="1"/>
    <col min="22" max="23" width="8.7109375" style="14" customWidth="1"/>
    <col min="24" max="16384" width="14.42578125" style="14"/>
  </cols>
  <sheetData>
    <row r="1" spans="1:23" x14ac:dyDescent="0.25">
      <c r="A1" s="16" t="s">
        <v>0</v>
      </c>
      <c r="B1" s="1"/>
      <c r="C1" s="1"/>
      <c r="D1" s="1"/>
      <c r="E1" s="1"/>
      <c r="F1" s="1"/>
      <c r="G1" s="1"/>
      <c r="H1" s="1"/>
      <c r="I1" s="1"/>
      <c r="J1" s="1"/>
      <c r="K1" s="15" t="s">
        <v>1</v>
      </c>
      <c r="L1" s="11" t="s">
        <v>14</v>
      </c>
      <c r="M1" s="11" t="s">
        <v>15</v>
      </c>
      <c r="N1" s="9"/>
      <c r="O1" s="9"/>
      <c r="P1" s="1"/>
      <c r="Q1" s="1"/>
      <c r="R1" s="1"/>
      <c r="S1" s="1"/>
      <c r="T1" s="1"/>
      <c r="U1" s="1"/>
      <c r="V1" s="1"/>
      <c r="W1" s="1"/>
    </row>
    <row r="2" spans="1:23" x14ac:dyDescent="0.25">
      <c r="A2" s="5" t="s">
        <v>2</v>
      </c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  <c r="H2" s="6">
        <v>6</v>
      </c>
      <c r="I2" s="6">
        <v>7</v>
      </c>
      <c r="J2" s="6">
        <v>8</v>
      </c>
      <c r="K2" s="1"/>
      <c r="L2" s="4"/>
      <c r="M2" s="4"/>
      <c r="N2" s="1"/>
      <c r="O2" s="1"/>
      <c r="P2" s="6"/>
      <c r="Q2" s="6"/>
      <c r="R2" s="6"/>
      <c r="S2" s="6"/>
      <c r="T2" s="6"/>
      <c r="U2" s="6"/>
      <c r="V2" s="6"/>
      <c r="W2" s="6"/>
    </row>
    <row r="3" spans="1:23" x14ac:dyDescent="0.25">
      <c r="A3" s="6" t="s">
        <v>18</v>
      </c>
      <c r="B3" s="6" t="s">
        <v>3</v>
      </c>
      <c r="C3" s="9">
        <v>10</v>
      </c>
      <c r="D3" s="9">
        <v>10</v>
      </c>
      <c r="E3" s="9">
        <v>20</v>
      </c>
      <c r="F3" s="9">
        <v>10</v>
      </c>
      <c r="G3" s="9">
        <v>20</v>
      </c>
      <c r="H3" s="9">
        <v>0</v>
      </c>
      <c r="I3" s="9">
        <v>10</v>
      </c>
      <c r="J3" s="9">
        <v>0</v>
      </c>
      <c r="K3" s="3">
        <f>AVERAGE(C3:J3)</f>
        <v>10</v>
      </c>
      <c r="L3" s="4">
        <f>_xlfn.STDEV.P(C3:J3)</f>
        <v>7.0710678118654755</v>
      </c>
      <c r="M3" s="4">
        <f>L3/SQRT(11)</f>
        <v>2.1320071635561044</v>
      </c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x14ac:dyDescent="0.25">
      <c r="A4" s="6"/>
      <c r="B4" s="6" t="s">
        <v>4</v>
      </c>
      <c r="C4" s="9">
        <v>0</v>
      </c>
      <c r="D4" s="9">
        <v>20</v>
      </c>
      <c r="E4" s="9">
        <v>20</v>
      </c>
      <c r="F4" s="9">
        <v>10</v>
      </c>
      <c r="G4" s="9">
        <v>0</v>
      </c>
      <c r="H4" s="9">
        <v>20</v>
      </c>
      <c r="I4" s="9">
        <v>20</v>
      </c>
      <c r="J4" s="9">
        <v>10</v>
      </c>
      <c r="K4" s="3">
        <f>AVERAGE(C4:J4)</f>
        <v>12.5</v>
      </c>
      <c r="L4" s="4">
        <f>_xlfn.STDEV.P(C4:J4)</f>
        <v>8.2915619758885004</v>
      </c>
      <c r="M4" s="4">
        <f t="shared" ref="M4:M6" si="0">L4/SQRT(11)</f>
        <v>2.5000000000000004</v>
      </c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x14ac:dyDescent="0.25">
      <c r="A5" s="6" t="s">
        <v>19</v>
      </c>
      <c r="B5" s="6" t="s">
        <v>3</v>
      </c>
      <c r="C5" s="9">
        <v>40</v>
      </c>
      <c r="D5" s="9">
        <v>40</v>
      </c>
      <c r="E5" s="9">
        <v>50</v>
      </c>
      <c r="F5" s="9">
        <v>40</v>
      </c>
      <c r="G5" s="9">
        <v>60</v>
      </c>
      <c r="H5" s="9">
        <v>60</v>
      </c>
      <c r="I5" s="9">
        <v>30</v>
      </c>
      <c r="J5" s="9">
        <v>50</v>
      </c>
      <c r="K5" s="3">
        <f>AVERAGE(C5:J5)</f>
        <v>46.25</v>
      </c>
      <c r="L5" s="4">
        <f>_xlfn.STDEV.P(C5:J5)</f>
        <v>9.9215674164922145</v>
      </c>
      <c r="M5" s="4">
        <f t="shared" si="0"/>
        <v>2.9914651320654961</v>
      </c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x14ac:dyDescent="0.25">
      <c r="A6" s="6"/>
      <c r="B6" s="6" t="s">
        <v>4</v>
      </c>
      <c r="C6" s="9">
        <v>10</v>
      </c>
      <c r="D6" s="9">
        <v>20</v>
      </c>
      <c r="E6" s="9">
        <v>20</v>
      </c>
      <c r="F6" s="9">
        <v>10</v>
      </c>
      <c r="G6" s="9">
        <v>20</v>
      </c>
      <c r="H6" s="9">
        <v>20</v>
      </c>
      <c r="I6" s="9">
        <v>10</v>
      </c>
      <c r="J6" s="9">
        <v>20</v>
      </c>
      <c r="K6" s="3">
        <f>AVERAGE(C6:J6)</f>
        <v>16.25</v>
      </c>
      <c r="L6" s="4">
        <f>_xlfn.STDEV.P(C6:J6)</f>
        <v>4.8412291827592711</v>
      </c>
      <c r="M6" s="4">
        <f t="shared" si="0"/>
        <v>1.4596855203028556</v>
      </c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x14ac:dyDescent="0.25">
      <c r="A7" s="6"/>
      <c r="B7" s="6"/>
      <c r="C7" s="9"/>
      <c r="D7" s="9"/>
      <c r="E7" s="9"/>
      <c r="F7" s="9"/>
      <c r="G7" s="9"/>
      <c r="H7" s="9"/>
      <c r="I7" s="9"/>
      <c r="J7" s="9"/>
      <c r="K7" s="1"/>
      <c r="L7" s="4"/>
      <c r="M7" s="4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x14ac:dyDescent="0.25">
      <c r="A8" s="6"/>
      <c r="B8" s="6"/>
      <c r="C8" s="4"/>
      <c r="D8" s="4"/>
      <c r="E8" s="4"/>
      <c r="F8" s="4"/>
      <c r="G8" s="6"/>
      <c r="H8" s="6"/>
      <c r="I8" s="6"/>
      <c r="J8" s="6"/>
      <c r="K8" s="1"/>
      <c r="L8" s="4"/>
      <c r="M8" s="4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x14ac:dyDescent="0.25">
      <c r="A9" s="16" t="s">
        <v>5</v>
      </c>
      <c r="B9" s="6"/>
      <c r="C9" s="4"/>
      <c r="D9" s="4"/>
      <c r="E9" s="4"/>
      <c r="F9" s="4"/>
      <c r="G9" s="6"/>
      <c r="H9" s="6"/>
      <c r="I9" s="6"/>
      <c r="J9" s="6"/>
      <c r="K9" s="1"/>
      <c r="L9" s="4"/>
      <c r="M9" s="4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x14ac:dyDescent="0.25">
      <c r="A10" s="5" t="s">
        <v>2</v>
      </c>
      <c r="B10" s="1"/>
      <c r="C10" s="1"/>
      <c r="D10" s="1"/>
      <c r="E10" s="1"/>
      <c r="F10" s="1"/>
      <c r="G10" s="1"/>
      <c r="H10" s="1"/>
      <c r="I10" s="1"/>
      <c r="J10" s="1"/>
      <c r="K10" s="3" t="s">
        <v>1</v>
      </c>
      <c r="L10" s="6"/>
      <c r="M10" s="7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x14ac:dyDescent="0.25">
      <c r="A11" s="6" t="s">
        <v>18</v>
      </c>
      <c r="B11" s="6"/>
      <c r="C11" s="6">
        <v>1</v>
      </c>
      <c r="D11" s="6">
        <v>2</v>
      </c>
      <c r="E11" s="6">
        <v>3</v>
      </c>
      <c r="F11" s="6">
        <v>4</v>
      </c>
      <c r="G11" s="6">
        <v>5</v>
      </c>
      <c r="H11" s="6">
        <v>6</v>
      </c>
      <c r="I11" s="6">
        <v>7</v>
      </c>
      <c r="J11" s="6">
        <v>8</v>
      </c>
      <c r="K11" s="1"/>
      <c r="L11" s="6"/>
      <c r="M11" s="7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x14ac:dyDescent="0.25">
      <c r="A12" s="6"/>
      <c r="B12" s="6" t="s">
        <v>3</v>
      </c>
      <c r="C12" s="9">
        <v>20</v>
      </c>
      <c r="D12" s="9">
        <v>20</v>
      </c>
      <c r="E12" s="9">
        <v>40</v>
      </c>
      <c r="F12" s="9">
        <v>20</v>
      </c>
      <c r="G12" s="9">
        <v>30</v>
      </c>
      <c r="H12" s="9">
        <v>20</v>
      </c>
      <c r="I12" s="9">
        <v>30</v>
      </c>
      <c r="J12" s="9">
        <v>30</v>
      </c>
      <c r="K12" s="3">
        <f>AVERAGE(C12:J12)</f>
        <v>26.25</v>
      </c>
      <c r="L12" s="4">
        <f>_xlfn.STDEV.P(C12:J12)</f>
        <v>6.9597054535375271</v>
      </c>
      <c r="M12" s="4">
        <f>L12/SQRT(11)</f>
        <v>2.098430149161294</v>
      </c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x14ac:dyDescent="0.25">
      <c r="A13" s="6" t="s">
        <v>19</v>
      </c>
      <c r="B13" s="6" t="s">
        <v>4</v>
      </c>
      <c r="C13" s="9">
        <v>30</v>
      </c>
      <c r="D13" s="9">
        <v>30</v>
      </c>
      <c r="E13" s="9">
        <v>30</v>
      </c>
      <c r="F13" s="9">
        <v>30</v>
      </c>
      <c r="G13" s="9">
        <v>20</v>
      </c>
      <c r="H13" s="9">
        <v>30</v>
      </c>
      <c r="I13" s="9">
        <v>20</v>
      </c>
      <c r="J13" s="9">
        <v>20</v>
      </c>
      <c r="K13" s="3">
        <f>AVERAGE(C13:J13)</f>
        <v>26.25</v>
      </c>
      <c r="L13" s="4">
        <f>_xlfn.STDEV.P(C13:J13)</f>
        <v>4.8412291827592711</v>
      </c>
      <c r="M13" s="4">
        <f t="shared" ref="M13:M15" si="1">L13/SQRT(11)</f>
        <v>1.4596855203028556</v>
      </c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x14ac:dyDescent="0.25">
      <c r="A14" s="6"/>
      <c r="B14" s="6" t="s">
        <v>3</v>
      </c>
      <c r="C14" s="9">
        <v>60</v>
      </c>
      <c r="D14" s="9">
        <v>70</v>
      </c>
      <c r="E14" s="9">
        <v>60</v>
      </c>
      <c r="F14" s="9">
        <v>70</v>
      </c>
      <c r="G14" s="9">
        <v>70</v>
      </c>
      <c r="H14" s="9">
        <v>80</v>
      </c>
      <c r="I14" s="9">
        <v>50</v>
      </c>
      <c r="J14" s="9">
        <v>60</v>
      </c>
      <c r="K14" s="3">
        <f>AVERAGE(C14:J14)</f>
        <v>65</v>
      </c>
      <c r="L14" s="4">
        <f>_xlfn.STDEV.P(C14:J14)</f>
        <v>8.6602540378443873</v>
      </c>
      <c r="M14" s="4">
        <f t="shared" si="1"/>
        <v>2.6111648393354678</v>
      </c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x14ac:dyDescent="0.25">
      <c r="A15" s="1"/>
      <c r="B15" s="6" t="s">
        <v>4</v>
      </c>
      <c r="C15" s="9">
        <v>30</v>
      </c>
      <c r="D15" s="9">
        <v>30</v>
      </c>
      <c r="E15" s="9">
        <v>30</v>
      </c>
      <c r="F15" s="9">
        <v>40</v>
      </c>
      <c r="G15" s="9">
        <v>40</v>
      </c>
      <c r="H15" s="9">
        <v>40</v>
      </c>
      <c r="I15" s="9">
        <v>30</v>
      </c>
      <c r="J15" s="9">
        <v>30</v>
      </c>
      <c r="K15" s="3">
        <f>AVERAGE(C15:J15)</f>
        <v>33.75</v>
      </c>
      <c r="L15" s="4">
        <f>_xlfn.STDEV.P(C15:J15)</f>
        <v>4.8412291827592711</v>
      </c>
      <c r="M15" s="4">
        <f t="shared" si="1"/>
        <v>1.4596855203028556</v>
      </c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25">
      <c r="A17" s="16" t="s">
        <v>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25">
      <c r="A18" s="5" t="s">
        <v>2</v>
      </c>
      <c r="B18" s="1"/>
      <c r="C18" s="1"/>
      <c r="D18" s="1"/>
      <c r="E18" s="1"/>
      <c r="F18" s="1"/>
      <c r="G18" s="1"/>
      <c r="H18" s="1"/>
      <c r="I18" s="1"/>
      <c r="J18" s="1"/>
      <c r="K18" s="3" t="s">
        <v>1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x14ac:dyDescent="0.25">
      <c r="A19" s="6" t="s">
        <v>18</v>
      </c>
      <c r="B19" s="6"/>
      <c r="C19" s="6">
        <v>1</v>
      </c>
      <c r="D19" s="6">
        <v>2</v>
      </c>
      <c r="E19" s="6">
        <v>3</v>
      </c>
      <c r="F19" s="6">
        <v>4</v>
      </c>
      <c r="G19" s="6">
        <v>5</v>
      </c>
      <c r="H19" s="6">
        <v>6</v>
      </c>
      <c r="I19" s="6">
        <v>7</v>
      </c>
      <c r="J19" s="6">
        <v>8</v>
      </c>
      <c r="K19" s="1"/>
      <c r="L19" s="1"/>
      <c r="M19" s="1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15.75" customHeight="1" x14ac:dyDescent="0.25">
      <c r="A20" s="6"/>
      <c r="B20" s="1" t="s">
        <v>3</v>
      </c>
      <c r="C20" s="1">
        <v>12.494999999999999</v>
      </c>
      <c r="D20" s="1">
        <v>14.23</v>
      </c>
      <c r="E20" s="1">
        <v>13.512</v>
      </c>
      <c r="F20" s="1">
        <v>11.85</v>
      </c>
      <c r="G20" s="1">
        <v>12.27</v>
      </c>
      <c r="H20" s="1">
        <v>13.5975</v>
      </c>
      <c r="I20" s="1">
        <v>13.097999999999999</v>
      </c>
      <c r="J20" s="1">
        <v>10.058</v>
      </c>
      <c r="K20" s="3">
        <f>AVERAGE(C20:J20)</f>
        <v>12.6388125</v>
      </c>
      <c r="L20" s="4">
        <f>_xlfn.STDEV.P(C20:J20)</f>
        <v>1.2177741974987606</v>
      </c>
      <c r="M20" s="4">
        <f>L20/SQRT(11)</f>
        <v>0.3671727356799584</v>
      </c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25">
      <c r="A21" s="6" t="s">
        <v>19</v>
      </c>
      <c r="B21" s="1" t="s">
        <v>4</v>
      </c>
      <c r="C21" s="1">
        <v>12.678000000000001</v>
      </c>
      <c r="D21" s="1">
        <v>12.229999999999999</v>
      </c>
      <c r="E21" s="1">
        <v>13.77</v>
      </c>
      <c r="F21" s="1">
        <v>12.9275</v>
      </c>
      <c r="G21" s="1">
        <v>11.643333333333333</v>
      </c>
      <c r="H21" s="1">
        <v>12.727499999999999</v>
      </c>
      <c r="I21" s="1">
        <v>13.4</v>
      </c>
      <c r="J21" s="1">
        <v>11.666</v>
      </c>
      <c r="K21" s="3">
        <f>AVERAGE(C21:J21)</f>
        <v>12.630291666666666</v>
      </c>
      <c r="L21" s="4">
        <f>_xlfn.STDEV.P(C21:J21)</f>
        <v>0.71200622632070054</v>
      </c>
      <c r="M21" s="4">
        <f t="shared" ref="M21:M23" si="2">L21/SQRT(11)</f>
        <v>0.21467795464569389</v>
      </c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25">
      <c r="A22" s="1"/>
      <c r="B22" s="1" t="s">
        <v>3</v>
      </c>
      <c r="C22" s="1">
        <v>4.8233333333333333</v>
      </c>
      <c r="D22" s="1">
        <v>6.6466666666666656</v>
      </c>
      <c r="E22" s="1">
        <v>6.0175000000000001</v>
      </c>
      <c r="F22" s="1">
        <v>7.2725000000000009</v>
      </c>
      <c r="G22" s="1">
        <v>6.4566666666666661</v>
      </c>
      <c r="H22" s="1">
        <v>5.5750000000000002</v>
      </c>
      <c r="I22" s="1">
        <v>6.8349999999999991</v>
      </c>
      <c r="J22" s="1">
        <v>4.7424999999999997</v>
      </c>
      <c r="K22" s="3">
        <f>AVERAGE(C22:J22)</f>
        <v>6.0461458333333331</v>
      </c>
      <c r="L22" s="4">
        <f>_xlfn.STDEV.P(C22:J22)</f>
        <v>0.87127420434057434</v>
      </c>
      <c r="M22" s="4">
        <f t="shared" si="2"/>
        <v>0.26269905684664774</v>
      </c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25">
      <c r="A23" s="1"/>
      <c r="B23" s="1" t="s">
        <v>4</v>
      </c>
      <c r="C23" s="1">
        <v>12.046666666666667</v>
      </c>
      <c r="D23" s="1">
        <v>12.283333333333333</v>
      </c>
      <c r="E23" s="1">
        <v>14.18</v>
      </c>
      <c r="F23" s="1">
        <v>13.815000000000001</v>
      </c>
      <c r="G23" s="1">
        <v>12.44</v>
      </c>
      <c r="H23" s="1">
        <v>9.7366666666666664</v>
      </c>
      <c r="I23" s="1">
        <v>14.5</v>
      </c>
      <c r="J23" s="1">
        <v>10.323333333333332</v>
      </c>
      <c r="K23" s="3">
        <f>AVERAGE(C23:J23)</f>
        <v>12.415625</v>
      </c>
      <c r="L23" s="4">
        <f>_xlfn.STDEV.P(C23:J23)</f>
        <v>1.6249852429885474</v>
      </c>
      <c r="M23" s="4">
        <f t="shared" si="2"/>
        <v>0.4899514855325009</v>
      </c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25">
      <c r="C25" s="4"/>
      <c r="D25" s="1"/>
      <c r="E25" s="1"/>
      <c r="F25" s="1"/>
      <c r="G25" s="1"/>
      <c r="H25" s="1"/>
      <c r="I25" s="4"/>
      <c r="J25" s="4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25">
      <c r="A26" s="5" t="s">
        <v>2</v>
      </c>
      <c r="B26" s="1"/>
      <c r="C26" s="1"/>
      <c r="D26" s="1"/>
      <c r="E26" s="1"/>
      <c r="F26" s="1"/>
      <c r="G26" s="1"/>
      <c r="H26" s="1"/>
      <c r="I26" s="1"/>
      <c r="J26" s="1"/>
      <c r="K26" s="3" t="s">
        <v>1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25">
      <c r="A27" s="6" t="s">
        <v>18</v>
      </c>
      <c r="B27" s="17"/>
      <c r="C27" s="6">
        <v>1</v>
      </c>
      <c r="D27" s="6">
        <v>2</v>
      </c>
      <c r="E27" s="6">
        <v>3</v>
      </c>
      <c r="F27" s="6">
        <v>4</v>
      </c>
      <c r="G27" s="6">
        <v>5</v>
      </c>
      <c r="H27" s="6">
        <v>6</v>
      </c>
      <c r="I27" s="6">
        <v>7</v>
      </c>
      <c r="J27" s="6">
        <v>8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25">
      <c r="A28" s="6" t="s">
        <v>19</v>
      </c>
      <c r="B28" s="1"/>
      <c r="C28" s="1">
        <v>16</v>
      </c>
      <c r="D28" s="1">
        <v>16.333333333333332</v>
      </c>
      <c r="E28" s="1">
        <v>17.333333333333332</v>
      </c>
      <c r="F28" s="1">
        <v>17.333333333333332</v>
      </c>
      <c r="G28" s="1">
        <v>18.666666666666668</v>
      </c>
      <c r="H28" s="1">
        <v>17</v>
      </c>
      <c r="I28" s="1">
        <v>17.333333333333332</v>
      </c>
      <c r="J28" s="1">
        <v>16.333333333333332</v>
      </c>
      <c r="K28" s="3">
        <f>AVERAGE(C28:J28)</f>
        <v>17.041666666666664</v>
      </c>
      <c r="L28" s="4">
        <f>_xlfn.STDEV.P(C28:J28)</f>
        <v>0.78947063839568443</v>
      </c>
      <c r="M28" s="4">
        <f>L28/SQRT(11)</f>
        <v>0.23803435368734824</v>
      </c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5">
      <c r="A29" s="1"/>
      <c r="B29" s="1"/>
      <c r="C29" s="1">
        <v>7.88</v>
      </c>
      <c r="D29" s="1">
        <v>7.67</v>
      </c>
      <c r="E29" s="1">
        <v>9.36</v>
      </c>
      <c r="F29" s="1">
        <v>6.23</v>
      </c>
      <c r="G29" s="1">
        <v>9.67</v>
      </c>
      <c r="H29" s="1">
        <v>5.38</v>
      </c>
      <c r="I29" s="1">
        <v>9.67</v>
      </c>
      <c r="J29" s="1">
        <v>7.33</v>
      </c>
      <c r="K29" s="3">
        <f>AVERAGE(C29:J29)</f>
        <v>7.8987500000000006</v>
      </c>
      <c r="L29" s="4">
        <f>_xlfn.STDEV.P(C29:J29)</f>
        <v>1.4964494436832743</v>
      </c>
      <c r="M29" s="4">
        <f t="shared" ref="M29" si="3">L29/SQRT(11)</f>
        <v>0.45119648385759037</v>
      </c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25">
      <c r="A31" s="1"/>
      <c r="B31" s="1"/>
      <c r="C31" s="1"/>
      <c r="D31" s="1"/>
      <c r="E31" s="4"/>
      <c r="F31" s="4"/>
      <c r="G31" s="4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75" customHeight="1" x14ac:dyDescent="0.25"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1"/>
  <sheetViews>
    <sheetView tabSelected="1" topLeftCell="D58" workbookViewId="0">
      <selection activeCell="R72" sqref="R72"/>
    </sheetView>
  </sheetViews>
  <sheetFormatPr defaultRowHeight="15" x14ac:dyDescent="0.25"/>
  <cols>
    <col min="1" max="1" width="9.140625" style="12"/>
    <col min="2" max="2" width="24" style="12" customWidth="1"/>
    <col min="3" max="16384" width="9.140625" style="12"/>
  </cols>
  <sheetData>
    <row r="1" spans="1:9" x14ac:dyDescent="0.25">
      <c r="B1" s="11" t="s">
        <v>11</v>
      </c>
    </row>
    <row r="2" spans="1:9" x14ac:dyDescent="0.25">
      <c r="A2" s="12" t="s">
        <v>16</v>
      </c>
      <c r="C2" s="12" t="s">
        <v>8</v>
      </c>
      <c r="D2" s="12">
        <v>2</v>
      </c>
      <c r="E2" s="12">
        <v>3</v>
      </c>
      <c r="F2" s="12">
        <v>4</v>
      </c>
      <c r="G2" s="12">
        <v>5</v>
      </c>
      <c r="H2" s="12">
        <v>6</v>
      </c>
      <c r="I2" s="12">
        <v>8</v>
      </c>
    </row>
    <row r="3" spans="1:9" s="10" customFormat="1" x14ac:dyDescent="0.25">
      <c r="B3" s="10" t="s">
        <v>9</v>
      </c>
      <c r="C3" s="12">
        <v>10.75</v>
      </c>
      <c r="D3" s="10">
        <v>17.5</v>
      </c>
      <c r="E3" s="10">
        <v>16.25</v>
      </c>
      <c r="F3" s="10">
        <v>17.5</v>
      </c>
      <c r="G3" s="10">
        <v>15</v>
      </c>
      <c r="H3" s="10">
        <v>10</v>
      </c>
      <c r="I3" s="10">
        <v>10</v>
      </c>
    </row>
    <row r="4" spans="1:9" s="10" customFormat="1" x14ac:dyDescent="0.25">
      <c r="B4" s="10" t="s">
        <v>10</v>
      </c>
      <c r="C4" s="12">
        <v>20</v>
      </c>
      <c r="D4" s="10">
        <v>16.25</v>
      </c>
      <c r="E4" s="10">
        <v>13.75</v>
      </c>
      <c r="F4" s="10">
        <v>16.25</v>
      </c>
      <c r="G4" s="10">
        <v>11.25</v>
      </c>
      <c r="H4" s="10">
        <v>12.5</v>
      </c>
      <c r="I4" s="10">
        <v>12.5</v>
      </c>
    </row>
    <row r="5" spans="1:9" s="10" customFormat="1" x14ac:dyDescent="0.25">
      <c r="B5" s="10" t="s">
        <v>20</v>
      </c>
      <c r="C5" s="12">
        <v>16.75</v>
      </c>
      <c r="D5" s="10">
        <v>21.25</v>
      </c>
      <c r="E5" s="10">
        <v>21.25</v>
      </c>
      <c r="F5" s="10">
        <v>35</v>
      </c>
      <c r="G5" s="10">
        <v>43.55</v>
      </c>
      <c r="H5" s="10">
        <v>45.25</v>
      </c>
      <c r="I5" s="10">
        <v>44.25</v>
      </c>
    </row>
    <row r="6" spans="1:9" s="10" customFormat="1" x14ac:dyDescent="0.25">
      <c r="B6" s="10" t="s">
        <v>21</v>
      </c>
      <c r="C6" s="12">
        <v>13.75</v>
      </c>
      <c r="D6" s="10">
        <v>16.25</v>
      </c>
      <c r="E6" s="10">
        <v>16.25</v>
      </c>
      <c r="F6" s="10">
        <v>16.25</v>
      </c>
      <c r="G6" s="10">
        <v>17.5</v>
      </c>
      <c r="H6" s="10">
        <v>16.25</v>
      </c>
      <c r="I6" s="10">
        <v>16.25</v>
      </c>
    </row>
    <row r="7" spans="1:9" ht="15" customHeight="1" x14ac:dyDescent="0.25"/>
    <row r="8" spans="1:9" ht="15" customHeight="1" x14ac:dyDescent="0.25">
      <c r="A8" s="12" t="s">
        <v>17</v>
      </c>
    </row>
    <row r="9" spans="1:9" ht="15" customHeight="1" x14ac:dyDescent="0.25">
      <c r="B9" s="10" t="s">
        <v>9</v>
      </c>
      <c r="C9" s="12">
        <v>2.098430149161294</v>
      </c>
      <c r="D9" s="12">
        <v>1.8590449387110732</v>
      </c>
      <c r="E9" s="12">
        <v>2.098430149161294</v>
      </c>
      <c r="F9" s="12">
        <v>1.8590449387110732</v>
      </c>
      <c r="G9" s="12">
        <v>1.8590449387110732</v>
      </c>
      <c r="H9" s="12">
        <v>2.1582751830083629</v>
      </c>
      <c r="I9" s="12">
        <v>1.65827518300836</v>
      </c>
    </row>
    <row r="10" spans="1:9" ht="15" customHeight="1" x14ac:dyDescent="0.25">
      <c r="B10" s="10" t="s">
        <v>10</v>
      </c>
      <c r="C10" s="12">
        <v>1.507556722888818</v>
      </c>
      <c r="D10" s="12">
        <v>2.1582751830083629</v>
      </c>
      <c r="E10" s="12">
        <v>1.4596855203028556</v>
      </c>
      <c r="F10" s="12">
        <v>2.1582751830083629</v>
      </c>
      <c r="G10" s="12">
        <v>2.0142243978436265</v>
      </c>
      <c r="H10" s="12">
        <v>2.3895590569918941</v>
      </c>
      <c r="I10" s="12">
        <v>2.0895590569918898</v>
      </c>
    </row>
    <row r="11" spans="1:9" ht="15" customHeight="1" x14ac:dyDescent="0.25">
      <c r="B11" s="10" t="s">
        <v>20</v>
      </c>
      <c r="C11" s="12">
        <v>0.99715504402183208</v>
      </c>
      <c r="D11" s="12">
        <v>1.1629129983033295</v>
      </c>
      <c r="E11" s="12">
        <v>0.99715504402183208</v>
      </c>
      <c r="F11" s="12">
        <v>1.4504073367590287</v>
      </c>
      <c r="G11" s="12">
        <v>2.8220448064403092</v>
      </c>
      <c r="H11" s="12">
        <v>2.9775014106862514</v>
      </c>
      <c r="I11" s="12">
        <v>3.1775014106862498</v>
      </c>
    </row>
    <row r="12" spans="1:9" ht="15" customHeight="1" x14ac:dyDescent="0.25">
      <c r="B12" s="10" t="s">
        <v>21</v>
      </c>
      <c r="C12" s="12">
        <v>2.098430149161294</v>
      </c>
      <c r="D12" s="12">
        <v>1.5013142251723099</v>
      </c>
      <c r="E12" s="12">
        <v>1.4596855203028556</v>
      </c>
      <c r="F12" s="12">
        <v>1.5013142251723099</v>
      </c>
      <c r="G12" s="12">
        <v>1.4504073367590287</v>
      </c>
      <c r="H12" s="12">
        <v>1.5013142251723099</v>
      </c>
      <c r="I12" s="12">
        <v>2.9501314225172299</v>
      </c>
    </row>
    <row r="13" spans="1:9" ht="15" customHeight="1" x14ac:dyDescent="0.25"/>
    <row r="14" spans="1:9" ht="15" customHeight="1" x14ac:dyDescent="0.25"/>
    <row r="15" spans="1:9" ht="15" customHeight="1" x14ac:dyDescent="0.25"/>
    <row r="16" spans="1:9" ht="15" customHeight="1" x14ac:dyDescent="0.25"/>
    <row r="17" spans="1:9" ht="15" customHeight="1" x14ac:dyDescent="0.25"/>
    <row r="22" spans="1:9" x14ac:dyDescent="0.25">
      <c r="B22" s="11" t="s">
        <v>12</v>
      </c>
    </row>
    <row r="23" spans="1:9" x14ac:dyDescent="0.25">
      <c r="A23" s="12" t="s">
        <v>16</v>
      </c>
      <c r="C23" s="12" t="s">
        <v>8</v>
      </c>
      <c r="D23" s="12">
        <v>2</v>
      </c>
      <c r="E23" s="12">
        <v>3</v>
      </c>
      <c r="F23" s="12">
        <v>4</v>
      </c>
      <c r="G23" s="12">
        <v>5</v>
      </c>
      <c r="H23" s="12">
        <v>6</v>
      </c>
      <c r="I23" s="12">
        <v>8</v>
      </c>
    </row>
    <row r="24" spans="1:9" x14ac:dyDescent="0.25">
      <c r="A24" s="10"/>
      <c r="B24" s="10" t="s">
        <v>9</v>
      </c>
      <c r="C24" s="10">
        <v>32.5</v>
      </c>
      <c r="D24" s="10">
        <v>42.5</v>
      </c>
      <c r="E24" s="10">
        <v>33.75</v>
      </c>
      <c r="F24" s="10">
        <v>36.25</v>
      </c>
      <c r="G24" s="10">
        <v>31.25</v>
      </c>
      <c r="H24" s="10">
        <v>26.25</v>
      </c>
      <c r="I24" s="10">
        <v>26.25</v>
      </c>
    </row>
    <row r="25" spans="1:9" x14ac:dyDescent="0.25">
      <c r="A25" s="10"/>
      <c r="B25" s="10" t="s">
        <v>10</v>
      </c>
      <c r="C25" s="10">
        <v>36.25</v>
      </c>
      <c r="D25" s="10">
        <v>36.25</v>
      </c>
      <c r="E25" s="10">
        <v>36.25</v>
      </c>
      <c r="F25" s="10">
        <v>36.25</v>
      </c>
      <c r="G25" s="10">
        <v>30</v>
      </c>
      <c r="H25" s="10">
        <v>26.25</v>
      </c>
      <c r="I25" s="10">
        <v>26.25</v>
      </c>
    </row>
    <row r="26" spans="1:9" x14ac:dyDescent="0.25">
      <c r="A26" s="10"/>
      <c r="B26" s="10" t="s">
        <v>20</v>
      </c>
      <c r="C26" s="10">
        <v>33.75</v>
      </c>
      <c r="D26" s="10">
        <v>45</v>
      </c>
      <c r="E26" s="10">
        <v>40</v>
      </c>
      <c r="F26" s="10">
        <v>51.25</v>
      </c>
      <c r="G26" s="10">
        <v>61.25</v>
      </c>
      <c r="H26" s="10">
        <v>65</v>
      </c>
      <c r="I26" s="10">
        <v>65</v>
      </c>
    </row>
    <row r="27" spans="1:9" x14ac:dyDescent="0.25">
      <c r="A27" s="10"/>
      <c r="B27" s="10" t="s">
        <v>21</v>
      </c>
      <c r="C27" s="10">
        <v>37.5</v>
      </c>
      <c r="D27" s="10">
        <v>33.75</v>
      </c>
      <c r="E27" s="10">
        <v>33.75</v>
      </c>
      <c r="F27" s="10">
        <v>35</v>
      </c>
      <c r="G27" s="10">
        <v>33.75</v>
      </c>
      <c r="H27" s="10">
        <v>33.75</v>
      </c>
      <c r="I27" s="10">
        <v>33.75</v>
      </c>
    </row>
    <row r="28" spans="1:9" x14ac:dyDescent="0.25">
      <c r="B28" s="10"/>
      <c r="C28" s="10"/>
      <c r="D28" s="10"/>
      <c r="E28" s="10"/>
      <c r="F28" s="10"/>
      <c r="G28" s="10"/>
      <c r="H28" s="10"/>
      <c r="I28" s="10"/>
    </row>
    <row r="29" spans="1:9" x14ac:dyDescent="0.25">
      <c r="A29" s="12" t="s">
        <v>17</v>
      </c>
      <c r="B29" s="10"/>
      <c r="C29" s="10"/>
      <c r="D29" s="10"/>
      <c r="E29" s="10"/>
      <c r="F29" s="10"/>
      <c r="G29" s="10"/>
      <c r="H29" s="10"/>
      <c r="I29" s="10"/>
    </row>
    <row r="30" spans="1:9" x14ac:dyDescent="0.25">
      <c r="B30" s="10" t="s">
        <v>9</v>
      </c>
      <c r="C30" s="10">
        <v>1.1629129983033295</v>
      </c>
      <c r="D30" s="10">
        <v>2.1582751830083629</v>
      </c>
      <c r="E30" s="10">
        <v>2.098430149161294</v>
      </c>
      <c r="F30" s="10">
        <v>2.6003525161243428</v>
      </c>
      <c r="G30" s="10">
        <v>1.7335683440828948</v>
      </c>
      <c r="H30" s="10">
        <v>1.9381883305055494</v>
      </c>
      <c r="I30" s="10">
        <v>2.9381883305055498</v>
      </c>
    </row>
    <row r="31" spans="1:9" x14ac:dyDescent="0.25">
      <c r="B31" s="10" t="s">
        <v>10</v>
      </c>
      <c r="C31" s="10">
        <v>1.4504073367590287</v>
      </c>
      <c r="D31" s="10">
        <v>1.4504073367590287</v>
      </c>
      <c r="E31" s="10">
        <v>1.4596855203028556</v>
      </c>
      <c r="F31" s="10">
        <v>1.4504073367590287</v>
      </c>
      <c r="G31" s="10">
        <v>2.2602965836656765</v>
      </c>
      <c r="H31" s="10">
        <v>1.8590449387110732</v>
      </c>
      <c r="I31" s="10">
        <v>2.3590449387110701</v>
      </c>
    </row>
    <row r="32" spans="1:9" x14ac:dyDescent="0.25">
      <c r="B32" s="10" t="s">
        <v>20</v>
      </c>
      <c r="C32" s="10">
        <v>1.9381883305055494</v>
      </c>
      <c r="D32" s="10">
        <v>2.6856325304581685</v>
      </c>
      <c r="E32" s="10">
        <v>2.1320071635561044</v>
      </c>
      <c r="F32" s="10">
        <v>2.9521605123126862</v>
      </c>
      <c r="G32" s="10">
        <v>2.3895590569918941</v>
      </c>
      <c r="H32" s="10">
        <v>2.8220448064403092</v>
      </c>
      <c r="I32" s="10">
        <v>2.8220448064403092</v>
      </c>
    </row>
    <row r="33" spans="1:9" x14ac:dyDescent="0.25">
      <c r="B33" s="10" t="s">
        <v>21</v>
      </c>
      <c r="C33" s="10">
        <v>2.325825996606659</v>
      </c>
      <c r="D33" s="10">
        <v>1.4504073367590287</v>
      </c>
      <c r="E33" s="10">
        <v>1.4596855203028556</v>
      </c>
      <c r="F33" s="10">
        <v>1.5013142251723099</v>
      </c>
      <c r="G33" s="10">
        <v>1.8590449387110732</v>
      </c>
      <c r="H33" s="10">
        <v>2.0142243978436265</v>
      </c>
      <c r="I33" s="10">
        <v>1.6142243978436299</v>
      </c>
    </row>
    <row r="34" spans="1:9" x14ac:dyDescent="0.25">
      <c r="B34" s="10"/>
      <c r="C34" s="10"/>
      <c r="D34" s="10"/>
      <c r="E34" s="10"/>
      <c r="F34" s="10"/>
      <c r="G34" s="10"/>
      <c r="H34" s="10"/>
    </row>
    <row r="35" spans="1:9" x14ac:dyDescent="0.25">
      <c r="B35" s="10"/>
      <c r="C35" s="10"/>
      <c r="D35" s="10"/>
      <c r="E35" s="10"/>
      <c r="F35" s="10"/>
      <c r="G35" s="10"/>
      <c r="H35" s="10"/>
    </row>
    <row r="36" spans="1:9" x14ac:dyDescent="0.25">
      <c r="B36" s="10"/>
      <c r="C36" s="10"/>
      <c r="D36" s="10"/>
      <c r="E36" s="10"/>
      <c r="F36" s="10"/>
      <c r="G36" s="10"/>
      <c r="H36" s="10"/>
    </row>
    <row r="37" spans="1:9" x14ac:dyDescent="0.25">
      <c r="B37" s="10"/>
      <c r="C37" s="10"/>
      <c r="D37" s="10"/>
      <c r="E37" s="10"/>
      <c r="F37" s="10"/>
      <c r="G37" s="10"/>
      <c r="H37" s="10"/>
    </row>
    <row r="43" spans="1:9" x14ac:dyDescent="0.25">
      <c r="B43" s="11" t="s">
        <v>13</v>
      </c>
    </row>
    <row r="44" spans="1:9" x14ac:dyDescent="0.25">
      <c r="A44" s="12" t="s">
        <v>16</v>
      </c>
      <c r="C44" s="12" t="s">
        <v>8</v>
      </c>
      <c r="D44" s="12">
        <v>2</v>
      </c>
      <c r="E44" s="12">
        <v>3</v>
      </c>
      <c r="F44" s="12">
        <v>4</v>
      </c>
      <c r="G44" s="12">
        <v>5</v>
      </c>
      <c r="H44" s="12">
        <v>6</v>
      </c>
      <c r="I44" s="12">
        <v>8</v>
      </c>
    </row>
    <row r="45" spans="1:9" x14ac:dyDescent="0.25">
      <c r="A45" s="10"/>
      <c r="B45" s="10" t="s">
        <v>9</v>
      </c>
      <c r="C45" s="10">
        <v>12.0275</v>
      </c>
      <c r="D45" s="10">
        <v>11.169062499999999</v>
      </c>
      <c r="E45" s="10">
        <v>11.478181818181817</v>
      </c>
      <c r="F45" s="10">
        <v>11.169062499999999</v>
      </c>
      <c r="G45" s="10">
        <v>11.169062499999999</v>
      </c>
      <c r="H45" s="10">
        <v>12.6388125</v>
      </c>
      <c r="I45" s="10">
        <v>12.6388125</v>
      </c>
    </row>
    <row r="46" spans="1:9" x14ac:dyDescent="0.25">
      <c r="A46" s="10"/>
      <c r="B46" s="10" t="s">
        <v>10</v>
      </c>
      <c r="C46" s="10">
        <v>12.836666666666668</v>
      </c>
      <c r="D46" s="10">
        <v>12.212083333333332</v>
      </c>
      <c r="E46" s="10">
        <v>11.930833333333334</v>
      </c>
      <c r="F46" s="10">
        <v>12.212083333333332</v>
      </c>
      <c r="G46" s="10">
        <v>12.212083333333332</v>
      </c>
      <c r="H46" s="10">
        <v>12.630291666666666</v>
      </c>
      <c r="I46" s="10">
        <v>12.630291666666666</v>
      </c>
    </row>
    <row r="47" spans="1:9" x14ac:dyDescent="0.25">
      <c r="A47" s="10"/>
      <c r="B47" s="10" t="s">
        <v>20</v>
      </c>
      <c r="C47" s="10">
        <v>13.0450625</v>
      </c>
      <c r="D47" s="10">
        <v>11.918749999999999</v>
      </c>
      <c r="E47" s="10">
        <v>10.1263636363636</v>
      </c>
      <c r="F47" s="10">
        <v>8.7799999999999994</v>
      </c>
      <c r="G47" s="10">
        <v>7.8512499999999994</v>
      </c>
      <c r="H47" s="10">
        <v>6.0461458333333331</v>
      </c>
      <c r="I47" s="10">
        <v>6.2461458333333297</v>
      </c>
    </row>
    <row r="48" spans="1:9" x14ac:dyDescent="0.25">
      <c r="A48" s="10"/>
      <c r="B48" s="10" t="s">
        <v>21</v>
      </c>
      <c r="C48" s="10">
        <v>13.770687499999999</v>
      </c>
      <c r="D48" s="10">
        <v>12.342500000000001</v>
      </c>
      <c r="E48" s="10">
        <v>12.204772727272728</v>
      </c>
      <c r="F48" s="10">
        <v>11.56625</v>
      </c>
      <c r="G48" s="10">
        <v>11.156249999999998</v>
      </c>
      <c r="H48" s="10">
        <v>12.415625</v>
      </c>
      <c r="I48" s="10">
        <v>12.015625</v>
      </c>
    </row>
    <row r="49" spans="1:9" x14ac:dyDescent="0.25">
      <c r="B49" s="10"/>
      <c r="C49" s="10"/>
      <c r="D49" s="10"/>
      <c r="E49" s="10"/>
      <c r="F49" s="10"/>
      <c r="G49" s="10"/>
      <c r="H49" s="10"/>
      <c r="I49" s="10"/>
    </row>
    <row r="50" spans="1:9" x14ac:dyDescent="0.25">
      <c r="A50" s="12" t="s">
        <v>17</v>
      </c>
      <c r="B50" s="10"/>
      <c r="C50" s="10"/>
      <c r="D50" s="10"/>
      <c r="E50" s="10"/>
      <c r="F50" s="10"/>
      <c r="G50" s="10"/>
      <c r="H50" s="10"/>
      <c r="I50" s="10"/>
    </row>
    <row r="51" spans="1:9" x14ac:dyDescent="0.25">
      <c r="B51" s="10" t="s">
        <v>9</v>
      </c>
      <c r="C51" s="10">
        <v>0.14751166720273931</v>
      </c>
      <c r="D51" s="10">
        <v>0.69930762354185017</v>
      </c>
      <c r="E51" s="10">
        <v>0.52202763095749583</v>
      </c>
      <c r="F51" s="10">
        <v>0.41682609021220446</v>
      </c>
      <c r="G51" s="10">
        <v>0.41682609021220446</v>
      </c>
      <c r="H51" s="10">
        <v>0.64239989675268394</v>
      </c>
      <c r="I51" s="10">
        <v>0.6953567640436652</v>
      </c>
    </row>
    <row r="52" spans="1:9" x14ac:dyDescent="0.25">
      <c r="B52" s="10" t="s">
        <v>10</v>
      </c>
      <c r="C52" s="10">
        <v>0.29202448446006546</v>
      </c>
      <c r="D52" s="10">
        <v>0.88229262593415003</v>
      </c>
      <c r="E52" s="10">
        <v>0.54986929743420843</v>
      </c>
      <c r="F52" s="10">
        <v>0.55184266226901912</v>
      </c>
      <c r="G52" s="10">
        <v>0.55184266226901912</v>
      </c>
      <c r="H52" s="10">
        <v>0.59618075666325998</v>
      </c>
      <c r="I52" s="10">
        <v>0.59618075666325998</v>
      </c>
    </row>
    <row r="53" spans="1:9" x14ac:dyDescent="0.25">
      <c r="B53" s="10" t="s">
        <v>20</v>
      </c>
      <c r="C53" s="10">
        <v>0.6953567640436652</v>
      </c>
      <c r="D53" s="10">
        <v>0.60996798071702074</v>
      </c>
      <c r="E53" s="10">
        <v>0.36997451533652603</v>
      </c>
      <c r="F53" s="10">
        <v>0.39373684133618292</v>
      </c>
      <c r="G53" s="10">
        <v>0.26569557720171594</v>
      </c>
      <c r="H53" s="10">
        <v>0.46806761737159708</v>
      </c>
      <c r="I53" s="10">
        <v>0.54986929743420843</v>
      </c>
    </row>
    <row r="54" spans="1:9" x14ac:dyDescent="0.25">
      <c r="B54" s="10" t="s">
        <v>21</v>
      </c>
      <c r="C54" s="10">
        <v>0.66565460344641691</v>
      </c>
      <c r="D54" s="10">
        <v>0.89369667673098108</v>
      </c>
      <c r="E54" s="10">
        <v>0.37157051906551664</v>
      </c>
      <c r="F54" s="10">
        <v>0.3887277211263061</v>
      </c>
      <c r="G54" s="10">
        <v>0.36608678504532693</v>
      </c>
      <c r="H54" s="10">
        <v>0.95379329104383459</v>
      </c>
      <c r="I54" s="10">
        <v>0.65725578090473036</v>
      </c>
    </row>
    <row r="55" spans="1:9" x14ac:dyDescent="0.25">
      <c r="B55" s="10"/>
      <c r="C55" s="10"/>
      <c r="D55" s="10"/>
      <c r="E55" s="10"/>
      <c r="F55" s="10"/>
      <c r="G55" s="10"/>
      <c r="H55" s="10"/>
    </row>
    <row r="56" spans="1:9" x14ac:dyDescent="0.25">
      <c r="B56" s="10"/>
      <c r="C56" s="10"/>
      <c r="D56" s="10"/>
      <c r="E56" s="10"/>
      <c r="F56" s="10"/>
      <c r="G56" s="10"/>
      <c r="H56" s="10"/>
    </row>
    <row r="57" spans="1:9" x14ac:dyDescent="0.25">
      <c r="B57" s="10"/>
      <c r="C57" s="10"/>
      <c r="D57" s="10"/>
      <c r="E57" s="10"/>
      <c r="F57" s="10"/>
      <c r="G57" s="10"/>
      <c r="H57" s="10"/>
    </row>
    <row r="58" spans="1:9" x14ac:dyDescent="0.25">
      <c r="B58" s="10"/>
      <c r="C58" s="10"/>
      <c r="D58" s="10"/>
      <c r="E58" s="10"/>
      <c r="F58" s="10"/>
      <c r="G58" s="10"/>
      <c r="H58" s="10"/>
    </row>
    <row r="59" spans="1:9" x14ac:dyDescent="0.25">
      <c r="C59" s="10"/>
      <c r="D59" s="10"/>
      <c r="E59" s="10"/>
      <c r="F59" s="10"/>
      <c r="G59" s="10"/>
      <c r="H59" s="10"/>
    </row>
    <row r="64" spans="1:9" x14ac:dyDescent="0.25">
      <c r="B64" s="11" t="s">
        <v>7</v>
      </c>
    </row>
    <row r="65" spans="1:9" x14ac:dyDescent="0.25">
      <c r="A65" s="12" t="s">
        <v>16</v>
      </c>
      <c r="C65" s="12" t="s">
        <v>8</v>
      </c>
      <c r="D65" s="12">
        <v>2</v>
      </c>
      <c r="E65" s="12">
        <v>3</v>
      </c>
      <c r="F65" s="12">
        <v>4</v>
      </c>
      <c r="G65" s="12">
        <v>5</v>
      </c>
      <c r="H65" s="12">
        <v>6</v>
      </c>
      <c r="I65" s="12">
        <v>8</v>
      </c>
    </row>
    <row r="66" spans="1:9" x14ac:dyDescent="0.25">
      <c r="A66" s="10"/>
      <c r="B66" s="10" t="s">
        <v>9</v>
      </c>
      <c r="C66" s="10">
        <v>17.166666666666664</v>
      </c>
      <c r="D66" s="10">
        <v>15.6666666666667</v>
      </c>
      <c r="E66" s="10">
        <v>17.644848484848481</v>
      </c>
      <c r="F66" s="10">
        <v>15.927083333333332</v>
      </c>
      <c r="G66" s="10">
        <v>15.927083333333332</v>
      </c>
      <c r="H66" s="10">
        <v>17.041666666666664</v>
      </c>
      <c r="I66" s="10">
        <v>17.366666666666699</v>
      </c>
    </row>
    <row r="67" spans="1:9" x14ac:dyDescent="0.25">
      <c r="A67" s="10"/>
      <c r="B67" s="10" t="s">
        <v>20</v>
      </c>
      <c r="C67" s="10">
        <v>16.75</v>
      </c>
      <c r="D67" s="10">
        <v>17.280833333333302</v>
      </c>
      <c r="E67" s="10">
        <v>15.7790909090909</v>
      </c>
      <c r="F67" s="10">
        <v>10.11375</v>
      </c>
      <c r="G67" s="10">
        <v>9.1425000000000001</v>
      </c>
      <c r="H67" s="10">
        <v>8.0237500000000015</v>
      </c>
      <c r="I67" s="10">
        <v>7.8987500000000006</v>
      </c>
    </row>
    <row r="68" spans="1:9" x14ac:dyDescent="0.25">
      <c r="A68" s="10"/>
      <c r="C68" s="10"/>
      <c r="D68" s="10"/>
      <c r="E68" s="10"/>
      <c r="F68" s="10"/>
      <c r="G68" s="10"/>
      <c r="H68" s="10"/>
      <c r="I68" s="10"/>
    </row>
    <row r="69" spans="1:9" x14ac:dyDescent="0.25">
      <c r="A69" s="12" t="s">
        <v>17</v>
      </c>
      <c r="B69" s="10"/>
      <c r="C69" s="10"/>
      <c r="D69" s="10"/>
      <c r="E69" s="10"/>
      <c r="F69" s="10"/>
      <c r="G69" s="10"/>
      <c r="H69" s="10"/>
      <c r="I69" s="10"/>
    </row>
    <row r="70" spans="1:9" x14ac:dyDescent="0.25">
      <c r="B70" s="10" t="s">
        <v>9</v>
      </c>
      <c r="C70" s="12">
        <v>1.0350724158655038</v>
      </c>
      <c r="D70" s="12">
        <v>1.0997110473567311</v>
      </c>
      <c r="E70" s="12">
        <v>0.79488069028983399</v>
      </c>
      <c r="F70" s="12">
        <v>1.0008560573244762</v>
      </c>
      <c r="G70" s="12">
        <v>1.0008560573244762</v>
      </c>
      <c r="H70" s="12">
        <v>0.93596637645336356</v>
      </c>
      <c r="I70" s="12">
        <v>1.33596637645336</v>
      </c>
    </row>
    <row r="71" spans="1:9" x14ac:dyDescent="0.25">
      <c r="B71" s="10" t="s">
        <v>20</v>
      </c>
      <c r="C71" s="12">
        <v>1.4452180273254229</v>
      </c>
      <c r="D71" s="12">
        <v>1.3553785224591324</v>
      </c>
      <c r="E71" s="12">
        <v>1.3014544253785225</v>
      </c>
      <c r="F71" s="12">
        <v>1.0726818172187722</v>
      </c>
      <c r="G71" s="12">
        <v>1.0145441215667115</v>
      </c>
      <c r="H71" s="12">
        <v>1.3856107154774615</v>
      </c>
      <c r="I71" s="12">
        <v>1.18561071547746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Baseline_1</vt:lpstr>
      <vt:lpstr>2nd w</vt:lpstr>
      <vt:lpstr>3rd w</vt:lpstr>
      <vt:lpstr>4th w</vt:lpstr>
      <vt:lpstr>5th w </vt:lpstr>
      <vt:lpstr>6th w</vt:lpstr>
      <vt:lpstr>8th w</vt:lpstr>
      <vt:lpstr>sum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LONG</cp:lastModifiedBy>
  <dcterms:modified xsi:type="dcterms:W3CDTF">2019-10-10T12:42:47Z</dcterms:modified>
</cp:coreProperties>
</file>