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7926f5fac5f81c/Data live Work 201212/Computer Project/CERI Future of Skills/Reports/Nature automation article/Data analysis/"/>
    </mc:Choice>
  </mc:AlternateContent>
  <xr:revisionPtr revIDLastSave="0" documentId="8_{70584338-7762-425C-8472-8F3222B94B4C}" xr6:coauthVersionLast="47" xr6:coauthVersionMax="47" xr10:uidLastSave="{00000000-0000-0000-0000-000000000000}"/>
  <bookViews>
    <workbookView xWindow="-98" yWindow="-98" windowWidth="21795" windowHeight="13875" tabRatio="500" xr2:uid="{00000000-000D-0000-FFFF-FFFF00000000}"/>
  </bookViews>
  <sheets>
    <sheet name="Long-Run Effec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E10" i="1" l="1"/>
  <c r="D10" i="1"/>
  <c r="F10" i="1" s="1"/>
  <c r="D9" i="1"/>
  <c r="F9" i="1" s="1"/>
  <c r="E9" i="1"/>
  <c r="D8" i="1"/>
  <c r="F8" i="1" s="1"/>
  <c r="E8" i="1"/>
  <c r="D7" i="1"/>
  <c r="F7" i="1" s="1"/>
  <c r="E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model</author>
  </authors>
  <commentList>
    <comment ref="C4" authorId="0" shapeId="0" xr:uid="{00000000-0006-0000-0000-000005000000}">
      <text>
        <r>
          <rPr>
            <sz val="10"/>
            <rFont val="Arial"/>
            <family val="2"/>
          </rPr>
          <t>Assumption: economy moves to the new productivity level over this many years.</t>
        </r>
      </text>
    </comment>
    <comment ref="B7" authorId="0" shapeId="0" xr:uid="{00000000-0006-0000-0000-000001000000}">
      <text>
        <r>
          <rPr>
            <sz val="10"/>
            <rFont val="Arial"/>
            <family val="2"/>
          </rPr>
          <t>Cumulative employment-weighted share automatable by this year (automation workbook, Sheet 6 groups summed).</t>
        </r>
      </text>
    </comment>
    <comment ref="B8" authorId="0" shapeId="0" xr:uid="{00000000-0006-0000-0000-000002000000}">
      <text>
        <r>
          <rPr>
            <sz val="10"/>
            <rFont val="Arial"/>
            <family val="2"/>
          </rPr>
          <t>Cumulative employment-weighted share automatable by this year (automation workbook, Sheet 6 groups summed).</t>
        </r>
      </text>
    </comment>
    <comment ref="B9" authorId="0" shapeId="0" xr:uid="{00000000-0006-0000-0000-000003000000}">
      <text>
        <r>
          <rPr>
            <sz val="10"/>
            <rFont val="Arial"/>
            <family val="2"/>
          </rPr>
          <t>Cumulative employment-weighted share automatable by this year (automation workbook, Sheet 6 groups summed).</t>
        </r>
      </text>
    </comment>
    <comment ref="B10" authorId="0" shapeId="0" xr:uid="{00000000-0006-0000-0000-000004000000}">
      <text>
        <r>
          <rPr>
            <sz val="10"/>
            <rFont val="Arial"/>
            <family val="2"/>
          </rPr>
          <t>Cumulative employment-weighted share automatable by this year (automation workbook, Sheet 6 groups summed).</t>
        </r>
      </text>
    </comment>
  </commentList>
</comments>
</file>

<file path=xl/sharedStrings.xml><?xml version="1.0" encoding="utf-8"?>
<sst xmlns="http://schemas.openxmlformats.org/spreadsheetml/2006/main" count="16" uniqueCount="16">
  <si>
    <t>Long-Run Effects of Automation: Labor Displacement, Productivity, and Prices</t>
  </si>
  <si>
    <t>Employment displaced = cumulative share of 2025 employment in occupations automatable by each year (from the automation workbook). Productivity and price effects annualized over the adjustment period.</t>
  </si>
  <si>
    <t>Adjustment period (years):</t>
  </si>
  <si>
    <t>Automation
Year</t>
  </si>
  <si>
    <t>Employment Displaced
(cumulative, %)</t>
  </si>
  <si>
    <t>Productivity Increase
Total (%)</t>
  </si>
  <si>
    <t>Productivity Increase
Annual (%)</t>
  </si>
  <si>
    <t>Price Change / Inflation
Total (%)</t>
  </si>
  <si>
    <t>Inflation
Annual (%)</t>
  </si>
  <si>
    <t>Method &amp; assumptions</t>
  </si>
  <si>
    <t>• Employment displaced (d): cumulative share of employment in occupations that can be fully automated by the given year.</t>
  </si>
  <si>
    <t>• Productivity increase (total) = d / (1 − d). Freeing a share d of labor from producing current output lets the same output</t>
  </si>
  <si>
    <t xml:space="preserve">   be made by (1 − d) of the workforce; redeploying the freed labor raises output by 1/(1−d), i.e. a gain of d/(1−d).</t>
  </si>
  <si>
    <t>• Productivity increase (annual) = (1 + total)^(1/period) − 1  — the 10th root of the new productivity level (period = 10 yrs).</t>
  </si>
  <si>
    <t>• Prices move inversely to productivity: price factor = 1 / (1 + productivity). Total price change = 1/(1+total)−1 (equals −d).</t>
  </si>
  <si>
    <t xml:space="preserve">   Annual inflation = 1/(1 + annual productivity) − 1.  Checks: productivity ×2 → −50%; annual +10% → −9.1%.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</si>
</sst>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1"/>
    </font>
    <font>
      <b/>
      <sz val="13"/>
      <color rgb="FF1F4E78"/>
      <name val="Arial"/>
      <charset val="1"/>
    </font>
    <font>
      <i/>
      <sz val="9"/>
      <color rgb="FF808080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color rgb="FF2E75B6"/>
      <name val="Arial"/>
      <charset val="1"/>
    </font>
    <font>
      <sz val="9"/>
      <color rgb="FF404040"/>
      <name val="Arial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4E78"/>
        <bgColor rgb="FF00336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BE4B48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8B855"/>
      <rgbColor rgb="FFFFCC00"/>
      <rgbColor rgb="FFFF9900"/>
      <rgbColor rgb="FFFF6600"/>
      <rgbColor rgb="FF4A7EBB"/>
      <rgbColor rgb="FF878787"/>
      <rgbColor rgb="FF003366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800" b="1" u="none" strike="noStrike">
                <a:solidFill>
                  <a:srgbClr val="000000"/>
                </a:solidFill>
                <a:uFillTx/>
                <a:latin typeface="Calibri"/>
              </a:rPr>
              <a:t>Annual Long-Run Effects by Automation Year (10-year adjustment)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Productivity increase (annual)</c:v>
          </c:tx>
          <c:spPr>
            <a:ln w="12600">
              <a:solidFill>
                <a:srgbClr val="4A7EBB"/>
              </a:solidFill>
              <a:round/>
            </a:ln>
          </c:spPr>
          <c:marker>
            <c:symbol val="circle"/>
            <c:size val="6"/>
            <c:spPr>
              <a:solidFill>
                <a:srgbClr val="4A7EB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6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'Long-Run Effects'!$A$7:$A$10</c:f>
              <c:numCache>
                <c:formatCode>0</c:formatCode>
                <c:ptCount val="4"/>
                <c:pt idx="0">
                  <c:v>2024</c:v>
                </c:pt>
                <c:pt idx="1">
                  <c:v>2026</c:v>
                </c:pt>
                <c:pt idx="2">
                  <c:v>2028</c:v>
                </c:pt>
                <c:pt idx="3">
                  <c:v>2030</c:v>
                </c:pt>
              </c:numCache>
            </c:numRef>
          </c:cat>
          <c:val>
            <c:numRef>
              <c:f>'Long-Run Effects'!$D$7:$D$10</c:f>
              <c:numCache>
                <c:formatCode>0.00%</c:formatCode>
                <c:ptCount val="4"/>
                <c:pt idx="0">
                  <c:v>1.3389468477729149E-3</c:v>
                </c:pt>
                <c:pt idx="1">
                  <c:v>8.6223183077429599E-3</c:v>
                </c:pt>
                <c:pt idx="2">
                  <c:v>3.8847097506938821E-2</c:v>
                </c:pt>
                <c:pt idx="3">
                  <c:v>0.26288730198197352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F-4603-8E54-25D8C0D99864}"/>
            </c:ext>
          </c:extLst>
        </c:ser>
        <c:ser>
          <c:idx val="1"/>
          <c:order val="1"/>
          <c:tx>
            <c:v>Inflation (annual)</c:v>
          </c:tx>
          <c:spPr>
            <a:ln w="12600">
              <a:solidFill>
                <a:srgbClr val="BE4B48"/>
              </a:solidFill>
              <a:round/>
            </a:ln>
          </c:spPr>
          <c:marker>
            <c:symbol val="circle"/>
            <c:size val="6"/>
            <c:spPr>
              <a:solidFill>
                <a:srgbClr val="BE4B48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6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'Long-Run Effects'!$A$7:$A$10</c:f>
              <c:numCache>
                <c:formatCode>0</c:formatCode>
                <c:ptCount val="4"/>
                <c:pt idx="0">
                  <c:v>2024</c:v>
                </c:pt>
                <c:pt idx="1">
                  <c:v>2026</c:v>
                </c:pt>
                <c:pt idx="2">
                  <c:v>2028</c:v>
                </c:pt>
                <c:pt idx="3">
                  <c:v>2030</c:v>
                </c:pt>
              </c:numCache>
            </c:numRef>
          </c:cat>
          <c:val>
            <c:numRef>
              <c:f>'Long-Run Effects'!$F$7:$F$10</c:f>
              <c:numCache>
                <c:formatCode>0.00%</c:formatCode>
                <c:ptCount val="4"/>
                <c:pt idx="0">
                  <c:v>-1.3371564663373636E-3</c:v>
                </c:pt>
                <c:pt idx="1">
                  <c:v>-8.5486094757544207E-3</c:v>
                </c:pt>
                <c:pt idx="2">
                  <c:v>-3.7394432347325646E-2</c:v>
                </c:pt>
                <c:pt idx="3">
                  <c:v>-0.20816370674516926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0F-4603-8E54-25D8C0D99864}"/>
            </c:ext>
          </c:extLst>
        </c:ser>
        <c:ser>
          <c:idx val="2"/>
          <c:order val="2"/>
          <c:tx>
            <c:v>Employment displaced (cumulative)</c:v>
          </c:tx>
          <c:spPr>
            <a:ln w="12600">
              <a:solidFill>
                <a:srgbClr val="98B855"/>
              </a:solidFill>
              <a:round/>
            </a:ln>
          </c:spPr>
          <c:marker>
            <c:symbol val="circle"/>
            <c:size val="6"/>
            <c:spPr>
              <a:solidFill>
                <a:srgbClr val="98B855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6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'Long-Run Effects'!$A$7:$A$10</c:f>
              <c:numCache>
                <c:formatCode>0</c:formatCode>
                <c:ptCount val="4"/>
                <c:pt idx="0">
                  <c:v>2024</c:v>
                </c:pt>
                <c:pt idx="1">
                  <c:v>2026</c:v>
                </c:pt>
                <c:pt idx="2">
                  <c:v>2028</c:v>
                </c:pt>
                <c:pt idx="3">
                  <c:v>2030</c:v>
                </c:pt>
              </c:numCache>
            </c:numRef>
          </c:cat>
          <c:val>
            <c:numRef>
              <c:f>'Long-Run Effects'!$B$7:$B$10</c:f>
              <c:numCache>
                <c:formatCode>0.00%</c:formatCode>
                <c:ptCount val="4"/>
                <c:pt idx="0">
                  <c:v>1.32913914576776E-2</c:v>
                </c:pt>
                <c:pt idx="1">
                  <c:v>8.2271408673836102E-2</c:v>
                </c:pt>
                <c:pt idx="2">
                  <c:v>0.31690093196736002</c:v>
                </c:pt>
                <c:pt idx="3">
                  <c:v>0.90309324870351404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0F-4603-8E54-25D8C0D99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6033977"/>
        <c:axId val="27156030"/>
      </c:lineChart>
      <c:catAx>
        <c:axId val="8603397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Automation year (cumulative)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7156030"/>
        <c:crosses val="autoZero"/>
        <c:auto val="1"/>
        <c:lblAlgn val="ctr"/>
        <c:lblOffset val="100"/>
        <c:noMultiLvlLbl val="0"/>
      </c:catAx>
      <c:valAx>
        <c:axId val="27156030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Percent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6033977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4</xdr:col>
      <xdr:colOff>1404720</xdr:colOff>
      <xdr:row>37</xdr:row>
      <xdr:rowOff>1080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sqref="A1:F1"/>
    </sheetView>
  </sheetViews>
  <sheetFormatPr defaultColWidth="8.6640625" defaultRowHeight="14.25" x14ac:dyDescent="0.45"/>
  <cols>
    <col min="1" max="1" width="12" customWidth="1"/>
    <col min="2" max="6" width="20" customWidth="1"/>
  </cols>
  <sheetData>
    <row r="1" spans="1:6" ht="16.899999999999999" x14ac:dyDescent="0.5">
      <c r="A1" s="2" t="s">
        <v>0</v>
      </c>
      <c r="B1" s="2"/>
      <c r="C1" s="2"/>
      <c r="D1" s="2"/>
      <c r="E1" s="2"/>
      <c r="F1" s="2"/>
    </row>
    <row r="2" spans="1:6" x14ac:dyDescent="0.45">
      <c r="A2" s="1" t="s">
        <v>1</v>
      </c>
      <c r="B2" s="1"/>
      <c r="C2" s="1"/>
      <c r="D2" s="1"/>
      <c r="E2" s="1"/>
      <c r="F2" s="1"/>
    </row>
    <row r="4" spans="1:6" x14ac:dyDescent="0.45">
      <c r="A4" s="3" t="s">
        <v>2</v>
      </c>
      <c r="C4" s="4">
        <v>10</v>
      </c>
    </row>
    <row r="6" spans="1:6" ht="39.4" x14ac:dyDescent="0.4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6" x14ac:dyDescent="0.45">
      <c r="A7" s="6">
        <v>2024</v>
      </c>
      <c r="B7" s="7">
        <v>1.32913914576776E-2</v>
      </c>
      <c r="C7" s="8">
        <f>B7/(1-B7)</f>
        <v>1.347043224576012E-2</v>
      </c>
      <c r="D7" s="9">
        <f>(1+C7)^(1/$C$4)-1</f>
        <v>1.3389468477729149E-3</v>
      </c>
      <c r="E7" s="8">
        <f t="shared" ref="E7:F10" si="0">1/(1+C7)-1</f>
        <v>-1.3291391457677659E-2</v>
      </c>
      <c r="F7" s="9">
        <f t="shared" si="0"/>
        <v>-1.3371564663373636E-3</v>
      </c>
    </row>
    <row r="8" spans="1:6" x14ac:dyDescent="0.45">
      <c r="A8" s="6">
        <v>2026</v>
      </c>
      <c r="B8" s="7">
        <v>8.2271408673836102E-2</v>
      </c>
      <c r="C8" s="8">
        <f>B8/(1-B8)</f>
        <v>8.9646775148358171E-2</v>
      </c>
      <c r="D8" s="9">
        <f>(1+C8)^(1/$C$4)-1</f>
        <v>8.6223183077429599E-3</v>
      </c>
      <c r="E8" s="8">
        <f t="shared" si="0"/>
        <v>-8.2271408673835977E-2</v>
      </c>
      <c r="F8" s="9">
        <f t="shared" si="0"/>
        <v>-8.5486094757544207E-3</v>
      </c>
    </row>
    <row r="9" spans="1:6" x14ac:dyDescent="0.45">
      <c r="A9" s="6">
        <v>2028</v>
      </c>
      <c r="B9" s="7">
        <v>0.31690093196736002</v>
      </c>
      <c r="C9" s="8">
        <f>B9/(1-B9)</f>
        <v>0.46391650464412254</v>
      </c>
      <c r="D9" s="9">
        <f>(1+C9)^(1/$C$4)-1</f>
        <v>3.8847097506938821E-2</v>
      </c>
      <c r="E9" s="8">
        <f t="shared" si="0"/>
        <v>-0.31690093196736002</v>
      </c>
      <c r="F9" s="9">
        <f t="shared" si="0"/>
        <v>-3.7394432347325646E-2</v>
      </c>
    </row>
    <row r="10" spans="1:6" x14ac:dyDescent="0.45">
      <c r="A10" s="6">
        <v>2030</v>
      </c>
      <c r="B10" s="7">
        <v>0.90309324870351404</v>
      </c>
      <c r="C10" s="8">
        <f>B10/(1-B10)</f>
        <v>9.3191984729784458</v>
      </c>
      <c r="D10" s="9">
        <f>(1+C10)^(1/$C$4)-1</f>
        <v>0.26288730198197352</v>
      </c>
      <c r="E10" s="8">
        <f t="shared" si="0"/>
        <v>-0.90309324870351404</v>
      </c>
      <c r="F10" s="9">
        <f t="shared" si="0"/>
        <v>-0.20816370674516926</v>
      </c>
    </row>
    <row r="12" spans="1:6" x14ac:dyDescent="0.45">
      <c r="A12" s="10" t="s">
        <v>9</v>
      </c>
    </row>
    <row r="13" spans="1:6" x14ac:dyDescent="0.45">
      <c r="A13" s="11" t="s">
        <v>10</v>
      </c>
    </row>
    <row r="14" spans="1:6" x14ac:dyDescent="0.45">
      <c r="A14" s="11" t="s">
        <v>11</v>
      </c>
    </row>
    <row r="15" spans="1:6" x14ac:dyDescent="0.45">
      <c r="A15" s="11" t="s">
        <v>12</v>
      </c>
    </row>
    <row r="16" spans="1:6" x14ac:dyDescent="0.45">
      <c r="A16" s="11" t="s">
        <v>13</v>
      </c>
    </row>
    <row r="17" spans="1:1" x14ac:dyDescent="0.45">
      <c r="A17" s="11" t="s">
        <v>14</v>
      </c>
    </row>
    <row r="18" spans="1:1" x14ac:dyDescent="0.45">
      <c r="A18" s="11" t="s">
        <v>15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Long-Run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Stuart Elliott</cp:lastModifiedBy>
  <cp:revision>1</cp:revision>
  <dcterms:created xsi:type="dcterms:W3CDTF">2026-07-09T20:32:05Z</dcterms:created>
  <dcterms:modified xsi:type="dcterms:W3CDTF">2026-07-09T20:45:51Z</dcterms:modified>
  <dc:language>en-US</dc:language>
</cp:coreProperties>
</file>