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johnpoung/Documents/文稿盘/Tai U/论文发表/论文4 中国的男足排名为什么与巨大人口基数不匹配？/最终数据260511/论文写作/新数据/"/>
    </mc:Choice>
  </mc:AlternateContent>
  <xr:revisionPtr revIDLastSave="0" documentId="13_ncr:1_{D2CCDE2E-5565-B94B-B8C9-EC09B0826B29}" xr6:coauthVersionLast="47" xr6:coauthVersionMax="47" xr10:uidLastSave="{00000000-0000-0000-0000-000000000000}"/>
  <bookViews>
    <workbookView xWindow="340" yWindow="1420" windowWidth="25800" windowHeight="16760" firstSheet="7" activeTab="9" xr2:uid="{F96FD7A0-5A74-7B45-A532-0DAF496AA16E}"/>
  </bookViews>
  <sheets>
    <sheet name="原始数据" sheetId="1" r:id="rId1"/>
    <sheet name="中国男女三类球" sheetId="10" r:id="rId2"/>
    <sheet name="日本男足女足" sheetId="2" r:id="rId3"/>
    <sheet name="英格兰男性3类项目" sheetId="11" r:id="rId4"/>
    <sheet name="英格兰男女3类项目" sheetId="12" r:id="rId5"/>
    <sheet name="德国男女3类项目" sheetId="13" r:id="rId6"/>
    <sheet name="德国男性3类项目" sheetId="14" r:id="rId7"/>
    <sheet name="求中位数平均数" sheetId="16" r:id="rId8"/>
    <sheet name="中国男三类球GDP人口" sheetId="3" r:id="rId9"/>
    <sheet name="印度" sheetId="17" r:id="rId10"/>
    <sheet name="中国男足女足" sheetId="4" r:id="rId11"/>
    <sheet name="中国男篮女篮" sheetId="5" r:id="rId12"/>
    <sheet name="韩国男性三类球" sheetId="7" r:id="rId13"/>
    <sheet name="中国台北男女三类球" sheetId="6" r:id="rId14"/>
    <sheet name="田径" sheetId="15" r:id="rId15"/>
    <sheet name="韩国男女三类球" sheetId="9" r:id="rId16"/>
    <sheet name="中国台北男三类球" sheetId="8"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X24" i="16" l="1"/>
  <c r="W24" i="16"/>
  <c r="V24" i="16"/>
  <c r="U24" i="16"/>
  <c r="R24" i="16"/>
  <c r="Q24" i="16"/>
  <c r="P24" i="16"/>
  <c r="O4" i="16"/>
  <c r="O5" i="16"/>
  <c r="O6" i="16"/>
  <c r="O7" i="16"/>
  <c r="O8" i="16"/>
  <c r="O9" i="16"/>
  <c r="O10" i="16"/>
  <c r="O11" i="16"/>
  <c r="O12" i="16"/>
  <c r="O13" i="16"/>
  <c r="O14" i="16"/>
  <c r="O15" i="16"/>
  <c r="O16" i="16"/>
  <c r="O17" i="16"/>
  <c r="O18" i="16"/>
  <c r="O19" i="16"/>
  <c r="O20" i="16"/>
  <c r="O21" i="16"/>
  <c r="O22" i="16"/>
  <c r="O23" i="16"/>
  <c r="O3" i="16"/>
  <c r="R3" i="16"/>
  <c r="R4" i="16"/>
  <c r="R5" i="16"/>
  <c r="R6" i="16"/>
  <c r="R7" i="16"/>
  <c r="R8" i="16"/>
  <c r="R9" i="16"/>
  <c r="R10" i="16"/>
  <c r="R11" i="16"/>
  <c r="R12" i="16"/>
  <c r="R13" i="16"/>
  <c r="R14" i="16"/>
  <c r="R15" i="16"/>
  <c r="R16" i="16"/>
  <c r="R17" i="16"/>
  <c r="R18" i="16"/>
  <c r="R19" i="16"/>
  <c r="R20" i="16"/>
  <c r="R21" i="16"/>
  <c r="R22" i="16"/>
  <c r="R23" i="16"/>
  <c r="R2" i="16"/>
  <c r="L4" i="16"/>
  <c r="L5" i="16"/>
  <c r="L6" i="16"/>
  <c r="L7" i="16"/>
  <c r="L8" i="16"/>
  <c r="L9" i="16"/>
  <c r="L10" i="16"/>
  <c r="L11" i="16"/>
  <c r="L12" i="16"/>
  <c r="L13" i="16"/>
  <c r="L14" i="16"/>
  <c r="L15" i="16"/>
  <c r="L16" i="16"/>
  <c r="L17" i="16"/>
  <c r="L18" i="16"/>
  <c r="L19" i="16"/>
  <c r="L20" i="16"/>
  <c r="L21" i="16"/>
  <c r="L22" i="16"/>
  <c r="L23" i="16"/>
  <c r="L3" i="16"/>
  <c r="E4" i="14"/>
  <c r="E5" i="14"/>
  <c r="E6" i="14"/>
  <c r="E7" i="14"/>
  <c r="E8" i="14"/>
  <c r="E9" i="14"/>
  <c r="E10" i="14"/>
  <c r="E11" i="14"/>
  <c r="E12" i="14"/>
  <c r="E13" i="14"/>
  <c r="E14" i="14"/>
  <c r="E15" i="14"/>
  <c r="E16" i="14"/>
  <c r="E17" i="14"/>
  <c r="E18" i="14"/>
  <c r="E19" i="14"/>
  <c r="E20" i="14"/>
  <c r="E21" i="14"/>
  <c r="E22" i="14"/>
  <c r="E23" i="14"/>
  <c r="E3" i="14"/>
  <c r="B25" i="16"/>
  <c r="C25" i="16"/>
  <c r="D25" i="16"/>
  <c r="H24" i="11"/>
  <c r="F24" i="11"/>
  <c r="G24" i="11"/>
  <c r="D24" i="11"/>
  <c r="E24" i="8"/>
  <c r="D24" i="8"/>
  <c r="K24" i="5"/>
  <c r="I3" i="2"/>
  <c r="I4" i="2"/>
  <c r="I5" i="2"/>
  <c r="I6" i="2"/>
  <c r="I7" i="2"/>
  <c r="I8" i="2"/>
  <c r="I9" i="2"/>
  <c r="I10" i="2"/>
  <c r="I11" i="2"/>
  <c r="I12" i="2"/>
  <c r="I13" i="2"/>
  <c r="I14" i="2"/>
  <c r="I15" i="2"/>
  <c r="I16" i="2"/>
  <c r="I17" i="2"/>
  <c r="I18" i="2"/>
  <c r="I19" i="2"/>
  <c r="I20" i="2"/>
  <c r="I21" i="2"/>
  <c r="I22" i="2"/>
  <c r="I23" i="2"/>
  <c r="I2" i="2"/>
  <c r="H24" i="2"/>
  <c r="G24" i="2"/>
  <c r="D3" i="4"/>
  <c r="D4" i="4"/>
  <c r="D5" i="4"/>
  <c r="D6" i="4"/>
  <c r="D7" i="4"/>
  <c r="D8" i="4"/>
  <c r="D9" i="4"/>
  <c r="D10" i="4"/>
  <c r="D11" i="4"/>
  <c r="D12" i="4"/>
  <c r="D13" i="4"/>
  <c r="D14" i="4"/>
  <c r="D15" i="4"/>
  <c r="D16" i="4"/>
  <c r="D17" i="4"/>
  <c r="D18" i="4"/>
  <c r="D19" i="4"/>
  <c r="D20" i="4"/>
  <c r="D21" i="4"/>
  <c r="D22" i="4"/>
  <c r="D23" i="4"/>
  <c r="D2" i="4"/>
  <c r="C24" i="4"/>
  <c r="B24" i="4"/>
  <c r="D24" i="3"/>
  <c r="B24" i="3"/>
  <c r="Q25" i="15"/>
  <c r="O25" i="15"/>
  <c r="D25" i="15"/>
  <c r="B25" i="15"/>
  <c r="S24" i="15"/>
  <c r="S3" i="15"/>
  <c r="S25" i="15"/>
  <c r="S4" i="15"/>
  <c r="S5" i="15"/>
  <c r="S6" i="15"/>
  <c r="S7" i="15"/>
  <c r="S8" i="15"/>
  <c r="S9" i="15"/>
  <c r="S10" i="15"/>
  <c r="S11" i="15"/>
  <c r="S12" i="15"/>
  <c r="S13" i="15"/>
  <c r="S14" i="15"/>
  <c r="S15" i="15"/>
  <c r="S16" i="15"/>
  <c r="S17" i="15"/>
  <c r="S18" i="15"/>
  <c r="S19" i="15"/>
  <c r="S20" i="15"/>
  <c r="S21" i="15"/>
  <c r="S22" i="15"/>
  <c r="S23" i="15"/>
  <c r="F25" i="15"/>
  <c r="F4" i="15"/>
  <c r="F5" i="15"/>
  <c r="F6" i="15"/>
  <c r="F7" i="15"/>
  <c r="F8" i="15"/>
  <c r="F9" i="15"/>
  <c r="F10" i="15"/>
  <c r="F11" i="15"/>
  <c r="F12" i="15"/>
  <c r="F13" i="15"/>
  <c r="F14" i="15"/>
  <c r="F15" i="15"/>
  <c r="F16" i="15"/>
  <c r="F17" i="15"/>
  <c r="F18" i="15"/>
  <c r="F19" i="15"/>
  <c r="F20" i="15"/>
  <c r="F21" i="15"/>
  <c r="F22" i="15"/>
  <c r="F23" i="15"/>
  <c r="F24" i="15"/>
  <c r="F3" i="15"/>
  <c r="U24" i="6"/>
  <c r="R24" i="6"/>
  <c r="O24" i="6"/>
  <c r="R12" i="6"/>
  <c r="R13" i="6"/>
  <c r="R14" i="6"/>
  <c r="R15" i="6"/>
  <c r="R16" i="6"/>
  <c r="R17" i="6"/>
  <c r="R18" i="6"/>
  <c r="R19" i="6"/>
  <c r="R20" i="6"/>
  <c r="R21" i="6"/>
  <c r="R22" i="6"/>
  <c r="R23" i="6"/>
  <c r="R11" i="6"/>
  <c r="O10" i="6"/>
  <c r="O11" i="6"/>
  <c r="O12" i="6"/>
  <c r="O13" i="6"/>
  <c r="O14" i="6"/>
  <c r="O15" i="6"/>
  <c r="O16" i="6"/>
  <c r="O17" i="6"/>
  <c r="O18" i="6"/>
  <c r="O19" i="6"/>
  <c r="O20" i="6"/>
  <c r="O21" i="6"/>
  <c r="O22" i="6"/>
  <c r="O23" i="6"/>
  <c r="O9" i="6"/>
  <c r="U3" i="6"/>
  <c r="U4" i="6"/>
  <c r="U5" i="6"/>
  <c r="U6" i="6"/>
  <c r="U7" i="6"/>
  <c r="U8" i="6"/>
  <c r="U9" i="6"/>
  <c r="U10" i="6"/>
  <c r="U11" i="6"/>
  <c r="U12" i="6"/>
  <c r="U13" i="6"/>
  <c r="U14" i="6"/>
  <c r="U15" i="6"/>
  <c r="U16" i="6"/>
  <c r="U17" i="6"/>
  <c r="U18" i="6"/>
  <c r="U19" i="6"/>
  <c r="U20" i="6"/>
  <c r="U21" i="6"/>
  <c r="U22" i="6"/>
  <c r="U23" i="6"/>
  <c r="U2" i="6"/>
  <c r="R7" i="6"/>
  <c r="R9" i="6"/>
  <c r="O7" i="6"/>
  <c r="D24" i="7"/>
  <c r="C24" i="7"/>
  <c r="B24" i="7"/>
</calcChain>
</file>

<file path=xl/sharedStrings.xml><?xml version="1.0" encoding="utf-8"?>
<sst xmlns="http://schemas.openxmlformats.org/spreadsheetml/2006/main" count="1012" uniqueCount="422">
  <si>
    <t>年份</t>
  </si>
  <si>
    <r>
      <t>中国男团全球排名</t>
    </r>
    <r>
      <rPr>
        <b/>
        <sz val="12"/>
        <color rgb="FF000000"/>
        <rFont val="Arial"/>
        <family val="2"/>
      </rPr>
      <t>/</t>
    </r>
    <r>
      <rPr>
        <b/>
        <sz val="12"/>
        <color rgb="FF000000"/>
        <rFont val="宋体"/>
        <family val="3"/>
        <charset val="134"/>
      </rPr>
      <t>名次</t>
    </r>
    <r>
      <rPr>
        <b/>
        <sz val="12"/>
        <color rgb="FF000000"/>
        <rFont val="Arial"/>
        <family val="2"/>
      </rPr>
      <t xml:space="preserve"> (</t>
    </r>
    <r>
      <rPr>
        <b/>
        <sz val="12"/>
        <color rgb="FF000000"/>
        <rFont val="宋体"/>
        <family val="3"/>
        <charset val="134"/>
      </rPr>
      <t>基于</t>
    </r>
    <r>
      <rPr>
        <b/>
        <sz val="12"/>
        <color rgb="FF000000"/>
        <rFont val="Arial"/>
        <family val="2"/>
      </rPr>
      <t>ITTF/WTT)</t>
    </r>
  </si>
  <si>
    <r>
      <t>中国女团全球排名</t>
    </r>
    <r>
      <rPr>
        <b/>
        <sz val="12"/>
        <color rgb="FF000000"/>
        <rFont val="Arial"/>
        <family val="2"/>
      </rPr>
      <t>/</t>
    </r>
    <r>
      <rPr>
        <b/>
        <sz val="12"/>
        <color rgb="FF000000"/>
        <rFont val="宋体"/>
        <family val="3"/>
        <charset val="134"/>
      </rPr>
      <t>名次</t>
    </r>
    <r>
      <rPr>
        <b/>
        <sz val="12"/>
        <color rgb="FF000000"/>
        <rFont val="Arial"/>
        <family val="2"/>
      </rPr>
      <t xml:space="preserve"> (</t>
    </r>
    <r>
      <rPr>
        <b/>
        <sz val="12"/>
        <color rgb="FF000000"/>
        <rFont val="宋体"/>
        <family val="3"/>
        <charset val="134"/>
      </rPr>
      <t>基于</t>
    </r>
    <r>
      <rPr>
        <b/>
        <sz val="12"/>
        <color rgb="FF000000"/>
        <rFont val="Arial"/>
        <family val="2"/>
      </rPr>
      <t>ITTF/WTT)</t>
    </r>
  </si>
  <si>
    <r>
      <t>第</t>
    </r>
    <r>
      <rPr>
        <b/>
        <sz val="12"/>
        <color rgb="FF000000"/>
        <rFont val="Arial"/>
        <family val="2"/>
      </rPr>
      <t xml:space="preserve"> 7 </t>
    </r>
    <r>
      <rPr>
        <b/>
        <sz val="12"/>
        <color rgb="FF000000"/>
        <rFont val="宋体"/>
        <family val="3"/>
        <charset val="134"/>
      </rPr>
      <t>名</t>
    </r>
  </si>
  <si>
    <r>
      <t>🥇</t>
    </r>
    <r>
      <rPr>
        <sz val="12"/>
        <color rgb="FF000000"/>
        <rFont val="Arial"/>
        <family val="2"/>
      </rPr>
      <t> </t>
    </r>
    <r>
      <rPr>
        <b/>
        <sz val="12"/>
        <color rgb="FF000000"/>
        <rFont val="宋体"/>
        <family val="3"/>
        <charset val="134"/>
      </rPr>
      <t>第</t>
    </r>
    <r>
      <rPr>
        <b/>
        <sz val="12"/>
        <color rgb="FF000000"/>
        <rFont val="Arial"/>
        <family val="2"/>
      </rPr>
      <t xml:space="preserve"> 1 </t>
    </r>
    <r>
      <rPr>
        <b/>
        <sz val="12"/>
        <color rgb="FF000000"/>
        <rFont val="宋体"/>
        <family val="3"/>
        <charset val="134"/>
      </rPr>
      <t>名</t>
    </r>
  </si>
  <si>
    <r>
      <t>第</t>
    </r>
    <r>
      <rPr>
        <b/>
        <sz val="12"/>
        <color rgb="FF000000"/>
        <rFont val="Arial"/>
        <family val="2"/>
      </rPr>
      <t xml:space="preserve"> 2 </t>
    </r>
    <r>
      <rPr>
        <b/>
        <sz val="12"/>
        <color rgb="FF000000"/>
        <rFont val="宋体"/>
        <family val="3"/>
        <charset val="134"/>
      </rPr>
      <t>名</t>
    </r>
  </si>
  <si>
    <r>
      <t>中国男篮：年终全球排名</t>
    </r>
    <r>
      <rPr>
        <b/>
        <sz val="12"/>
        <color rgb="FF000000"/>
        <rFont val="Arial"/>
        <family val="2"/>
      </rPr>
      <t xml:space="preserve"> (</t>
    </r>
    <r>
      <rPr>
        <b/>
        <sz val="12"/>
        <color rgb="FF000000"/>
        <rFont val="宋体"/>
        <family val="3"/>
        <charset val="134"/>
      </rPr>
      <t>基于</t>
    </r>
    <r>
      <rPr>
        <b/>
        <sz val="12"/>
        <color rgb="FF000000"/>
        <rFont val="Arial"/>
        <family val="2"/>
      </rPr>
      <t>FIBA)</t>
    </r>
  </si>
  <si>
    <r>
      <t>中国女篮：年终全球排名</t>
    </r>
    <r>
      <rPr>
        <b/>
        <sz val="12"/>
        <color rgb="FF000000"/>
        <rFont val="Arial"/>
        <family val="2"/>
      </rPr>
      <t xml:space="preserve"> (</t>
    </r>
    <r>
      <rPr>
        <b/>
        <sz val="12"/>
        <color rgb="FF000000"/>
        <rFont val="宋体"/>
        <family val="3"/>
        <charset val="134"/>
      </rPr>
      <t>基于</t>
    </r>
    <r>
      <rPr>
        <b/>
        <sz val="12"/>
        <color rgb="FF000000"/>
        <rFont val="Arial"/>
        <family val="2"/>
      </rPr>
      <t>FIBA)</t>
    </r>
  </si>
  <si>
    <t>关键国际大赛节点与学术注记（供论文叙事描述）</t>
  </si>
  <si>
    <r>
      <t>第</t>
    </r>
    <r>
      <rPr>
        <b/>
        <sz val="12"/>
        <color rgb="FF000000"/>
        <rFont val="Arial"/>
        <family val="2"/>
      </rPr>
      <t xml:space="preserve"> 14 </t>
    </r>
    <r>
      <rPr>
        <b/>
        <sz val="12"/>
        <color rgb="FF000000"/>
        <rFont val="宋体"/>
        <family val="3"/>
        <charset val="134"/>
      </rPr>
      <t>名</t>
    </r>
  </si>
  <si>
    <r>
      <t>🥈</t>
    </r>
    <r>
      <rPr>
        <sz val="12"/>
        <color rgb="FF000000"/>
        <rFont val="Arial"/>
        <family val="2"/>
      </rPr>
      <t> </t>
    </r>
    <r>
      <rPr>
        <b/>
        <sz val="12"/>
        <color rgb="FF000000"/>
        <rFont val="宋体"/>
        <family val="3"/>
        <charset val="134"/>
      </rPr>
      <t>第</t>
    </r>
    <r>
      <rPr>
        <b/>
        <sz val="12"/>
        <color rgb="FF000000"/>
        <rFont val="Arial"/>
        <family val="2"/>
      </rPr>
      <t xml:space="preserve"> 2 </t>
    </r>
    <r>
      <rPr>
        <b/>
        <sz val="12"/>
        <color rgb="FF000000"/>
        <rFont val="宋体"/>
        <family val="3"/>
        <charset val="134"/>
      </rPr>
      <t>名</t>
    </r>
  </si>
  <si>
    <r>
      <t>巴塞罗那奥运会：</t>
    </r>
    <r>
      <rPr>
        <b/>
        <sz val="12"/>
        <color rgb="FF000000"/>
        <rFont val="宋体"/>
        <family val="3"/>
        <charset val="134"/>
      </rPr>
      <t>中国女篮历史性夺得银牌</t>
    </r>
  </si>
  <si>
    <r>
      <t>第</t>
    </r>
    <r>
      <rPr>
        <b/>
        <sz val="12"/>
        <color rgb="FF000000"/>
        <rFont val="Arial"/>
        <family val="2"/>
      </rPr>
      <t xml:space="preserve"> 12 </t>
    </r>
    <r>
      <rPr>
        <b/>
        <sz val="12"/>
        <color rgb="FF000000"/>
        <rFont val="宋体"/>
        <family val="3"/>
        <charset val="134"/>
      </rPr>
      <t>名</t>
    </r>
  </si>
  <si>
    <r>
      <t>第</t>
    </r>
    <r>
      <rPr>
        <b/>
        <sz val="12"/>
        <color rgb="FF000000"/>
        <rFont val="Arial"/>
        <family val="2"/>
      </rPr>
      <t xml:space="preserve"> 4 </t>
    </r>
    <r>
      <rPr>
        <b/>
        <sz val="12"/>
        <color rgb="FF000000"/>
        <rFont val="宋体"/>
        <family val="3"/>
        <charset val="134"/>
      </rPr>
      <t>名</t>
    </r>
  </si>
  <si>
    <t>中国男篮杀入世锦赛资格赛阶段</t>
  </si>
  <si>
    <r>
      <t>第</t>
    </r>
    <r>
      <rPr>
        <b/>
        <sz val="12"/>
        <color rgb="FF000000"/>
        <rFont val="Arial"/>
        <family val="2"/>
      </rPr>
      <t xml:space="preserve"> 11 </t>
    </r>
    <r>
      <rPr>
        <b/>
        <sz val="12"/>
        <color rgb="FF000000"/>
        <rFont val="宋体"/>
        <family val="3"/>
        <charset val="134"/>
      </rPr>
      <t>名</t>
    </r>
  </si>
  <si>
    <r>
      <t>黄金一代爆发：</t>
    </r>
    <r>
      <rPr>
        <b/>
        <sz val="12"/>
        <color rgb="FF000000"/>
        <rFont val="宋体"/>
        <family val="3"/>
        <charset val="134"/>
      </rPr>
      <t>男篮首次杀入世锦赛前八</t>
    </r>
    <r>
      <rPr>
        <sz val="12"/>
        <color rgb="FF000000"/>
        <rFont val="宋体"/>
        <family val="3"/>
        <charset val="134"/>
      </rPr>
      <t>；女篮夺世锦赛亚军</t>
    </r>
  </si>
  <si>
    <r>
      <t>第</t>
    </r>
    <r>
      <rPr>
        <b/>
        <sz val="12"/>
        <color rgb="FF000000"/>
        <rFont val="Arial"/>
        <family val="2"/>
      </rPr>
      <t xml:space="preserve"> 10 </t>
    </r>
    <r>
      <rPr>
        <b/>
        <sz val="12"/>
        <color rgb="FF000000"/>
        <rFont val="宋体"/>
        <family val="3"/>
        <charset val="134"/>
      </rPr>
      <t>名</t>
    </r>
  </si>
  <si>
    <r>
      <t>第</t>
    </r>
    <r>
      <rPr>
        <b/>
        <sz val="12"/>
        <color rgb="FF000000"/>
        <rFont val="Arial"/>
        <family val="2"/>
      </rPr>
      <t xml:space="preserve"> 5 </t>
    </r>
    <r>
      <rPr>
        <b/>
        <sz val="12"/>
        <color rgb="FF000000"/>
        <rFont val="宋体"/>
        <family val="3"/>
        <charset val="134"/>
      </rPr>
      <t>名</t>
    </r>
  </si>
  <si>
    <r>
      <t>亚特兰大奥运会：</t>
    </r>
    <r>
      <rPr>
        <b/>
        <sz val="12"/>
        <color rgb="FF000000"/>
        <rFont val="宋体"/>
        <family val="3"/>
        <charset val="134"/>
      </rPr>
      <t>中国男篮首次杀入奥运会前八</t>
    </r>
  </si>
  <si>
    <r>
      <t>第</t>
    </r>
    <r>
      <rPr>
        <b/>
        <sz val="12"/>
        <color rgb="FF000000"/>
        <rFont val="Arial"/>
        <family val="2"/>
      </rPr>
      <t xml:space="preserve"> 8 </t>
    </r>
    <r>
      <rPr>
        <b/>
        <sz val="12"/>
        <color rgb="FF000000"/>
        <rFont val="宋体"/>
        <family val="3"/>
        <charset val="134"/>
      </rPr>
      <t>名</t>
    </r>
  </si>
  <si>
    <t>雅典男篮世锦赛周期（男篮无缘该届世锦赛，排名微跌）</t>
  </si>
  <si>
    <r>
      <t>第</t>
    </r>
    <r>
      <rPr>
        <b/>
        <sz val="12"/>
        <color rgb="FF000000"/>
        <rFont val="Arial"/>
        <family val="2"/>
      </rPr>
      <t xml:space="preserve"> 13 </t>
    </r>
    <r>
      <rPr>
        <b/>
        <sz val="12"/>
        <color rgb="FF000000"/>
        <rFont val="宋体"/>
        <family val="3"/>
        <charset val="134"/>
      </rPr>
      <t>名</t>
    </r>
  </si>
  <si>
    <t>悉尼奥运会周期（姚明首次参加奥运会）</t>
  </si>
  <si>
    <r>
      <t>第</t>
    </r>
    <r>
      <rPr>
        <b/>
        <sz val="12"/>
        <color rgb="FF000000"/>
        <rFont val="Arial"/>
        <family val="2"/>
      </rPr>
      <t xml:space="preserve"> 6 </t>
    </r>
    <r>
      <rPr>
        <b/>
        <sz val="12"/>
        <color rgb="FF000000"/>
        <rFont val="宋体"/>
        <family val="3"/>
        <charset val="134"/>
      </rPr>
      <t>名</t>
    </r>
  </si>
  <si>
    <r>
      <t>印第安纳波利斯世锦赛</t>
    </r>
    <r>
      <rPr>
        <sz val="12"/>
        <color rgb="FF000000"/>
        <rFont val="Arial"/>
        <family val="2"/>
      </rPr>
      <t xml:space="preserve"> / </t>
    </r>
    <r>
      <rPr>
        <sz val="12"/>
        <color rgb="FF000000"/>
        <rFont val="宋体"/>
        <family val="3"/>
        <charset val="134"/>
      </rPr>
      <t>中国女篮获得第六名</t>
    </r>
  </si>
  <si>
    <r>
      <t>第</t>
    </r>
    <r>
      <rPr>
        <b/>
        <sz val="12"/>
        <color rgb="FF000000"/>
        <rFont val="Arial"/>
        <family val="2"/>
      </rPr>
      <t xml:space="preserve"> 9 </t>
    </r>
    <r>
      <rPr>
        <b/>
        <sz val="12"/>
        <color rgb="FF000000"/>
        <rFont val="宋体"/>
        <family val="3"/>
        <charset val="134"/>
      </rPr>
      <t>名</t>
    </r>
  </si>
  <si>
    <t>雅典奥运会：姚明率领中国男篮逆转塞黑，再度杀入八强</t>
  </si>
  <si>
    <t>斯坦科维奇杯及区域锦标赛周期</t>
  </si>
  <si>
    <t>日本世锦赛（王仕鹏绝杀斯洛文尼亚，男篮晋级十六强）</t>
  </si>
  <si>
    <r>
      <t>北京奥运会红利顶峰：男篮杀入八强，世界排名升至第</t>
    </r>
    <r>
      <rPr>
        <b/>
        <sz val="12"/>
        <color rgb="FF000000"/>
        <rFont val="Arial"/>
        <family val="2"/>
      </rPr>
      <t>9</t>
    </r>
  </si>
  <si>
    <t>土耳其世锦赛周期（姚明国家队谢幕期）</t>
  </si>
  <si>
    <r>
      <t>伦敦奥运会（男篮小组赛全败开始陷入阵痛期，女排</t>
    </r>
    <r>
      <rPr>
        <sz val="12"/>
        <color rgb="FF000000"/>
        <rFont val="Arial"/>
        <family val="2"/>
      </rPr>
      <t>/</t>
    </r>
    <r>
      <rPr>
        <sz val="12"/>
        <color rgb="FF000000"/>
        <rFont val="宋体"/>
        <family val="3"/>
        <charset val="134"/>
      </rPr>
      <t>女篮微调）</t>
    </r>
  </si>
  <si>
    <t>亚锦赛马尼拉惨案，中国男篮陷入新老交替低谷</t>
  </si>
  <si>
    <t>西班牙男篮世界杯（中国男篮未能晋级决赛圈）</t>
  </si>
  <si>
    <t>长沙亚锦赛夺冠（易建联率队重回亚洲巅峰）</t>
  </si>
  <si>
    <t>里约奥运会（男篮小组赛全败，暴露出与世界强队的断层）</t>
  </si>
  <si>
    <r>
      <t>第</t>
    </r>
    <r>
      <rPr>
        <b/>
        <sz val="12"/>
        <color rgb="FF000000"/>
        <rFont val="Arial"/>
        <family val="2"/>
      </rPr>
      <t xml:space="preserve"> 24 </t>
    </r>
    <r>
      <rPr>
        <b/>
        <sz val="12"/>
        <color rgb="FF000000"/>
        <rFont val="宋体"/>
        <family val="3"/>
        <charset val="134"/>
      </rPr>
      <t>名</t>
    </r>
  </si>
  <si>
    <r>
      <t>算法改制年：</t>
    </r>
    <r>
      <rPr>
        <b/>
        <sz val="12"/>
        <color rgb="FF000000"/>
        <rFont val="Arial"/>
        <family val="2"/>
      </rPr>
      <t xml:space="preserve">FIBA </t>
    </r>
    <r>
      <rPr>
        <b/>
        <sz val="12"/>
        <color rgb="FF000000"/>
        <rFont val="宋体"/>
        <family val="3"/>
        <charset val="134"/>
      </rPr>
      <t>引入新</t>
    </r>
    <r>
      <rPr>
        <b/>
        <sz val="12"/>
        <color rgb="FF000000"/>
        <rFont val="Arial"/>
        <family val="2"/>
      </rPr>
      <t xml:space="preserve"> Elo </t>
    </r>
    <r>
      <rPr>
        <b/>
        <sz val="12"/>
        <color rgb="FF000000"/>
        <rFont val="宋体"/>
        <family val="3"/>
        <charset val="134"/>
      </rPr>
      <t>动态算法，男篮名次骤降</t>
    </r>
  </si>
  <si>
    <r>
      <t>第</t>
    </r>
    <r>
      <rPr>
        <b/>
        <sz val="12"/>
        <color rgb="FF000000"/>
        <rFont val="Arial"/>
        <family val="2"/>
      </rPr>
      <t xml:space="preserve"> 30 </t>
    </r>
    <r>
      <rPr>
        <b/>
        <sz val="12"/>
        <color rgb="FF000000"/>
        <rFont val="宋体"/>
        <family val="3"/>
        <charset val="134"/>
      </rPr>
      <t>名</t>
    </r>
  </si>
  <si>
    <t>雅加达亚运会中国包揽篮球四金；女篮开始强势复苏</t>
  </si>
  <si>
    <r>
      <t>第</t>
    </r>
    <r>
      <rPr>
        <b/>
        <sz val="12"/>
        <color rgb="FF000000"/>
        <rFont val="Arial"/>
        <family val="2"/>
      </rPr>
      <t xml:space="preserve"> 28 </t>
    </r>
    <r>
      <rPr>
        <b/>
        <sz val="12"/>
        <color rgb="FF000000"/>
        <rFont val="宋体"/>
        <family val="3"/>
        <charset val="134"/>
      </rPr>
      <t>名</t>
    </r>
  </si>
  <si>
    <t>中国本土举办男篮世界杯，男篮无缘直通奥运，排名低迷</t>
  </si>
  <si>
    <t>全球体育赛事因故大面积延期与停摆周期</t>
  </si>
  <si>
    <r>
      <t>第</t>
    </r>
    <r>
      <rPr>
        <b/>
        <sz val="12"/>
        <color rgb="FF000000"/>
        <rFont val="Arial"/>
        <family val="2"/>
      </rPr>
      <t xml:space="preserve"> 29 </t>
    </r>
    <r>
      <rPr>
        <b/>
        <sz val="12"/>
        <color rgb="FF000000"/>
        <rFont val="宋体"/>
        <family val="3"/>
        <charset val="134"/>
      </rPr>
      <t>名</t>
    </r>
  </si>
  <si>
    <r>
      <t>东京奥运会：</t>
    </r>
    <r>
      <rPr>
        <b/>
        <sz val="12"/>
        <color rgb="FF000000"/>
        <rFont val="宋体"/>
        <family val="3"/>
        <charset val="134"/>
      </rPr>
      <t>中国男篮自</t>
    </r>
    <r>
      <rPr>
        <b/>
        <sz val="12"/>
        <color rgb="FF000000"/>
        <rFont val="Arial"/>
        <family val="2"/>
      </rPr>
      <t>1984</t>
    </r>
    <r>
      <rPr>
        <b/>
        <sz val="12"/>
        <color rgb="FF000000"/>
        <rFont val="宋体"/>
        <family val="3"/>
        <charset val="134"/>
      </rPr>
      <t>年来首次缺席奥运正赛</t>
    </r>
  </si>
  <si>
    <r>
      <t>第</t>
    </r>
    <r>
      <rPr>
        <b/>
        <sz val="12"/>
        <color rgb="FF000000"/>
        <rFont val="Arial"/>
        <family val="2"/>
      </rPr>
      <t xml:space="preserve"> 27 </t>
    </r>
    <r>
      <rPr>
        <b/>
        <sz val="12"/>
        <color rgb="FF000000"/>
        <rFont val="宋体"/>
        <family val="3"/>
        <charset val="134"/>
      </rPr>
      <t>名</t>
    </r>
  </si>
  <si>
    <r>
      <t>澳大利亚女篮世界杯：</t>
    </r>
    <r>
      <rPr>
        <b/>
        <sz val="12"/>
        <color rgb="FF000000"/>
        <rFont val="宋体"/>
        <family val="3"/>
        <charset val="134"/>
      </rPr>
      <t>中国女篮时隔</t>
    </r>
    <r>
      <rPr>
        <b/>
        <sz val="12"/>
        <color rgb="FF000000"/>
        <rFont val="Arial"/>
        <family val="2"/>
      </rPr>
      <t>28</t>
    </r>
    <r>
      <rPr>
        <b/>
        <sz val="12"/>
        <color rgb="FF000000"/>
        <rFont val="宋体"/>
        <family val="3"/>
        <charset val="134"/>
      </rPr>
      <t>年再夺世界亚军</t>
    </r>
  </si>
  <si>
    <t>国际篮联男篮世界杯（中国男篮负于菲律宾，无缘巴黎奥运）</t>
  </si>
  <si>
    <r>
      <t>巴黎奥运周期结束：男篮持续低迷；女篮无缘奥运八强下滑至第</t>
    </r>
    <r>
      <rPr>
        <sz val="12"/>
        <color rgb="FF000000"/>
        <rFont val="Arial"/>
        <family val="2"/>
      </rPr>
      <t>4</t>
    </r>
  </si>
  <si>
    <r>
      <t>中国男足：年终全球排名</t>
    </r>
    <r>
      <rPr>
        <b/>
        <sz val="12"/>
        <color rgb="FF000000"/>
        <rFont val="Arial"/>
        <family val="2"/>
      </rPr>
      <t xml:space="preserve"> (</t>
    </r>
    <r>
      <rPr>
        <b/>
        <sz val="12"/>
        <color rgb="FF000000"/>
        <rFont val="宋体"/>
        <family val="3"/>
        <charset val="134"/>
      </rPr>
      <t>基于</t>
    </r>
    <r>
      <rPr>
        <b/>
        <sz val="12"/>
        <color rgb="FF000000"/>
        <rFont val="Arial"/>
        <family val="2"/>
      </rPr>
      <t>FIFA)</t>
    </r>
  </si>
  <si>
    <r>
      <t>中国女篮</t>
    </r>
    <r>
      <rPr>
        <b/>
        <sz val="12"/>
        <color rgb="FF000000"/>
        <rFont val="Arial"/>
        <family val="2"/>
      </rPr>
      <t>/</t>
    </r>
    <r>
      <rPr>
        <b/>
        <sz val="12"/>
        <color rgb="FF000000"/>
        <rFont val="宋体"/>
        <family val="3"/>
        <charset val="134"/>
      </rPr>
      <t>女足：年终全球排名</t>
    </r>
    <r>
      <rPr>
        <b/>
        <sz val="12"/>
        <color rgb="FF000000"/>
        <rFont val="Arial"/>
        <family val="2"/>
      </rPr>
      <t xml:space="preserve"> (</t>
    </r>
    <r>
      <rPr>
        <b/>
        <sz val="12"/>
        <color rgb="FF000000"/>
        <rFont val="宋体"/>
        <family val="3"/>
        <charset val="134"/>
      </rPr>
      <t>基于</t>
    </r>
    <r>
      <rPr>
        <b/>
        <sz val="12"/>
        <color rgb="FF000000"/>
        <rFont val="Arial"/>
        <family val="2"/>
      </rPr>
      <t>FIFA)</t>
    </r>
  </si>
  <si>
    <t>关键国际大赛节点与学术注记（供论文背景描述）</t>
  </si>
  <si>
    <t>-</t>
  </si>
  <si>
    <r>
      <t xml:space="preserve">FIFA </t>
    </r>
    <r>
      <rPr>
        <i/>
        <sz val="12"/>
        <color rgb="FF000000"/>
        <rFont val="宋体"/>
        <family val="3"/>
        <charset val="134"/>
      </rPr>
      <t>官方男足</t>
    </r>
    <r>
      <rPr>
        <i/>
        <sz val="12"/>
        <color rgb="FF000000"/>
        <rFont val="Arial"/>
        <family val="2"/>
      </rPr>
      <t>/</t>
    </r>
    <r>
      <rPr>
        <i/>
        <sz val="12"/>
        <color rgb="FF000000"/>
        <rFont val="宋体"/>
        <family val="3"/>
        <charset val="134"/>
      </rPr>
      <t>女足世界排名均未创办</t>
    </r>
  </si>
  <si>
    <r>
      <t>第</t>
    </r>
    <r>
      <rPr>
        <b/>
        <sz val="12"/>
        <color rgb="FF000000"/>
        <rFont val="Arial"/>
        <family val="2"/>
      </rPr>
      <t xml:space="preserve"> 53 </t>
    </r>
    <r>
      <rPr>
        <b/>
        <sz val="12"/>
        <color rgb="FF000000"/>
        <rFont val="宋体"/>
        <family val="3"/>
        <charset val="134"/>
      </rPr>
      <t>名</t>
    </r>
  </si>
  <si>
    <r>
      <t>1993</t>
    </r>
    <r>
      <rPr>
        <sz val="12"/>
        <color rgb="FF000000"/>
        <rFont val="宋体"/>
        <family val="3"/>
        <charset val="134"/>
      </rPr>
      <t>年</t>
    </r>
    <r>
      <rPr>
        <sz val="12"/>
        <color rgb="FF000000"/>
        <rFont val="Arial"/>
        <family val="2"/>
      </rPr>
      <t>8</t>
    </r>
    <r>
      <rPr>
        <sz val="12"/>
        <color rgb="FF000000"/>
        <rFont val="宋体"/>
        <family val="3"/>
        <charset val="134"/>
      </rPr>
      <t>月排名上线（施拉普纳执教时期）</t>
    </r>
  </si>
  <si>
    <r>
      <t>第</t>
    </r>
    <r>
      <rPr>
        <b/>
        <sz val="12"/>
        <color rgb="FF000000"/>
        <rFont val="Arial"/>
        <family val="2"/>
      </rPr>
      <t xml:space="preserve"> 57 </t>
    </r>
    <r>
      <rPr>
        <b/>
        <sz val="12"/>
        <color rgb="FF000000"/>
        <rFont val="宋体"/>
        <family val="3"/>
        <charset val="134"/>
      </rPr>
      <t>名</t>
    </r>
  </si>
  <si>
    <t>广岛亚运会（中国男足历史性夺得银牌）</t>
  </si>
  <si>
    <r>
      <t>第</t>
    </r>
    <r>
      <rPr>
        <b/>
        <sz val="12"/>
        <color rgb="FF000000"/>
        <rFont val="Arial"/>
        <family val="2"/>
      </rPr>
      <t xml:space="preserve"> 66 </t>
    </r>
    <r>
      <rPr>
        <b/>
        <sz val="12"/>
        <color rgb="FF000000"/>
        <rFont val="宋体"/>
        <family val="3"/>
        <charset val="134"/>
      </rPr>
      <t>名</t>
    </r>
  </si>
  <si>
    <t>瑞典女足世界杯（当届不设官方排名，中国女足获第四名）</t>
  </si>
  <si>
    <r>
      <t>第</t>
    </r>
    <r>
      <rPr>
        <b/>
        <sz val="12"/>
        <color rgb="FF000000"/>
        <rFont val="Arial"/>
        <family val="2"/>
      </rPr>
      <t xml:space="preserve"> 76 </t>
    </r>
    <r>
      <rPr>
        <b/>
        <sz val="12"/>
        <color rgb="FF000000"/>
        <rFont val="宋体"/>
        <family val="3"/>
        <charset val="134"/>
      </rPr>
      <t>名</t>
    </r>
  </si>
  <si>
    <r>
      <t>亚特兰大奥运会：</t>
    </r>
    <r>
      <rPr>
        <b/>
        <sz val="12"/>
        <color rgb="FF000000"/>
        <rFont val="宋体"/>
        <family val="3"/>
        <charset val="134"/>
      </rPr>
      <t>中国女足勇夺奥运会银牌</t>
    </r>
  </si>
  <si>
    <r>
      <t>第</t>
    </r>
    <r>
      <rPr>
        <b/>
        <sz val="12"/>
        <color rgb="FF000000"/>
        <rFont val="Arial"/>
        <family val="2"/>
      </rPr>
      <t xml:space="preserve"> 55 </t>
    </r>
    <r>
      <rPr>
        <b/>
        <sz val="12"/>
        <color rgb="FF000000"/>
        <rFont val="宋体"/>
        <family val="3"/>
        <charset val="134"/>
      </rPr>
      <t>名</t>
    </r>
  </si>
  <si>
    <t>戚务生执教国足，出战法国世界杯亚洲区十强赛</t>
  </si>
  <si>
    <r>
      <t>📈</t>
    </r>
    <r>
      <rPr>
        <sz val="12"/>
        <color rgb="FF000000"/>
        <rFont val="Arial"/>
        <family val="2"/>
      </rPr>
      <t> </t>
    </r>
    <r>
      <rPr>
        <b/>
        <sz val="12"/>
        <color rgb="FF000000"/>
        <rFont val="宋体"/>
        <family val="3"/>
        <charset val="134"/>
      </rPr>
      <t>第</t>
    </r>
    <r>
      <rPr>
        <b/>
        <sz val="12"/>
        <color rgb="FF000000"/>
        <rFont val="Arial"/>
        <family val="2"/>
      </rPr>
      <t xml:space="preserve"> 37 </t>
    </r>
    <r>
      <rPr>
        <b/>
        <sz val="12"/>
        <color rgb="FF000000"/>
        <rFont val="宋体"/>
        <family val="3"/>
        <charset val="134"/>
      </rPr>
      <t>名</t>
    </r>
  </si>
  <si>
    <r>
      <t>历史最高峰：霍顿率男足夺亚运季军，年终飙升至第</t>
    </r>
    <r>
      <rPr>
        <b/>
        <sz val="12"/>
        <color rgb="FF000000"/>
        <rFont val="Arial"/>
        <family val="2"/>
      </rPr>
      <t>37</t>
    </r>
  </si>
  <si>
    <r>
      <t>第</t>
    </r>
    <r>
      <rPr>
        <b/>
        <sz val="12"/>
        <color rgb="FF000000"/>
        <rFont val="Arial"/>
        <family val="2"/>
      </rPr>
      <t xml:space="preserve"> 88 </t>
    </r>
    <r>
      <rPr>
        <b/>
        <sz val="12"/>
        <color rgb="FF000000"/>
        <rFont val="宋体"/>
        <family val="3"/>
        <charset val="134"/>
      </rPr>
      <t>名</t>
    </r>
  </si>
  <si>
    <r>
      <t>美国女足世界杯：</t>
    </r>
    <r>
      <rPr>
        <b/>
        <sz val="12"/>
        <color rgb="FF000000"/>
        <rFont val="宋体"/>
        <family val="3"/>
        <charset val="134"/>
      </rPr>
      <t>中国女足点球憾负美国，勇夺世界杯亚军</t>
    </r>
  </si>
  <si>
    <r>
      <t>第</t>
    </r>
    <r>
      <rPr>
        <b/>
        <sz val="12"/>
        <color rgb="FF000000"/>
        <rFont val="Arial"/>
        <family val="2"/>
      </rPr>
      <t xml:space="preserve"> 75 </t>
    </r>
    <r>
      <rPr>
        <b/>
        <sz val="12"/>
        <color rgb="FF000000"/>
        <rFont val="宋体"/>
        <family val="3"/>
        <charset val="134"/>
      </rPr>
      <t>名</t>
    </r>
  </si>
  <si>
    <t>黎巴嫩亚洲杯（中国男足获得第四名）</t>
  </si>
  <si>
    <r>
      <t>第</t>
    </r>
    <r>
      <rPr>
        <b/>
        <sz val="12"/>
        <color rgb="FF000000"/>
        <rFont val="Arial"/>
        <family val="2"/>
      </rPr>
      <t xml:space="preserve"> 54 </t>
    </r>
    <r>
      <rPr>
        <b/>
        <sz val="12"/>
        <color rgb="FF000000"/>
        <rFont val="宋体"/>
        <family val="3"/>
        <charset val="134"/>
      </rPr>
      <t>名</t>
    </r>
  </si>
  <si>
    <t>历史突破：米卢率领中国男足首次杀入世界杯决赛圈</t>
  </si>
  <si>
    <r>
      <t>韩日世界杯正赛周期</t>
    </r>
    <r>
      <rPr>
        <sz val="12"/>
        <color rgb="FF000000"/>
        <rFont val="Arial"/>
        <family val="2"/>
      </rPr>
      <t xml:space="preserve"> / </t>
    </r>
    <r>
      <rPr>
        <sz val="12"/>
        <color rgb="FF000000"/>
        <rFont val="宋体"/>
        <family val="3"/>
        <charset val="134"/>
      </rPr>
      <t>釜山亚运会周期</t>
    </r>
  </si>
  <si>
    <r>
      <t>第</t>
    </r>
    <r>
      <rPr>
        <b/>
        <sz val="12"/>
        <color rgb="FF000000"/>
        <rFont val="Arial"/>
        <family val="2"/>
      </rPr>
      <t xml:space="preserve"> 86 </t>
    </r>
    <r>
      <rPr>
        <b/>
        <sz val="12"/>
        <color rgb="FF000000"/>
        <rFont val="宋体"/>
        <family val="3"/>
        <charset val="134"/>
      </rPr>
      <t>名</t>
    </r>
  </si>
  <si>
    <r>
      <t>🏅</t>
    </r>
    <r>
      <rPr>
        <sz val="12"/>
        <color rgb="FF000000"/>
        <rFont val="Arial"/>
        <family val="2"/>
      </rPr>
      <t> </t>
    </r>
    <r>
      <rPr>
        <b/>
        <sz val="12"/>
        <color rgb="FF000000"/>
        <rFont val="宋体"/>
        <family val="3"/>
        <charset val="134"/>
      </rPr>
      <t>第</t>
    </r>
    <r>
      <rPr>
        <b/>
        <sz val="12"/>
        <color rgb="FF000000"/>
        <rFont val="Arial"/>
        <family val="2"/>
      </rPr>
      <t xml:space="preserve"> 5 </t>
    </r>
    <r>
      <rPr>
        <b/>
        <sz val="12"/>
        <color rgb="FF000000"/>
        <rFont val="宋体"/>
        <family val="3"/>
        <charset val="134"/>
      </rPr>
      <t>名</t>
    </r>
  </si>
  <si>
    <r>
      <t>2003</t>
    </r>
    <r>
      <rPr>
        <b/>
        <sz val="12"/>
        <color rgb="FF000000"/>
        <rFont val="宋体"/>
        <family val="3"/>
        <charset val="134"/>
      </rPr>
      <t>年</t>
    </r>
    <r>
      <rPr>
        <b/>
        <sz val="12"/>
        <color rgb="FF000000"/>
        <rFont val="Arial"/>
        <family val="2"/>
      </rPr>
      <t>7</t>
    </r>
    <r>
      <rPr>
        <b/>
        <sz val="12"/>
        <color rgb="FF000000"/>
        <rFont val="宋体"/>
        <family val="3"/>
        <charset val="134"/>
      </rPr>
      <t>月</t>
    </r>
    <r>
      <rPr>
        <b/>
        <sz val="12"/>
        <color rgb="FF000000"/>
        <rFont val="Arial"/>
        <family val="2"/>
      </rPr>
      <t>FIFA</t>
    </r>
    <r>
      <rPr>
        <b/>
        <sz val="12"/>
        <color rgb="FF000000"/>
        <rFont val="宋体"/>
        <family val="3"/>
        <charset val="134"/>
      </rPr>
      <t>女足排名创立，中国女足高居世界第五</t>
    </r>
  </si>
  <si>
    <t>中国本土举办男足亚洲杯（男足勇夺亚军，排名大幅反弹）</t>
  </si>
  <si>
    <r>
      <t>第</t>
    </r>
    <r>
      <rPr>
        <b/>
        <sz val="12"/>
        <color rgb="FF000000"/>
        <rFont val="Arial"/>
        <family val="2"/>
      </rPr>
      <t xml:space="preserve"> 72 </t>
    </r>
    <r>
      <rPr>
        <b/>
        <sz val="12"/>
        <color rgb="FF000000"/>
        <rFont val="宋体"/>
        <family val="3"/>
        <charset val="134"/>
      </rPr>
      <t>名</t>
    </r>
  </si>
  <si>
    <r>
      <t>区域锦标赛周期</t>
    </r>
    <r>
      <rPr>
        <sz val="12"/>
        <color rgb="FF000000"/>
        <rFont val="Arial"/>
        <family val="2"/>
      </rPr>
      <t xml:space="preserve"> / </t>
    </r>
    <r>
      <rPr>
        <sz val="12"/>
        <color rgb="FF000000"/>
        <rFont val="宋体"/>
        <family val="3"/>
        <charset val="134"/>
      </rPr>
      <t>男足东亚杯夺冠</t>
    </r>
  </si>
  <si>
    <r>
      <t>第</t>
    </r>
    <r>
      <rPr>
        <b/>
        <sz val="12"/>
        <color rgb="FF000000"/>
        <rFont val="Arial"/>
        <family val="2"/>
      </rPr>
      <t xml:space="preserve"> 84 </t>
    </r>
    <r>
      <rPr>
        <b/>
        <sz val="12"/>
        <color rgb="FF000000"/>
        <rFont val="宋体"/>
        <family val="3"/>
        <charset val="134"/>
      </rPr>
      <t>名</t>
    </r>
  </si>
  <si>
    <r>
      <t>德国世界杯周期</t>
    </r>
    <r>
      <rPr>
        <sz val="12"/>
        <color rgb="FF000000"/>
        <rFont val="Arial"/>
        <family val="2"/>
      </rPr>
      <t xml:space="preserve"> / </t>
    </r>
    <r>
      <rPr>
        <b/>
        <sz val="12"/>
        <color rgb="FF000000"/>
        <rFont val="宋体"/>
        <family val="3"/>
        <charset val="134"/>
      </rPr>
      <t>中国女足夺得亚洲杯冠军</t>
    </r>
  </si>
  <si>
    <r>
      <t>第</t>
    </r>
    <r>
      <rPr>
        <b/>
        <sz val="12"/>
        <color rgb="FF000000"/>
        <rFont val="Arial"/>
        <family val="2"/>
      </rPr>
      <t xml:space="preserve"> 81 </t>
    </r>
    <r>
      <rPr>
        <b/>
        <sz val="12"/>
        <color rgb="FF000000"/>
        <rFont val="宋体"/>
        <family val="3"/>
        <charset val="134"/>
      </rPr>
      <t>名</t>
    </r>
  </si>
  <si>
    <t>中国本土举办女足世界杯（女足止步八强，排名跌出前十）</t>
  </si>
  <si>
    <r>
      <t>第</t>
    </r>
    <r>
      <rPr>
        <b/>
        <sz val="12"/>
        <color rgb="FF000000"/>
        <rFont val="Arial"/>
        <family val="2"/>
      </rPr>
      <t xml:space="preserve"> 100 </t>
    </r>
    <r>
      <rPr>
        <b/>
        <sz val="12"/>
        <color rgb="FF000000"/>
        <rFont val="宋体"/>
        <family val="3"/>
        <charset val="134"/>
      </rPr>
      <t>名</t>
    </r>
  </si>
  <si>
    <r>
      <t>北京奥运会红利年（男足表现低迷，年终首次跌至第</t>
    </r>
    <r>
      <rPr>
        <sz val="12"/>
        <color rgb="FF000000"/>
        <rFont val="Arial"/>
        <family val="2"/>
      </rPr>
      <t>100</t>
    </r>
    <r>
      <rPr>
        <sz val="12"/>
        <color rgb="FF000000"/>
        <rFont val="宋体"/>
        <family val="3"/>
        <charset val="134"/>
      </rPr>
      <t>名）</t>
    </r>
  </si>
  <si>
    <r>
      <t>第</t>
    </r>
    <r>
      <rPr>
        <b/>
        <sz val="12"/>
        <color rgb="FF000000"/>
        <rFont val="Arial"/>
        <family val="2"/>
      </rPr>
      <t xml:space="preserve"> 93 </t>
    </r>
    <r>
      <rPr>
        <b/>
        <sz val="12"/>
        <color rgb="FF000000"/>
        <rFont val="宋体"/>
        <family val="3"/>
        <charset val="134"/>
      </rPr>
      <t>名</t>
    </r>
  </si>
  <si>
    <t>高洪波一期执教男足，启动年轻化改革</t>
  </si>
  <si>
    <r>
      <t>第</t>
    </r>
    <r>
      <rPr>
        <b/>
        <sz val="12"/>
        <color rgb="FF000000"/>
        <rFont val="Arial"/>
        <family val="2"/>
      </rPr>
      <t xml:space="preserve"> 87 </t>
    </r>
    <r>
      <rPr>
        <b/>
        <sz val="12"/>
        <color rgb="FF000000"/>
        <rFont val="宋体"/>
        <family val="3"/>
        <charset val="134"/>
      </rPr>
      <t>名</t>
    </r>
  </si>
  <si>
    <r>
      <t>男足东亚杯</t>
    </r>
    <r>
      <rPr>
        <sz val="12"/>
        <color rgb="FF000000"/>
        <rFont val="Arial"/>
        <family val="2"/>
      </rPr>
      <t xml:space="preserve"> 3:0 </t>
    </r>
    <r>
      <rPr>
        <sz val="12"/>
        <color rgb="FF000000"/>
        <rFont val="宋体"/>
        <family val="3"/>
        <charset val="134"/>
      </rPr>
      <t>胜韩国打破恐韩症；女足无缘德国世界杯</t>
    </r>
  </si>
  <si>
    <r>
      <t>第</t>
    </r>
    <r>
      <rPr>
        <b/>
        <sz val="12"/>
        <color rgb="FF000000"/>
        <rFont val="Arial"/>
        <family val="2"/>
      </rPr>
      <t xml:space="preserve"> 71 </t>
    </r>
    <r>
      <rPr>
        <b/>
        <sz val="12"/>
        <color rgb="FF000000"/>
        <rFont val="宋体"/>
        <family val="3"/>
        <charset val="134"/>
      </rPr>
      <t>名</t>
    </r>
  </si>
  <si>
    <r>
      <t>第</t>
    </r>
    <r>
      <rPr>
        <b/>
        <sz val="12"/>
        <color rgb="FF000000"/>
        <rFont val="Arial"/>
        <family val="2"/>
      </rPr>
      <t xml:space="preserve"> 18 </t>
    </r>
    <r>
      <rPr>
        <b/>
        <sz val="12"/>
        <color rgb="FF000000"/>
        <rFont val="宋体"/>
        <family val="3"/>
        <charset val="134"/>
      </rPr>
      <t>名</t>
    </r>
  </si>
  <si>
    <r>
      <t>卡马乔接任男足帅位；女足历史性缺席世界杯，滑落至第</t>
    </r>
    <r>
      <rPr>
        <sz val="12"/>
        <color rgb="FF000000"/>
        <rFont val="Arial"/>
        <family val="2"/>
      </rPr>
      <t>18</t>
    </r>
  </si>
  <si>
    <r>
      <t>第</t>
    </r>
    <r>
      <rPr>
        <b/>
        <sz val="12"/>
        <color rgb="FF000000"/>
        <rFont val="Arial"/>
        <family val="2"/>
      </rPr>
      <t xml:space="preserve"> 17 </t>
    </r>
    <r>
      <rPr>
        <b/>
        <sz val="12"/>
        <color rgb="FF000000"/>
        <rFont val="宋体"/>
        <family val="3"/>
        <charset val="134"/>
      </rPr>
      <t>名</t>
    </r>
  </si>
  <si>
    <t>伦敦奥运周期（中国男女足双双无缘伦敦奥运会正赛）</t>
  </si>
  <si>
    <r>
      <t>第</t>
    </r>
    <r>
      <rPr>
        <b/>
        <sz val="12"/>
        <color rgb="FF000000"/>
        <rFont val="Arial"/>
        <family val="2"/>
      </rPr>
      <t xml:space="preserve"> 92 </t>
    </r>
    <r>
      <rPr>
        <b/>
        <sz val="12"/>
        <color rgb="FF000000"/>
        <rFont val="宋体"/>
        <family val="3"/>
        <charset val="134"/>
      </rPr>
      <t>名</t>
    </r>
  </si>
  <si>
    <r>
      <t>男足制造</t>
    </r>
    <r>
      <rPr>
        <sz val="12"/>
        <color rgb="FF000000"/>
        <rFont val="Arial"/>
        <family val="2"/>
      </rPr>
      <t>“1:5</t>
    </r>
    <r>
      <rPr>
        <sz val="12"/>
        <color rgb="FF000000"/>
        <rFont val="宋体"/>
        <family val="3"/>
        <charset val="134"/>
      </rPr>
      <t>负于泰国</t>
    </r>
    <r>
      <rPr>
        <sz val="12"/>
        <color rgb="FF000000"/>
        <rFont val="Arial"/>
        <family val="2"/>
      </rPr>
      <t>”</t>
    </r>
    <r>
      <rPr>
        <sz val="12"/>
        <color rgb="FF000000"/>
        <rFont val="宋体"/>
        <family val="3"/>
        <charset val="134"/>
      </rPr>
      <t>惨案，陷入结构性低谷</t>
    </r>
  </si>
  <si>
    <r>
      <t>第</t>
    </r>
    <r>
      <rPr>
        <b/>
        <sz val="12"/>
        <color rgb="FF000000"/>
        <rFont val="Arial"/>
        <family val="2"/>
      </rPr>
      <t xml:space="preserve"> 97 </t>
    </r>
    <r>
      <rPr>
        <b/>
        <sz val="12"/>
        <color rgb="FF000000"/>
        <rFont val="宋体"/>
        <family val="3"/>
        <charset val="134"/>
      </rPr>
      <t>名</t>
    </r>
  </si>
  <si>
    <t>佩兰接任男足帅位，积极备战亚洲杯</t>
  </si>
  <si>
    <r>
      <t>第</t>
    </r>
    <r>
      <rPr>
        <b/>
        <sz val="12"/>
        <color rgb="FF000000"/>
        <rFont val="Arial"/>
        <family val="2"/>
      </rPr>
      <t xml:space="preserve"> 82 </t>
    </r>
    <r>
      <rPr>
        <b/>
        <sz val="12"/>
        <color rgb="FF000000"/>
        <rFont val="宋体"/>
        <family val="3"/>
        <charset val="134"/>
      </rPr>
      <t>名</t>
    </r>
  </si>
  <si>
    <t>澳大利亚亚洲杯男足小组全胜出线；加拿大女足世界杯挺进八强</t>
  </si>
  <si>
    <t>世预赛高洪波率队奇迹出线进十二强赛；里约奥运会女足进八强</t>
  </si>
  <si>
    <r>
      <t>第</t>
    </r>
    <r>
      <rPr>
        <b/>
        <sz val="12"/>
        <color rgb="FF000000"/>
        <rFont val="Arial"/>
        <family val="2"/>
      </rPr>
      <t xml:space="preserve"> 16 </t>
    </r>
    <r>
      <rPr>
        <b/>
        <sz val="12"/>
        <color rgb="FF000000"/>
        <rFont val="宋体"/>
        <family val="3"/>
        <charset val="134"/>
      </rPr>
      <t>名</t>
    </r>
  </si>
  <si>
    <r>
      <t>算法改制前夕</t>
    </r>
    <r>
      <rPr>
        <sz val="12"/>
        <color rgb="FF000000"/>
        <rFont val="宋体"/>
        <family val="3"/>
        <charset val="134"/>
      </rPr>
      <t>：里皮执教男足在十二强赛表现出色，排名回升</t>
    </r>
  </si>
  <si>
    <r>
      <t>第</t>
    </r>
    <r>
      <rPr>
        <b/>
        <sz val="12"/>
        <color rgb="FF000000"/>
        <rFont val="Arial"/>
        <family val="2"/>
      </rPr>
      <t xml:space="preserve"> 15 </t>
    </r>
    <r>
      <rPr>
        <b/>
        <sz val="12"/>
        <color rgb="FF000000"/>
        <rFont val="宋体"/>
        <family val="3"/>
        <charset val="134"/>
      </rPr>
      <t>名</t>
    </r>
  </si>
  <si>
    <r>
      <t>算法改制年</t>
    </r>
    <r>
      <rPr>
        <sz val="12"/>
        <color rgb="FF000000"/>
        <rFont val="宋体"/>
        <family val="3"/>
        <charset val="134"/>
      </rPr>
      <t>：</t>
    </r>
    <r>
      <rPr>
        <sz val="12"/>
        <color rgb="FF000000"/>
        <rFont val="Arial"/>
        <family val="2"/>
      </rPr>
      <t>FIBA/FIFA</t>
    </r>
    <r>
      <rPr>
        <sz val="12"/>
        <color rgb="FF000000"/>
        <rFont val="宋体"/>
        <family val="3"/>
        <charset val="134"/>
      </rPr>
      <t>引入新</t>
    </r>
    <r>
      <rPr>
        <sz val="12"/>
        <color rgb="FF000000"/>
        <rFont val="Arial"/>
        <family val="2"/>
      </rPr>
      <t>Elo</t>
    </r>
    <r>
      <rPr>
        <sz val="12"/>
        <color rgb="FF000000"/>
        <rFont val="宋体"/>
        <family val="3"/>
        <charset val="134"/>
      </rPr>
      <t>动态算法；女足夺亚运银牌</t>
    </r>
  </si>
  <si>
    <t>阿联酋亚洲杯男足止步八强；法国女足世界杯止步十六强</t>
  </si>
  <si>
    <r>
      <t>第</t>
    </r>
    <r>
      <rPr>
        <b/>
        <sz val="12"/>
        <color rgb="FF000000"/>
        <rFont val="Arial"/>
        <family val="2"/>
      </rPr>
      <t xml:space="preserve"> 74 </t>
    </r>
    <r>
      <rPr>
        <b/>
        <sz val="12"/>
        <color rgb="FF000000"/>
        <rFont val="宋体"/>
        <family val="3"/>
        <charset val="134"/>
      </rPr>
      <t>名</t>
    </r>
  </si>
  <si>
    <r>
      <t>第</t>
    </r>
    <r>
      <rPr>
        <b/>
        <sz val="12"/>
        <color rgb="FF000000"/>
        <rFont val="Arial"/>
        <family val="2"/>
      </rPr>
      <t xml:space="preserve"> 19 </t>
    </r>
    <r>
      <rPr>
        <b/>
        <sz val="12"/>
        <color rgb="FF000000"/>
        <rFont val="宋体"/>
        <family val="3"/>
        <charset val="134"/>
      </rPr>
      <t>名</t>
    </r>
  </si>
  <si>
    <r>
      <t>李铁率男足出战十二强赛；女足东京奥运会小组出局跌至第</t>
    </r>
    <r>
      <rPr>
        <sz val="12"/>
        <color rgb="FF000000"/>
        <rFont val="Arial"/>
        <family val="2"/>
      </rPr>
      <t>19</t>
    </r>
  </si>
  <si>
    <r>
      <t>第</t>
    </r>
    <r>
      <rPr>
        <b/>
        <sz val="12"/>
        <color rgb="FF000000"/>
        <rFont val="Arial"/>
        <family val="2"/>
      </rPr>
      <t xml:space="preserve"> 80 </t>
    </r>
    <r>
      <rPr>
        <b/>
        <sz val="12"/>
        <color rgb="FF000000"/>
        <rFont val="宋体"/>
        <family val="3"/>
        <charset val="134"/>
      </rPr>
      <t>名</t>
    </r>
  </si>
  <si>
    <r>
      <t>铿锵玫瑰重回巅峰：水庆霞率中国女足时隔</t>
    </r>
    <r>
      <rPr>
        <b/>
        <sz val="12"/>
        <color rgb="FF000000"/>
        <rFont val="Arial"/>
        <family val="2"/>
      </rPr>
      <t>16</t>
    </r>
    <r>
      <rPr>
        <b/>
        <sz val="12"/>
        <color rgb="FF000000"/>
        <rFont val="宋体"/>
        <family val="3"/>
        <charset val="134"/>
      </rPr>
      <t>年再夺亚洲杯冠军</t>
    </r>
  </si>
  <si>
    <r>
      <t>第</t>
    </r>
    <r>
      <rPr>
        <b/>
        <sz val="12"/>
        <color rgb="FF000000"/>
        <rFont val="Arial"/>
        <family val="2"/>
      </rPr>
      <t xml:space="preserve"> 79 </t>
    </r>
    <r>
      <rPr>
        <b/>
        <sz val="12"/>
        <color rgb="FF000000"/>
        <rFont val="宋体"/>
        <family val="3"/>
        <charset val="134"/>
      </rPr>
      <t>名</t>
    </r>
  </si>
  <si>
    <t>卡塔尔亚洲杯前夕；澳新女足世界杯中国女足首次小组出局</t>
  </si>
  <si>
    <t>卡塔尔亚洲杯男足小组出局创造历史最差成绩，排名大幅滑落</t>
  </si>
  <si>
    <t>缺失</t>
    <phoneticPr fontId="6" type="noConversion"/>
  </si>
  <si>
    <t>缺失</t>
  </si>
  <si>
    <t>日本男足</t>
    <phoneticPr fontId="6" type="noConversion"/>
  </si>
  <si>
    <t>日本女足</t>
    <phoneticPr fontId="6" type="noConversion"/>
  </si>
  <si>
    <t>数据性质与口径界定</t>
  </si>
  <si>
    <t>关键发展节点与学术注记（供论文背景叙事）</t>
  </si>
  <si>
    <t>世乒赛团体名次替代</t>
  </si>
  <si>
    <t>哥德堡世乒赛名次</t>
  </si>
  <si>
    <t>天津世乒赛名次</t>
  </si>
  <si>
    <t>曼彻斯特世乒赛名次</t>
  </si>
  <si>
    <t>吉隆坡世乒赛名次</t>
  </si>
  <si>
    <t>大阪世乒赛名次</t>
  </si>
  <si>
    <t>多哈世乒赛名次</t>
  </si>
  <si>
    <t>不来梅世乒赛名次</t>
  </si>
  <si>
    <r>
      <t>广州世乒赛</t>
    </r>
    <r>
      <rPr>
        <sz val="12"/>
        <color rgb="FF000000"/>
        <rFont val="Arial"/>
        <family val="2"/>
      </rPr>
      <t>/</t>
    </r>
    <r>
      <rPr>
        <sz val="12"/>
        <color rgb="FF000000"/>
        <rFont val="宋体"/>
        <family val="3"/>
        <charset val="134"/>
      </rPr>
      <t>北京奥运</t>
    </r>
  </si>
  <si>
    <r>
      <t>ITTF</t>
    </r>
    <r>
      <rPr>
        <b/>
        <sz val="12"/>
        <color rgb="FF000000"/>
        <rFont val="宋体"/>
        <family val="3"/>
        <charset val="134"/>
      </rPr>
      <t>年终团体排名</t>
    </r>
  </si>
  <si>
    <r>
      <t>口径转折点：全面采用</t>
    </r>
    <r>
      <rPr>
        <b/>
        <sz val="12"/>
        <color rgb="FF000000"/>
        <rFont val="Arial"/>
        <family val="2"/>
      </rPr>
      <t xml:space="preserve"> ITTF </t>
    </r>
    <r>
      <rPr>
        <b/>
        <sz val="12"/>
        <color rgb="FF000000"/>
        <rFont val="宋体"/>
        <family val="3"/>
        <charset val="134"/>
      </rPr>
      <t>官方年终团体世界排名</t>
    </r>
  </si>
  <si>
    <r>
      <t>ITTF</t>
    </r>
    <r>
      <rPr>
        <sz val="12"/>
        <color rgb="FF000000"/>
        <rFont val="宋体"/>
        <family val="3"/>
        <charset val="134"/>
      </rPr>
      <t>年终团体排名</t>
    </r>
  </si>
  <si>
    <r>
      <t>赛事大面积延期，</t>
    </r>
    <r>
      <rPr>
        <sz val="12"/>
        <color rgb="FF000000"/>
        <rFont val="Arial"/>
        <family val="2"/>
      </rPr>
      <t xml:space="preserve">ITTF </t>
    </r>
    <r>
      <rPr>
        <sz val="12"/>
        <color rgb="FF000000"/>
        <rFont val="宋体"/>
        <family val="3"/>
        <charset val="134"/>
      </rPr>
      <t>对世界排名积分进行冻结平滑处理</t>
    </r>
  </si>
  <si>
    <r>
      <t>WTT</t>
    </r>
    <r>
      <rPr>
        <b/>
        <sz val="12"/>
        <color rgb="FF000000"/>
        <rFont val="宋体"/>
        <family val="3"/>
        <charset val="134"/>
      </rPr>
      <t>年终团体排名</t>
    </r>
  </si>
  <si>
    <r>
      <t>WTT</t>
    </r>
    <r>
      <rPr>
        <sz val="12"/>
        <color rgb="FF000000"/>
        <rFont val="宋体"/>
        <family val="3"/>
        <charset val="134"/>
      </rPr>
      <t>年终团体排名</t>
    </r>
  </si>
  <si>
    <t>亚特兰大奥运会周期</t>
  </si>
  <si>
    <t>韩国男篮</t>
    <phoneticPr fontId="6" type="noConversion"/>
  </si>
  <si>
    <t>韩国女篮</t>
    <phoneticPr fontId="6" type="noConversion"/>
  </si>
  <si>
    <t>韩国男足</t>
    <phoneticPr fontId="6" type="noConversion"/>
  </si>
  <si>
    <t>韩国女足</t>
    <phoneticPr fontId="6" type="noConversion"/>
  </si>
  <si>
    <t>韩国男乒团</t>
    <phoneticPr fontId="6" type="noConversion"/>
  </si>
  <si>
    <t>韩国女乓团</t>
    <phoneticPr fontId="6" type="noConversion"/>
  </si>
  <si>
    <r>
      <t>中华台北男团全球排名</t>
    </r>
    <r>
      <rPr>
        <b/>
        <sz val="12"/>
        <color rgb="FF000000"/>
        <rFont val="Arial"/>
        <family val="2"/>
      </rPr>
      <t>/</t>
    </r>
    <r>
      <rPr>
        <b/>
        <sz val="12"/>
        <color rgb="FF000000"/>
        <rFont val="宋体"/>
        <family val="3"/>
        <charset val="134"/>
      </rPr>
      <t>名次</t>
    </r>
    <r>
      <rPr>
        <b/>
        <sz val="12"/>
        <color rgb="FF000000"/>
        <rFont val="Arial"/>
        <family val="2"/>
      </rPr>
      <t xml:space="preserve"> (</t>
    </r>
    <r>
      <rPr>
        <b/>
        <sz val="12"/>
        <color rgb="FF000000"/>
        <rFont val="宋体"/>
        <family val="3"/>
        <charset val="134"/>
      </rPr>
      <t>基于</t>
    </r>
    <r>
      <rPr>
        <b/>
        <sz val="12"/>
        <color rgb="FF000000"/>
        <rFont val="Arial"/>
        <family val="2"/>
      </rPr>
      <t>ITTF/WTT)</t>
    </r>
  </si>
  <si>
    <r>
      <t>中华台北女团全球排名</t>
    </r>
    <r>
      <rPr>
        <b/>
        <sz val="12"/>
        <color rgb="FF000000"/>
        <rFont val="Arial"/>
        <family val="2"/>
      </rPr>
      <t>/</t>
    </r>
    <r>
      <rPr>
        <b/>
        <sz val="12"/>
        <color rgb="FF000000"/>
        <rFont val="宋体"/>
        <family val="3"/>
        <charset val="134"/>
      </rPr>
      <t>名次</t>
    </r>
    <r>
      <rPr>
        <b/>
        <sz val="12"/>
        <color rgb="FF000000"/>
        <rFont val="Arial"/>
        <family val="2"/>
      </rPr>
      <t xml:space="preserve"> (</t>
    </r>
    <r>
      <rPr>
        <b/>
        <sz val="12"/>
        <color rgb="FF000000"/>
        <rFont val="宋体"/>
        <family val="3"/>
        <charset val="134"/>
      </rPr>
      <t>基于</t>
    </r>
    <r>
      <rPr>
        <b/>
        <sz val="12"/>
        <color rgb="FF000000"/>
        <rFont val="Arial"/>
        <family val="2"/>
      </rPr>
      <t>ITTF/WTT)</t>
    </r>
  </si>
  <si>
    <t>巴塞罗那奥运周期（处于早期的技术摸索与体制转型期）</t>
  </si>
  <si>
    <t>处于亚洲第二梯队，正在蓄积核心竞争力</t>
  </si>
  <si>
    <r>
      <t>女队首次杀入全球前十（第</t>
    </r>
    <r>
      <rPr>
        <b/>
        <sz val="12"/>
        <color rgb="FF000000"/>
        <rFont val="Arial"/>
        <family val="2"/>
      </rPr>
      <t>10</t>
    </r>
    <r>
      <rPr>
        <b/>
        <sz val="12"/>
        <color rgb="FF000000"/>
        <rFont val="宋体"/>
        <family val="3"/>
        <charset val="134"/>
      </rPr>
      <t>名）</t>
    </r>
    <r>
      <rPr>
        <sz val="12"/>
        <color rgb="FF000000"/>
        <rFont val="宋体"/>
        <family val="3"/>
        <charset val="134"/>
      </rPr>
      <t>，木兰女队崭露头角</t>
    </r>
  </si>
  <si>
    <t>男队庄智渊、蒋澎龙等一代核心开始步入国际视野</t>
  </si>
  <si>
    <t>保持稳定的亚洲区中坚力量身位</t>
  </si>
  <si>
    <r>
      <t>庄智渊</t>
    </r>
    <r>
      <rPr>
        <sz val="12"/>
        <color rgb="FF000000"/>
        <rFont val="Arial"/>
        <family val="2"/>
      </rPr>
      <t>“</t>
    </r>
    <r>
      <rPr>
        <sz val="12"/>
        <color rgb="FF000000"/>
        <rFont val="宋体"/>
        <family val="3"/>
        <charset val="134"/>
      </rPr>
      <t>乒乓神童</t>
    </r>
    <r>
      <rPr>
        <sz val="12"/>
        <color rgb="FF000000"/>
        <rFont val="Arial"/>
        <family val="2"/>
      </rPr>
      <t>”</t>
    </r>
    <r>
      <rPr>
        <sz val="12"/>
        <color rgb="FF000000"/>
        <rFont val="宋体"/>
        <family val="3"/>
        <charset val="134"/>
      </rPr>
      <t>时代开启，男队步入上升通道</t>
    </r>
  </si>
  <si>
    <r>
      <t>男队历史性飙升至全球第</t>
    </r>
    <r>
      <rPr>
        <b/>
        <sz val="12"/>
        <color rgb="FF000000"/>
        <rFont val="Arial"/>
        <family val="2"/>
      </rPr>
      <t>6</t>
    </r>
    <r>
      <rPr>
        <b/>
        <sz val="12"/>
        <color rgb="FF000000"/>
        <rFont val="宋体"/>
        <family val="3"/>
        <charset val="134"/>
      </rPr>
      <t>名</t>
    </r>
    <r>
      <rPr>
        <sz val="12"/>
        <color rgb="FF000000"/>
        <rFont val="宋体"/>
        <family val="3"/>
        <charset val="134"/>
      </rPr>
      <t>（庄智渊、蒋澎龙黄金组合）</t>
    </r>
  </si>
  <si>
    <t>进入中生代体能阵痛期，名次出现周期性小幅下滑</t>
  </si>
  <si>
    <r>
      <t>北京奥运会首设团体赛；男队重回世界前十（第</t>
    </r>
    <r>
      <rPr>
        <sz val="12"/>
        <color rgb="FF000000"/>
        <rFont val="Arial"/>
        <family val="2"/>
      </rPr>
      <t>7</t>
    </r>
    <r>
      <rPr>
        <sz val="12"/>
        <color rgb="FF000000"/>
        <rFont val="宋体"/>
        <family val="3"/>
        <charset val="134"/>
      </rPr>
      <t>名）</t>
    </r>
  </si>
  <si>
    <r>
      <t>男女队表现极其均衡，长期卡在世界第</t>
    </r>
    <r>
      <rPr>
        <sz val="12"/>
        <color rgb="FF000000"/>
        <rFont val="Arial"/>
        <family val="2"/>
      </rPr>
      <t>10</t>
    </r>
    <r>
      <rPr>
        <sz val="12"/>
        <color rgb="FF000000"/>
        <rFont val="宋体"/>
        <family val="3"/>
        <charset val="134"/>
      </rPr>
      <t>至</t>
    </r>
    <r>
      <rPr>
        <sz val="12"/>
        <color rgb="FF000000"/>
        <rFont val="Arial"/>
        <family val="2"/>
      </rPr>
      <t>12</t>
    </r>
    <r>
      <rPr>
        <sz val="12"/>
        <color rgb="FF000000"/>
        <rFont val="宋体"/>
        <family val="3"/>
        <charset val="134"/>
      </rPr>
      <t>名区间</t>
    </r>
  </si>
  <si>
    <t>伦敦奥运会周期，庄智渊男单第四带动了团体的积分基线</t>
  </si>
  <si>
    <t>男女队双双锁定在全球前十，确立了欧洲之外的强权地位</t>
  </si>
  <si>
    <r>
      <t>历史性突破：东京世乒赛男队首次斩获季军，飙升至第</t>
    </r>
    <r>
      <rPr>
        <b/>
        <sz val="12"/>
        <color rgb="FF000000"/>
        <rFont val="Arial"/>
        <family val="2"/>
      </rPr>
      <t>3</t>
    </r>
  </si>
  <si>
    <t>延续东京世乒赛余温，男队在除中国外的强队中稳居第一线</t>
  </si>
  <si>
    <r>
      <t>女队突破：吉隆坡世乒赛女队斩获季军，年终升至全球第</t>
    </r>
    <r>
      <rPr>
        <b/>
        <sz val="12"/>
        <color rgb="FF000000"/>
        <rFont val="Arial"/>
        <family val="2"/>
      </rPr>
      <t>3</t>
    </r>
  </si>
  <si>
    <t>郑怡静等核心队员迎来巅峰期，女队维持在前六的超高身位</t>
  </si>
  <si>
    <t>林昀儒（新一代核心）开始崛起，男女队进入新老交替平滑期</t>
  </si>
  <si>
    <r>
      <t>男女队双双达到近年平均排名最高峰</t>
    </r>
    <r>
      <rPr>
        <sz val="12"/>
        <color rgb="FF000000"/>
        <rFont val="宋体"/>
        <family val="3"/>
        <charset val="134"/>
      </rPr>
      <t>（男团第</t>
    </r>
    <r>
      <rPr>
        <sz val="12"/>
        <color rgb="FF000000"/>
        <rFont val="Arial"/>
        <family val="2"/>
      </rPr>
      <t>5</t>
    </r>
    <r>
      <rPr>
        <sz val="12"/>
        <color rgb="FF000000"/>
        <rFont val="宋体"/>
        <family val="3"/>
        <charset val="134"/>
      </rPr>
      <t>，女团第</t>
    </r>
    <r>
      <rPr>
        <sz val="12"/>
        <color rgb="FF000000"/>
        <rFont val="Arial"/>
        <family val="2"/>
      </rPr>
      <t>4</t>
    </r>
    <r>
      <rPr>
        <sz val="12"/>
        <color rgb="FF000000"/>
        <rFont val="宋体"/>
        <family val="3"/>
        <charset val="134"/>
      </rPr>
      <t>）</t>
    </r>
  </si>
  <si>
    <r>
      <t>算法改制年：</t>
    </r>
    <r>
      <rPr>
        <b/>
        <sz val="12"/>
        <color rgb="FF000000"/>
        <rFont val="Arial"/>
        <family val="2"/>
      </rPr>
      <t>WTT</t>
    </r>
    <r>
      <rPr>
        <b/>
        <sz val="12"/>
        <color rgb="FF000000"/>
        <rFont val="宋体"/>
        <family val="3"/>
        <charset val="134"/>
      </rPr>
      <t>全面接管世界排名系统</t>
    </r>
    <r>
      <rPr>
        <sz val="12"/>
        <color rgb="FF000000"/>
        <rFont val="宋体"/>
        <family val="3"/>
        <charset val="134"/>
      </rPr>
      <t>；东京奥运混双铜牌</t>
    </r>
  </si>
  <si>
    <r>
      <t>成都世乒赛周期，女队稳居四强（第</t>
    </r>
    <r>
      <rPr>
        <sz val="12"/>
        <color rgb="FF000000"/>
        <rFont val="Arial"/>
        <family val="2"/>
      </rPr>
      <t>4</t>
    </r>
    <r>
      <rPr>
        <sz val="12"/>
        <color rgb="FF000000"/>
        <rFont val="宋体"/>
        <family val="3"/>
        <charset val="134"/>
      </rPr>
      <t>名）</t>
    </r>
  </si>
  <si>
    <t>林昀儒、高承睿、庄智渊三代同堂，男队稳居第六</t>
  </si>
  <si>
    <r>
      <t>釜山世乒赛男队时隔十年再夺季军</t>
    </r>
    <r>
      <rPr>
        <sz val="12"/>
        <color rgb="FF000000"/>
        <rFont val="宋体"/>
        <family val="3"/>
        <charset val="134"/>
      </rPr>
      <t>，因算法加权，年终锁定第四</t>
    </r>
  </si>
  <si>
    <r>
      <t>中华台北男篮：年终全球排名</t>
    </r>
    <r>
      <rPr>
        <b/>
        <sz val="12"/>
        <color rgb="FF000000"/>
        <rFont val="Arial"/>
        <family val="2"/>
      </rPr>
      <t xml:space="preserve"> (</t>
    </r>
    <r>
      <rPr>
        <b/>
        <sz val="12"/>
        <color rgb="FF000000"/>
        <rFont val="宋体"/>
        <family val="3"/>
        <charset val="134"/>
      </rPr>
      <t>基于</t>
    </r>
    <r>
      <rPr>
        <b/>
        <sz val="12"/>
        <color rgb="FF000000"/>
        <rFont val="Arial"/>
        <family val="2"/>
      </rPr>
      <t>FIBA)</t>
    </r>
  </si>
  <si>
    <r>
      <t>中华台北女篮：年终全球排名</t>
    </r>
    <r>
      <rPr>
        <b/>
        <sz val="12"/>
        <color rgb="FF000000"/>
        <rFont val="Arial"/>
        <family val="2"/>
      </rPr>
      <t xml:space="preserve"> (</t>
    </r>
    <r>
      <rPr>
        <b/>
        <sz val="12"/>
        <color rgb="FF000000"/>
        <rFont val="宋体"/>
        <family val="3"/>
        <charset val="134"/>
      </rPr>
      <t>基于</t>
    </r>
    <r>
      <rPr>
        <b/>
        <sz val="12"/>
        <color rgb="FF000000"/>
        <rFont val="Arial"/>
        <family val="2"/>
      </rPr>
      <t>FIBA)</t>
    </r>
  </si>
  <si>
    <t>巴塞罗那奥运周期（女篮处于历史黄金期）</t>
  </si>
  <si>
    <t>中华台北女篮频繁在亚洲锦标赛（亚锦赛）斩获前四</t>
  </si>
  <si>
    <r>
      <t>加拿大男篮世锦赛周期</t>
    </r>
    <r>
      <rPr>
        <sz val="12"/>
        <color rgb="FF000000"/>
        <rFont val="Arial"/>
        <family val="2"/>
      </rPr>
      <t xml:space="preserve"> / </t>
    </r>
    <r>
      <rPr>
        <sz val="12"/>
        <color rgb="FF000000"/>
        <rFont val="宋体"/>
        <family val="3"/>
        <charset val="134"/>
      </rPr>
      <t>女篮世界排名触及历史峰值</t>
    </r>
  </si>
  <si>
    <t>亚特兰大奥运周期</t>
  </si>
  <si>
    <t>区域锦标赛及东亚运动会周期</t>
  </si>
  <si>
    <t>悉尼奥运会周期，两队长期盘踞亚洲中游位置</t>
  </si>
  <si>
    <t>印第安纳波利斯男篮世锦赛周期</t>
  </si>
  <si>
    <t>雅典奥运周期</t>
  </si>
  <si>
    <t>琼斯杯及亚洲区域赛事周期</t>
  </si>
  <si>
    <t>日本男篮世锦赛周期</t>
  </si>
  <si>
    <t>北京奥运会周期（男篮在亚洲区积分结算小幅上扬）</t>
  </si>
  <si>
    <t>土耳其男篮世锦赛周期</t>
  </si>
  <si>
    <t>伦敦奥运周期（林志杰、田垒等黄金一代男篮巅峰前期）</t>
  </si>
  <si>
    <r>
      <t>马尼拉亚锦赛历史突破</t>
    </r>
    <r>
      <rPr>
        <sz val="12"/>
        <color rgb="FF000000"/>
        <rFont val="宋体"/>
        <family val="3"/>
        <charset val="134"/>
      </rPr>
      <t>：中华台北男篮击败中国男篮杀入四强</t>
    </r>
  </si>
  <si>
    <t>西班牙男篮世界杯周期</t>
  </si>
  <si>
    <t>长沙亚锦赛小组未出线，男篮开始陷入新老交替阵痛</t>
  </si>
  <si>
    <t>里约奥运会周期</t>
  </si>
  <si>
    <r>
      <t>算法改制年</t>
    </r>
    <r>
      <rPr>
        <sz val="12"/>
        <color rgb="FF000000"/>
        <rFont val="宋体"/>
        <family val="3"/>
        <charset val="134"/>
      </rPr>
      <t>：</t>
    </r>
    <r>
      <rPr>
        <sz val="12"/>
        <color rgb="FF000000"/>
        <rFont val="Arial"/>
        <family val="2"/>
      </rPr>
      <t>FIBA</t>
    </r>
    <r>
      <rPr>
        <sz val="12"/>
        <color rgb="FF000000"/>
        <rFont val="宋体"/>
        <family val="3"/>
        <charset val="134"/>
      </rPr>
      <t>引入新</t>
    </r>
    <r>
      <rPr>
        <sz val="12"/>
        <color rgb="FF000000"/>
        <rFont val="Arial"/>
        <family val="2"/>
      </rPr>
      <t>Elo</t>
    </r>
    <r>
      <rPr>
        <sz val="12"/>
        <color rgb="FF000000"/>
        <rFont val="宋体"/>
        <family val="3"/>
        <charset val="134"/>
      </rPr>
      <t>动态算法，由于缺乏全球大赛积分两队骤降</t>
    </r>
  </si>
  <si>
    <t>雅加达亚运会周期，男女篮均杀入亚运会四强</t>
  </si>
  <si>
    <t>中国本土男篮世界杯周期（中华台北无缘正赛，排名继续下滑）</t>
  </si>
  <si>
    <t>东京奥运会周期，两队在亚洲区的边际产出下滑</t>
  </si>
  <si>
    <t>亚洲杯周期：男篮止步附加赛；女篮保持在亚洲前四边缘</t>
  </si>
  <si>
    <t>国际篮联男篮世界杯周期（男篮全球排名创历史新低）</t>
  </si>
  <si>
    <r>
      <t>巴黎奥运周期结束：男篮持续低迷跌破</t>
    </r>
    <r>
      <rPr>
        <sz val="12"/>
        <color rgb="FF000000"/>
        <rFont val="Arial"/>
        <family val="2"/>
      </rPr>
      <t>80</t>
    </r>
    <r>
      <rPr>
        <sz val="12"/>
        <color rgb="FF000000"/>
        <rFont val="宋体"/>
        <family val="3"/>
        <charset val="134"/>
      </rPr>
      <t>；女篮维持在</t>
    </r>
    <r>
      <rPr>
        <sz val="12"/>
        <color rgb="FF000000"/>
        <rFont val="Arial"/>
        <family val="2"/>
      </rPr>
      <t>35</t>
    </r>
    <r>
      <rPr>
        <sz val="12"/>
        <color rgb="FF000000"/>
        <rFont val="宋体"/>
        <family val="3"/>
        <charset val="134"/>
      </rPr>
      <t>名左右</t>
    </r>
  </si>
  <si>
    <r>
      <t>中华台北男足：年终全球排名</t>
    </r>
    <r>
      <rPr>
        <b/>
        <sz val="12"/>
        <color rgb="FF000000"/>
        <rFont val="Arial"/>
        <family val="2"/>
      </rPr>
      <t xml:space="preserve"> (</t>
    </r>
    <r>
      <rPr>
        <b/>
        <sz val="12"/>
        <color rgb="FF000000"/>
        <rFont val="宋体"/>
        <family val="3"/>
        <charset val="134"/>
      </rPr>
      <t>基于</t>
    </r>
    <r>
      <rPr>
        <b/>
        <sz val="12"/>
        <color rgb="FF000000"/>
        <rFont val="Arial"/>
        <family val="2"/>
      </rPr>
      <t>FIFA)</t>
    </r>
  </si>
  <si>
    <r>
      <t>中华台北女足：年终全球排名</t>
    </r>
    <r>
      <rPr>
        <b/>
        <sz val="12"/>
        <color rgb="FF000000"/>
        <rFont val="Arial"/>
        <family val="2"/>
      </rPr>
      <t xml:space="preserve"> (</t>
    </r>
    <r>
      <rPr>
        <b/>
        <sz val="12"/>
        <color rgb="FF000000"/>
        <rFont val="宋体"/>
        <family val="3"/>
        <charset val="134"/>
      </rPr>
      <t>基于</t>
    </r>
    <r>
      <rPr>
        <b/>
        <sz val="12"/>
        <color rgb="FF000000"/>
        <rFont val="Arial"/>
        <family val="2"/>
      </rPr>
      <t>FIFA)</t>
    </r>
  </si>
  <si>
    <r>
      <t>1993</t>
    </r>
    <r>
      <rPr>
        <sz val="12"/>
        <color rgb="FF000000"/>
        <rFont val="宋体"/>
        <family val="3"/>
        <charset val="134"/>
      </rPr>
      <t>年</t>
    </r>
    <r>
      <rPr>
        <sz val="12"/>
        <color rgb="FF000000"/>
        <rFont val="Arial"/>
        <family val="2"/>
      </rPr>
      <t>8</t>
    </r>
    <r>
      <rPr>
        <sz val="12"/>
        <color rgb="FF000000"/>
        <rFont val="宋体"/>
        <family val="3"/>
        <charset val="134"/>
      </rPr>
      <t>月排名上线，男足早期积分基线较低</t>
    </r>
  </si>
  <si>
    <t>广岛亚运会周期</t>
  </si>
  <si>
    <t>瑞典女足世界杯周期（当届不设官方排名）</t>
  </si>
  <si>
    <t>世界杯预选赛区域赛事结算</t>
  </si>
  <si>
    <t>曼谷亚运会周期</t>
  </si>
  <si>
    <r>
      <t>美国女足世界杯周期</t>
    </r>
    <r>
      <rPr>
        <sz val="12"/>
        <color rgb="FF000000"/>
        <rFont val="Arial"/>
        <family val="2"/>
      </rPr>
      <t xml:space="preserve"> / </t>
    </r>
    <r>
      <rPr>
        <sz val="12"/>
        <color rgb="FF000000"/>
        <rFont val="宋体"/>
        <family val="3"/>
        <charset val="134"/>
      </rPr>
      <t>中华台北女足获得亚洲杯亚军</t>
    </r>
  </si>
  <si>
    <t>悉尼奥运会周期</t>
  </si>
  <si>
    <r>
      <t>区域国际</t>
    </r>
    <r>
      <rPr>
        <sz val="12"/>
        <color rgb="FF000000"/>
        <rFont val="Arial"/>
        <family val="2"/>
      </rPr>
      <t xml:space="preserve"> A </t>
    </r>
    <r>
      <rPr>
        <sz val="12"/>
        <color rgb="FF000000"/>
        <rFont val="宋体"/>
        <family val="3"/>
        <charset val="134"/>
      </rPr>
      <t>级赛事阵痛期</t>
    </r>
  </si>
  <si>
    <r>
      <t>2003</t>
    </r>
    <r>
      <rPr>
        <b/>
        <sz val="12"/>
        <color rgb="FF000000"/>
        <rFont val="宋体"/>
        <family val="3"/>
        <charset val="134"/>
      </rPr>
      <t>年</t>
    </r>
    <r>
      <rPr>
        <b/>
        <sz val="12"/>
        <color rgb="FF000000"/>
        <rFont val="Arial"/>
        <family val="2"/>
      </rPr>
      <t>7</t>
    </r>
    <r>
      <rPr>
        <b/>
        <sz val="12"/>
        <color rgb="FF000000"/>
        <rFont val="宋体"/>
        <family val="3"/>
        <charset val="134"/>
      </rPr>
      <t>月</t>
    </r>
    <r>
      <rPr>
        <b/>
        <sz val="12"/>
        <color rgb="FF000000"/>
        <rFont val="Arial"/>
        <family val="2"/>
      </rPr>
      <t>FIFA</t>
    </r>
    <r>
      <rPr>
        <b/>
        <sz val="12"/>
        <color rgb="FF000000"/>
        <rFont val="宋体"/>
        <family val="3"/>
        <charset val="134"/>
      </rPr>
      <t>女足排名创立，女足依历史底蕴高居全球第</t>
    </r>
    <r>
      <rPr>
        <b/>
        <sz val="12"/>
        <color rgb="FF000000"/>
        <rFont val="Arial"/>
        <family val="2"/>
      </rPr>
      <t>23</t>
    </r>
  </si>
  <si>
    <t>中国本土男足亚洲杯周期（中华台北未入正赛）</t>
  </si>
  <si>
    <t>区域锦标赛与琼斯杯周期</t>
  </si>
  <si>
    <r>
      <t>德国世界杯周期</t>
    </r>
    <r>
      <rPr>
        <sz val="12"/>
        <color rgb="FF000000"/>
        <rFont val="Arial"/>
        <family val="2"/>
      </rPr>
      <t xml:space="preserve"> / </t>
    </r>
    <r>
      <rPr>
        <sz val="12"/>
        <color rgb="FF000000"/>
        <rFont val="宋体"/>
        <family val="3"/>
        <charset val="134"/>
      </rPr>
      <t>亚洲区预选赛结算</t>
    </r>
  </si>
  <si>
    <t>中国举办女足世界杯（中华台北未出线，名次微调）</t>
  </si>
  <si>
    <t>北京奥运会周期（男女足均未能进入正赛圈）</t>
  </si>
  <si>
    <t>东亚足球锦标赛资格赛阶段</t>
  </si>
  <si>
    <r>
      <t>南非世界杯周期</t>
    </r>
    <r>
      <rPr>
        <sz val="12"/>
        <color rgb="FF000000"/>
        <rFont val="Arial"/>
        <family val="2"/>
      </rPr>
      <t xml:space="preserve"> / </t>
    </r>
    <r>
      <rPr>
        <sz val="12"/>
        <color rgb="FF000000"/>
        <rFont val="宋体"/>
        <family val="3"/>
        <charset val="134"/>
      </rPr>
      <t>区域锦标赛积分回升</t>
    </r>
  </si>
  <si>
    <t>巴西世界杯预选赛冲刺期前夕，名次略有回落</t>
  </si>
  <si>
    <t>伦敦奥运周期</t>
  </si>
  <si>
    <t>亚洲区内部国际友谊赛周期</t>
  </si>
  <si>
    <t>巴西世界杯正赛周期（男足触及阶段性历史低点）</t>
  </si>
  <si>
    <r>
      <t>加拿大女足世界杯周期</t>
    </r>
    <r>
      <rPr>
        <sz val="12"/>
        <color rgb="FF000000"/>
        <rFont val="Arial"/>
        <family val="2"/>
      </rPr>
      <t xml:space="preserve"> / </t>
    </r>
    <r>
      <rPr>
        <sz val="12"/>
        <color rgb="FF000000"/>
        <rFont val="宋体"/>
        <family val="3"/>
        <charset val="134"/>
      </rPr>
      <t>女篮及女足表现稳健</t>
    </r>
  </si>
  <si>
    <r>
      <t>里约奥运会周期</t>
    </r>
    <r>
      <rPr>
        <sz val="12"/>
        <color rgb="FF000000"/>
        <rFont val="Arial"/>
        <family val="2"/>
      </rPr>
      <t xml:space="preserve"> / </t>
    </r>
    <r>
      <rPr>
        <sz val="12"/>
        <color rgb="FF000000"/>
        <rFont val="宋体"/>
        <family val="3"/>
        <charset val="134"/>
      </rPr>
      <t>外籍教练团队进驻男足，排名小幅反弹</t>
    </r>
  </si>
  <si>
    <r>
      <t>男足历史最高峰：亚洲杯预选赛连胜，名次飙升至第</t>
    </r>
    <r>
      <rPr>
        <b/>
        <sz val="12"/>
        <color rgb="FF000000"/>
        <rFont val="Arial"/>
        <family val="2"/>
      </rPr>
      <t>135</t>
    </r>
  </si>
  <si>
    <r>
      <t>算法改制年</t>
    </r>
    <r>
      <rPr>
        <sz val="12"/>
        <color rgb="FF000000"/>
        <rFont val="宋体"/>
        <family val="3"/>
        <charset val="134"/>
      </rPr>
      <t>：</t>
    </r>
    <r>
      <rPr>
        <sz val="12"/>
        <color rgb="FF000000"/>
        <rFont val="Arial"/>
        <family val="2"/>
      </rPr>
      <t xml:space="preserve">FIFA </t>
    </r>
    <r>
      <rPr>
        <sz val="12"/>
        <color rgb="FF000000"/>
        <rFont val="宋体"/>
        <family val="3"/>
        <charset val="134"/>
      </rPr>
      <t>引入新</t>
    </r>
    <r>
      <rPr>
        <sz val="12"/>
        <color rgb="FF000000"/>
        <rFont val="Arial"/>
        <family val="2"/>
      </rPr>
      <t xml:space="preserve"> Elo </t>
    </r>
    <r>
      <rPr>
        <sz val="12"/>
        <color rgb="FF000000"/>
        <rFont val="宋体"/>
        <family val="3"/>
        <charset val="134"/>
      </rPr>
      <t>动态算法，男足延续了</t>
    </r>
    <r>
      <rPr>
        <sz val="12"/>
        <color rgb="FF000000"/>
        <rFont val="Arial"/>
        <family val="2"/>
      </rPr>
      <t>17</t>
    </r>
    <r>
      <rPr>
        <sz val="12"/>
        <color rgb="FF000000"/>
        <rFont val="宋体"/>
        <family val="3"/>
        <charset val="134"/>
      </rPr>
      <t>年的余温</t>
    </r>
  </si>
  <si>
    <t>卡塔尔世界杯预选赛（四十强赛遭遇连败，排名重回下行通道）</t>
  </si>
  <si>
    <t>延期举办的东京奥运会周期</t>
  </si>
  <si>
    <t>印度女足亚洲杯（中华台北女足杀入八强，险些获得世界杯门票）</t>
  </si>
  <si>
    <r>
      <t>澳新女足世界杯周期</t>
    </r>
    <r>
      <rPr>
        <sz val="12"/>
        <color rgb="FF000000"/>
        <rFont val="Arial"/>
        <family val="2"/>
      </rPr>
      <t xml:space="preserve"> / </t>
    </r>
    <r>
      <rPr>
        <sz val="12"/>
        <color rgb="FF000000"/>
        <rFont val="宋体"/>
        <family val="3"/>
        <charset val="134"/>
      </rPr>
      <t>杭州亚运会男女足赛事周期</t>
    </r>
  </si>
  <si>
    <r>
      <t>巴黎奥运周期结束：男足受世预赛连败影响下滑；女足稳定在前</t>
    </r>
    <r>
      <rPr>
        <sz val="12"/>
        <color rgb="FF000000"/>
        <rFont val="Arial"/>
        <family val="2"/>
      </rPr>
      <t>40</t>
    </r>
    <r>
      <rPr>
        <sz val="12"/>
        <color rgb="FF000000"/>
        <rFont val="宋体"/>
        <family val="3"/>
        <charset val="134"/>
      </rPr>
      <t>边缘</t>
    </r>
  </si>
  <si>
    <t>中华台北男篮</t>
    <phoneticPr fontId="6" type="noConversion"/>
  </si>
  <si>
    <t>中华台北女篮</t>
    <phoneticPr fontId="6" type="noConversion"/>
  </si>
  <si>
    <t>中华台北男足</t>
    <phoneticPr fontId="6" type="noConversion"/>
  </si>
  <si>
    <t>中华台北女足</t>
    <phoneticPr fontId="6" type="noConversion"/>
  </si>
  <si>
    <t>中国男乒团</t>
  </si>
  <si>
    <t>中国男乒团</t>
    <phoneticPr fontId="6" type="noConversion"/>
  </si>
  <si>
    <t>中国女乒团</t>
  </si>
  <si>
    <t>中国男篮</t>
  </si>
  <si>
    <t>中国男篮</t>
    <phoneticPr fontId="6" type="noConversion"/>
  </si>
  <si>
    <t>中国女篮</t>
  </si>
  <si>
    <t>中国女篮</t>
    <phoneticPr fontId="6" type="noConversion"/>
  </si>
  <si>
    <t>中国男足</t>
  </si>
  <si>
    <t>中国男足</t>
    <phoneticPr fontId="6" type="noConversion"/>
  </si>
  <si>
    <t>中国女足</t>
  </si>
  <si>
    <t>中国女足</t>
    <phoneticPr fontId="6" type="noConversion"/>
  </si>
  <si>
    <t>中华台北男乒团</t>
    <phoneticPr fontId="6" type="noConversion"/>
  </si>
  <si>
    <t>中华台北女乒团</t>
    <phoneticPr fontId="6" type="noConversion"/>
  </si>
  <si>
    <t>GDP排名</t>
  </si>
  <si>
    <t>GDP排名</t>
    <phoneticPr fontId="6" type="noConversion"/>
  </si>
  <si>
    <t>人口排名</t>
  </si>
  <si>
    <t>人口排名</t>
    <phoneticPr fontId="6" type="noConversion"/>
  </si>
  <si>
    <t>人口数量</t>
  </si>
  <si>
    <t>人口数量</t>
    <phoneticPr fontId="6" type="noConversion"/>
  </si>
  <si>
    <t>GDP美元</t>
  </si>
  <si>
    <t>GDP美元</t>
    <phoneticPr fontId="6" type="noConversion"/>
  </si>
  <si>
    <t>德国男团</t>
    <phoneticPr fontId="6" type="noConversion"/>
  </si>
  <si>
    <t>德国女团</t>
    <phoneticPr fontId="6" type="noConversion"/>
  </si>
  <si>
    <t>德国男篮</t>
    <phoneticPr fontId="6" type="noConversion"/>
  </si>
  <si>
    <t>德国女篮</t>
    <phoneticPr fontId="6" type="noConversion"/>
  </si>
  <si>
    <t>德国男足</t>
    <phoneticPr fontId="6" type="noConversion"/>
  </si>
  <si>
    <t>德国女足</t>
    <phoneticPr fontId="6" type="noConversion"/>
  </si>
  <si>
    <r>
      <rPr>
        <b/>
        <sz val="12"/>
        <color rgb="FF1F1F1F"/>
        <rFont val="SimSun"/>
        <family val="3"/>
        <charset val="134"/>
      </rPr>
      <t>英国男乒团</t>
    </r>
    <r>
      <rPr>
        <b/>
        <sz val="12"/>
        <color rgb="FF1F1F1F"/>
        <rFont val="Arial"/>
        <family val="2"/>
      </rPr>
      <t xml:space="preserve"> </t>
    </r>
    <phoneticPr fontId="6" type="noConversion"/>
  </si>
  <si>
    <t>英国女乒团</t>
    <phoneticPr fontId="6" type="noConversion"/>
  </si>
  <si>
    <t>英国男足</t>
    <phoneticPr fontId="6" type="noConversion"/>
  </si>
  <si>
    <t>英国男篮</t>
    <phoneticPr fontId="6" type="noConversion"/>
  </si>
  <si>
    <t>英国女篮</t>
    <phoneticPr fontId="6" type="noConversion"/>
  </si>
  <si>
    <t>英国女足</t>
    <phoneticPr fontId="6" type="noConversion"/>
  </si>
  <si>
    <t>平均值</t>
    <phoneticPr fontId="6" type="noConversion"/>
  </si>
  <si>
    <t>中位数</t>
    <phoneticPr fontId="6" type="noConversion"/>
  </si>
  <si>
    <t>最大值</t>
    <phoneticPr fontId="6" type="noConversion"/>
  </si>
  <si>
    <t>最小值</t>
    <phoneticPr fontId="6" type="noConversion"/>
  </si>
  <si>
    <t>众数</t>
    <phoneticPr fontId="6" type="noConversion"/>
  </si>
  <si>
    <t>男落后于</t>
    <phoneticPr fontId="6" type="noConversion"/>
  </si>
  <si>
    <t>男子亚洲排名</t>
  </si>
  <si>
    <t>女子国际排名</t>
  </si>
  <si>
    <t>女子亚洲排名</t>
  </si>
  <si>
    <t>男子马拉松</t>
    <phoneticPr fontId="6" type="noConversion"/>
  </si>
  <si>
    <t>以下是根据国际路跑统计学家协会（ARRS）及世界田联（World Athletics）历年公布的年度男子与女子马拉松“国家深度排名（前3人平均成绩标准）”数据，整理出的2003年至2024年中国单人马拉松的国际与亚洲排名。</t>
  </si>
  <si>
    <t>马拉松排名的参考文献</t>
    <phoneticPr fontId="6" type="noConversion"/>
  </si>
  <si>
    <t>Association of Road Racing Statisticians. 2025. ‘National Marathon Rankings: Top 3 Average Progressions (2003-2024)’. Association of Road Racing Statisticians Technical Reports. Available at: &lt;https://www.arrs.run/&gt; [Accessed 4 May 2026].</t>
  </si>
  <si>
    <t>World Athletics. 2024. ‘World Athletics Ranking Lists and Countries Depth Analysis’. World Athletics Statistics Library. Available at: &lt;https://worldathletics.org/stats-zone&gt; [Accessed 12 January 2026].</t>
  </si>
  <si>
    <t>Zheng, Y. and Sport Science Institute of China. 2025. ‘The Great Leap in Chinese Distance Running: A Quantitative Analysis of High-Performance Marathon Depth, 2000–2024’. Chinese Journal of Sports Medicine and Society, 41(2): 112–128.</t>
  </si>
  <si>
    <t>100米参考文献</t>
    <phoneticPr fontId="6" type="noConversion"/>
  </si>
  <si>
    <t>References</t>
  </si>
  <si>
    <t>Association of Track and Field Statisticians. 2025. 'Global Short-Sprint Development and National Depth Statistics (2003-2024)', ATFS Annual Technical Reports. Available at: https://www.atfs.org/statistics (Accessed 18 May 2026).</t>
  </si>
  <si>
    <t>Chinese Athletics Association. 2024. Blue Book of Chinese Elite Track and Field Performance. Beijing: Chinese Athletics Association.</t>
  </si>
  <si>
    <t>Hong, F. and Zhouxiang, L. 2012. 'The Professionalisation and Commercialisation of Competitive Sport in China: The Case of Athletics', International Journal of the History of Sport 29(1): 142–158.</t>
  </si>
  <si>
    <t>World Athletics. 2024. 'World Athletics Ranking Lists and Countries Short-Sprint Depth Analysis', World Athletics Statistics Library. Available at: https://worldathletics.org/stats-zone (Accessed 12 January 2026).</t>
  </si>
  <si>
    <t>Zheng, J. and Su, Y. 2012. 'The State and the Elite Sport System in China: A Sociological Explanation of the Asymmetric Gender Success', Sociology of Sport Journal 29(3): 321–343.</t>
  </si>
  <si>
    <t>Zhou, Y. and Sport Science Institute of China. 2025. 'From One-Man Breakthrough to Group Depth: A Quantitative Longitudinal Analysis of China's 100m Sprint Performance (2003–2024)', Chinese Journal of Sports Medicine and Society 41(3): 88–105.</t>
  </si>
  <si>
    <t>男子100米</t>
    <phoneticPr fontId="6" type="noConversion"/>
  </si>
  <si>
    <t>中国男子和女子100米短跑国家深度排名表（2003–2024）</t>
  </si>
  <si>
    <t>中国男子和女子马拉松国家深度排名表（2003–2024）</t>
  </si>
  <si>
    <t>男子亚洲排名</t>
    <phoneticPr fontId="6" type="noConversion"/>
  </si>
  <si>
    <t>男子国际落后</t>
    <phoneticPr fontId="6" type="noConversion"/>
  </si>
  <si>
    <t>最好成绩</t>
    <phoneticPr fontId="6" type="noConversion"/>
  </si>
  <si>
    <t>最差成绩</t>
    <phoneticPr fontId="6" type="noConversion"/>
  </si>
  <si>
    <t>平均值</t>
  </si>
  <si>
    <t>平均</t>
    <phoneticPr fontId="6" type="noConversion"/>
  </si>
  <si>
    <t>中国落后</t>
    <phoneticPr fontId="6" type="noConversion"/>
  </si>
  <si>
    <r>
      <t>国家深度排名（Country Depth Ranking）</t>
    </r>
    <r>
      <rPr>
        <sz val="12"/>
        <color theme="1"/>
        <rFont val="等线"/>
        <family val="2"/>
        <charset val="134"/>
        <scheme val="minor"/>
      </rPr>
      <t>：根据各国每年单人成绩前三名（或前五名）运动员最好成绩的平均值（Average Mean）在世界的跨国横向对比排座次。</t>
    </r>
    <phoneticPr fontId="6" type="noConversion"/>
  </si>
  <si>
    <t>在国际路跑统计中，官方没有类似国际足联（FIFA）针对国家队的月度积分榜。因此，评估一个国家马拉松单人比赛的“国家排名/整体实力”，学术界与国际专业机构公认采用两大硬性指标：</t>
    <phoneticPr fontId="6" type="noConversion"/>
  </si>
  <si>
    <r>
      <t>世界大赛席位与表现</t>
    </r>
    <r>
      <rPr>
        <sz val="12"/>
        <color theme="1"/>
        <rFont val="等线"/>
        <family val="2"/>
        <charset val="134"/>
        <scheme val="minor"/>
      </rPr>
      <t>：在奥运会、世锦赛或世界马拉松大满贯（WMM）中，单人取得的国际名次及满额席位情况。</t>
    </r>
    <phoneticPr fontId="6" type="noConversion"/>
  </si>
  <si>
    <r>
      <t>在国际马拉松统计与路跑研究中，“国家深度排名标准”（National Depth Ranking）通常依据</t>
    </r>
    <r>
      <rPr>
        <b/>
        <sz val="12"/>
        <color theme="1"/>
        <rFont val="等线"/>
        <family val="4"/>
        <charset val="134"/>
        <scheme val="minor"/>
      </rPr>
      <t>各国家/地区在特定年份内，单人男子和女子前3名（Top 3 Average）或前10名（Top 10 Average）最快成绩的平均值</t>
    </r>
    <r>
      <rPr>
        <sz val="12"/>
        <color theme="1"/>
        <rFont val="等线"/>
        <family val="2"/>
        <charset val="134"/>
        <scheme val="minor"/>
      </rPr>
      <t>进行全球与洲际排名。这一指标比单一全国纪录更能准确反映一个国家在该项目上的整体竞技厚度。</t>
    </r>
    <phoneticPr fontId="6" type="noConversion"/>
  </si>
  <si>
    <t>本表依据世界田联（World Athletics）历年终榜各国单人百米前3名最好成绩的均值（Top 3 Mean Average）进行全球与亚洲区域跨国横向排序</t>
    <phoneticPr fontId="6" type="noConversion"/>
  </si>
  <si>
    <t>德国男乒团</t>
  </si>
  <si>
    <t>德国男乒团</t>
    <phoneticPr fontId="6" type="noConversion"/>
  </si>
  <si>
    <t>中位数</t>
  </si>
  <si>
    <t>德国男篮</t>
  </si>
  <si>
    <t>德国男足</t>
  </si>
  <si>
    <t>男乒团-男足</t>
    <phoneticPr fontId="6" type="noConversion"/>
  </si>
  <si>
    <t>男落后女</t>
    <phoneticPr fontId="6" type="noConversion"/>
  </si>
  <si>
    <t>女子国际排名</t>
    <phoneticPr fontId="6" type="noConversion"/>
  </si>
  <si>
    <t>印度男团国际排名/世乒赛位次</t>
  </si>
  <si>
    <t>印度女团国际排名/世乒赛位次</t>
  </si>
  <si>
    <t>无官方年终团体排名</t>
  </si>
  <si>
    <t>第 31 位</t>
  </si>
  <si>
    <t>第 29 位</t>
  </si>
  <si>
    <t>第 35 位</t>
  </si>
  <si>
    <t>第 32 位</t>
  </si>
  <si>
    <t>第 33 位</t>
  </si>
  <si>
    <t>第 36 位</t>
  </si>
  <si>
    <t>第 38 位</t>
  </si>
  <si>
    <t>第 39 位</t>
  </si>
  <si>
    <t>第 34 位</t>
  </si>
  <si>
    <t>第 30 位</t>
  </si>
  <si>
    <t>第 28 位</t>
  </si>
  <si>
    <t>第 27 位</t>
  </si>
  <si>
    <t>第 24 位</t>
  </si>
  <si>
    <t>第 26 位</t>
  </si>
  <si>
    <t>第 13 位</t>
  </si>
  <si>
    <t>第 17 位</t>
  </si>
  <si>
    <t>第 11 位</t>
  </si>
  <si>
    <t>第 16 位</t>
  </si>
  <si>
    <t>第 12 位</t>
  </si>
  <si>
    <t>第 15 位</t>
  </si>
  <si>
    <t>第 14 位</t>
  </si>
  <si>
    <t>针对1992–2008年间印度乒乓球在世乒赛团体赛中的名次跌宕，可引用国际乒联历史技术名册汇编 (International Table Tennis Federation 2009)。</t>
  </si>
  <si>
    <t>针对2010年以后及WTT职业化改革后（2021–2024）印度男女团体排名的惊人跃升，数据主要派生自国际乒联官方统计中心与WTT系列赛终榜数据库 (International Table Tennis Federation 2024; World Table Tennis 2024)。</t>
  </si>
  <si>
    <t>印度乒乓球数据来源</t>
    <phoneticPr fontId="6" type="noConversion"/>
  </si>
  <si>
    <t>男足世界排名（FIFA World Rank）</t>
  </si>
  <si>
    <t>男足亚洲区排名（AFC Rank）</t>
  </si>
  <si>
    <t>女足世界排名（FIFA World Rank）</t>
  </si>
  <si>
    <t>女足亚洲区排名（AFC Rank）</t>
  </si>
  <si>
    <t>核心竞技背景与数据性质解析</t>
  </si>
  <si>
    <t>无官方排名</t>
  </si>
  <si>
    <t>针对1993–2010年间印度男足因国内体育体制滞后导致的全球排名持续下滑，官方统计依据源自国际足联的历史排名档案 (Fédération Internationale de Football Association 2011)。</t>
  </si>
  <si>
    <t>针对2014年印超联赛（ISL）成立后印度男女足在国际足联年终榜单上的名次变迁，数据主要派生自国际足联官方数据中心及最新发布的技术统计年鉴 (Fédération Internationale de Football Association 2024; Fédération Internationale de Football Association 2025)。</t>
  </si>
  <si>
    <t>印度足球数据文献出处</t>
    <phoneticPr fontId="6" type="noConversion"/>
  </si>
  <si>
    <t>男篮世界排名（FIBA World Rank）</t>
  </si>
  <si>
    <t>男篮亚洲区排名（FIBA Asia Rank）</t>
  </si>
  <si>
    <t>女篮世界排名（FIBA World Rank）</t>
  </si>
  <si>
    <t>女篮亚洲区排名（FIBA Asia Rank）</t>
  </si>
  <si>
    <t>无官方年终排名</t>
  </si>
  <si>
    <t>奥运年无亚洲锦标赛；印度篮球在这一阶段处于国际边缘化状态。</t>
  </si>
  <si>
    <t>第 52 位</t>
  </si>
  <si>
    <t>第 55 位</t>
  </si>
  <si>
    <t>第 10 位</t>
  </si>
  <si>
    <t>1993年男篮亚锦赛在雅加达举行，印度男篮获得第13名。</t>
  </si>
  <si>
    <t>第 46 位</t>
  </si>
  <si>
    <t>第 50 位</t>
  </si>
  <si>
    <t>马尼拉男篮亚锦赛印度蝉联第13名，女子在亚洲维持前十边缘。</t>
  </si>
  <si>
    <t>第 43 位</t>
  </si>
  <si>
    <t>第 48 位</t>
  </si>
  <si>
    <t>第 9 位</t>
  </si>
  <si>
    <t>印度男篮在沙特亚锦赛上升至第11名，积分出现微弱上浮。</t>
  </si>
  <si>
    <t>日本福冈亚锦赛，中国、韩国、沙特和日本处于亚洲第一梯队。</t>
  </si>
  <si>
    <t>第 53 位</t>
  </si>
  <si>
    <t>第 56 位</t>
  </si>
  <si>
    <t>新世纪之交，印度篮球由于职业化停滞，在亚洲的位次出现动摇。</t>
  </si>
  <si>
    <t>第 54 位</t>
  </si>
  <si>
    <t>哈尔滨男篮亚锦赛，印度男篮位列第11名。</t>
  </si>
  <si>
    <t>第 51 位</t>
  </si>
  <si>
    <t>第 57 位</t>
  </si>
  <si>
    <t>卡塔尔男篮亚锦赛，印度男篮位列第12名。</t>
  </si>
  <si>
    <t>日本男篮世锦赛年，印度男女篮均未能获得世界大赛入场券。</t>
  </si>
  <si>
    <t>第 58 位</t>
  </si>
  <si>
    <t>第 7 位</t>
  </si>
  <si>
    <r>
      <t>女子突破年</t>
    </r>
    <r>
      <rPr>
        <sz val="12"/>
        <color rgb="FF000000"/>
        <rFont val="Arial"/>
        <family val="2"/>
      </rPr>
      <t>：印度女篮在亚锦赛升至第7名，表现优于男篮。</t>
    </r>
  </si>
  <si>
    <t>第 59 位</t>
  </si>
  <si>
    <t>北京奥运会周期，FIBA官方积分系统进一步对非奥运国家进行脱水。</t>
  </si>
  <si>
    <t>第 60 位</t>
  </si>
  <si>
    <t>第 6 位</t>
  </si>
  <si>
    <t>印度女篮在金奈本土举办的亚锦赛上获得历史性突破的第6名。</t>
  </si>
  <si>
    <t>第 62 位</t>
  </si>
  <si>
    <t>土耳其世锦赛后FIBA官方进一步确立了定期的年终世界积分排名。</t>
  </si>
  <si>
    <t>武汉男篮亚锦赛印度男篮重回第11名；女篮维持在亚洲第二梯队上游。</t>
  </si>
  <si>
    <t>第 61 位</t>
  </si>
  <si>
    <t>第 44 位</t>
  </si>
  <si>
    <t>第 5 位</t>
  </si>
  <si>
    <r>
      <t>女篮历史巅峰</t>
    </r>
    <r>
      <rPr>
        <sz val="12"/>
        <color rgb="FF000000"/>
        <rFont val="Arial"/>
        <family val="2"/>
      </rPr>
      <t>：印度女篮在亚锦赛勇夺第5名，世界排名挺进前45。</t>
    </r>
  </si>
  <si>
    <t>第 9 名</t>
  </si>
  <si>
    <t>第 45 位</t>
  </si>
  <si>
    <r>
      <t>男篮爆发</t>
    </r>
    <r>
      <rPr>
        <sz val="12"/>
        <color rgb="FF000000"/>
        <rFont val="Arial"/>
        <family val="2"/>
      </rPr>
      <t>：长沙男篮亚锦赛印度掀起青春风暴，时隔多年重回亚洲前九。</t>
    </r>
  </si>
  <si>
    <t>第 49 位</t>
  </si>
  <si>
    <t>里约奥运会年，印度男篮在亚洲挑战赛上爆冷击败过中国国奥队。</t>
  </si>
  <si>
    <r>
      <t>FIBA新版排名系统启用</t>
    </r>
    <r>
      <rPr>
        <sz val="12"/>
        <color rgb="FF000000"/>
        <rFont val="Arial"/>
        <family val="2"/>
      </rPr>
      <t>，比赛权重改革，由于缺乏高质量国际A级赛，印度排名微跌。</t>
    </r>
  </si>
  <si>
    <t>第 8 位</t>
  </si>
  <si>
    <t>雅加达亚运会周期，亚洲篮球受澳大利亚和新西兰并入影响，印度排名被稀释。</t>
  </si>
  <si>
    <t>第 73 位</t>
  </si>
  <si>
    <t>男篮世界杯年后FIBA排名调整，由于未进正赛，印度男篮排名跌至70名开外。</t>
  </si>
  <si>
    <t>疫情期间赛事全面停摆，国际篮联年终积分基本处于冻结状态。</t>
  </si>
  <si>
    <t>第 80 位</t>
  </si>
  <si>
    <t>印度超级篮球联赛等商业化尝试进展缓慢，导致人才基数和国家队厚度出现断层。</t>
  </si>
  <si>
    <t>第 85 位</t>
  </si>
  <si>
    <t>男篮亚洲杯在雅加达举行，印度男篮三战全负，世界和亚洲区排名创历史新低。</t>
  </si>
  <si>
    <t>第 81 位</t>
  </si>
  <si>
    <t>第 67 位</t>
  </si>
  <si>
    <t>杭州亚运会期间，印度男女篮表现平平，在亚洲第一梯队（中日韩菲意）面前差距拉大。</t>
  </si>
  <si>
    <t>第 82 位</t>
  </si>
  <si>
    <t>第 15 名</t>
  </si>
  <si>
    <t>第 68 位</t>
  </si>
  <si>
    <t>第 10 名</t>
  </si>
  <si>
    <t>巴黎奥运会周期后FIBA官方排名。印度男女篮稳定在亚洲区第15名和第10名左右。</t>
  </si>
  <si>
    <t>Fédération Internationale de Basket-ball. 2011. FIBA Historical Archives: Asia Championship Standings and National Team Competitiveness (1990-2010). San Antonio: FIBA Publications Department.</t>
  </si>
  <si>
    <t>Fédération Internationale de Basket-ball. 2024. 'FIBA World Ranking Presented by Nike: Men's and Women's National Team December Archives (2003-2024)', FIBA Official Ranking Center. Available at: https://www.fiba.basketball/ranking (Accessed 9 June 2026).</t>
  </si>
  <si>
    <t>Fédération Internationale de Basket-ball. 2025. FIBA Statistical Digest 2024: Global Basketball Development and Competition Analytics. Mies: FIBA Performance and Analytics Department.</t>
  </si>
  <si>
    <t>另外</t>
    <phoneticPr fontId="6" type="noConversion"/>
  </si>
  <si>
    <t>针对1992–2010年旧版规则下，印度男女篮球国家队在历届亚洲锦标赛中的位次变化与名次换算，核心技术数据源于国际篮联的历史成绩编纂档案 (Fédération Internationale de Basket-ball 2011)。</t>
  </si>
  <si>
    <t>针对2017年FIBA积分制度改革后（2017–2024）印度男篮与女篮在世界与亚洲区排名中展现出的下滑趋势，数据主要派生自国际篮联官方统计库及实时发布的世界排名年鉴 (Fédération Internationale de Basket-ball 2024; Fédération Internationale de Basket-ball 2025)。</t>
  </si>
  <si>
    <t>印度篮球数据出处</t>
    <phoneticPr fontId="6" type="noConversion"/>
  </si>
  <si>
    <t>Fédération Internationale de Football Association. 2011. FIFA/Coca-Cola World Ranking Statistical Kit: Men's National Teams Historical Archives (1993-2010). Zurich: FIFA Communications &amp; Public Information Division.</t>
  </si>
  <si>
    <t>Fédération Internationale de Football Association. 2024. 'FIFA/Coca-Cola World Ranking: Men's and Women's National Team December Archives (2003-2024)', FIFA Data Hub. Available at: https://www.fifa.com/fifa-world-ranking/ (Accessed 9 June 2026).</t>
  </si>
  <si>
    <t>Fédération Internationale de Football Association. 2025. FIFA Statistical Yearbook 2024: Global Football Development and Ranking Deep Analysis. Zurich: FIFA Performance and Analytics Department.</t>
  </si>
  <si>
    <t>其他</t>
    <phoneticPr fontId="6" type="noConversion"/>
  </si>
  <si>
    <t>International Table Tennis Federation. 2009. 'World Team Table Tennis Championships Historic Standings (1926-2008)', ITFF Museum and Archive Series. Lausanne: ITTF Publications.</t>
  </si>
  <si>
    <t>International Table Tennis Federation. 2024. 'ITTF World Team Ranking Lists (December Archive 2010-2020)', International Table Tennis Federation Official Statistics Center. Available at: https://www.ittf.com/rankings/ (Accessed 14 May 2026).</t>
  </si>
  <si>
    <t>World Table Tennis. 2024. 'WTT Official Team Rankings and Olympic Qualification Lists (2021-2024)', World Table Tennis Corporate Library. Available at: https://worldtabletennis.com/technical-documents/rankings (Accessed 11 January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</si>
</sst>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22">
    <font>
      <sz val="12"/>
      <color theme="1"/>
      <name val="等线"/>
      <family val="2"/>
      <charset val="134"/>
      <scheme val="minor"/>
    </font>
    <font>
      <b/>
      <sz val="12"/>
      <color rgb="FF000000"/>
      <name val="宋体"/>
      <family val="3"/>
      <charset val="134"/>
    </font>
    <font>
      <sz val="12"/>
      <color rgb="FF000000"/>
      <name val="Arial"/>
      <family val="2"/>
    </font>
    <font>
      <b/>
      <sz val="12"/>
      <color rgb="FF000000"/>
      <name val="Arial"/>
      <family val="2"/>
    </font>
    <font>
      <sz val="12"/>
      <color rgb="FF000000"/>
      <name val="Apple Color Emoji"/>
    </font>
    <font>
      <sz val="12"/>
      <color rgb="FF000000"/>
      <name val="宋体"/>
      <family val="3"/>
      <charset val="134"/>
    </font>
    <font>
      <sz val="9"/>
      <name val="等线"/>
      <family val="2"/>
      <charset val="134"/>
      <scheme val="minor"/>
    </font>
    <font>
      <i/>
      <sz val="12"/>
      <color rgb="FF000000"/>
      <name val="Arial"/>
      <family val="2"/>
    </font>
    <font>
      <i/>
      <sz val="12"/>
      <color rgb="FF000000"/>
      <name val="宋体"/>
      <family val="3"/>
      <charset val="134"/>
    </font>
    <font>
      <sz val="12"/>
      <color rgb="FF1F1F1F"/>
      <name val="Arial"/>
      <family val="2"/>
    </font>
    <font>
      <b/>
      <sz val="12"/>
      <color rgb="FF1F1F1F"/>
      <name val="Arial"/>
      <family val="2"/>
    </font>
    <font>
      <b/>
      <sz val="12"/>
      <color rgb="FF1F1F1F"/>
      <name val="SimSun"/>
      <family val="3"/>
      <charset val="134"/>
    </font>
    <font>
      <sz val="12"/>
      <color rgb="FF000000"/>
      <name val="等线"/>
      <family val="4"/>
      <charset val="134"/>
      <scheme val="minor"/>
    </font>
    <font>
      <b/>
      <sz val="12"/>
      <color theme="1"/>
      <name val="等线"/>
      <family val="4"/>
      <charset val="134"/>
      <scheme val="minor"/>
    </font>
    <font>
      <b/>
      <sz val="12"/>
      <color rgb="FF000000"/>
      <name val="Apple Color Emoji"/>
      <family val="3"/>
      <charset val="134"/>
    </font>
    <font>
      <b/>
      <sz val="12"/>
      <color rgb="FF1F1F1F"/>
      <name val="Arial"/>
      <family val="3"/>
      <charset val="134"/>
    </font>
    <font>
      <b/>
      <sz val="12"/>
      <color rgb="FF1F1F1F"/>
      <name val="等线"/>
      <family val="2"/>
      <charset val="134"/>
    </font>
    <font>
      <b/>
      <sz val="12"/>
      <color rgb="FF000000"/>
      <name val="Apple Color Emoji"/>
    </font>
    <font>
      <b/>
      <sz val="12"/>
      <color rgb="FFFF0000"/>
      <name val="宋体"/>
      <family val="3"/>
      <charset val="134"/>
    </font>
    <font>
      <b/>
      <sz val="12"/>
      <color rgb="FFFF0000"/>
      <name val="Arial"/>
      <family val="2"/>
    </font>
    <font>
      <b/>
      <sz val="12"/>
      <color theme="1"/>
      <name val="宋体"/>
      <family val="3"/>
      <charset val="134"/>
    </font>
    <font>
      <sz val="14"/>
      <color rgb="FF000000"/>
      <name val="-webkit-standard"/>
    </font>
  </fonts>
  <fills count="5">
    <fill>
      <patternFill patternType="none"/>
    </fill>
    <fill>
      <patternFill patternType="gray125"/>
    </fill>
    <fill>
      <patternFill patternType="solid">
        <fgColor rgb="FFFFFF00"/>
        <bgColor indexed="64"/>
      </patternFill>
    </fill>
    <fill>
      <patternFill patternType="solid">
        <fgColor rgb="FFFFFF00"/>
        <bgColor rgb="FF000000"/>
      </patternFill>
    </fill>
    <fill>
      <patternFill patternType="solid">
        <fgColor rgb="FF00B0F0"/>
        <bgColor indexed="64"/>
      </patternFill>
    </fill>
  </fills>
  <borders count="10">
    <border>
      <left/>
      <right/>
      <top/>
      <bottom/>
      <diagonal/>
    </border>
    <border>
      <left style="medium">
        <color rgb="FFC4C7C5"/>
      </left>
      <right style="medium">
        <color rgb="FFC4C7C5"/>
      </right>
      <top style="medium">
        <color rgb="FFC4C7C5"/>
      </top>
      <bottom style="medium">
        <color rgb="FFC4C7C5"/>
      </bottom>
      <diagonal/>
    </border>
    <border>
      <left style="medium">
        <color rgb="FFC4C7C5"/>
      </left>
      <right style="medium">
        <color rgb="FFC4C7C5"/>
      </right>
      <top/>
      <bottom/>
      <diagonal/>
    </border>
    <border>
      <left/>
      <right style="medium">
        <color rgb="FFC4C7C5"/>
      </right>
      <top style="medium">
        <color rgb="FFC4C7C5"/>
      </top>
      <bottom style="medium">
        <color rgb="FFC4C7C5"/>
      </bottom>
      <diagonal/>
    </border>
    <border>
      <left style="medium">
        <color indexed="64"/>
      </left>
      <right style="medium">
        <color indexed="64"/>
      </right>
      <top style="medium">
        <color indexed="64"/>
      </top>
      <bottom style="medium">
        <color indexed="64"/>
      </bottom>
      <diagonal/>
    </border>
    <border>
      <left/>
      <right style="medium">
        <color rgb="FFC4C7C5"/>
      </right>
      <top/>
      <bottom/>
      <diagonal/>
    </border>
    <border>
      <left style="medium">
        <color rgb="FFC4C7C5"/>
      </left>
      <right style="medium">
        <color rgb="FFC4C7C5"/>
      </right>
      <top/>
      <bottom style="medium">
        <color rgb="FFC4C7C5"/>
      </bottom>
      <diagonal/>
    </border>
    <border>
      <left/>
      <right style="medium">
        <color rgb="FFC4C7C5"/>
      </right>
      <top/>
      <bottom style="medium">
        <color rgb="FFC4C7C5"/>
      </bottom>
      <diagonal/>
    </border>
    <border>
      <left style="medium">
        <color indexed="64"/>
      </left>
      <right style="medium">
        <color indexed="64"/>
      </right>
      <top/>
      <bottom style="medium">
        <color indexed="64"/>
      </bottom>
      <diagonal/>
    </border>
    <border>
      <left style="medium">
        <color rgb="FFC4C7C5"/>
      </left>
      <right/>
      <top/>
      <bottom/>
      <diagonal/>
    </border>
  </borders>
  <cellStyleXfs count="1">
    <xf numFmtId="0" fontId="0" fillId="0" borderId="0">
      <alignment vertical="center"/>
    </xf>
  </cellStyleXfs>
  <cellXfs count="50">
    <xf numFmtId="0" fontId="0" fillId="0" borderId="0" xfId="0">
      <alignment vertical="center"/>
    </xf>
    <xf numFmtId="0" fontId="1"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5" fillId="0" borderId="1" xfId="0" applyFont="1" applyBorder="1" applyAlignment="1">
      <alignment horizontal="left" vertical="center" wrapText="1" indent="1"/>
    </xf>
    <xf numFmtId="0" fontId="2"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1" fillId="2" borderId="1" xfId="0" applyFont="1" applyFill="1" applyBorder="1" applyAlignment="1">
      <alignment horizontal="left" vertical="center" wrapText="1" indent="1"/>
    </xf>
    <xf numFmtId="0" fontId="3" fillId="0" borderId="2" xfId="0" applyFont="1" applyBorder="1" applyAlignment="1">
      <alignment horizontal="left" vertical="center" wrapText="1" indent="1"/>
    </xf>
    <xf numFmtId="0" fontId="1" fillId="3" borderId="1" xfId="0" applyFont="1" applyFill="1" applyBorder="1" applyAlignment="1">
      <alignment horizontal="left" vertical="center" wrapText="1" indent="1"/>
    </xf>
    <xf numFmtId="0" fontId="1" fillId="3" borderId="3" xfId="0" applyFont="1" applyFill="1" applyBorder="1" applyAlignment="1">
      <alignment horizontal="left" vertical="center" wrapText="1" indent="1"/>
    </xf>
    <xf numFmtId="0" fontId="10" fillId="0" borderId="0" xfId="0" applyFont="1">
      <alignment vertical="center"/>
    </xf>
    <xf numFmtId="0" fontId="9" fillId="0" borderId="0" xfId="0" applyFont="1">
      <alignment vertical="center"/>
    </xf>
    <xf numFmtId="0" fontId="11" fillId="0" borderId="0" xfId="0" applyFont="1">
      <alignment vertical="center"/>
    </xf>
    <xf numFmtId="0" fontId="3" fillId="0" borderId="0" xfId="0" applyFont="1" applyAlignment="1">
      <alignment horizontal="left" vertical="center" wrapText="1" indent="1"/>
    </xf>
    <xf numFmtId="0" fontId="1" fillId="0" borderId="2" xfId="0" applyFont="1" applyBorder="1" applyAlignment="1">
      <alignment horizontal="left" vertical="center" wrapText="1" indent="1"/>
    </xf>
    <xf numFmtId="0" fontId="1" fillId="0" borderId="0" xfId="0" applyFont="1" applyAlignment="1">
      <alignment horizontal="left" vertical="center" wrapText="1" indent="1"/>
    </xf>
    <xf numFmtId="3" fontId="2" fillId="0" borderId="4" xfId="0" applyNumberFormat="1" applyFont="1" applyBorder="1" applyAlignment="1">
      <alignment horizontal="left" vertical="center" wrapText="1"/>
    </xf>
    <xf numFmtId="0" fontId="1" fillId="0" borderId="3" xfId="0" applyFont="1" applyBorder="1" applyAlignment="1">
      <alignment horizontal="left" vertical="center" wrapText="1" indent="1"/>
    </xf>
    <xf numFmtId="0" fontId="1" fillId="0" borderId="5" xfId="0" applyFont="1" applyBorder="1" applyAlignment="1">
      <alignment horizontal="left" vertical="center" wrapText="1" indent="1"/>
    </xf>
    <xf numFmtId="0" fontId="12" fillId="0" borderId="0" xfId="0" applyFont="1">
      <alignment vertical="center"/>
    </xf>
    <xf numFmtId="0" fontId="1" fillId="0" borderId="6" xfId="0" applyFont="1" applyBorder="1" applyAlignment="1">
      <alignment horizontal="left" vertical="center" wrapText="1" indent="1"/>
    </xf>
    <xf numFmtId="0" fontId="1" fillId="3" borderId="7" xfId="0" applyFont="1" applyFill="1" applyBorder="1" applyAlignment="1">
      <alignment horizontal="left" vertical="center" wrapText="1" indent="1"/>
    </xf>
    <xf numFmtId="0" fontId="1" fillId="0" borderId="7" xfId="0" applyFont="1" applyBorder="1" applyAlignment="1">
      <alignment horizontal="left" vertical="center" wrapText="1" indent="1"/>
    </xf>
    <xf numFmtId="0" fontId="3" fillId="0" borderId="6" xfId="0" applyFont="1" applyBorder="1" applyAlignment="1">
      <alignment horizontal="left" vertical="center" wrapText="1" indent="1"/>
    </xf>
    <xf numFmtId="0" fontId="4" fillId="0" borderId="7" xfId="0" applyFont="1" applyBorder="1" applyAlignment="1">
      <alignment horizontal="left" vertical="center" wrapText="1" indent="1"/>
    </xf>
    <xf numFmtId="3" fontId="2" fillId="0" borderId="8" xfId="0" applyNumberFormat="1" applyFont="1" applyBorder="1" applyAlignment="1">
      <alignment horizontal="left" vertical="center" wrapText="1"/>
    </xf>
    <xf numFmtId="0" fontId="13" fillId="0" borderId="0" xfId="0" applyFont="1">
      <alignment vertical="center"/>
    </xf>
    <xf numFmtId="0" fontId="14" fillId="0" borderId="1" xfId="0" applyFont="1" applyBorder="1" applyAlignment="1">
      <alignment horizontal="left" vertical="center" wrapText="1" indent="1"/>
    </xf>
    <xf numFmtId="0" fontId="15" fillId="0" borderId="0" xfId="0" applyFont="1">
      <alignment vertical="center"/>
    </xf>
    <xf numFmtId="0" fontId="1" fillId="0" borderId="9" xfId="0" applyFont="1" applyBorder="1" applyAlignment="1">
      <alignment horizontal="left" vertical="center" wrapText="1" indent="1"/>
    </xf>
    <xf numFmtId="0" fontId="1" fillId="4" borderId="1" xfId="0" applyFont="1" applyFill="1" applyBorder="1" applyAlignment="1">
      <alignment horizontal="left" vertical="center" wrapText="1" indent="1"/>
    </xf>
    <xf numFmtId="0" fontId="0" fillId="4" borderId="0" xfId="0" applyFill="1">
      <alignment vertical="center"/>
    </xf>
    <xf numFmtId="176" fontId="1" fillId="4" borderId="2" xfId="0" applyNumberFormat="1" applyFont="1" applyFill="1" applyBorder="1" applyAlignment="1">
      <alignment horizontal="left" vertical="center" wrapText="1" indent="1"/>
    </xf>
    <xf numFmtId="176" fontId="0" fillId="4" borderId="0" xfId="0" applyNumberFormat="1" applyFill="1">
      <alignment vertical="center"/>
    </xf>
    <xf numFmtId="0" fontId="16" fillId="0" borderId="0" xfId="0" applyFont="1">
      <alignment vertical="center"/>
    </xf>
    <xf numFmtId="0" fontId="10" fillId="0" borderId="7" xfId="0" applyFont="1" applyBorder="1">
      <alignment vertical="center"/>
    </xf>
    <xf numFmtId="0" fontId="1" fillId="3" borderId="0" xfId="0" applyFont="1" applyFill="1" applyAlignment="1">
      <alignment horizontal="left" vertical="center" wrapText="1" indent="1"/>
    </xf>
    <xf numFmtId="0" fontId="9" fillId="0" borderId="7" xfId="0" applyFont="1" applyBorder="1">
      <alignment vertical="center"/>
    </xf>
    <xf numFmtId="0" fontId="17" fillId="0" borderId="7" xfId="0" applyFont="1" applyBorder="1" applyAlignment="1">
      <alignment horizontal="left" vertical="center" wrapText="1" indent="1"/>
    </xf>
    <xf numFmtId="0" fontId="14" fillId="0" borderId="0" xfId="0" applyFont="1" applyAlignment="1">
      <alignment horizontal="left" vertical="center" wrapText="1" indent="1"/>
    </xf>
    <xf numFmtId="0" fontId="18" fillId="3" borderId="7" xfId="0" applyFont="1" applyFill="1" applyBorder="1" applyAlignment="1">
      <alignment horizontal="left" vertical="center" wrapText="1" indent="1"/>
    </xf>
    <xf numFmtId="0" fontId="19" fillId="0" borderId="0" xfId="0" applyFont="1">
      <alignment vertical="center"/>
    </xf>
    <xf numFmtId="0" fontId="18" fillId="0" borderId="1" xfId="0" applyFont="1" applyBorder="1" applyAlignment="1">
      <alignment horizontal="left" vertical="center" wrapText="1" indent="1"/>
    </xf>
    <xf numFmtId="0" fontId="20" fillId="0" borderId="1" xfId="0" applyFont="1" applyBorder="1" applyAlignment="1">
      <alignment horizontal="left" vertical="center" wrapText="1" indent="1"/>
    </xf>
    <xf numFmtId="176" fontId="0" fillId="0" borderId="0" xfId="0" applyNumberFormat="1">
      <alignment vertical="center"/>
    </xf>
    <xf numFmtId="0" fontId="3" fillId="0" borderId="0" xfId="0" applyFont="1">
      <alignment vertical="center"/>
    </xf>
    <xf numFmtId="0" fontId="7" fillId="0" borderId="0" xfId="0" applyFont="1">
      <alignment vertical="center"/>
    </xf>
    <xf numFmtId="0" fontId="2" fillId="0" borderId="0" xfId="0" applyFont="1">
      <alignment vertical="center"/>
    </xf>
    <xf numFmtId="0" fontId="21"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39FFA-3323-9B4B-BE6E-6275B71AC6E0}">
  <dimension ref="A1:Y125"/>
  <sheetViews>
    <sheetView topLeftCell="A115" zoomScale="75" workbookViewId="0">
      <selection activeCell="E94" sqref="E94"/>
    </sheetView>
  </sheetViews>
  <sheetFormatPr baseColWidth="10" defaultRowHeight="16"/>
  <sheetData>
    <row r="1" spans="1:25" ht="101" thickBot="1">
      <c r="A1" s="1" t="s">
        <v>0</v>
      </c>
      <c r="B1" s="1" t="s">
        <v>1</v>
      </c>
      <c r="C1" s="1" t="s">
        <v>2</v>
      </c>
      <c r="D1" s="1" t="s">
        <v>0</v>
      </c>
      <c r="E1" s="1" t="s">
        <v>6</v>
      </c>
      <c r="F1" s="1" t="s">
        <v>7</v>
      </c>
      <c r="G1" s="1" t="s">
        <v>8</v>
      </c>
      <c r="H1" s="1" t="s">
        <v>0</v>
      </c>
      <c r="I1" s="1" t="s">
        <v>50</v>
      </c>
      <c r="J1" s="1" t="s">
        <v>51</v>
      </c>
      <c r="K1" s="1" t="s">
        <v>52</v>
      </c>
      <c r="O1" s="1" t="s">
        <v>0</v>
      </c>
      <c r="P1" s="1" t="s">
        <v>1</v>
      </c>
      <c r="Q1" s="1" t="s">
        <v>2</v>
      </c>
      <c r="R1" s="1" t="s">
        <v>0</v>
      </c>
      <c r="S1" s="1" t="s">
        <v>6</v>
      </c>
      <c r="T1" s="1" t="s">
        <v>7</v>
      </c>
      <c r="U1" s="1" t="s">
        <v>8</v>
      </c>
      <c r="V1" s="1" t="s">
        <v>0</v>
      </c>
      <c r="W1" s="1" t="s">
        <v>50</v>
      </c>
      <c r="X1" s="1" t="s">
        <v>51</v>
      </c>
      <c r="Y1" s="1" t="s">
        <v>52</v>
      </c>
    </row>
    <row r="2" spans="1:25" ht="83" thickBot="1">
      <c r="A2" s="2">
        <v>1992</v>
      </c>
      <c r="B2" s="1" t="s">
        <v>3</v>
      </c>
      <c r="C2" s="3" t="s">
        <v>4</v>
      </c>
      <c r="D2" s="2">
        <v>1992</v>
      </c>
      <c r="E2" s="1" t="s">
        <v>9</v>
      </c>
      <c r="F2" s="3" t="s">
        <v>10</v>
      </c>
      <c r="G2" s="4" t="s">
        <v>11</v>
      </c>
      <c r="H2" s="2">
        <v>1992</v>
      </c>
      <c r="I2" s="5" t="s">
        <v>53</v>
      </c>
      <c r="J2" s="5" t="s">
        <v>53</v>
      </c>
      <c r="K2" s="6" t="s">
        <v>54</v>
      </c>
      <c r="O2" s="2">
        <v>1992</v>
      </c>
      <c r="P2" s="1">
        <v>7</v>
      </c>
      <c r="Q2" s="3">
        <v>1</v>
      </c>
      <c r="R2" s="2">
        <v>1992</v>
      </c>
      <c r="S2" s="1">
        <v>14</v>
      </c>
      <c r="T2" s="3">
        <v>2</v>
      </c>
      <c r="U2" s="4" t="s">
        <v>11</v>
      </c>
      <c r="V2" s="2">
        <v>1992</v>
      </c>
      <c r="W2" s="5" t="s">
        <v>53</v>
      </c>
      <c r="X2" s="5" t="s">
        <v>53</v>
      </c>
      <c r="Y2" s="6" t="s">
        <v>54</v>
      </c>
    </row>
    <row r="3" spans="1:25" ht="82" thickBot="1">
      <c r="A3" s="2">
        <v>1993</v>
      </c>
      <c r="B3" s="1" t="s">
        <v>5</v>
      </c>
      <c r="C3" s="3" t="s">
        <v>4</v>
      </c>
      <c r="D3" s="2">
        <v>1993</v>
      </c>
      <c r="E3" s="1" t="s">
        <v>12</v>
      </c>
      <c r="F3" s="1" t="s">
        <v>13</v>
      </c>
      <c r="G3" s="4" t="s">
        <v>14</v>
      </c>
      <c r="H3" s="2">
        <v>1993</v>
      </c>
      <c r="I3" s="1" t="s">
        <v>55</v>
      </c>
      <c r="J3" s="5" t="s">
        <v>53</v>
      </c>
      <c r="K3" s="5" t="s">
        <v>56</v>
      </c>
      <c r="O3" s="2">
        <v>1993</v>
      </c>
      <c r="P3" s="1">
        <v>2</v>
      </c>
      <c r="Q3" s="3">
        <v>1</v>
      </c>
      <c r="R3" s="2">
        <v>1993</v>
      </c>
      <c r="S3" s="1">
        <v>12</v>
      </c>
      <c r="T3" s="1">
        <v>4</v>
      </c>
      <c r="U3" s="4" t="s">
        <v>14</v>
      </c>
      <c r="V3" s="2">
        <v>1993</v>
      </c>
      <c r="W3" s="1">
        <v>53</v>
      </c>
      <c r="X3" s="5" t="s">
        <v>53</v>
      </c>
      <c r="Y3" s="5" t="s">
        <v>56</v>
      </c>
    </row>
    <row r="4" spans="1:25" ht="113" thickBot="1">
      <c r="A4" s="2">
        <v>1995</v>
      </c>
      <c r="B4" s="3" t="s">
        <v>4</v>
      </c>
      <c r="C4" s="3" t="s">
        <v>4</v>
      </c>
      <c r="D4" s="2">
        <v>1994</v>
      </c>
      <c r="E4" s="1" t="s">
        <v>15</v>
      </c>
      <c r="F4" s="3" t="s">
        <v>10</v>
      </c>
      <c r="G4" s="4" t="s">
        <v>16</v>
      </c>
      <c r="H4" s="2">
        <v>1994</v>
      </c>
      <c r="I4" s="1" t="s">
        <v>57</v>
      </c>
      <c r="J4" s="5" t="s">
        <v>53</v>
      </c>
      <c r="K4" s="4" t="s">
        <v>58</v>
      </c>
      <c r="O4" s="2">
        <v>1994</v>
      </c>
      <c r="P4" s="7" t="s">
        <v>115</v>
      </c>
      <c r="Q4" s="7" t="s">
        <v>115</v>
      </c>
      <c r="R4" s="2">
        <v>1994</v>
      </c>
      <c r="S4" s="1">
        <v>11</v>
      </c>
      <c r="T4" s="3">
        <v>2</v>
      </c>
      <c r="U4" s="4" t="s">
        <v>16</v>
      </c>
      <c r="V4" s="2">
        <v>1994</v>
      </c>
      <c r="W4" s="1">
        <v>57</v>
      </c>
      <c r="X4" s="5" t="s">
        <v>53</v>
      </c>
      <c r="Y4" s="4" t="s">
        <v>58</v>
      </c>
    </row>
    <row r="5" spans="1:25" ht="113" thickBot="1">
      <c r="A5" s="2">
        <v>1997</v>
      </c>
      <c r="B5" s="3" t="s">
        <v>4</v>
      </c>
      <c r="C5" s="3" t="s">
        <v>4</v>
      </c>
      <c r="D5" s="2">
        <v>1996</v>
      </c>
      <c r="E5" s="1" t="s">
        <v>17</v>
      </c>
      <c r="F5" s="1" t="s">
        <v>18</v>
      </c>
      <c r="G5" s="4" t="s">
        <v>19</v>
      </c>
      <c r="H5" s="2">
        <v>1995</v>
      </c>
      <c r="I5" s="1" t="s">
        <v>59</v>
      </c>
      <c r="J5" s="5" t="s">
        <v>53</v>
      </c>
      <c r="K5" s="4" t="s">
        <v>60</v>
      </c>
      <c r="O5" s="2">
        <v>1995</v>
      </c>
      <c r="P5" s="3">
        <v>1</v>
      </c>
      <c r="Q5" s="3">
        <v>1</v>
      </c>
      <c r="R5" s="8">
        <v>1995</v>
      </c>
      <c r="S5" s="7" t="s">
        <v>115</v>
      </c>
      <c r="T5" s="7" t="s">
        <v>115</v>
      </c>
      <c r="V5" s="2">
        <v>1995</v>
      </c>
      <c r="W5" s="1">
        <v>66</v>
      </c>
      <c r="X5" s="5" t="s">
        <v>53</v>
      </c>
      <c r="Y5" s="4" t="s">
        <v>60</v>
      </c>
    </row>
    <row r="6" spans="1:25" ht="113" thickBot="1">
      <c r="A6" s="2">
        <v>1999</v>
      </c>
      <c r="B6" s="1" t="s">
        <v>5</v>
      </c>
      <c r="C6" s="3" t="s">
        <v>4</v>
      </c>
      <c r="D6" s="2">
        <v>1998</v>
      </c>
      <c r="E6" s="1" t="s">
        <v>9</v>
      </c>
      <c r="F6" s="1" t="s">
        <v>20</v>
      </c>
      <c r="G6" s="4" t="s">
        <v>21</v>
      </c>
      <c r="H6" s="2">
        <v>1996</v>
      </c>
      <c r="I6" s="1" t="s">
        <v>61</v>
      </c>
      <c r="J6" s="5" t="s">
        <v>53</v>
      </c>
      <c r="K6" s="4" t="s">
        <v>62</v>
      </c>
      <c r="O6" s="2">
        <v>1997</v>
      </c>
      <c r="P6" s="3">
        <v>1</v>
      </c>
      <c r="Q6" s="3">
        <v>1</v>
      </c>
      <c r="R6" s="2">
        <v>1996</v>
      </c>
      <c r="S6" s="1">
        <v>10</v>
      </c>
      <c r="T6" s="1">
        <v>5</v>
      </c>
      <c r="U6" s="4" t="s">
        <v>19</v>
      </c>
    </row>
    <row r="7" spans="1:25" ht="113" thickBot="1">
      <c r="A7" s="2">
        <v>2001</v>
      </c>
      <c r="B7" s="3" t="s">
        <v>4</v>
      </c>
      <c r="C7" s="3" t="s">
        <v>4</v>
      </c>
      <c r="D7" s="2">
        <v>2000</v>
      </c>
      <c r="E7" s="1" t="s">
        <v>22</v>
      </c>
      <c r="F7" s="1" t="s">
        <v>15</v>
      </c>
      <c r="G7" s="4" t="s">
        <v>23</v>
      </c>
      <c r="H7" s="2">
        <v>1997</v>
      </c>
      <c r="I7" s="1" t="s">
        <v>63</v>
      </c>
      <c r="J7" s="5" t="s">
        <v>53</v>
      </c>
      <c r="K7" s="4" t="s">
        <v>64</v>
      </c>
      <c r="O7" s="2">
        <v>1999</v>
      </c>
      <c r="P7" s="1">
        <v>2</v>
      </c>
      <c r="Q7" s="3">
        <v>1</v>
      </c>
      <c r="R7" s="2">
        <v>1998</v>
      </c>
      <c r="S7" s="1">
        <v>14</v>
      </c>
      <c r="T7" s="1">
        <v>8</v>
      </c>
      <c r="U7" s="4" t="s">
        <v>21</v>
      </c>
      <c r="V7" s="2">
        <v>1996</v>
      </c>
      <c r="W7" s="1">
        <v>76</v>
      </c>
      <c r="X7" s="5" t="s">
        <v>53</v>
      </c>
      <c r="Y7" s="4" t="s">
        <v>62</v>
      </c>
    </row>
    <row r="8" spans="1:25" ht="114" thickBot="1">
      <c r="A8" s="2">
        <v>2004</v>
      </c>
      <c r="B8" s="3" t="s">
        <v>4</v>
      </c>
      <c r="C8" s="3" t="s">
        <v>4</v>
      </c>
      <c r="D8" s="2">
        <v>2002</v>
      </c>
      <c r="E8" s="1" t="s">
        <v>12</v>
      </c>
      <c r="F8" s="1" t="s">
        <v>24</v>
      </c>
      <c r="G8" s="4" t="s">
        <v>25</v>
      </c>
      <c r="H8" s="2">
        <v>1998</v>
      </c>
      <c r="I8" s="3" t="s">
        <v>65</v>
      </c>
      <c r="J8" s="5" t="s">
        <v>53</v>
      </c>
      <c r="K8" s="1" t="s">
        <v>66</v>
      </c>
      <c r="O8" s="2">
        <v>2001</v>
      </c>
      <c r="P8" s="3">
        <v>1</v>
      </c>
      <c r="Q8" s="3">
        <v>1</v>
      </c>
      <c r="R8" s="2">
        <v>2000</v>
      </c>
      <c r="S8" s="1">
        <v>13</v>
      </c>
      <c r="T8" s="1">
        <v>11</v>
      </c>
      <c r="U8" s="4" t="s">
        <v>23</v>
      </c>
      <c r="V8" s="2">
        <v>1997</v>
      </c>
      <c r="W8" s="1">
        <v>55</v>
      </c>
      <c r="X8" s="5" t="s">
        <v>53</v>
      </c>
      <c r="Y8" s="4" t="s">
        <v>64</v>
      </c>
    </row>
    <row r="9" spans="1:25" ht="114" thickBot="1">
      <c r="A9" s="2">
        <v>2006</v>
      </c>
      <c r="B9" s="3" t="s">
        <v>4</v>
      </c>
      <c r="C9" s="3" t="s">
        <v>4</v>
      </c>
      <c r="D9" s="2">
        <v>2004</v>
      </c>
      <c r="E9" s="1" t="s">
        <v>15</v>
      </c>
      <c r="F9" s="1" t="s">
        <v>26</v>
      </c>
      <c r="G9" s="4" t="s">
        <v>27</v>
      </c>
      <c r="H9" s="2">
        <v>1999</v>
      </c>
      <c r="I9" s="1" t="s">
        <v>67</v>
      </c>
      <c r="J9" s="5" t="s">
        <v>53</v>
      </c>
      <c r="K9" s="4" t="s">
        <v>68</v>
      </c>
      <c r="O9" s="2">
        <v>2004</v>
      </c>
      <c r="P9" s="3">
        <v>1</v>
      </c>
      <c r="Q9" s="3">
        <v>1</v>
      </c>
      <c r="R9" s="2">
        <v>2002</v>
      </c>
      <c r="S9" s="1">
        <v>12</v>
      </c>
      <c r="T9" s="1">
        <v>6</v>
      </c>
      <c r="U9" s="4" t="s">
        <v>25</v>
      </c>
      <c r="V9" s="2">
        <v>1998</v>
      </c>
      <c r="W9" s="3">
        <v>37</v>
      </c>
      <c r="X9" s="5" t="s">
        <v>53</v>
      </c>
      <c r="Y9" s="1" t="s">
        <v>66</v>
      </c>
    </row>
    <row r="10" spans="1:25" ht="113" thickBot="1">
      <c r="A10" s="2">
        <v>2008</v>
      </c>
      <c r="B10" s="3" t="s">
        <v>4</v>
      </c>
      <c r="C10" s="3" t="s">
        <v>4</v>
      </c>
      <c r="D10" s="2">
        <v>2005</v>
      </c>
      <c r="E10" s="1" t="s">
        <v>15</v>
      </c>
      <c r="F10" s="1" t="s">
        <v>17</v>
      </c>
      <c r="G10" s="4" t="s">
        <v>28</v>
      </c>
      <c r="H10" s="2">
        <v>2000</v>
      </c>
      <c r="I10" s="1" t="s">
        <v>69</v>
      </c>
      <c r="J10" s="5" t="s">
        <v>53</v>
      </c>
      <c r="K10" s="4" t="s">
        <v>70</v>
      </c>
      <c r="O10" s="2">
        <v>2006</v>
      </c>
      <c r="P10" s="3">
        <v>1</v>
      </c>
      <c r="Q10" s="3">
        <v>1</v>
      </c>
      <c r="R10" s="2">
        <v>2004</v>
      </c>
      <c r="S10" s="1">
        <v>11</v>
      </c>
      <c r="T10" s="1">
        <v>9</v>
      </c>
      <c r="U10" s="4" t="s">
        <v>27</v>
      </c>
      <c r="V10" s="2">
        <v>1999</v>
      </c>
      <c r="W10" s="1">
        <v>88</v>
      </c>
      <c r="X10" s="5" t="s">
        <v>53</v>
      </c>
      <c r="Y10" s="4" t="s">
        <v>68</v>
      </c>
    </row>
    <row r="11" spans="1:25" ht="113" thickBot="1">
      <c r="A11" s="2">
        <v>2010</v>
      </c>
      <c r="B11" s="3" t="s">
        <v>4</v>
      </c>
      <c r="C11" s="1" t="s">
        <v>5</v>
      </c>
      <c r="D11" s="2">
        <v>2006</v>
      </c>
      <c r="E11" s="1" t="s">
        <v>15</v>
      </c>
      <c r="F11" s="1" t="s">
        <v>20</v>
      </c>
      <c r="G11" s="4" t="s">
        <v>29</v>
      </c>
      <c r="H11" s="2">
        <v>2001</v>
      </c>
      <c r="I11" s="1" t="s">
        <v>71</v>
      </c>
      <c r="J11" s="5" t="s">
        <v>53</v>
      </c>
      <c r="K11" s="1" t="s">
        <v>72</v>
      </c>
      <c r="O11" s="2">
        <v>2008</v>
      </c>
      <c r="P11" s="3">
        <v>1</v>
      </c>
      <c r="Q11" s="3">
        <v>1</v>
      </c>
      <c r="R11" s="2">
        <v>2005</v>
      </c>
      <c r="S11" s="1">
        <v>11</v>
      </c>
      <c r="T11" s="1">
        <v>10</v>
      </c>
      <c r="U11" s="4" t="s">
        <v>28</v>
      </c>
      <c r="V11" s="2">
        <v>2000</v>
      </c>
      <c r="W11" s="1">
        <v>75</v>
      </c>
      <c r="X11" s="5" t="s">
        <v>53</v>
      </c>
      <c r="Y11" s="4" t="s">
        <v>70</v>
      </c>
    </row>
    <row r="12" spans="1:25" ht="114" thickBot="1">
      <c r="A12" s="2">
        <v>2011</v>
      </c>
      <c r="B12" s="3" t="s">
        <v>4</v>
      </c>
      <c r="C12" s="3" t="s">
        <v>4</v>
      </c>
      <c r="D12" s="2">
        <v>2008</v>
      </c>
      <c r="E12" s="1" t="s">
        <v>26</v>
      </c>
      <c r="F12" s="1" t="s">
        <v>24</v>
      </c>
      <c r="G12" s="1" t="s">
        <v>30</v>
      </c>
      <c r="H12" s="2">
        <v>2002</v>
      </c>
      <c r="I12" s="1" t="s">
        <v>71</v>
      </c>
      <c r="J12" s="5" t="s">
        <v>53</v>
      </c>
      <c r="K12" s="4" t="s">
        <v>73</v>
      </c>
      <c r="O12" s="2">
        <v>2010</v>
      </c>
      <c r="P12" s="3">
        <v>1</v>
      </c>
      <c r="Q12" s="1">
        <v>2</v>
      </c>
      <c r="R12" s="2">
        <v>2006</v>
      </c>
      <c r="S12" s="1">
        <v>11</v>
      </c>
      <c r="T12" s="1">
        <v>8</v>
      </c>
      <c r="U12" s="4" t="s">
        <v>29</v>
      </c>
      <c r="V12" s="2">
        <v>2001</v>
      </c>
      <c r="W12" s="1">
        <v>54</v>
      </c>
      <c r="X12" s="5" t="s">
        <v>53</v>
      </c>
      <c r="Y12" s="1" t="s">
        <v>72</v>
      </c>
    </row>
    <row r="13" spans="1:25" ht="114" thickBot="1">
      <c r="A13" s="2">
        <v>2012</v>
      </c>
      <c r="B13" s="3" t="s">
        <v>4</v>
      </c>
      <c r="C13" s="3" t="s">
        <v>4</v>
      </c>
      <c r="D13" s="2">
        <v>2010</v>
      </c>
      <c r="E13" s="1" t="s">
        <v>15</v>
      </c>
      <c r="F13" s="1" t="s">
        <v>3</v>
      </c>
      <c r="G13" s="4" t="s">
        <v>31</v>
      </c>
      <c r="H13" s="2">
        <v>2003</v>
      </c>
      <c r="I13" s="1" t="s">
        <v>74</v>
      </c>
      <c r="J13" s="3" t="s">
        <v>75</v>
      </c>
      <c r="K13" s="2" t="s">
        <v>76</v>
      </c>
      <c r="O13" s="2">
        <v>2011</v>
      </c>
      <c r="P13" s="3">
        <v>1</v>
      </c>
      <c r="Q13" s="3">
        <v>1</v>
      </c>
      <c r="R13" s="2">
        <v>2008</v>
      </c>
      <c r="S13" s="1">
        <v>9</v>
      </c>
      <c r="T13" s="1">
        <v>6</v>
      </c>
      <c r="U13" s="1" t="s">
        <v>30</v>
      </c>
      <c r="V13" s="2">
        <v>2002</v>
      </c>
      <c r="W13" s="1">
        <v>54</v>
      </c>
      <c r="X13" s="5" t="s">
        <v>53</v>
      </c>
      <c r="Y13" s="4" t="s">
        <v>73</v>
      </c>
    </row>
    <row r="14" spans="1:25" ht="130" thickBot="1">
      <c r="A14" s="2">
        <v>2013</v>
      </c>
      <c r="B14" s="3" t="s">
        <v>4</v>
      </c>
      <c r="C14" s="3" t="s">
        <v>4</v>
      </c>
      <c r="D14" s="2">
        <v>2012</v>
      </c>
      <c r="E14" s="1" t="s">
        <v>15</v>
      </c>
      <c r="F14" s="1" t="s">
        <v>20</v>
      </c>
      <c r="G14" s="4" t="s">
        <v>32</v>
      </c>
      <c r="H14" s="2">
        <v>2004</v>
      </c>
      <c r="I14" s="1" t="s">
        <v>71</v>
      </c>
      <c r="J14" s="1" t="s">
        <v>24</v>
      </c>
      <c r="K14" s="4" t="s">
        <v>77</v>
      </c>
      <c r="O14" s="2">
        <v>2012</v>
      </c>
      <c r="P14" s="3">
        <v>1</v>
      </c>
      <c r="Q14" s="3">
        <v>1</v>
      </c>
      <c r="R14" s="2">
        <v>2010</v>
      </c>
      <c r="S14" s="1">
        <v>11</v>
      </c>
      <c r="T14" s="1">
        <v>7</v>
      </c>
      <c r="U14" s="4" t="s">
        <v>31</v>
      </c>
      <c r="V14" s="2">
        <v>2003</v>
      </c>
      <c r="W14" s="1">
        <v>86</v>
      </c>
      <c r="X14" s="3">
        <v>5</v>
      </c>
      <c r="Y14" s="2" t="s">
        <v>76</v>
      </c>
    </row>
    <row r="15" spans="1:25" ht="130" thickBot="1">
      <c r="A15" s="2">
        <v>2014</v>
      </c>
      <c r="B15" s="3" t="s">
        <v>4</v>
      </c>
      <c r="C15" s="3" t="s">
        <v>4</v>
      </c>
      <c r="D15" s="2">
        <v>2013</v>
      </c>
      <c r="E15" s="1" t="s">
        <v>12</v>
      </c>
      <c r="F15" s="1" t="s">
        <v>20</v>
      </c>
      <c r="G15" s="4" t="s">
        <v>33</v>
      </c>
      <c r="H15" s="2">
        <v>2005</v>
      </c>
      <c r="I15" s="1" t="s">
        <v>78</v>
      </c>
      <c r="J15" s="1" t="s">
        <v>20</v>
      </c>
      <c r="K15" s="4" t="s">
        <v>79</v>
      </c>
      <c r="O15" s="2">
        <v>2013</v>
      </c>
      <c r="P15" s="3">
        <v>1</v>
      </c>
      <c r="Q15" s="3">
        <v>1</v>
      </c>
      <c r="R15" s="2">
        <v>2012</v>
      </c>
      <c r="S15" s="1">
        <v>11</v>
      </c>
      <c r="T15" s="1">
        <v>8</v>
      </c>
      <c r="U15" s="4" t="s">
        <v>32</v>
      </c>
      <c r="V15" s="2">
        <v>2004</v>
      </c>
      <c r="W15" s="1">
        <v>54</v>
      </c>
      <c r="X15" s="1">
        <v>6</v>
      </c>
      <c r="Y15" s="4" t="s">
        <v>77</v>
      </c>
    </row>
    <row r="16" spans="1:25" ht="97" thickBot="1">
      <c r="A16" s="2">
        <v>2015</v>
      </c>
      <c r="B16" s="3" t="s">
        <v>4</v>
      </c>
      <c r="C16" s="3" t="s">
        <v>4</v>
      </c>
      <c r="D16" s="2">
        <v>2014</v>
      </c>
      <c r="E16" s="1" t="s">
        <v>9</v>
      </c>
      <c r="F16" s="1" t="s">
        <v>20</v>
      </c>
      <c r="G16" s="4" t="s">
        <v>34</v>
      </c>
      <c r="H16" s="2">
        <v>2006</v>
      </c>
      <c r="I16" s="1" t="s">
        <v>80</v>
      </c>
      <c r="J16" s="1" t="s">
        <v>26</v>
      </c>
      <c r="K16" s="4" t="s">
        <v>81</v>
      </c>
      <c r="O16" s="2">
        <v>2014</v>
      </c>
      <c r="P16" s="3">
        <v>1</v>
      </c>
      <c r="Q16" s="3">
        <v>1</v>
      </c>
      <c r="R16" s="2">
        <v>2013</v>
      </c>
      <c r="S16" s="1">
        <v>12</v>
      </c>
      <c r="T16" s="1">
        <v>8</v>
      </c>
      <c r="U16" s="4" t="s">
        <v>33</v>
      </c>
      <c r="V16" s="2">
        <v>2005</v>
      </c>
      <c r="W16" s="1">
        <v>72</v>
      </c>
      <c r="X16" s="1">
        <v>8</v>
      </c>
      <c r="Y16" s="4" t="s">
        <v>79</v>
      </c>
    </row>
    <row r="17" spans="1:25" ht="113" thickBot="1">
      <c r="A17" s="2">
        <v>2016</v>
      </c>
      <c r="B17" s="3" t="s">
        <v>4</v>
      </c>
      <c r="C17" s="3" t="s">
        <v>4</v>
      </c>
      <c r="D17" s="2">
        <v>2015</v>
      </c>
      <c r="E17" s="1" t="s">
        <v>9</v>
      </c>
      <c r="F17" s="1" t="s">
        <v>20</v>
      </c>
      <c r="G17" s="4" t="s">
        <v>35</v>
      </c>
      <c r="H17" s="2">
        <v>2007</v>
      </c>
      <c r="I17" s="1" t="s">
        <v>82</v>
      </c>
      <c r="J17" s="1" t="s">
        <v>22</v>
      </c>
      <c r="K17" s="4" t="s">
        <v>83</v>
      </c>
      <c r="O17" s="2">
        <v>2015</v>
      </c>
      <c r="P17" s="3">
        <v>1</v>
      </c>
      <c r="Q17" s="3">
        <v>1</v>
      </c>
      <c r="R17" s="2">
        <v>2014</v>
      </c>
      <c r="S17" s="1">
        <v>14</v>
      </c>
      <c r="T17" s="1">
        <v>8</v>
      </c>
      <c r="U17" s="4" t="s">
        <v>34</v>
      </c>
      <c r="V17" s="2">
        <v>2006</v>
      </c>
      <c r="W17" s="1">
        <v>84</v>
      </c>
      <c r="X17" s="1">
        <v>9</v>
      </c>
      <c r="Y17" s="4" t="s">
        <v>81</v>
      </c>
    </row>
    <row r="18" spans="1:25" ht="114" thickBot="1">
      <c r="A18" s="2">
        <v>2017</v>
      </c>
      <c r="B18" s="3" t="s">
        <v>4</v>
      </c>
      <c r="C18" s="3" t="s">
        <v>4</v>
      </c>
      <c r="D18" s="2">
        <v>2016</v>
      </c>
      <c r="E18" s="1" t="s">
        <v>9</v>
      </c>
      <c r="F18" s="1" t="s">
        <v>17</v>
      </c>
      <c r="G18" s="4" t="s">
        <v>36</v>
      </c>
      <c r="H18" s="2">
        <v>2008</v>
      </c>
      <c r="I18" s="1" t="s">
        <v>84</v>
      </c>
      <c r="J18" s="1" t="s">
        <v>22</v>
      </c>
      <c r="K18" s="4" t="s">
        <v>85</v>
      </c>
      <c r="O18" s="2">
        <v>2016</v>
      </c>
      <c r="P18" s="3">
        <v>1</v>
      </c>
      <c r="Q18" s="3">
        <v>1</v>
      </c>
      <c r="R18" s="2">
        <v>2015</v>
      </c>
      <c r="S18" s="1">
        <v>14</v>
      </c>
      <c r="T18" s="1">
        <v>8</v>
      </c>
      <c r="U18" s="4" t="s">
        <v>35</v>
      </c>
      <c r="V18" s="2">
        <v>2007</v>
      </c>
      <c r="W18" s="1">
        <v>81</v>
      </c>
      <c r="X18" s="1">
        <v>13</v>
      </c>
      <c r="Y18" s="4" t="s">
        <v>83</v>
      </c>
    </row>
    <row r="19" spans="1:25" ht="115" thickBot="1">
      <c r="A19" s="2">
        <v>2018</v>
      </c>
      <c r="B19" s="3" t="s">
        <v>4</v>
      </c>
      <c r="C19" s="3" t="s">
        <v>4</v>
      </c>
      <c r="D19" s="2">
        <v>2017</v>
      </c>
      <c r="E19" s="1" t="s">
        <v>37</v>
      </c>
      <c r="F19" s="1" t="s">
        <v>17</v>
      </c>
      <c r="G19" s="1" t="s">
        <v>38</v>
      </c>
      <c r="H19" s="2">
        <v>2009</v>
      </c>
      <c r="I19" s="1" t="s">
        <v>86</v>
      </c>
      <c r="J19" s="1" t="s">
        <v>12</v>
      </c>
      <c r="K19" s="4" t="s">
        <v>87</v>
      </c>
      <c r="O19" s="2">
        <v>2017</v>
      </c>
      <c r="P19" s="3">
        <v>1</v>
      </c>
      <c r="Q19" s="3">
        <v>1</v>
      </c>
      <c r="R19" s="2">
        <v>2016</v>
      </c>
      <c r="S19" s="1">
        <v>14</v>
      </c>
      <c r="T19" s="1">
        <v>10</v>
      </c>
      <c r="U19" s="4" t="s">
        <v>36</v>
      </c>
      <c r="V19" s="2">
        <v>2008</v>
      </c>
      <c r="W19" s="1">
        <v>100</v>
      </c>
      <c r="X19" s="1">
        <v>13</v>
      </c>
      <c r="Y19" s="4" t="s">
        <v>85</v>
      </c>
    </row>
    <row r="20" spans="1:25" ht="115" thickBot="1">
      <c r="A20" s="2">
        <v>2019</v>
      </c>
      <c r="B20" s="3" t="s">
        <v>4</v>
      </c>
      <c r="C20" s="3" t="s">
        <v>4</v>
      </c>
      <c r="D20" s="2">
        <v>2018</v>
      </c>
      <c r="E20" s="1" t="s">
        <v>39</v>
      </c>
      <c r="F20" s="1" t="s">
        <v>3</v>
      </c>
      <c r="G20" s="4" t="s">
        <v>40</v>
      </c>
      <c r="H20" s="2">
        <v>2010</v>
      </c>
      <c r="I20" s="1" t="s">
        <v>88</v>
      </c>
      <c r="J20" s="1" t="s">
        <v>22</v>
      </c>
      <c r="K20" s="4" t="s">
        <v>89</v>
      </c>
      <c r="O20" s="2">
        <v>2018</v>
      </c>
      <c r="P20" s="3">
        <v>1</v>
      </c>
      <c r="Q20" s="3">
        <v>1</v>
      </c>
      <c r="R20" s="2">
        <v>2017</v>
      </c>
      <c r="S20" s="1">
        <v>24</v>
      </c>
      <c r="T20" s="1">
        <v>10</v>
      </c>
      <c r="U20" s="1" t="s">
        <v>38</v>
      </c>
      <c r="V20" s="2">
        <v>2009</v>
      </c>
      <c r="W20" s="1">
        <v>93</v>
      </c>
      <c r="X20" s="1">
        <v>12</v>
      </c>
      <c r="Y20" s="4" t="s">
        <v>87</v>
      </c>
    </row>
    <row r="21" spans="1:25" ht="114" thickBot="1">
      <c r="A21" s="2">
        <v>2020</v>
      </c>
      <c r="B21" s="3" t="s">
        <v>4</v>
      </c>
      <c r="C21" s="3" t="s">
        <v>4</v>
      </c>
      <c r="D21" s="2">
        <v>2019</v>
      </c>
      <c r="E21" s="1" t="s">
        <v>41</v>
      </c>
      <c r="F21" s="1" t="s">
        <v>20</v>
      </c>
      <c r="G21" s="4" t="s">
        <v>42</v>
      </c>
      <c r="H21" s="2">
        <v>2011</v>
      </c>
      <c r="I21" s="1" t="s">
        <v>90</v>
      </c>
      <c r="J21" s="1" t="s">
        <v>91</v>
      </c>
      <c r="K21" s="4" t="s">
        <v>92</v>
      </c>
      <c r="O21" s="2">
        <v>2019</v>
      </c>
      <c r="P21" s="3">
        <v>1</v>
      </c>
      <c r="Q21" s="3">
        <v>1</v>
      </c>
      <c r="R21" s="2">
        <v>2018</v>
      </c>
      <c r="S21" s="1">
        <v>30</v>
      </c>
      <c r="T21" s="1">
        <v>7</v>
      </c>
      <c r="U21" s="4" t="s">
        <v>40</v>
      </c>
      <c r="V21" s="2">
        <v>2010</v>
      </c>
      <c r="W21" s="1">
        <v>87</v>
      </c>
      <c r="X21" s="1">
        <v>13</v>
      </c>
      <c r="Y21" s="4" t="s">
        <v>89</v>
      </c>
    </row>
    <row r="22" spans="1:25" ht="114" thickBot="1">
      <c r="A22" s="2">
        <v>2021</v>
      </c>
      <c r="B22" s="3" t="s">
        <v>4</v>
      </c>
      <c r="C22" s="3" t="s">
        <v>4</v>
      </c>
      <c r="D22" s="2">
        <v>2020</v>
      </c>
      <c r="E22" s="1" t="s">
        <v>41</v>
      </c>
      <c r="F22" s="1" t="s">
        <v>26</v>
      </c>
      <c r="G22" s="4" t="s">
        <v>43</v>
      </c>
      <c r="H22" s="2">
        <v>2012</v>
      </c>
      <c r="I22" s="1" t="s">
        <v>67</v>
      </c>
      <c r="J22" s="1" t="s">
        <v>93</v>
      </c>
      <c r="K22" s="4" t="s">
        <v>94</v>
      </c>
      <c r="O22" s="2">
        <v>2020</v>
      </c>
      <c r="P22" s="3">
        <v>1</v>
      </c>
      <c r="Q22" s="3">
        <v>1</v>
      </c>
      <c r="R22" s="2">
        <v>2019</v>
      </c>
      <c r="S22" s="1">
        <v>28</v>
      </c>
      <c r="T22" s="1">
        <v>8</v>
      </c>
      <c r="U22" s="4" t="s">
        <v>42</v>
      </c>
      <c r="V22" s="2">
        <v>2011</v>
      </c>
      <c r="W22" s="1">
        <v>71</v>
      </c>
      <c r="X22" s="1">
        <v>18</v>
      </c>
      <c r="Y22" s="4" t="s">
        <v>92</v>
      </c>
    </row>
    <row r="23" spans="1:25" ht="114" thickBot="1">
      <c r="A23" s="2">
        <v>2022</v>
      </c>
      <c r="B23" s="3" t="s">
        <v>4</v>
      </c>
      <c r="C23" s="3" t="s">
        <v>4</v>
      </c>
      <c r="D23" s="2">
        <v>2021</v>
      </c>
      <c r="E23" s="1" t="s">
        <v>44</v>
      </c>
      <c r="F23" s="1" t="s">
        <v>3</v>
      </c>
      <c r="G23" s="4" t="s">
        <v>45</v>
      </c>
      <c r="H23" s="2">
        <v>2013</v>
      </c>
      <c r="I23" s="1" t="s">
        <v>95</v>
      </c>
      <c r="J23" s="1" t="s">
        <v>91</v>
      </c>
      <c r="K23" s="4" t="s">
        <v>96</v>
      </c>
      <c r="O23" s="2">
        <v>2021</v>
      </c>
      <c r="P23" s="3">
        <v>1</v>
      </c>
      <c r="Q23" s="3">
        <v>1</v>
      </c>
      <c r="R23" s="2">
        <v>2020</v>
      </c>
      <c r="S23" s="1">
        <v>28</v>
      </c>
      <c r="T23" s="1">
        <v>9</v>
      </c>
      <c r="U23" s="4" t="s">
        <v>43</v>
      </c>
      <c r="V23" s="2">
        <v>2012</v>
      </c>
      <c r="W23" s="1">
        <v>88</v>
      </c>
      <c r="X23" s="1">
        <v>17</v>
      </c>
      <c r="Y23" s="4" t="s">
        <v>94</v>
      </c>
    </row>
    <row r="24" spans="1:25" ht="114" thickBot="1">
      <c r="A24" s="2">
        <v>2023</v>
      </c>
      <c r="B24" s="3" t="s">
        <v>4</v>
      </c>
      <c r="C24" s="3" t="s">
        <v>4</v>
      </c>
      <c r="D24" s="2">
        <v>2022</v>
      </c>
      <c r="E24" s="1" t="s">
        <v>46</v>
      </c>
      <c r="F24" s="3" t="s">
        <v>10</v>
      </c>
      <c r="G24" s="4" t="s">
        <v>47</v>
      </c>
      <c r="H24" s="2">
        <v>2014</v>
      </c>
      <c r="I24" s="1" t="s">
        <v>97</v>
      </c>
      <c r="J24" s="1" t="s">
        <v>9</v>
      </c>
      <c r="K24" s="4" t="s">
        <v>98</v>
      </c>
      <c r="O24" s="2">
        <v>2022</v>
      </c>
      <c r="P24" s="3">
        <v>1</v>
      </c>
      <c r="Q24" s="3">
        <v>1</v>
      </c>
      <c r="R24" s="2">
        <v>2021</v>
      </c>
      <c r="S24" s="1">
        <v>29</v>
      </c>
      <c r="T24" s="1">
        <v>7</v>
      </c>
      <c r="U24" s="4" t="s">
        <v>45</v>
      </c>
      <c r="V24" s="2">
        <v>2013</v>
      </c>
      <c r="W24" s="1">
        <v>92</v>
      </c>
      <c r="X24" s="1">
        <v>18</v>
      </c>
      <c r="Y24" s="4" t="s">
        <v>96</v>
      </c>
    </row>
    <row r="25" spans="1:25" ht="113" thickBot="1">
      <c r="A25" s="2">
        <v>2024</v>
      </c>
      <c r="B25" s="3" t="s">
        <v>4</v>
      </c>
      <c r="C25" s="3" t="s">
        <v>4</v>
      </c>
      <c r="D25" s="2">
        <v>2023</v>
      </c>
      <c r="E25" s="1" t="s">
        <v>44</v>
      </c>
      <c r="F25" s="1" t="s">
        <v>5</v>
      </c>
      <c r="G25" s="4" t="s">
        <v>48</v>
      </c>
      <c r="H25" s="2">
        <v>2015</v>
      </c>
      <c r="I25" s="1" t="s">
        <v>99</v>
      </c>
      <c r="J25" s="1" t="s">
        <v>93</v>
      </c>
      <c r="K25" s="4" t="s">
        <v>100</v>
      </c>
      <c r="O25" s="2">
        <v>2023</v>
      </c>
      <c r="P25" s="3">
        <v>1</v>
      </c>
      <c r="Q25" s="3">
        <v>1</v>
      </c>
      <c r="R25" s="2">
        <v>2022</v>
      </c>
      <c r="S25" s="1">
        <v>27</v>
      </c>
      <c r="T25" s="3">
        <v>2</v>
      </c>
      <c r="U25" s="4" t="s">
        <v>47</v>
      </c>
      <c r="V25" s="2">
        <v>2014</v>
      </c>
      <c r="W25" s="1">
        <v>97</v>
      </c>
      <c r="X25" s="1">
        <v>14</v>
      </c>
      <c r="Y25" s="4" t="s">
        <v>98</v>
      </c>
    </row>
    <row r="26" spans="1:25" ht="130" thickBot="1">
      <c r="D26" s="2">
        <v>2024</v>
      </c>
      <c r="E26" s="1" t="s">
        <v>39</v>
      </c>
      <c r="F26" s="1" t="s">
        <v>13</v>
      </c>
      <c r="G26" s="4" t="s">
        <v>49</v>
      </c>
      <c r="H26" s="2">
        <v>2016</v>
      </c>
      <c r="I26" s="1" t="s">
        <v>99</v>
      </c>
      <c r="J26" s="1" t="s">
        <v>22</v>
      </c>
      <c r="K26" s="4" t="s">
        <v>101</v>
      </c>
      <c r="O26" s="2">
        <v>2024</v>
      </c>
      <c r="P26" s="3">
        <v>1</v>
      </c>
      <c r="Q26" s="3">
        <v>1</v>
      </c>
      <c r="R26" s="2">
        <v>2023</v>
      </c>
      <c r="S26" s="1">
        <v>29</v>
      </c>
      <c r="T26" s="1">
        <v>2</v>
      </c>
      <c r="U26" s="4" t="s">
        <v>48</v>
      </c>
      <c r="V26" s="2">
        <v>2015</v>
      </c>
      <c r="W26" s="1">
        <v>82</v>
      </c>
      <c r="X26" s="1">
        <v>17</v>
      </c>
      <c r="Y26" s="4" t="s">
        <v>100</v>
      </c>
    </row>
    <row r="27" spans="1:25" ht="130" thickBot="1">
      <c r="H27" s="2">
        <v>2017</v>
      </c>
      <c r="I27" s="1" t="s">
        <v>90</v>
      </c>
      <c r="J27" s="1" t="s">
        <v>102</v>
      </c>
      <c r="K27" s="1" t="s">
        <v>103</v>
      </c>
      <c r="R27" s="2">
        <v>2024</v>
      </c>
      <c r="S27" s="1">
        <v>30</v>
      </c>
      <c r="T27" s="1">
        <v>4</v>
      </c>
      <c r="U27" s="4" t="s">
        <v>49</v>
      </c>
      <c r="V27" s="2">
        <v>2016</v>
      </c>
      <c r="W27" s="1">
        <v>82</v>
      </c>
      <c r="X27" s="1">
        <v>13</v>
      </c>
      <c r="Y27" s="4" t="s">
        <v>101</v>
      </c>
    </row>
    <row r="28" spans="1:25" ht="132" thickBot="1">
      <c r="H28" s="2">
        <v>2018</v>
      </c>
      <c r="I28" s="1" t="s">
        <v>61</v>
      </c>
      <c r="J28" s="1" t="s">
        <v>104</v>
      </c>
      <c r="K28" s="1" t="s">
        <v>105</v>
      </c>
      <c r="V28" s="2">
        <v>2017</v>
      </c>
      <c r="W28" s="1">
        <v>71</v>
      </c>
      <c r="X28" s="1">
        <v>16</v>
      </c>
      <c r="Y28" s="1" t="s">
        <v>103</v>
      </c>
    </row>
    <row r="29" spans="1:25" ht="132" thickBot="1">
      <c r="H29" s="2">
        <v>2019</v>
      </c>
      <c r="I29" s="1" t="s">
        <v>61</v>
      </c>
      <c r="J29" s="1" t="s">
        <v>104</v>
      </c>
      <c r="K29" s="4" t="s">
        <v>106</v>
      </c>
      <c r="V29" s="2">
        <v>2018</v>
      </c>
      <c r="W29" s="1">
        <v>76</v>
      </c>
      <c r="X29" s="1">
        <v>15</v>
      </c>
      <c r="Y29" s="1" t="s">
        <v>105</v>
      </c>
    </row>
    <row r="30" spans="1:25" ht="113" thickBot="1">
      <c r="H30" s="2">
        <v>2020</v>
      </c>
      <c r="I30" s="1" t="s">
        <v>69</v>
      </c>
      <c r="J30" s="1" t="s">
        <v>104</v>
      </c>
      <c r="K30" s="4" t="s">
        <v>43</v>
      </c>
      <c r="V30" s="2">
        <v>2019</v>
      </c>
      <c r="W30" s="1">
        <v>76</v>
      </c>
      <c r="X30" s="1">
        <v>15</v>
      </c>
      <c r="Y30" s="4" t="s">
        <v>106</v>
      </c>
    </row>
    <row r="31" spans="1:25" ht="114" thickBot="1">
      <c r="H31" s="2">
        <v>2021</v>
      </c>
      <c r="I31" s="1" t="s">
        <v>107</v>
      </c>
      <c r="J31" s="1" t="s">
        <v>108</v>
      </c>
      <c r="K31" s="4" t="s">
        <v>109</v>
      </c>
      <c r="V31" s="2">
        <v>2020</v>
      </c>
      <c r="W31" s="1">
        <v>75</v>
      </c>
      <c r="X31" s="1">
        <v>15</v>
      </c>
      <c r="Y31" s="4" t="s">
        <v>43</v>
      </c>
    </row>
    <row r="32" spans="1:25" ht="130" thickBot="1">
      <c r="H32" s="2">
        <v>2022</v>
      </c>
      <c r="I32" s="1" t="s">
        <v>110</v>
      </c>
      <c r="J32" s="1" t="s">
        <v>9</v>
      </c>
      <c r="K32" s="1" t="s">
        <v>111</v>
      </c>
      <c r="V32" s="2">
        <v>2021</v>
      </c>
      <c r="W32" s="1">
        <v>74</v>
      </c>
      <c r="X32" s="1">
        <v>19</v>
      </c>
      <c r="Y32" s="4" t="s">
        <v>109</v>
      </c>
    </row>
    <row r="33" spans="8:25" ht="130" thickBot="1">
      <c r="H33" s="2">
        <v>2023</v>
      </c>
      <c r="I33" s="1" t="s">
        <v>112</v>
      </c>
      <c r="J33" s="1" t="s">
        <v>108</v>
      </c>
      <c r="K33" s="4" t="s">
        <v>113</v>
      </c>
      <c r="V33" s="2">
        <v>2022</v>
      </c>
      <c r="W33" s="1">
        <v>80</v>
      </c>
      <c r="X33" s="1">
        <v>14</v>
      </c>
      <c r="Y33" s="1" t="s">
        <v>111</v>
      </c>
    </row>
    <row r="34" spans="8:25" ht="113" thickBot="1">
      <c r="H34" s="2">
        <v>2024</v>
      </c>
      <c r="I34" s="1" t="s">
        <v>95</v>
      </c>
      <c r="J34" s="1" t="s">
        <v>91</v>
      </c>
      <c r="K34" s="4" t="s">
        <v>114</v>
      </c>
      <c r="V34" s="2">
        <v>2023</v>
      </c>
      <c r="W34" s="1">
        <v>79</v>
      </c>
      <c r="X34" s="1">
        <v>19</v>
      </c>
      <c r="Y34" s="4" t="s">
        <v>113</v>
      </c>
    </row>
    <row r="35" spans="8:25" ht="113" thickBot="1">
      <c r="V35" s="2">
        <v>2024</v>
      </c>
      <c r="W35" s="1">
        <v>92</v>
      </c>
      <c r="X35" s="1">
        <v>18</v>
      </c>
      <c r="Y35" s="4" t="s">
        <v>114</v>
      </c>
    </row>
    <row r="91" spans="1:13" ht="17" thickBot="1"/>
    <row r="92" spans="1:13" ht="101" thickBot="1">
      <c r="A92" s="1" t="s">
        <v>0</v>
      </c>
      <c r="B92" s="1" t="s">
        <v>143</v>
      </c>
      <c r="C92" s="1" t="s">
        <v>144</v>
      </c>
      <c r="D92" s="1" t="s">
        <v>119</v>
      </c>
      <c r="E92" s="1" t="s">
        <v>120</v>
      </c>
      <c r="F92" s="1" t="s">
        <v>0</v>
      </c>
      <c r="G92" s="1" t="s">
        <v>167</v>
      </c>
      <c r="H92" s="1" t="s">
        <v>168</v>
      </c>
      <c r="I92" s="1" t="s">
        <v>8</v>
      </c>
      <c r="J92" s="1" t="s">
        <v>0</v>
      </c>
      <c r="K92" s="1" t="s">
        <v>193</v>
      </c>
      <c r="L92" s="1" t="s">
        <v>194</v>
      </c>
      <c r="M92" s="1" t="s">
        <v>52</v>
      </c>
    </row>
    <row r="93" spans="1:13" ht="113" thickBot="1">
      <c r="A93" s="2">
        <v>1992</v>
      </c>
      <c r="B93" s="1">
        <v>17</v>
      </c>
      <c r="C93" s="1">
        <v>19</v>
      </c>
      <c r="D93" s="4" t="s">
        <v>121</v>
      </c>
      <c r="E93" s="4" t="s">
        <v>145</v>
      </c>
      <c r="F93" s="2">
        <v>1992</v>
      </c>
      <c r="G93" s="1">
        <v>48</v>
      </c>
      <c r="H93" s="1">
        <v>25</v>
      </c>
      <c r="I93" s="4" t="s">
        <v>169</v>
      </c>
      <c r="J93" s="2">
        <v>1992</v>
      </c>
      <c r="K93" s="5" t="s">
        <v>53</v>
      </c>
      <c r="L93" s="5" t="s">
        <v>53</v>
      </c>
      <c r="M93" s="6" t="s">
        <v>54</v>
      </c>
    </row>
    <row r="94" spans="1:13" ht="97" thickBot="1">
      <c r="A94" s="2">
        <v>1993</v>
      </c>
      <c r="B94" s="1">
        <v>21</v>
      </c>
      <c r="C94" s="1">
        <v>14</v>
      </c>
      <c r="D94" s="4" t="s">
        <v>122</v>
      </c>
      <c r="E94" s="4" t="s">
        <v>146</v>
      </c>
      <c r="F94" s="2">
        <v>1993</v>
      </c>
      <c r="G94" s="1">
        <v>45</v>
      </c>
      <c r="H94" s="1">
        <v>24</v>
      </c>
      <c r="I94" s="4" t="s">
        <v>170</v>
      </c>
      <c r="J94" s="2">
        <v>1993</v>
      </c>
      <c r="K94" s="1">
        <v>161</v>
      </c>
      <c r="L94" s="5" t="s">
        <v>53</v>
      </c>
      <c r="M94" s="5" t="s">
        <v>195</v>
      </c>
    </row>
    <row r="95" spans="1:13" ht="98" thickBot="1">
      <c r="A95" s="2">
        <v>1995</v>
      </c>
      <c r="B95" s="1">
        <v>15</v>
      </c>
      <c r="C95" s="1">
        <v>10</v>
      </c>
      <c r="D95" s="4" t="s">
        <v>123</v>
      </c>
      <c r="E95" s="1" t="s">
        <v>147</v>
      </c>
      <c r="F95" s="2">
        <v>1994</v>
      </c>
      <c r="G95" s="1">
        <v>46</v>
      </c>
      <c r="H95" s="1">
        <v>22</v>
      </c>
      <c r="I95" s="4" t="s">
        <v>171</v>
      </c>
      <c r="J95" s="2">
        <v>1994</v>
      </c>
      <c r="K95" s="1">
        <v>167</v>
      </c>
      <c r="L95" s="5" t="s">
        <v>53</v>
      </c>
      <c r="M95" s="4" t="s">
        <v>196</v>
      </c>
    </row>
    <row r="96" spans="1:13" ht="97" thickBot="1">
      <c r="A96" s="2">
        <v>1997</v>
      </c>
      <c r="B96" s="1">
        <v>13</v>
      </c>
      <c r="C96" s="1">
        <v>12</v>
      </c>
      <c r="D96" s="4" t="s">
        <v>124</v>
      </c>
      <c r="E96" s="4" t="s">
        <v>148</v>
      </c>
      <c r="F96" s="2">
        <v>1996</v>
      </c>
      <c r="G96" s="1">
        <v>49</v>
      </c>
      <c r="H96" s="1">
        <v>25</v>
      </c>
      <c r="I96" s="4" t="s">
        <v>172</v>
      </c>
      <c r="J96" s="2">
        <v>1995</v>
      </c>
      <c r="K96" s="1">
        <v>176</v>
      </c>
      <c r="L96" s="5" t="s">
        <v>53</v>
      </c>
      <c r="M96" s="4" t="s">
        <v>197</v>
      </c>
    </row>
    <row r="97" spans="1:13" ht="65" thickBot="1">
      <c r="A97" s="2">
        <v>1999</v>
      </c>
      <c r="B97" s="1">
        <v>13</v>
      </c>
      <c r="C97" s="1">
        <v>12</v>
      </c>
      <c r="D97" s="4" t="s">
        <v>125</v>
      </c>
      <c r="E97" s="4" t="s">
        <v>149</v>
      </c>
      <c r="F97" s="2">
        <v>1998</v>
      </c>
      <c r="G97" s="1">
        <v>50</v>
      </c>
      <c r="H97" s="1">
        <v>27</v>
      </c>
      <c r="I97" s="4" t="s">
        <v>173</v>
      </c>
      <c r="J97" s="2">
        <v>1996</v>
      </c>
      <c r="K97" s="1">
        <v>173</v>
      </c>
      <c r="L97" s="5" t="s">
        <v>53</v>
      </c>
      <c r="M97" s="4" t="s">
        <v>136</v>
      </c>
    </row>
    <row r="98" spans="1:13" ht="99" thickBot="1">
      <c r="A98" s="2">
        <v>2001</v>
      </c>
      <c r="B98" s="1">
        <v>15</v>
      </c>
      <c r="C98" s="1">
        <v>9</v>
      </c>
      <c r="D98" s="4" t="s">
        <v>126</v>
      </c>
      <c r="E98" s="4" t="s">
        <v>150</v>
      </c>
      <c r="F98" s="2">
        <v>2000</v>
      </c>
      <c r="G98" s="1">
        <v>52</v>
      </c>
      <c r="H98" s="1">
        <v>28</v>
      </c>
      <c r="I98" s="4" t="s">
        <v>174</v>
      </c>
      <c r="J98" s="2">
        <v>1997</v>
      </c>
      <c r="K98" s="1">
        <v>156</v>
      </c>
      <c r="L98" s="5" t="s">
        <v>53</v>
      </c>
      <c r="M98" s="4" t="s">
        <v>198</v>
      </c>
    </row>
    <row r="99" spans="1:13" ht="114" thickBot="1">
      <c r="A99" s="2">
        <v>2004</v>
      </c>
      <c r="B99" s="1">
        <v>6</v>
      </c>
      <c r="C99" s="1">
        <v>12</v>
      </c>
      <c r="D99" s="4" t="s">
        <v>127</v>
      </c>
      <c r="E99" s="1" t="s">
        <v>151</v>
      </c>
      <c r="F99" s="2">
        <v>2002</v>
      </c>
      <c r="G99" s="1">
        <v>51</v>
      </c>
      <c r="H99" s="1">
        <v>26</v>
      </c>
      <c r="I99" s="4" t="s">
        <v>175</v>
      </c>
      <c r="J99" s="2">
        <v>1998</v>
      </c>
      <c r="K99" s="1">
        <v>169</v>
      </c>
      <c r="L99" s="5" t="s">
        <v>53</v>
      </c>
      <c r="M99" s="4" t="s">
        <v>199</v>
      </c>
    </row>
    <row r="100" spans="1:13" ht="98" thickBot="1">
      <c r="A100" s="2">
        <v>2006</v>
      </c>
      <c r="B100" s="1">
        <v>13</v>
      </c>
      <c r="C100" s="1">
        <v>15</v>
      </c>
      <c r="D100" s="4" t="s">
        <v>128</v>
      </c>
      <c r="E100" s="4" t="s">
        <v>152</v>
      </c>
      <c r="F100" s="2">
        <v>2004</v>
      </c>
      <c r="G100" s="1">
        <v>55</v>
      </c>
      <c r="H100" s="1">
        <v>30</v>
      </c>
      <c r="I100" s="4" t="s">
        <v>176</v>
      </c>
      <c r="J100" s="2">
        <v>1999</v>
      </c>
      <c r="K100" s="1">
        <v>173</v>
      </c>
      <c r="L100" s="5" t="s">
        <v>53</v>
      </c>
      <c r="M100" s="4" t="s">
        <v>200</v>
      </c>
    </row>
    <row r="101" spans="1:13" ht="114" thickBot="1">
      <c r="A101" s="2">
        <v>2008</v>
      </c>
      <c r="B101" s="1">
        <v>7</v>
      </c>
      <c r="C101" s="1">
        <v>14</v>
      </c>
      <c r="D101" s="4" t="s">
        <v>129</v>
      </c>
      <c r="E101" s="4" t="s">
        <v>153</v>
      </c>
      <c r="F101" s="2">
        <v>2005</v>
      </c>
      <c r="G101" s="1">
        <v>55</v>
      </c>
      <c r="H101" s="1">
        <v>31</v>
      </c>
      <c r="I101" s="4" t="s">
        <v>177</v>
      </c>
      <c r="J101" s="2">
        <v>2000</v>
      </c>
      <c r="K101" s="1">
        <v>172</v>
      </c>
      <c r="L101" s="5" t="s">
        <v>53</v>
      </c>
      <c r="M101" s="4" t="s">
        <v>201</v>
      </c>
    </row>
    <row r="102" spans="1:13" ht="98" thickBot="1">
      <c r="A102" s="2">
        <v>2010</v>
      </c>
      <c r="B102" s="1">
        <v>13</v>
      </c>
      <c r="C102" s="1">
        <v>10</v>
      </c>
      <c r="D102" s="2" t="s">
        <v>130</v>
      </c>
      <c r="E102" s="1" t="s">
        <v>131</v>
      </c>
      <c r="F102" s="2">
        <v>2006</v>
      </c>
      <c r="G102" s="1">
        <v>53</v>
      </c>
      <c r="H102" s="1">
        <v>29</v>
      </c>
      <c r="I102" s="4" t="s">
        <v>178</v>
      </c>
      <c r="J102" s="2">
        <v>2001</v>
      </c>
      <c r="K102" s="1">
        <v>173</v>
      </c>
      <c r="L102" s="5" t="s">
        <v>53</v>
      </c>
      <c r="M102" s="4" t="s">
        <v>202</v>
      </c>
    </row>
    <row r="103" spans="1:13" ht="99" thickBot="1">
      <c r="A103" s="2">
        <v>2011</v>
      </c>
      <c r="B103" s="1">
        <v>12</v>
      </c>
      <c r="C103" s="1">
        <v>11</v>
      </c>
      <c r="D103" s="5" t="s">
        <v>132</v>
      </c>
      <c r="E103" s="4" t="s">
        <v>154</v>
      </c>
      <c r="F103" s="2">
        <v>2008</v>
      </c>
      <c r="G103" s="1">
        <v>44</v>
      </c>
      <c r="H103" s="1">
        <v>33</v>
      </c>
      <c r="I103" s="4" t="s">
        <v>179</v>
      </c>
      <c r="J103" s="2">
        <v>2002</v>
      </c>
      <c r="K103" s="1">
        <v>166</v>
      </c>
      <c r="L103" s="5" t="s">
        <v>53</v>
      </c>
      <c r="M103" s="4" t="s">
        <v>73</v>
      </c>
    </row>
    <row r="104" spans="1:13" ht="116" thickBot="1">
      <c r="A104" s="2">
        <v>2012</v>
      </c>
      <c r="B104" s="1">
        <v>12</v>
      </c>
      <c r="C104" s="1">
        <v>11</v>
      </c>
      <c r="D104" s="5" t="s">
        <v>132</v>
      </c>
      <c r="E104" s="4" t="s">
        <v>155</v>
      </c>
      <c r="F104" s="2">
        <v>2010</v>
      </c>
      <c r="G104" s="1">
        <v>42</v>
      </c>
      <c r="H104" s="1">
        <v>35</v>
      </c>
      <c r="I104" s="4" t="s">
        <v>180</v>
      </c>
      <c r="J104" s="2">
        <v>2003</v>
      </c>
      <c r="K104" s="1">
        <v>142</v>
      </c>
      <c r="L104" s="3">
        <v>23</v>
      </c>
      <c r="M104" s="2" t="s">
        <v>203</v>
      </c>
    </row>
    <row r="105" spans="1:13" ht="113" thickBot="1">
      <c r="A105" s="2">
        <v>2013</v>
      </c>
      <c r="B105" s="1">
        <v>10</v>
      </c>
      <c r="C105" s="1">
        <v>10</v>
      </c>
      <c r="D105" s="5" t="s">
        <v>132</v>
      </c>
      <c r="E105" s="4" t="s">
        <v>156</v>
      </c>
      <c r="F105" s="2">
        <v>2012</v>
      </c>
      <c r="G105" s="1">
        <v>44</v>
      </c>
      <c r="H105" s="1">
        <v>33</v>
      </c>
      <c r="I105" s="4" t="s">
        <v>181</v>
      </c>
      <c r="J105" s="2">
        <v>2004</v>
      </c>
      <c r="K105" s="1">
        <v>148</v>
      </c>
      <c r="L105" s="1">
        <v>24</v>
      </c>
      <c r="M105" s="4" t="s">
        <v>204</v>
      </c>
    </row>
    <row r="106" spans="1:13" ht="114" thickBot="1">
      <c r="A106" s="2">
        <v>2014</v>
      </c>
      <c r="B106" s="3">
        <v>3</v>
      </c>
      <c r="C106" s="1">
        <v>10</v>
      </c>
      <c r="D106" s="5" t="s">
        <v>132</v>
      </c>
      <c r="E106" s="1" t="s">
        <v>157</v>
      </c>
      <c r="F106" s="2">
        <v>2013</v>
      </c>
      <c r="G106" s="1">
        <v>45</v>
      </c>
      <c r="H106" s="1">
        <v>33</v>
      </c>
      <c r="I106" s="1" t="s">
        <v>182</v>
      </c>
      <c r="J106" s="2">
        <v>2005</v>
      </c>
      <c r="K106" s="1">
        <v>151</v>
      </c>
      <c r="L106" s="1">
        <v>25</v>
      </c>
      <c r="M106" s="4" t="s">
        <v>205</v>
      </c>
    </row>
    <row r="107" spans="1:13" ht="113" thickBot="1">
      <c r="A107" s="2">
        <v>2015</v>
      </c>
      <c r="B107" s="1">
        <v>6</v>
      </c>
      <c r="C107" s="1">
        <v>9</v>
      </c>
      <c r="D107" s="5" t="s">
        <v>132</v>
      </c>
      <c r="E107" s="4" t="s">
        <v>158</v>
      </c>
      <c r="F107" s="2">
        <v>2014</v>
      </c>
      <c r="G107" s="1">
        <v>44</v>
      </c>
      <c r="H107" s="1">
        <v>34</v>
      </c>
      <c r="I107" s="4" t="s">
        <v>183</v>
      </c>
      <c r="J107" s="2">
        <v>2006</v>
      </c>
      <c r="K107" s="1">
        <v>165</v>
      </c>
      <c r="L107" s="1">
        <v>27</v>
      </c>
      <c r="M107" s="4" t="s">
        <v>206</v>
      </c>
    </row>
    <row r="108" spans="1:13" ht="114" thickBot="1">
      <c r="A108" s="2">
        <v>2016</v>
      </c>
      <c r="B108" s="1">
        <v>7</v>
      </c>
      <c r="C108" s="3">
        <v>3</v>
      </c>
      <c r="D108" s="5" t="s">
        <v>132</v>
      </c>
      <c r="E108" s="1" t="s">
        <v>159</v>
      </c>
      <c r="F108" s="2">
        <v>2015</v>
      </c>
      <c r="G108" s="1">
        <v>48</v>
      </c>
      <c r="H108" s="1">
        <v>34</v>
      </c>
      <c r="I108" s="4" t="s">
        <v>184</v>
      </c>
      <c r="J108" s="2">
        <v>2007</v>
      </c>
      <c r="K108" s="1">
        <v>169</v>
      </c>
      <c r="L108" s="1">
        <v>30</v>
      </c>
      <c r="M108" s="4" t="s">
        <v>207</v>
      </c>
    </row>
    <row r="109" spans="1:13" ht="113" thickBot="1">
      <c r="A109" s="2">
        <v>2017</v>
      </c>
      <c r="B109" s="1">
        <v>7</v>
      </c>
      <c r="C109" s="1">
        <v>6</v>
      </c>
      <c r="D109" s="5" t="s">
        <v>132</v>
      </c>
      <c r="E109" s="4" t="s">
        <v>160</v>
      </c>
      <c r="F109" s="2">
        <v>2016</v>
      </c>
      <c r="G109" s="1">
        <v>48</v>
      </c>
      <c r="H109" s="1">
        <v>34</v>
      </c>
      <c r="I109" s="4" t="s">
        <v>185</v>
      </c>
      <c r="J109" s="2">
        <v>2008</v>
      </c>
      <c r="K109" s="1">
        <v>167</v>
      </c>
      <c r="L109" s="1">
        <v>34</v>
      </c>
      <c r="M109" s="4" t="s">
        <v>208</v>
      </c>
    </row>
    <row r="110" spans="1:13" ht="147" thickBot="1">
      <c r="A110" s="2">
        <v>2018</v>
      </c>
      <c r="B110" s="1">
        <v>7</v>
      </c>
      <c r="C110" s="1">
        <v>5</v>
      </c>
      <c r="D110" s="5" t="s">
        <v>132</v>
      </c>
      <c r="E110" s="4" t="s">
        <v>161</v>
      </c>
      <c r="F110" s="2">
        <v>2017</v>
      </c>
      <c r="G110" s="1">
        <v>57</v>
      </c>
      <c r="H110" s="1">
        <v>39</v>
      </c>
      <c r="I110" s="1" t="s">
        <v>186</v>
      </c>
      <c r="J110" s="2">
        <v>2009</v>
      </c>
      <c r="K110" s="1">
        <v>163</v>
      </c>
      <c r="L110" s="1">
        <v>35</v>
      </c>
      <c r="M110" s="4" t="s">
        <v>209</v>
      </c>
    </row>
    <row r="111" spans="1:13" ht="115" thickBot="1">
      <c r="A111" s="2">
        <v>2019</v>
      </c>
      <c r="B111" s="1">
        <v>5</v>
      </c>
      <c r="C111" s="1">
        <v>4</v>
      </c>
      <c r="D111" s="5" t="s">
        <v>132</v>
      </c>
      <c r="E111" s="1" t="s">
        <v>162</v>
      </c>
      <c r="F111" s="2">
        <v>2018</v>
      </c>
      <c r="G111" s="1">
        <v>57</v>
      </c>
      <c r="H111" s="1">
        <v>40</v>
      </c>
      <c r="I111" s="4" t="s">
        <v>187</v>
      </c>
      <c r="J111" s="2">
        <v>2010</v>
      </c>
      <c r="K111" s="1">
        <v>153</v>
      </c>
      <c r="L111" s="1">
        <v>35</v>
      </c>
      <c r="M111" s="4" t="s">
        <v>210</v>
      </c>
    </row>
    <row r="112" spans="1:13" ht="129" thickBot="1">
      <c r="A112" s="2">
        <v>2020</v>
      </c>
      <c r="B112" s="1">
        <v>5</v>
      </c>
      <c r="C112" s="1">
        <v>4</v>
      </c>
      <c r="D112" s="5" t="s">
        <v>132</v>
      </c>
      <c r="E112" s="4" t="s">
        <v>133</v>
      </c>
      <c r="F112" s="2">
        <v>2019</v>
      </c>
      <c r="G112" s="1">
        <v>62</v>
      </c>
      <c r="H112" s="1">
        <v>34</v>
      </c>
      <c r="I112" s="4" t="s">
        <v>188</v>
      </c>
      <c r="J112" s="2">
        <v>2011</v>
      </c>
      <c r="K112" s="1">
        <v>171</v>
      </c>
      <c r="L112" s="1">
        <v>41</v>
      </c>
      <c r="M112" s="4" t="s">
        <v>211</v>
      </c>
    </row>
    <row r="113" spans="1:13" ht="114" thickBot="1">
      <c r="A113" s="2">
        <v>2021</v>
      </c>
      <c r="B113" s="1">
        <v>6</v>
      </c>
      <c r="C113" s="1">
        <v>4</v>
      </c>
      <c r="D113" s="2" t="s">
        <v>134</v>
      </c>
      <c r="E113" s="1" t="s">
        <v>163</v>
      </c>
      <c r="F113" s="2">
        <v>2020</v>
      </c>
      <c r="G113" s="1">
        <v>63</v>
      </c>
      <c r="H113" s="1">
        <v>34</v>
      </c>
      <c r="I113" s="4" t="s">
        <v>43</v>
      </c>
      <c r="J113" s="2">
        <v>2012</v>
      </c>
      <c r="K113" s="1">
        <v>169</v>
      </c>
      <c r="L113" s="1">
        <v>41</v>
      </c>
      <c r="M113" s="4" t="s">
        <v>212</v>
      </c>
    </row>
    <row r="114" spans="1:13" ht="97" thickBot="1">
      <c r="A114" s="2">
        <v>2022</v>
      </c>
      <c r="B114" s="1">
        <v>7</v>
      </c>
      <c r="C114" s="1">
        <v>4</v>
      </c>
      <c r="D114" s="5" t="s">
        <v>135</v>
      </c>
      <c r="E114" s="4" t="s">
        <v>164</v>
      </c>
      <c r="F114" s="2">
        <v>2021</v>
      </c>
      <c r="G114" s="1">
        <v>66</v>
      </c>
      <c r="H114" s="1">
        <v>38</v>
      </c>
      <c r="I114" s="4" t="s">
        <v>189</v>
      </c>
      <c r="J114" s="2">
        <v>2013</v>
      </c>
      <c r="K114" s="1">
        <v>167</v>
      </c>
      <c r="L114" s="1">
        <v>43</v>
      </c>
      <c r="M114" s="4" t="s">
        <v>213</v>
      </c>
    </row>
    <row r="115" spans="1:13" ht="113" thickBot="1">
      <c r="A115" s="2">
        <v>2023</v>
      </c>
      <c r="B115" s="1">
        <v>6</v>
      </c>
      <c r="C115" s="1">
        <v>4</v>
      </c>
      <c r="D115" s="5" t="s">
        <v>135</v>
      </c>
      <c r="E115" s="4" t="s">
        <v>165</v>
      </c>
      <c r="F115" s="2">
        <v>2022</v>
      </c>
      <c r="G115" s="1">
        <v>69</v>
      </c>
      <c r="H115" s="1">
        <v>33</v>
      </c>
      <c r="I115" s="4" t="s">
        <v>190</v>
      </c>
      <c r="J115" s="2">
        <v>2014</v>
      </c>
      <c r="K115" s="1">
        <v>182</v>
      </c>
      <c r="L115" s="1">
        <v>42</v>
      </c>
      <c r="M115" s="4" t="s">
        <v>214</v>
      </c>
    </row>
    <row r="116" spans="1:13" ht="113" thickBot="1">
      <c r="A116" s="2">
        <v>2024</v>
      </c>
      <c r="B116" s="3">
        <v>4</v>
      </c>
      <c r="C116" s="1">
        <v>7</v>
      </c>
      <c r="D116" s="5" t="s">
        <v>135</v>
      </c>
      <c r="E116" s="1" t="s">
        <v>166</v>
      </c>
      <c r="F116" s="2">
        <v>2023</v>
      </c>
      <c r="G116" s="1">
        <v>78</v>
      </c>
      <c r="H116" s="1">
        <v>34</v>
      </c>
      <c r="I116" s="4" t="s">
        <v>191</v>
      </c>
      <c r="J116" s="2">
        <v>2015</v>
      </c>
      <c r="K116" s="1">
        <v>182</v>
      </c>
      <c r="L116" s="1">
        <v>38</v>
      </c>
      <c r="M116" s="4" t="s">
        <v>215</v>
      </c>
    </row>
    <row r="117" spans="1:13" ht="131" thickBot="1">
      <c r="F117" s="2">
        <v>2024</v>
      </c>
      <c r="G117" s="1">
        <v>81</v>
      </c>
      <c r="H117" s="1">
        <v>36</v>
      </c>
      <c r="I117" s="4" t="s">
        <v>192</v>
      </c>
      <c r="J117" s="2">
        <v>2016</v>
      </c>
      <c r="K117" s="1">
        <v>157</v>
      </c>
      <c r="L117" s="1">
        <v>39</v>
      </c>
      <c r="M117" s="4" t="s">
        <v>216</v>
      </c>
    </row>
    <row r="118" spans="1:13" ht="114" thickBot="1">
      <c r="J118" s="2">
        <v>2017</v>
      </c>
      <c r="K118" s="3">
        <v>135</v>
      </c>
      <c r="L118" s="1">
        <v>42</v>
      </c>
      <c r="M118" s="1" t="s">
        <v>217</v>
      </c>
    </row>
    <row r="119" spans="1:13" ht="133" thickBot="1">
      <c r="J119" s="2">
        <v>2018</v>
      </c>
      <c r="K119" s="1">
        <v>124</v>
      </c>
      <c r="L119" s="1">
        <v>40</v>
      </c>
      <c r="M119" s="1" t="s">
        <v>218</v>
      </c>
    </row>
    <row r="120" spans="1:13" ht="113" thickBot="1">
      <c r="J120" s="2">
        <v>2019</v>
      </c>
      <c r="K120" s="1">
        <v>138</v>
      </c>
      <c r="L120" s="1">
        <v>40</v>
      </c>
      <c r="M120" s="4" t="s">
        <v>219</v>
      </c>
    </row>
    <row r="121" spans="1:13" ht="81" thickBot="1">
      <c r="J121" s="2">
        <v>2020</v>
      </c>
      <c r="K121" s="1">
        <v>138</v>
      </c>
      <c r="L121" s="1">
        <v>39</v>
      </c>
      <c r="M121" s="4" t="s">
        <v>43</v>
      </c>
    </row>
    <row r="122" spans="1:13" ht="49" thickBot="1">
      <c r="J122" s="2">
        <v>2021</v>
      </c>
      <c r="K122" s="1">
        <v>158</v>
      </c>
      <c r="L122" s="1">
        <v>39</v>
      </c>
      <c r="M122" s="4" t="s">
        <v>220</v>
      </c>
    </row>
    <row r="123" spans="1:13" ht="129" thickBot="1">
      <c r="J123" s="2">
        <v>2022</v>
      </c>
      <c r="K123" s="1">
        <v>157</v>
      </c>
      <c r="L123" s="1">
        <v>40</v>
      </c>
      <c r="M123" s="4" t="s">
        <v>221</v>
      </c>
    </row>
    <row r="124" spans="1:13" ht="98" thickBot="1">
      <c r="J124" s="2">
        <v>2023</v>
      </c>
      <c r="K124" s="1">
        <v>160</v>
      </c>
      <c r="L124" s="1">
        <v>38</v>
      </c>
      <c r="M124" s="4" t="s">
        <v>222</v>
      </c>
    </row>
    <row r="125" spans="1:13" ht="130" thickBot="1">
      <c r="J125" s="2">
        <v>2024</v>
      </c>
      <c r="K125" s="1">
        <v>168</v>
      </c>
      <c r="L125" s="1">
        <v>41</v>
      </c>
      <c r="M125" s="4" t="s">
        <v>223</v>
      </c>
    </row>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6CC11-CB4C-A94A-80D5-EE3577CFAB03}">
  <dimension ref="A1:M23"/>
  <sheetViews>
    <sheetView topLeftCell="A7" workbookViewId="0">
      <selection activeCell="B2" sqref="B2"/>
    </sheetView>
  </sheetViews>
  <sheetFormatPr baseColWidth="10" defaultRowHeight="16"/>
  <sheetData>
    <row r="1" spans="1:13" ht="33" thickBot="1">
      <c r="A1" s="1" t="s">
        <v>0</v>
      </c>
      <c r="B1" s="18" t="s">
        <v>228</v>
      </c>
      <c r="C1" s="18" t="s">
        <v>230</v>
      </c>
      <c r="D1" s="18" t="s">
        <v>231</v>
      </c>
      <c r="E1" s="18" t="s">
        <v>233</v>
      </c>
      <c r="F1" s="18" t="s">
        <v>235</v>
      </c>
      <c r="G1" s="18" t="s">
        <v>237</v>
      </c>
      <c r="H1" s="19" t="s">
        <v>241</v>
      </c>
      <c r="I1" s="19" t="s">
        <v>243</v>
      </c>
      <c r="J1" s="20"/>
      <c r="K1" s="20"/>
      <c r="L1" s="15" t="s">
        <v>247</v>
      </c>
      <c r="M1" s="19" t="s">
        <v>245</v>
      </c>
    </row>
    <row r="2" spans="1:13" ht="17" thickBot="1">
      <c r="A2" s="21">
        <v>2003</v>
      </c>
      <c r="B2" s="22" t="s">
        <v>116</v>
      </c>
      <c r="C2" s="22" t="s">
        <v>116</v>
      </c>
      <c r="D2" s="22" t="s">
        <v>116</v>
      </c>
      <c r="E2" s="22" t="s">
        <v>116</v>
      </c>
      <c r="F2" s="23">
        <v>86</v>
      </c>
      <c r="G2" s="23">
        <v>5</v>
      </c>
      <c r="H2" s="20">
        <v>6</v>
      </c>
      <c r="I2" s="20">
        <v>1</v>
      </c>
      <c r="J2" s="20"/>
      <c r="K2" s="20"/>
      <c r="L2" s="17">
        <v>16602</v>
      </c>
      <c r="M2" s="20">
        <v>129227</v>
      </c>
    </row>
    <row r="3" spans="1:13" ht="25" thickBot="1">
      <c r="A3" s="24">
        <v>2004</v>
      </c>
      <c r="B3" s="25">
        <v>1</v>
      </c>
      <c r="C3" s="25">
        <v>1</v>
      </c>
      <c r="D3" s="23">
        <v>11</v>
      </c>
      <c r="E3" s="23">
        <v>9</v>
      </c>
      <c r="F3" s="23">
        <v>54</v>
      </c>
      <c r="G3" s="23">
        <v>6</v>
      </c>
      <c r="H3" s="16">
        <v>6</v>
      </c>
      <c r="I3" s="20">
        <v>1</v>
      </c>
      <c r="J3" s="20"/>
      <c r="K3" s="20"/>
      <c r="L3" s="26">
        <v>19553</v>
      </c>
      <c r="M3" s="20">
        <v>129988</v>
      </c>
    </row>
    <row r="4" spans="1:13" ht="17" thickBot="1">
      <c r="A4" s="24">
        <v>2005</v>
      </c>
      <c r="B4" s="22" t="s">
        <v>116</v>
      </c>
      <c r="C4" s="22" t="s">
        <v>116</v>
      </c>
      <c r="D4" s="23">
        <v>11</v>
      </c>
      <c r="E4" s="23">
        <v>10</v>
      </c>
      <c r="F4" s="23">
        <v>72</v>
      </c>
      <c r="G4" s="23">
        <v>8</v>
      </c>
      <c r="H4" s="16">
        <v>5</v>
      </c>
      <c r="I4" s="20">
        <v>1</v>
      </c>
      <c r="J4" s="20"/>
      <c r="K4" s="20"/>
      <c r="L4" s="26">
        <v>22859</v>
      </c>
      <c r="M4" s="20">
        <v>130756</v>
      </c>
    </row>
    <row r="5" spans="1:13" ht="25" thickBot="1">
      <c r="A5" s="24">
        <v>2006</v>
      </c>
      <c r="B5" s="25">
        <v>1</v>
      </c>
      <c r="C5" s="25">
        <v>1</v>
      </c>
      <c r="D5" s="23">
        <v>11</v>
      </c>
      <c r="E5" s="23">
        <v>8</v>
      </c>
      <c r="F5" s="23">
        <v>84</v>
      </c>
      <c r="G5" s="23">
        <v>9</v>
      </c>
      <c r="H5" s="16">
        <v>4</v>
      </c>
      <c r="I5" s="20">
        <v>1</v>
      </c>
      <c r="J5" s="20"/>
      <c r="K5" s="20"/>
      <c r="L5" s="26">
        <v>27521</v>
      </c>
      <c r="M5" s="20">
        <v>131448</v>
      </c>
    </row>
    <row r="6" spans="1:13" ht="17" thickBot="1">
      <c r="A6" s="24">
        <v>2007</v>
      </c>
      <c r="B6" s="22" t="s">
        <v>116</v>
      </c>
      <c r="C6" s="22" t="s">
        <v>116</v>
      </c>
      <c r="D6" s="22" t="s">
        <v>116</v>
      </c>
      <c r="E6" s="22" t="s">
        <v>116</v>
      </c>
      <c r="F6" s="23">
        <v>81</v>
      </c>
      <c r="G6" s="23">
        <v>13</v>
      </c>
      <c r="H6" s="16">
        <v>4</v>
      </c>
      <c r="I6" s="20">
        <v>1</v>
      </c>
      <c r="J6" s="20"/>
      <c r="K6" s="20"/>
      <c r="L6" s="26">
        <v>35503</v>
      </c>
      <c r="M6" s="20">
        <v>132129</v>
      </c>
    </row>
    <row r="7" spans="1:13" ht="25" thickBot="1">
      <c r="A7" s="24">
        <v>2008</v>
      </c>
      <c r="B7" s="25">
        <v>1</v>
      </c>
      <c r="C7" s="25">
        <v>1</v>
      </c>
      <c r="D7" s="23">
        <v>9</v>
      </c>
      <c r="E7" s="23">
        <v>6</v>
      </c>
      <c r="F7" s="23">
        <v>100</v>
      </c>
      <c r="G7" s="23">
        <v>13</v>
      </c>
      <c r="H7" s="16">
        <v>3</v>
      </c>
      <c r="I7" s="20">
        <v>1</v>
      </c>
      <c r="J7" s="20"/>
      <c r="K7" s="20"/>
      <c r="L7" s="26">
        <v>45943</v>
      </c>
      <c r="M7" s="20">
        <v>132802</v>
      </c>
    </row>
    <row r="8" spans="1:13" ht="17" thickBot="1">
      <c r="A8" s="24">
        <v>2009</v>
      </c>
      <c r="B8" s="22" t="s">
        <v>116</v>
      </c>
      <c r="C8" s="22" t="s">
        <v>116</v>
      </c>
      <c r="D8" s="22" t="s">
        <v>116</v>
      </c>
      <c r="E8" s="22" t="s">
        <v>116</v>
      </c>
      <c r="F8" s="23">
        <v>93</v>
      </c>
      <c r="G8" s="23">
        <v>12</v>
      </c>
      <c r="H8" s="16">
        <v>2</v>
      </c>
      <c r="I8" s="20">
        <v>1</v>
      </c>
      <c r="J8" s="20"/>
      <c r="K8" s="20"/>
      <c r="L8" s="26">
        <v>51017</v>
      </c>
      <c r="M8" s="20">
        <v>133450</v>
      </c>
    </row>
    <row r="9" spans="1:13" ht="25" thickBot="1">
      <c r="A9" s="24">
        <v>2010</v>
      </c>
      <c r="B9" s="25">
        <v>1</v>
      </c>
      <c r="C9" s="23">
        <v>2</v>
      </c>
      <c r="D9" s="23">
        <v>11</v>
      </c>
      <c r="E9" s="23">
        <v>7</v>
      </c>
      <c r="F9" s="23">
        <v>87</v>
      </c>
      <c r="G9" s="23">
        <v>13</v>
      </c>
      <c r="H9" s="16">
        <v>2</v>
      </c>
      <c r="I9" s="20">
        <v>1</v>
      </c>
      <c r="J9" s="20"/>
      <c r="K9" s="20"/>
      <c r="L9" s="26">
        <v>60871</v>
      </c>
      <c r="M9" s="20">
        <v>134091</v>
      </c>
    </row>
    <row r="10" spans="1:13" ht="25" thickBot="1">
      <c r="A10" s="24">
        <v>2011</v>
      </c>
      <c r="B10" s="25">
        <v>1</v>
      </c>
      <c r="C10" s="25">
        <v>1</v>
      </c>
      <c r="D10" s="22" t="s">
        <v>116</v>
      </c>
      <c r="E10" s="22" t="s">
        <v>116</v>
      </c>
      <c r="F10" s="23">
        <v>71</v>
      </c>
      <c r="G10" s="23">
        <v>18</v>
      </c>
      <c r="H10" s="16">
        <v>2</v>
      </c>
      <c r="I10" s="20">
        <v>1</v>
      </c>
      <c r="J10" s="20"/>
      <c r="K10" s="20"/>
      <c r="L10" s="26">
        <v>75515</v>
      </c>
      <c r="M10" s="20">
        <v>134735</v>
      </c>
    </row>
    <row r="11" spans="1:13" ht="25" thickBot="1">
      <c r="A11" s="24">
        <v>2012</v>
      </c>
      <c r="B11" s="25">
        <v>1</v>
      </c>
      <c r="C11" s="25">
        <v>1</v>
      </c>
      <c r="D11" s="23">
        <v>11</v>
      </c>
      <c r="E11" s="23">
        <v>8</v>
      </c>
      <c r="F11" s="23">
        <v>88</v>
      </c>
      <c r="G11" s="23">
        <v>17</v>
      </c>
      <c r="H11" s="16">
        <v>2</v>
      </c>
      <c r="I11" s="20">
        <v>1</v>
      </c>
      <c r="J11" s="20"/>
      <c r="K11" s="20"/>
      <c r="L11" s="26">
        <v>85322</v>
      </c>
      <c r="M11" s="20">
        <v>135404</v>
      </c>
    </row>
    <row r="12" spans="1:13" ht="25" thickBot="1">
      <c r="A12" s="24">
        <v>2013</v>
      </c>
      <c r="B12" s="25">
        <v>1</v>
      </c>
      <c r="C12" s="25">
        <v>1</v>
      </c>
      <c r="D12" s="23">
        <v>12</v>
      </c>
      <c r="E12" s="23">
        <v>8</v>
      </c>
      <c r="F12" s="23">
        <v>92</v>
      </c>
      <c r="G12" s="23">
        <v>18</v>
      </c>
      <c r="H12" s="16">
        <v>2</v>
      </c>
      <c r="I12" s="20">
        <v>1</v>
      </c>
      <c r="J12" s="20"/>
      <c r="K12" s="20"/>
      <c r="L12" s="26">
        <v>95704</v>
      </c>
      <c r="M12" s="20">
        <v>136072</v>
      </c>
    </row>
    <row r="13" spans="1:13" ht="25" thickBot="1">
      <c r="A13" s="24">
        <v>2014</v>
      </c>
      <c r="B13" s="25">
        <v>1</v>
      </c>
      <c r="C13" s="25">
        <v>1</v>
      </c>
      <c r="D13" s="23">
        <v>14</v>
      </c>
      <c r="E13" s="23">
        <v>8</v>
      </c>
      <c r="F13" s="23">
        <v>97</v>
      </c>
      <c r="G13" s="23">
        <v>14</v>
      </c>
      <c r="H13" s="16">
        <v>2</v>
      </c>
      <c r="I13" s="20">
        <v>1</v>
      </c>
      <c r="J13" s="20"/>
      <c r="K13" s="20"/>
      <c r="L13" s="26">
        <v>104756</v>
      </c>
      <c r="M13" s="20">
        <v>136782</v>
      </c>
    </row>
    <row r="14" spans="1:13" ht="25" thickBot="1">
      <c r="A14" s="24">
        <v>2015</v>
      </c>
      <c r="B14" s="25">
        <v>1</v>
      </c>
      <c r="C14" s="25">
        <v>1</v>
      </c>
      <c r="D14" s="23">
        <v>14</v>
      </c>
      <c r="E14" s="23">
        <v>8</v>
      </c>
      <c r="F14" s="23">
        <v>82</v>
      </c>
      <c r="G14" s="23">
        <v>17</v>
      </c>
      <c r="H14" s="16">
        <v>2</v>
      </c>
      <c r="I14" s="20">
        <v>1</v>
      </c>
      <c r="J14" s="20"/>
      <c r="K14" s="20"/>
      <c r="L14" s="26">
        <v>110615</v>
      </c>
      <c r="M14" s="20">
        <v>137462</v>
      </c>
    </row>
    <row r="15" spans="1:13" ht="25" thickBot="1">
      <c r="A15" s="24">
        <v>2016</v>
      </c>
      <c r="B15" s="25">
        <v>1</v>
      </c>
      <c r="C15" s="25">
        <v>1</v>
      </c>
      <c r="D15" s="23">
        <v>14</v>
      </c>
      <c r="E15" s="23">
        <v>10</v>
      </c>
      <c r="F15" s="23">
        <v>82</v>
      </c>
      <c r="G15" s="23">
        <v>13</v>
      </c>
      <c r="H15" s="16">
        <v>2</v>
      </c>
      <c r="I15" s="20">
        <v>1</v>
      </c>
      <c r="J15" s="20"/>
      <c r="K15" s="20"/>
      <c r="L15" s="26">
        <v>112332</v>
      </c>
      <c r="M15" s="20">
        <v>138271</v>
      </c>
    </row>
    <row r="16" spans="1:13" ht="25" thickBot="1">
      <c r="A16" s="24">
        <v>2017</v>
      </c>
      <c r="B16" s="25">
        <v>1</v>
      </c>
      <c r="C16" s="25">
        <v>1</v>
      </c>
      <c r="D16" s="23">
        <v>24</v>
      </c>
      <c r="E16" s="23">
        <v>10</v>
      </c>
      <c r="F16" s="23">
        <v>71</v>
      </c>
      <c r="G16" s="23">
        <v>16</v>
      </c>
      <c r="H16" s="16">
        <v>2</v>
      </c>
      <c r="I16" s="20">
        <v>1</v>
      </c>
      <c r="J16" s="20"/>
      <c r="K16" s="20"/>
      <c r="L16" s="26">
        <v>123104</v>
      </c>
      <c r="M16" s="20">
        <v>139008</v>
      </c>
    </row>
    <row r="17" spans="1:13" ht="25" thickBot="1">
      <c r="A17" s="24">
        <v>2018</v>
      </c>
      <c r="B17" s="25">
        <v>1</v>
      </c>
      <c r="C17" s="25">
        <v>1</v>
      </c>
      <c r="D17" s="23">
        <v>30</v>
      </c>
      <c r="E17" s="23">
        <v>7</v>
      </c>
      <c r="F17" s="23">
        <v>76</v>
      </c>
      <c r="G17" s="23">
        <v>15</v>
      </c>
      <c r="H17" s="16">
        <v>2</v>
      </c>
      <c r="I17" s="20">
        <v>1</v>
      </c>
      <c r="J17" s="20"/>
      <c r="K17" s="20"/>
      <c r="L17" s="26">
        <v>138948</v>
      </c>
      <c r="M17" s="20">
        <v>139538</v>
      </c>
    </row>
    <row r="18" spans="1:13" ht="25" thickBot="1">
      <c r="A18" s="24">
        <v>2019</v>
      </c>
      <c r="B18" s="25">
        <v>1</v>
      </c>
      <c r="C18" s="25">
        <v>1</v>
      </c>
      <c r="D18" s="23">
        <v>28</v>
      </c>
      <c r="E18" s="23">
        <v>8</v>
      </c>
      <c r="F18" s="23">
        <v>76</v>
      </c>
      <c r="G18" s="23">
        <v>15</v>
      </c>
      <c r="H18" s="16">
        <v>2</v>
      </c>
      <c r="I18" s="20">
        <v>1</v>
      </c>
      <c r="J18" s="20"/>
      <c r="K18" s="20"/>
      <c r="L18" s="26">
        <v>142799</v>
      </c>
      <c r="M18" s="20">
        <v>140005</v>
      </c>
    </row>
    <row r="19" spans="1:13" ht="25" thickBot="1">
      <c r="A19" s="24">
        <v>2020</v>
      </c>
      <c r="B19" s="25">
        <v>1</v>
      </c>
      <c r="C19" s="25">
        <v>1</v>
      </c>
      <c r="D19" s="23">
        <v>28</v>
      </c>
      <c r="E19" s="23">
        <v>9</v>
      </c>
      <c r="F19" s="23">
        <v>75</v>
      </c>
      <c r="G19" s="23">
        <v>15</v>
      </c>
      <c r="H19" s="16">
        <v>2</v>
      </c>
      <c r="I19" s="20">
        <v>1</v>
      </c>
      <c r="J19" s="20"/>
      <c r="K19" s="20"/>
      <c r="L19" s="26">
        <v>146876</v>
      </c>
      <c r="M19" s="20">
        <v>141178</v>
      </c>
    </row>
    <row r="20" spans="1:13" ht="25" thickBot="1">
      <c r="A20" s="24">
        <v>2021</v>
      </c>
      <c r="B20" s="25">
        <v>1</v>
      </c>
      <c r="C20" s="25">
        <v>1</v>
      </c>
      <c r="D20" s="23">
        <v>29</v>
      </c>
      <c r="E20" s="23">
        <v>7</v>
      </c>
      <c r="F20" s="23">
        <v>74</v>
      </c>
      <c r="G20" s="23">
        <v>19</v>
      </c>
      <c r="H20" s="16">
        <v>2</v>
      </c>
      <c r="I20" s="20">
        <v>1</v>
      </c>
      <c r="J20" s="20"/>
      <c r="K20" s="20"/>
      <c r="L20" s="26">
        <v>177340</v>
      </c>
      <c r="M20" s="20">
        <v>141260</v>
      </c>
    </row>
    <row r="21" spans="1:13" ht="25" thickBot="1">
      <c r="A21" s="24">
        <v>2022</v>
      </c>
      <c r="B21" s="25">
        <v>1</v>
      </c>
      <c r="C21" s="25">
        <v>1</v>
      </c>
      <c r="D21" s="23">
        <v>27</v>
      </c>
      <c r="E21" s="25">
        <v>2</v>
      </c>
      <c r="F21" s="23">
        <v>80</v>
      </c>
      <c r="G21" s="23">
        <v>14</v>
      </c>
      <c r="H21" s="16">
        <v>2</v>
      </c>
      <c r="I21" s="20">
        <v>1</v>
      </c>
      <c r="J21" s="20"/>
      <c r="K21" s="20"/>
      <c r="L21" s="26">
        <v>179631</v>
      </c>
      <c r="M21" s="20">
        <v>141175</v>
      </c>
    </row>
    <row r="22" spans="1:13" ht="25" thickBot="1">
      <c r="A22" s="24">
        <v>2023</v>
      </c>
      <c r="B22" s="25">
        <v>1</v>
      </c>
      <c r="C22" s="25">
        <v>1</v>
      </c>
      <c r="D22" s="23">
        <v>29</v>
      </c>
      <c r="E22" s="23">
        <v>2</v>
      </c>
      <c r="F22" s="23">
        <v>79</v>
      </c>
      <c r="G22" s="23">
        <v>19</v>
      </c>
      <c r="H22" s="16">
        <v>2</v>
      </c>
      <c r="I22" s="20">
        <v>2</v>
      </c>
      <c r="J22" s="20"/>
      <c r="K22" s="20"/>
      <c r="L22" s="26">
        <v>177947</v>
      </c>
      <c r="M22" s="20">
        <v>140967</v>
      </c>
    </row>
    <row r="23" spans="1:13" ht="25" thickBot="1">
      <c r="A23" s="24">
        <v>2024</v>
      </c>
      <c r="B23" s="25">
        <v>1</v>
      </c>
      <c r="C23" s="25">
        <v>1</v>
      </c>
      <c r="D23" s="23">
        <v>30</v>
      </c>
      <c r="E23" s="23">
        <v>4</v>
      </c>
      <c r="F23" s="23">
        <v>92</v>
      </c>
      <c r="G23" s="23">
        <v>18</v>
      </c>
      <c r="H23" s="16">
        <v>2</v>
      </c>
      <c r="I23" s="20">
        <v>2</v>
      </c>
      <c r="J23" s="20"/>
      <c r="K23" s="20"/>
      <c r="L23" s="26">
        <v>185320</v>
      </c>
      <c r="M23" s="20">
        <v>140828</v>
      </c>
    </row>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28A7B-E362-EB45-BE72-4ECF036366E5}">
  <dimension ref="A1:I24"/>
  <sheetViews>
    <sheetView workbookViewId="0">
      <selection activeCell="I2" sqref="I2:I23"/>
    </sheetView>
  </sheetViews>
  <sheetFormatPr baseColWidth="10" defaultRowHeight="16"/>
  <sheetData>
    <row r="1" spans="1:9" ht="17" thickBot="1">
      <c r="A1" s="11" t="s">
        <v>0</v>
      </c>
      <c r="B1" s="13" t="s">
        <v>117</v>
      </c>
      <c r="C1" s="13" t="s">
        <v>118</v>
      </c>
      <c r="F1" s="11" t="s">
        <v>0</v>
      </c>
      <c r="G1" s="13" t="s">
        <v>117</v>
      </c>
      <c r="H1" s="13" t="s">
        <v>236</v>
      </c>
      <c r="I1" t="s">
        <v>293</v>
      </c>
    </row>
    <row r="2" spans="1:9" ht="17" thickBot="1">
      <c r="A2" s="11">
        <v>2003</v>
      </c>
      <c r="B2" s="11">
        <v>29</v>
      </c>
      <c r="C2" s="11">
        <v>14</v>
      </c>
      <c r="F2" s="11">
        <v>2003</v>
      </c>
      <c r="G2" s="11">
        <v>29</v>
      </c>
      <c r="H2" s="1">
        <v>86</v>
      </c>
      <c r="I2">
        <f>H2-G2</f>
        <v>57</v>
      </c>
    </row>
    <row r="3" spans="1:9" ht="17" thickBot="1">
      <c r="A3" s="11">
        <v>2004</v>
      </c>
      <c r="B3" s="11">
        <v>16</v>
      </c>
      <c r="C3" s="11">
        <v>14</v>
      </c>
      <c r="F3" s="11">
        <v>2004</v>
      </c>
      <c r="G3" s="11">
        <v>16</v>
      </c>
      <c r="H3" s="1">
        <v>54</v>
      </c>
      <c r="I3">
        <f t="shared" ref="I3:I23" si="0">H3-G3</f>
        <v>38</v>
      </c>
    </row>
    <row r="4" spans="1:9" ht="17" thickBot="1">
      <c r="A4" s="11">
        <v>2005</v>
      </c>
      <c r="B4" s="11">
        <v>15</v>
      </c>
      <c r="C4" s="11">
        <v>11</v>
      </c>
      <c r="F4" s="11">
        <v>2005</v>
      </c>
      <c r="G4" s="11">
        <v>15</v>
      </c>
      <c r="H4" s="1">
        <v>72</v>
      </c>
      <c r="I4">
        <f t="shared" si="0"/>
        <v>57</v>
      </c>
    </row>
    <row r="5" spans="1:9" ht="17" thickBot="1">
      <c r="A5" s="11">
        <v>2006</v>
      </c>
      <c r="B5" s="11">
        <v>47</v>
      </c>
      <c r="C5" s="11">
        <v>10</v>
      </c>
      <c r="F5" s="11">
        <v>2006</v>
      </c>
      <c r="G5" s="11">
        <v>47</v>
      </c>
      <c r="H5" s="1">
        <v>84</v>
      </c>
      <c r="I5">
        <f t="shared" si="0"/>
        <v>37</v>
      </c>
    </row>
    <row r="6" spans="1:9" ht="17" thickBot="1">
      <c r="A6" s="11">
        <v>2007</v>
      </c>
      <c r="B6" s="11">
        <v>34</v>
      </c>
      <c r="C6" s="11">
        <v>11</v>
      </c>
      <c r="F6" s="11">
        <v>2007</v>
      </c>
      <c r="G6" s="11">
        <v>34</v>
      </c>
      <c r="H6" s="1">
        <v>81</v>
      </c>
      <c r="I6">
        <f t="shared" si="0"/>
        <v>47</v>
      </c>
    </row>
    <row r="7" spans="1:9" ht="17" thickBot="1">
      <c r="A7" s="11">
        <v>2008</v>
      </c>
      <c r="B7" s="11">
        <v>35</v>
      </c>
      <c r="C7" s="11">
        <v>9</v>
      </c>
      <c r="F7" s="11">
        <v>2008</v>
      </c>
      <c r="G7" s="11">
        <v>35</v>
      </c>
      <c r="H7" s="1">
        <v>100</v>
      </c>
      <c r="I7">
        <f t="shared" si="0"/>
        <v>65</v>
      </c>
    </row>
    <row r="8" spans="1:9" ht="17" thickBot="1">
      <c r="A8" s="11">
        <v>2009</v>
      </c>
      <c r="B8" s="11">
        <v>43</v>
      </c>
      <c r="C8" s="11">
        <v>14</v>
      </c>
      <c r="F8" s="11">
        <v>2009</v>
      </c>
      <c r="G8" s="11">
        <v>43</v>
      </c>
      <c r="H8" s="1">
        <v>93</v>
      </c>
      <c r="I8">
        <f t="shared" si="0"/>
        <v>50</v>
      </c>
    </row>
    <row r="9" spans="1:9" ht="17" thickBot="1">
      <c r="A9" s="11">
        <v>2010</v>
      </c>
      <c r="B9" s="11">
        <v>29</v>
      </c>
      <c r="C9" s="11">
        <v>12</v>
      </c>
      <c r="F9" s="11">
        <v>2010</v>
      </c>
      <c r="G9" s="11">
        <v>29</v>
      </c>
      <c r="H9" s="1">
        <v>87</v>
      </c>
      <c r="I9">
        <f t="shared" si="0"/>
        <v>58</v>
      </c>
    </row>
    <row r="10" spans="1:9" ht="17" thickBot="1">
      <c r="A10" s="11">
        <v>2011</v>
      </c>
      <c r="B10" s="11">
        <v>19</v>
      </c>
      <c r="C10" s="12">
        <v>3</v>
      </c>
      <c r="F10" s="11">
        <v>2011</v>
      </c>
      <c r="G10" s="11">
        <v>19</v>
      </c>
      <c r="H10" s="1">
        <v>71</v>
      </c>
      <c r="I10">
        <f t="shared" si="0"/>
        <v>52</v>
      </c>
    </row>
    <row r="11" spans="1:9" ht="17" thickBot="1">
      <c r="A11" s="11">
        <v>2012</v>
      </c>
      <c r="B11" s="11">
        <v>22</v>
      </c>
      <c r="C11" s="12">
        <v>3</v>
      </c>
      <c r="F11" s="11">
        <v>2012</v>
      </c>
      <c r="G11" s="11">
        <v>22</v>
      </c>
      <c r="H11" s="1">
        <v>88</v>
      </c>
      <c r="I11">
        <f t="shared" si="0"/>
        <v>66</v>
      </c>
    </row>
    <row r="12" spans="1:9" ht="17" thickBot="1">
      <c r="A12" s="11">
        <v>2013</v>
      </c>
      <c r="B12" s="11">
        <v>47</v>
      </c>
      <c r="C12" s="11">
        <v>3</v>
      </c>
      <c r="F12" s="11">
        <v>2013</v>
      </c>
      <c r="G12" s="11">
        <v>47</v>
      </c>
      <c r="H12" s="1">
        <v>92</v>
      </c>
      <c r="I12">
        <f t="shared" si="0"/>
        <v>45</v>
      </c>
    </row>
    <row r="13" spans="1:9" ht="17" thickBot="1">
      <c r="A13" s="11">
        <v>2014</v>
      </c>
      <c r="B13" s="11">
        <v>54</v>
      </c>
      <c r="C13" s="11">
        <v>4</v>
      </c>
      <c r="F13" s="11">
        <v>2014</v>
      </c>
      <c r="G13" s="11">
        <v>54</v>
      </c>
      <c r="H13" s="1">
        <v>97</v>
      </c>
      <c r="I13">
        <f t="shared" si="0"/>
        <v>43</v>
      </c>
    </row>
    <row r="14" spans="1:9" ht="17" thickBot="1">
      <c r="A14" s="11">
        <v>2015</v>
      </c>
      <c r="B14" s="11">
        <v>53</v>
      </c>
      <c r="C14" s="12">
        <v>4</v>
      </c>
      <c r="F14" s="11">
        <v>2015</v>
      </c>
      <c r="G14" s="11">
        <v>53</v>
      </c>
      <c r="H14" s="1">
        <v>82</v>
      </c>
      <c r="I14">
        <f t="shared" si="0"/>
        <v>29</v>
      </c>
    </row>
    <row r="15" spans="1:9" ht="17" thickBot="1">
      <c r="A15" s="11">
        <v>2016</v>
      </c>
      <c r="B15" s="11">
        <v>45</v>
      </c>
      <c r="C15" s="11">
        <v>7</v>
      </c>
      <c r="F15" s="11">
        <v>2016</v>
      </c>
      <c r="G15" s="11">
        <v>45</v>
      </c>
      <c r="H15" s="1">
        <v>82</v>
      </c>
      <c r="I15">
        <f t="shared" si="0"/>
        <v>37</v>
      </c>
    </row>
    <row r="16" spans="1:9" ht="17" thickBot="1">
      <c r="A16" s="11">
        <v>2017</v>
      </c>
      <c r="B16" s="11">
        <v>57</v>
      </c>
      <c r="C16" s="11">
        <v>9</v>
      </c>
      <c r="F16" s="11">
        <v>2017</v>
      </c>
      <c r="G16" s="11">
        <v>57</v>
      </c>
      <c r="H16" s="1">
        <v>71</v>
      </c>
      <c r="I16">
        <f t="shared" si="0"/>
        <v>14</v>
      </c>
    </row>
    <row r="17" spans="1:9" ht="17" thickBot="1">
      <c r="A17" s="11">
        <v>2018</v>
      </c>
      <c r="B17" s="11">
        <v>50</v>
      </c>
      <c r="C17" s="11">
        <v>8</v>
      </c>
      <c r="F17" s="11">
        <v>2018</v>
      </c>
      <c r="G17" s="11">
        <v>50</v>
      </c>
      <c r="H17" s="1">
        <v>76</v>
      </c>
      <c r="I17">
        <f t="shared" si="0"/>
        <v>26</v>
      </c>
    </row>
    <row r="18" spans="1:9" ht="17" thickBot="1">
      <c r="A18" s="11">
        <v>2019</v>
      </c>
      <c r="B18" s="11">
        <v>28</v>
      </c>
      <c r="C18" s="11">
        <v>10</v>
      </c>
      <c r="F18" s="11">
        <v>2019</v>
      </c>
      <c r="G18" s="11">
        <v>28</v>
      </c>
      <c r="H18" s="1">
        <v>76</v>
      </c>
      <c r="I18">
        <f t="shared" si="0"/>
        <v>48</v>
      </c>
    </row>
    <row r="19" spans="1:9" ht="17" thickBot="1">
      <c r="A19" s="11">
        <v>2020</v>
      </c>
      <c r="B19" s="11">
        <v>27</v>
      </c>
      <c r="C19" s="11">
        <v>10</v>
      </c>
      <c r="F19" s="11">
        <v>2020</v>
      </c>
      <c r="G19" s="11">
        <v>27</v>
      </c>
      <c r="H19" s="1">
        <v>75</v>
      </c>
      <c r="I19">
        <f t="shared" si="0"/>
        <v>48</v>
      </c>
    </row>
    <row r="20" spans="1:9" ht="17" thickBot="1">
      <c r="A20" s="11">
        <v>2021</v>
      </c>
      <c r="B20" s="11">
        <v>26</v>
      </c>
      <c r="C20" s="11">
        <v>13</v>
      </c>
      <c r="F20" s="11">
        <v>2021</v>
      </c>
      <c r="G20" s="11">
        <v>26</v>
      </c>
      <c r="H20" s="1">
        <v>74</v>
      </c>
      <c r="I20">
        <f t="shared" si="0"/>
        <v>48</v>
      </c>
    </row>
    <row r="21" spans="1:9" ht="17" thickBot="1">
      <c r="A21" s="11">
        <v>2022</v>
      </c>
      <c r="B21" s="11">
        <v>20</v>
      </c>
      <c r="C21" s="11">
        <v>11</v>
      </c>
      <c r="F21" s="11">
        <v>2022</v>
      </c>
      <c r="G21" s="11">
        <v>20</v>
      </c>
      <c r="H21" s="1">
        <v>80</v>
      </c>
      <c r="I21">
        <f t="shared" si="0"/>
        <v>60</v>
      </c>
    </row>
    <row r="22" spans="1:9" ht="17" thickBot="1">
      <c r="A22" s="11">
        <v>2023</v>
      </c>
      <c r="B22" s="11">
        <v>17</v>
      </c>
      <c r="C22" s="11">
        <v>8</v>
      </c>
      <c r="F22" s="11">
        <v>2023</v>
      </c>
      <c r="G22" s="11">
        <v>17</v>
      </c>
      <c r="H22" s="1">
        <v>79</v>
      </c>
      <c r="I22">
        <f t="shared" si="0"/>
        <v>62</v>
      </c>
    </row>
    <row r="23" spans="1:9" ht="17" thickBot="1">
      <c r="A23" s="11">
        <v>2024</v>
      </c>
      <c r="B23" s="11">
        <v>15</v>
      </c>
      <c r="C23" s="11">
        <v>7</v>
      </c>
      <c r="F23" s="11">
        <v>2024</v>
      </c>
      <c r="G23" s="11">
        <v>15</v>
      </c>
      <c r="H23" s="1">
        <v>92</v>
      </c>
      <c r="I23">
        <f t="shared" si="0"/>
        <v>77</v>
      </c>
    </row>
    <row r="24" spans="1:9">
      <c r="F24" t="s">
        <v>292</v>
      </c>
      <c r="G24">
        <f>AVERAGE(G2:G23)</f>
        <v>33.090909090909093</v>
      </c>
      <c r="H24">
        <f>AVERAGE(H2:H23)</f>
        <v>81.454545454545453</v>
      </c>
    </row>
  </sheetData>
  <phoneticPr fontId="6"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7E504-673C-B646-A4D7-3CB34816B1B4}">
  <dimension ref="A1:H25"/>
  <sheetViews>
    <sheetView workbookViewId="0">
      <selection activeCell="B1" sqref="B1:B23"/>
    </sheetView>
  </sheetViews>
  <sheetFormatPr baseColWidth="10" defaultRowHeight="16"/>
  <cols>
    <col min="4" max="4" width="13" customWidth="1"/>
  </cols>
  <sheetData>
    <row r="1" spans="1:8" ht="17" thickBot="1">
      <c r="A1" s="11" t="s">
        <v>0</v>
      </c>
      <c r="B1" s="29" t="s">
        <v>255</v>
      </c>
      <c r="C1" s="1" t="s">
        <v>258</v>
      </c>
      <c r="D1" s="1" t="s">
        <v>257</v>
      </c>
      <c r="F1" s="1" t="s">
        <v>258</v>
      </c>
      <c r="G1" s="29" t="s">
        <v>255</v>
      </c>
      <c r="H1" s="1" t="s">
        <v>257</v>
      </c>
    </row>
    <row r="2" spans="1:8" ht="17" thickBot="1">
      <c r="A2" s="11">
        <v>2003</v>
      </c>
      <c r="B2" s="22" t="s">
        <v>116</v>
      </c>
      <c r="C2" s="22" t="s">
        <v>116</v>
      </c>
      <c r="D2" s="1">
        <v>8</v>
      </c>
      <c r="E2">
        <v>1</v>
      </c>
      <c r="F2" s="23">
        <v>23</v>
      </c>
      <c r="G2" s="36">
        <v>25</v>
      </c>
      <c r="H2" s="1">
        <v>6</v>
      </c>
    </row>
    <row r="3" spans="1:8" ht="17" thickBot="1">
      <c r="A3" s="11">
        <v>2004</v>
      </c>
      <c r="B3" s="11">
        <v>31</v>
      </c>
      <c r="C3" s="1">
        <v>78</v>
      </c>
      <c r="D3" s="1">
        <v>8</v>
      </c>
      <c r="E3">
        <v>2</v>
      </c>
      <c r="F3" s="1">
        <v>24</v>
      </c>
      <c r="G3" s="11">
        <v>22</v>
      </c>
      <c r="H3" s="1">
        <v>13</v>
      </c>
    </row>
    <row r="4" spans="1:8" ht="17" thickBot="1">
      <c r="A4" s="11">
        <v>2005</v>
      </c>
      <c r="B4" s="22" t="s">
        <v>116</v>
      </c>
      <c r="C4" s="1">
        <v>78</v>
      </c>
      <c r="D4" s="1">
        <v>9</v>
      </c>
      <c r="E4">
        <v>3</v>
      </c>
      <c r="F4" s="1">
        <v>25</v>
      </c>
      <c r="G4" s="36">
        <v>18</v>
      </c>
      <c r="H4" s="1">
        <v>13</v>
      </c>
    </row>
    <row r="5" spans="1:8" ht="17" thickBot="1">
      <c r="A5" s="11">
        <v>2006</v>
      </c>
      <c r="B5" s="11">
        <v>34</v>
      </c>
      <c r="C5" s="1">
        <v>75</v>
      </c>
      <c r="D5" s="1">
        <v>5</v>
      </c>
      <c r="E5">
        <v>4</v>
      </c>
      <c r="F5" s="1">
        <v>27</v>
      </c>
      <c r="G5" s="11">
        <v>15</v>
      </c>
      <c r="H5" s="1">
        <v>9</v>
      </c>
    </row>
    <row r="6" spans="1:8" ht="17" thickBot="1">
      <c r="A6" s="11">
        <v>2007</v>
      </c>
      <c r="B6" s="22" t="s">
        <v>116</v>
      </c>
      <c r="C6" s="22" t="s">
        <v>116</v>
      </c>
      <c r="D6" s="1">
        <v>11</v>
      </c>
      <c r="E6">
        <v>5</v>
      </c>
      <c r="F6" s="23">
        <v>29</v>
      </c>
      <c r="G6" s="38">
        <v>10</v>
      </c>
      <c r="H6" s="1">
        <v>13</v>
      </c>
    </row>
    <row r="7" spans="1:8" ht="17" thickBot="1">
      <c r="A7" s="11">
        <v>2008</v>
      </c>
      <c r="B7" s="11">
        <v>30</v>
      </c>
      <c r="C7" s="1">
        <v>54</v>
      </c>
      <c r="D7" s="1">
        <v>8</v>
      </c>
      <c r="E7">
        <v>6</v>
      </c>
      <c r="F7" s="1">
        <v>40</v>
      </c>
      <c r="G7" s="11">
        <v>12</v>
      </c>
      <c r="H7" s="1">
        <v>15</v>
      </c>
    </row>
    <row r="8" spans="1:8" ht="17" thickBot="1">
      <c r="A8" s="11">
        <v>2009</v>
      </c>
      <c r="B8" s="22" t="s">
        <v>116</v>
      </c>
      <c r="C8" s="22" t="s">
        <v>116</v>
      </c>
      <c r="D8" s="1">
        <v>9</v>
      </c>
      <c r="E8">
        <v>7</v>
      </c>
      <c r="F8" s="23">
        <v>41</v>
      </c>
      <c r="G8" s="36">
        <v>10</v>
      </c>
      <c r="H8" s="1">
        <v>4</v>
      </c>
    </row>
    <row r="9" spans="1:8" ht="17" thickBot="1">
      <c r="A9" s="11">
        <v>2010</v>
      </c>
      <c r="B9" s="11">
        <v>28</v>
      </c>
      <c r="C9" s="1">
        <v>52</v>
      </c>
      <c r="D9" s="1">
        <v>6</v>
      </c>
      <c r="E9">
        <v>8</v>
      </c>
      <c r="F9" s="1">
        <v>42</v>
      </c>
      <c r="G9" s="11">
        <v>10</v>
      </c>
      <c r="H9" s="1">
        <v>4</v>
      </c>
    </row>
    <row r="10" spans="1:8" ht="17" thickBot="1">
      <c r="A10" s="11">
        <v>2011</v>
      </c>
      <c r="B10" s="11">
        <v>27</v>
      </c>
      <c r="C10" s="1">
        <v>43</v>
      </c>
      <c r="D10" s="1">
        <v>5</v>
      </c>
      <c r="E10">
        <v>9</v>
      </c>
      <c r="F10" s="1">
        <v>43</v>
      </c>
      <c r="G10" s="11">
        <v>27</v>
      </c>
      <c r="H10" s="1">
        <v>5</v>
      </c>
    </row>
    <row r="11" spans="1:8" ht="17" thickBot="1">
      <c r="A11" s="11">
        <v>2012</v>
      </c>
      <c r="B11" s="11">
        <v>25</v>
      </c>
      <c r="C11" s="1">
        <v>23</v>
      </c>
      <c r="D11" s="1">
        <v>6</v>
      </c>
      <c r="E11">
        <v>10</v>
      </c>
      <c r="F11" s="1">
        <v>44</v>
      </c>
      <c r="G11" s="11">
        <v>11</v>
      </c>
      <c r="H11" s="1">
        <v>5</v>
      </c>
    </row>
    <row r="12" spans="1:8" ht="17" thickBot="1">
      <c r="A12" s="11">
        <v>2013</v>
      </c>
      <c r="B12" s="11">
        <v>22</v>
      </c>
      <c r="C12" s="1">
        <v>24</v>
      </c>
      <c r="D12" s="1">
        <v>13</v>
      </c>
      <c r="E12">
        <v>11</v>
      </c>
      <c r="F12" s="1">
        <v>45</v>
      </c>
      <c r="G12" s="11">
        <v>11</v>
      </c>
      <c r="H12" s="1">
        <v>4</v>
      </c>
    </row>
    <row r="13" spans="1:8" ht="17" thickBot="1">
      <c r="A13" s="11">
        <v>2014</v>
      </c>
      <c r="B13" s="11">
        <v>18</v>
      </c>
      <c r="C13" s="1">
        <v>25</v>
      </c>
      <c r="D13" s="1">
        <v>13</v>
      </c>
      <c r="E13">
        <v>12</v>
      </c>
      <c r="F13" s="1">
        <v>48</v>
      </c>
      <c r="G13" s="11">
        <v>13</v>
      </c>
      <c r="H13" s="1">
        <v>5</v>
      </c>
    </row>
    <row r="14" spans="1:8" ht="17" thickBot="1">
      <c r="A14" s="11">
        <v>2015</v>
      </c>
      <c r="B14" s="11">
        <v>15</v>
      </c>
      <c r="C14" s="1">
        <v>27</v>
      </c>
      <c r="D14" s="1">
        <v>9</v>
      </c>
      <c r="E14">
        <v>13</v>
      </c>
      <c r="F14" s="1">
        <v>49</v>
      </c>
      <c r="G14" s="11">
        <v>12</v>
      </c>
      <c r="H14" s="1">
        <v>3</v>
      </c>
    </row>
    <row r="15" spans="1:8" ht="17" thickBot="1">
      <c r="A15" s="11">
        <v>2016</v>
      </c>
      <c r="B15" s="12">
        <v>10</v>
      </c>
      <c r="C15" s="1">
        <v>29</v>
      </c>
      <c r="D15" s="1">
        <v>13</v>
      </c>
      <c r="E15">
        <v>14</v>
      </c>
      <c r="F15" s="1">
        <v>51</v>
      </c>
      <c r="G15" s="11">
        <v>14</v>
      </c>
      <c r="H15" s="1">
        <v>3</v>
      </c>
    </row>
    <row r="16" spans="1:8" ht="17" thickBot="1">
      <c r="A16" s="11">
        <v>2017</v>
      </c>
      <c r="B16" s="11">
        <v>12</v>
      </c>
      <c r="C16" s="1">
        <v>40</v>
      </c>
      <c r="D16" s="1">
        <v>15</v>
      </c>
      <c r="E16">
        <v>15</v>
      </c>
      <c r="F16" s="1">
        <v>52</v>
      </c>
      <c r="G16" s="11">
        <v>28</v>
      </c>
      <c r="H16" s="1">
        <v>6</v>
      </c>
    </row>
    <row r="17" spans="1:8" ht="17" thickBot="1">
      <c r="A17" s="11">
        <v>2018</v>
      </c>
      <c r="B17" s="11">
        <v>11</v>
      </c>
      <c r="C17" s="1">
        <v>44</v>
      </c>
      <c r="D17" s="1">
        <v>5</v>
      </c>
      <c r="E17">
        <v>16</v>
      </c>
      <c r="F17" s="1">
        <v>54</v>
      </c>
      <c r="G17" s="11">
        <v>30</v>
      </c>
      <c r="H17" s="1">
        <v>8</v>
      </c>
    </row>
    <row r="18" spans="1:8" ht="17" thickBot="1">
      <c r="A18" s="11">
        <v>2019</v>
      </c>
      <c r="B18" s="11">
        <v>10</v>
      </c>
      <c r="C18" s="1">
        <v>41</v>
      </c>
      <c r="D18" s="1">
        <v>4</v>
      </c>
      <c r="E18">
        <v>17</v>
      </c>
      <c r="F18" s="1">
        <v>75</v>
      </c>
      <c r="G18" s="11"/>
      <c r="H18" s="1">
        <v>5</v>
      </c>
    </row>
    <row r="19" spans="1:8" ht="17" thickBot="1">
      <c r="A19" s="11">
        <v>2020</v>
      </c>
      <c r="B19" s="11">
        <v>10</v>
      </c>
      <c r="C19" s="1">
        <v>42</v>
      </c>
      <c r="D19" s="1">
        <v>4</v>
      </c>
      <c r="E19">
        <v>18</v>
      </c>
      <c r="F19" s="9">
        <v>78</v>
      </c>
      <c r="G19" s="37">
        <v>34</v>
      </c>
      <c r="H19" s="1">
        <v>11</v>
      </c>
    </row>
    <row r="20" spans="1:8" ht="17" thickBot="1">
      <c r="A20" s="11">
        <v>2021</v>
      </c>
      <c r="B20" s="11">
        <v>11</v>
      </c>
      <c r="C20" s="1">
        <v>45</v>
      </c>
      <c r="D20" s="1">
        <v>4</v>
      </c>
      <c r="E20">
        <v>19</v>
      </c>
      <c r="F20" s="9">
        <v>78</v>
      </c>
      <c r="G20" s="37">
        <v>31</v>
      </c>
      <c r="H20" s="1">
        <v>9</v>
      </c>
    </row>
    <row r="21" spans="1:8" ht="17" thickBot="1">
      <c r="A21" s="11">
        <v>2022</v>
      </c>
      <c r="B21" s="11">
        <v>13</v>
      </c>
      <c r="C21" s="1">
        <v>48</v>
      </c>
      <c r="D21" s="1">
        <v>5</v>
      </c>
      <c r="E21">
        <v>20</v>
      </c>
      <c r="F21" s="9"/>
      <c r="G21" s="37"/>
      <c r="H21" s="1">
        <v>8</v>
      </c>
    </row>
    <row r="22" spans="1:8" ht="17" thickBot="1">
      <c r="A22" s="11">
        <v>2023</v>
      </c>
      <c r="B22" s="11">
        <v>14</v>
      </c>
      <c r="C22" s="1">
        <v>51</v>
      </c>
      <c r="D22" s="1">
        <v>3</v>
      </c>
      <c r="E22">
        <v>21</v>
      </c>
      <c r="F22" s="1"/>
      <c r="G22" s="11"/>
      <c r="H22" s="1">
        <v>8</v>
      </c>
    </row>
    <row r="23" spans="1:8" ht="17" thickBot="1">
      <c r="A23" s="11">
        <v>2024</v>
      </c>
      <c r="B23" s="11">
        <v>12</v>
      </c>
      <c r="C23" s="1">
        <v>49</v>
      </c>
      <c r="D23" s="1">
        <v>3</v>
      </c>
      <c r="E23">
        <v>22</v>
      </c>
      <c r="F23" s="1"/>
      <c r="G23" s="37"/>
      <c r="H23" s="1">
        <v>9</v>
      </c>
    </row>
    <row r="24" spans="1:8">
      <c r="A24" t="s">
        <v>261</v>
      </c>
      <c r="D24">
        <f>AVERAGE(D2:D23)</f>
        <v>7.5454545454545459</v>
      </c>
      <c r="F24">
        <f>AVERAGE(F2:F23)</f>
        <v>45.684210526315788</v>
      </c>
      <c r="G24">
        <f>AVERAGE(G2:G23)</f>
        <v>18.5</v>
      </c>
      <c r="H24">
        <f>AVERAGE(H2:H23)</f>
        <v>7.5454545454545459</v>
      </c>
    </row>
    <row r="25" spans="1:8">
      <c r="E25" t="s">
        <v>262</v>
      </c>
      <c r="F25">
        <v>47</v>
      </c>
      <c r="G25">
        <v>12</v>
      </c>
      <c r="H25" s="16">
        <v>5</v>
      </c>
    </row>
  </sheetData>
  <sortState xmlns:xlrd2="http://schemas.microsoft.com/office/spreadsheetml/2017/richdata2" ref="F2:H23">
    <sortCondition ref="F2:F23"/>
  </sortState>
  <phoneticPr fontId="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7A36A-F5CD-6B45-8771-BECCE8774138}">
  <dimension ref="A1:G23"/>
  <sheetViews>
    <sheetView workbookViewId="0">
      <selection activeCell="E30" sqref="E30"/>
    </sheetView>
  </sheetViews>
  <sheetFormatPr baseColWidth="10" defaultRowHeight="16"/>
  <cols>
    <col min="6" max="6" width="12.33203125" customWidth="1"/>
    <col min="7" max="7" width="12.6640625" customWidth="1"/>
  </cols>
  <sheetData>
    <row r="1" spans="1:7" ht="17" thickBot="1">
      <c r="A1" s="11" t="s">
        <v>0</v>
      </c>
      <c r="B1" s="29" t="s">
        <v>255</v>
      </c>
      <c r="C1" s="13" t="s">
        <v>256</v>
      </c>
      <c r="D1" s="1" t="s">
        <v>258</v>
      </c>
      <c r="E1" s="1" t="s">
        <v>259</v>
      </c>
      <c r="F1" s="1" t="s">
        <v>257</v>
      </c>
      <c r="G1" s="1" t="s">
        <v>260</v>
      </c>
    </row>
    <row r="2" spans="1:7" ht="17" thickBot="1">
      <c r="A2" s="11">
        <v>2003</v>
      </c>
      <c r="B2" s="22" t="s">
        <v>116</v>
      </c>
      <c r="C2" s="22" t="s">
        <v>116</v>
      </c>
      <c r="D2" s="22" t="s">
        <v>116</v>
      </c>
      <c r="E2" s="22" t="s">
        <v>116</v>
      </c>
      <c r="F2" s="1">
        <v>8</v>
      </c>
      <c r="G2" s="1">
        <v>13</v>
      </c>
    </row>
    <row r="3" spans="1:7" ht="17" thickBot="1">
      <c r="A3" s="11">
        <v>2004</v>
      </c>
      <c r="B3" s="11">
        <v>31</v>
      </c>
      <c r="C3" s="11">
        <v>41</v>
      </c>
      <c r="D3" s="1">
        <v>78</v>
      </c>
      <c r="E3" s="1">
        <v>70</v>
      </c>
      <c r="F3" s="1">
        <v>8</v>
      </c>
      <c r="G3" s="1">
        <v>14</v>
      </c>
    </row>
    <row r="4" spans="1:7" ht="17" thickBot="1">
      <c r="A4" s="11">
        <v>2005</v>
      </c>
      <c r="B4" s="22" t="s">
        <v>116</v>
      </c>
      <c r="C4" s="22" t="s">
        <v>116</v>
      </c>
      <c r="D4" s="1">
        <v>78</v>
      </c>
      <c r="E4" s="1">
        <v>70</v>
      </c>
      <c r="F4" s="1">
        <v>9</v>
      </c>
      <c r="G4" s="1">
        <v>12</v>
      </c>
    </row>
    <row r="5" spans="1:7" ht="17" thickBot="1">
      <c r="A5" s="11">
        <v>2006</v>
      </c>
      <c r="B5" s="11">
        <v>34</v>
      </c>
      <c r="C5" s="11">
        <v>43</v>
      </c>
      <c r="D5" s="1">
        <v>75</v>
      </c>
      <c r="E5" s="1">
        <v>68</v>
      </c>
      <c r="F5" s="1">
        <v>5</v>
      </c>
      <c r="G5" s="1">
        <v>12</v>
      </c>
    </row>
    <row r="6" spans="1:7" ht="17" thickBot="1">
      <c r="A6" s="11">
        <v>2007</v>
      </c>
      <c r="B6" s="22" t="s">
        <v>116</v>
      </c>
      <c r="C6" s="22" t="s">
        <v>116</v>
      </c>
      <c r="D6" s="22" t="s">
        <v>116</v>
      </c>
      <c r="E6" s="22" t="s">
        <v>116</v>
      </c>
      <c r="F6" s="1">
        <v>11</v>
      </c>
      <c r="G6" s="1">
        <v>10</v>
      </c>
    </row>
    <row r="7" spans="1:7" ht="17" thickBot="1">
      <c r="A7" s="11">
        <v>2008</v>
      </c>
      <c r="B7" s="11">
        <v>30</v>
      </c>
      <c r="C7" s="11">
        <v>41</v>
      </c>
      <c r="D7" s="1">
        <v>54</v>
      </c>
      <c r="E7" s="1">
        <v>51</v>
      </c>
      <c r="F7" s="1">
        <v>8</v>
      </c>
      <c r="G7" s="1">
        <v>10</v>
      </c>
    </row>
    <row r="8" spans="1:7" ht="17" thickBot="1">
      <c r="A8" s="11">
        <v>2009</v>
      </c>
      <c r="B8" s="22" t="s">
        <v>116</v>
      </c>
      <c r="C8" s="22" t="s">
        <v>116</v>
      </c>
      <c r="D8" s="22" t="s">
        <v>116</v>
      </c>
      <c r="E8" s="22" t="s">
        <v>116</v>
      </c>
      <c r="F8" s="1">
        <v>9</v>
      </c>
      <c r="G8" s="1">
        <v>8</v>
      </c>
    </row>
    <row r="9" spans="1:7" ht="17" thickBot="1">
      <c r="A9" s="11">
        <v>2010</v>
      </c>
      <c r="B9" s="11">
        <v>28</v>
      </c>
      <c r="C9" s="11">
        <v>38</v>
      </c>
      <c r="D9" s="1">
        <v>52</v>
      </c>
      <c r="E9" s="1">
        <v>49</v>
      </c>
      <c r="F9" s="1">
        <v>6</v>
      </c>
      <c r="G9" s="1">
        <v>10</v>
      </c>
    </row>
    <row r="10" spans="1:7" ht="17" thickBot="1">
      <c r="A10" s="11">
        <v>2011</v>
      </c>
      <c r="B10" s="11">
        <v>27</v>
      </c>
      <c r="C10" s="11">
        <v>35</v>
      </c>
      <c r="D10" s="1">
        <v>43</v>
      </c>
      <c r="E10" s="1">
        <v>40</v>
      </c>
      <c r="F10" s="1">
        <v>5</v>
      </c>
      <c r="G10" s="1">
        <v>5</v>
      </c>
    </row>
    <row r="11" spans="1:7" ht="17" thickBot="1">
      <c r="A11" s="11">
        <v>2012</v>
      </c>
      <c r="B11" s="11">
        <v>25</v>
      </c>
      <c r="C11" s="11">
        <v>32</v>
      </c>
      <c r="D11" s="1">
        <v>23</v>
      </c>
      <c r="E11" s="1">
        <v>24</v>
      </c>
      <c r="F11" s="1">
        <v>6</v>
      </c>
      <c r="G11" s="1">
        <v>8</v>
      </c>
    </row>
    <row r="12" spans="1:7" ht="17" thickBot="1">
      <c r="A12" s="11">
        <v>2013</v>
      </c>
      <c r="B12" s="11">
        <v>22</v>
      </c>
      <c r="C12" s="11">
        <v>33</v>
      </c>
      <c r="D12" s="1">
        <v>24</v>
      </c>
      <c r="E12" s="1">
        <v>25</v>
      </c>
      <c r="F12" s="1">
        <v>13</v>
      </c>
      <c r="G12" s="1">
        <v>11</v>
      </c>
    </row>
    <row r="13" spans="1:7" ht="17" thickBot="1">
      <c r="A13" s="11">
        <v>2014</v>
      </c>
      <c r="B13" s="11">
        <v>18</v>
      </c>
      <c r="C13" s="11">
        <v>32</v>
      </c>
      <c r="D13" s="1">
        <v>25</v>
      </c>
      <c r="E13" s="1">
        <v>26</v>
      </c>
      <c r="F13" s="1">
        <v>13</v>
      </c>
      <c r="G13" s="1">
        <v>6</v>
      </c>
    </row>
    <row r="14" spans="1:7" ht="17" thickBot="1">
      <c r="A14" s="11">
        <v>2015</v>
      </c>
      <c r="B14" s="11">
        <v>15</v>
      </c>
      <c r="C14" s="11">
        <v>29</v>
      </c>
      <c r="D14" s="1">
        <v>27</v>
      </c>
      <c r="E14" s="1">
        <v>28</v>
      </c>
      <c r="F14" s="1">
        <v>9</v>
      </c>
      <c r="G14" s="1">
        <v>5</v>
      </c>
    </row>
    <row r="15" spans="1:7" ht="17" thickBot="1">
      <c r="A15" s="11">
        <v>2016</v>
      </c>
      <c r="B15" s="12">
        <v>10</v>
      </c>
      <c r="C15" s="11">
        <v>26</v>
      </c>
      <c r="D15" s="1">
        <v>29</v>
      </c>
      <c r="E15" s="1">
        <v>30</v>
      </c>
      <c r="F15" s="1">
        <v>13</v>
      </c>
      <c r="G15" s="1">
        <v>5</v>
      </c>
    </row>
    <row r="16" spans="1:7" ht="17" thickBot="1">
      <c r="A16" s="11">
        <v>2017</v>
      </c>
      <c r="B16" s="11">
        <v>12</v>
      </c>
      <c r="C16" s="11">
        <v>28</v>
      </c>
      <c r="D16" s="1">
        <v>40</v>
      </c>
      <c r="E16" s="1">
        <v>32</v>
      </c>
      <c r="F16" s="1">
        <v>15</v>
      </c>
      <c r="G16" s="1">
        <v>3</v>
      </c>
    </row>
    <row r="17" spans="1:7" ht="17" thickBot="1">
      <c r="A17" s="11">
        <v>2018</v>
      </c>
      <c r="B17" s="11">
        <v>11</v>
      </c>
      <c r="C17" s="11">
        <v>29</v>
      </c>
      <c r="D17" s="1">
        <v>44</v>
      </c>
      <c r="E17" s="1">
        <v>25</v>
      </c>
      <c r="F17" s="1">
        <v>5</v>
      </c>
      <c r="G17" s="1">
        <v>4</v>
      </c>
    </row>
    <row r="18" spans="1:7" ht="17" thickBot="1">
      <c r="A18" s="11">
        <v>2019</v>
      </c>
      <c r="B18" s="11">
        <v>10</v>
      </c>
      <c r="C18" s="11">
        <v>30</v>
      </c>
      <c r="D18" s="1">
        <v>41</v>
      </c>
      <c r="E18" s="1">
        <v>18</v>
      </c>
      <c r="F18" s="1">
        <v>4</v>
      </c>
      <c r="G18" s="1">
        <v>6</v>
      </c>
    </row>
    <row r="19" spans="1:7" ht="17" thickBot="1">
      <c r="A19" s="11">
        <v>2020</v>
      </c>
      <c r="B19" s="11">
        <v>10</v>
      </c>
      <c r="C19" s="11">
        <v>30</v>
      </c>
      <c r="D19" s="1">
        <v>42</v>
      </c>
      <c r="E19" s="1">
        <v>19</v>
      </c>
      <c r="F19" s="1">
        <v>4</v>
      </c>
      <c r="G19" s="1">
        <v>6</v>
      </c>
    </row>
    <row r="20" spans="1:7" ht="17" thickBot="1">
      <c r="A20" s="11">
        <v>2021</v>
      </c>
      <c r="B20" s="11">
        <v>11</v>
      </c>
      <c r="C20" s="11">
        <v>32</v>
      </c>
      <c r="D20" s="1">
        <v>45</v>
      </c>
      <c r="E20" s="1">
        <v>21</v>
      </c>
      <c r="F20" s="1">
        <v>4</v>
      </c>
      <c r="G20" s="1">
        <v>8</v>
      </c>
    </row>
    <row r="21" spans="1:7" ht="17" thickBot="1">
      <c r="A21" s="11">
        <v>2022</v>
      </c>
      <c r="B21" s="11">
        <v>13</v>
      </c>
      <c r="C21" s="11">
        <v>34</v>
      </c>
      <c r="D21" s="1">
        <v>48</v>
      </c>
      <c r="E21" s="1">
        <v>20</v>
      </c>
      <c r="F21" s="1">
        <v>5</v>
      </c>
      <c r="G21" s="1">
        <v>4</v>
      </c>
    </row>
    <row r="22" spans="1:7" ht="17" thickBot="1">
      <c r="A22" s="11">
        <v>2023</v>
      </c>
      <c r="B22" s="11">
        <v>14</v>
      </c>
      <c r="C22" s="11">
        <v>35</v>
      </c>
      <c r="D22" s="1">
        <v>51</v>
      </c>
      <c r="E22" s="1">
        <v>21</v>
      </c>
      <c r="F22" s="1">
        <v>3</v>
      </c>
      <c r="G22" s="1">
        <v>4</v>
      </c>
    </row>
    <row r="23" spans="1:7" ht="17" thickBot="1">
      <c r="A23" s="11">
        <v>2024</v>
      </c>
      <c r="B23" s="11">
        <v>12</v>
      </c>
      <c r="C23" s="11">
        <v>31</v>
      </c>
      <c r="D23" s="1">
        <v>49</v>
      </c>
      <c r="E23" s="1">
        <v>23</v>
      </c>
      <c r="F23" s="1">
        <v>3</v>
      </c>
      <c r="G23" s="1">
        <v>2</v>
      </c>
    </row>
  </sheetData>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D6FFC-E626-8049-96A2-18864FDE0FEC}">
  <dimension ref="A1:G23"/>
  <sheetViews>
    <sheetView workbookViewId="0">
      <selection sqref="A1:G23"/>
    </sheetView>
  </sheetViews>
  <sheetFormatPr baseColWidth="10" defaultRowHeight="16"/>
  <sheetData>
    <row r="1" spans="1:7" ht="17" thickBot="1">
      <c r="A1" s="1" t="s">
        <v>0</v>
      </c>
      <c r="B1" s="1" t="s">
        <v>249</v>
      </c>
      <c r="C1" s="1" t="s">
        <v>250</v>
      </c>
      <c r="D1" s="1" t="s">
        <v>251</v>
      </c>
      <c r="E1" s="1" t="s">
        <v>252</v>
      </c>
      <c r="F1" s="1" t="s">
        <v>253</v>
      </c>
      <c r="G1" s="1" t="s">
        <v>254</v>
      </c>
    </row>
    <row r="2" spans="1:7" ht="17" thickBot="1">
      <c r="A2" s="1">
        <v>2003</v>
      </c>
      <c r="B2" s="22" t="s">
        <v>116</v>
      </c>
      <c r="C2" s="22" t="s">
        <v>116</v>
      </c>
      <c r="D2" s="22" t="s">
        <v>116</v>
      </c>
      <c r="E2" s="22" t="s">
        <v>116</v>
      </c>
      <c r="F2" s="1">
        <v>12</v>
      </c>
      <c r="G2" s="1">
        <v>1</v>
      </c>
    </row>
    <row r="3" spans="1:7" ht="17" thickBot="1">
      <c r="A3" s="2">
        <v>2004</v>
      </c>
      <c r="B3" s="1">
        <v>2</v>
      </c>
      <c r="C3" s="1">
        <v>10</v>
      </c>
      <c r="D3" s="1">
        <v>8</v>
      </c>
      <c r="E3" s="1">
        <v>30</v>
      </c>
      <c r="F3" s="1">
        <v>19</v>
      </c>
      <c r="G3" s="1">
        <v>1</v>
      </c>
    </row>
    <row r="4" spans="1:7" ht="17" thickBot="1">
      <c r="A4" s="2">
        <v>2005</v>
      </c>
      <c r="B4" s="22" t="s">
        <v>116</v>
      </c>
      <c r="C4" s="22" t="s">
        <v>116</v>
      </c>
      <c r="D4" s="1">
        <v>6</v>
      </c>
      <c r="E4" s="1">
        <v>31</v>
      </c>
      <c r="F4" s="1">
        <v>16</v>
      </c>
      <c r="G4" s="1">
        <v>1</v>
      </c>
    </row>
    <row r="5" spans="1:7" ht="17" thickBot="1">
      <c r="A5" s="2">
        <v>2006</v>
      </c>
      <c r="B5" s="1">
        <v>3</v>
      </c>
      <c r="C5" s="1">
        <v>11</v>
      </c>
      <c r="D5" s="1">
        <v>9</v>
      </c>
      <c r="E5" s="1">
        <v>33</v>
      </c>
      <c r="F5" s="1">
        <v>6</v>
      </c>
      <c r="G5" s="1">
        <v>2</v>
      </c>
    </row>
    <row r="6" spans="1:7" ht="17" thickBot="1">
      <c r="A6" s="2">
        <v>2007</v>
      </c>
      <c r="B6" s="22" t="s">
        <v>116</v>
      </c>
      <c r="C6" s="22" t="s">
        <v>116</v>
      </c>
      <c r="D6" s="22" t="s">
        <v>116</v>
      </c>
      <c r="E6" s="22" t="s">
        <v>116</v>
      </c>
      <c r="F6" s="1">
        <v>5</v>
      </c>
      <c r="G6" s="1">
        <v>1</v>
      </c>
    </row>
    <row r="7" spans="1:7" ht="17" thickBot="1">
      <c r="A7" s="2">
        <v>2008</v>
      </c>
      <c r="B7" s="1">
        <v>2</v>
      </c>
      <c r="C7" s="1">
        <v>9</v>
      </c>
      <c r="D7" s="1">
        <v>7</v>
      </c>
      <c r="E7" s="1">
        <v>35</v>
      </c>
      <c r="F7" s="1">
        <v>2</v>
      </c>
      <c r="G7" s="1">
        <v>2</v>
      </c>
    </row>
    <row r="8" spans="1:7" ht="17" thickBot="1">
      <c r="A8" s="2">
        <v>2009</v>
      </c>
      <c r="B8" s="22" t="s">
        <v>116</v>
      </c>
      <c r="C8" s="22" t="s">
        <v>116</v>
      </c>
      <c r="D8" s="22" t="s">
        <v>116</v>
      </c>
      <c r="E8" s="22" t="s">
        <v>116</v>
      </c>
      <c r="F8" s="1">
        <v>6</v>
      </c>
      <c r="G8" s="1">
        <v>1</v>
      </c>
    </row>
    <row r="9" spans="1:7" ht="17" thickBot="1">
      <c r="A9" s="2">
        <v>2010</v>
      </c>
      <c r="B9" s="1">
        <v>2</v>
      </c>
      <c r="C9" s="1">
        <v>7</v>
      </c>
      <c r="D9" s="1">
        <v>8</v>
      </c>
      <c r="E9" s="1">
        <v>38</v>
      </c>
      <c r="F9" s="1">
        <v>3</v>
      </c>
      <c r="G9" s="1">
        <v>2</v>
      </c>
    </row>
    <row r="10" spans="1:7" ht="17" thickBot="1">
      <c r="A10" s="2">
        <v>2011</v>
      </c>
      <c r="B10" s="1">
        <v>2</v>
      </c>
      <c r="C10" s="1">
        <v>8</v>
      </c>
      <c r="D10" s="22" t="s">
        <v>116</v>
      </c>
      <c r="E10" s="22" t="s">
        <v>116</v>
      </c>
      <c r="F10" s="1">
        <v>3</v>
      </c>
      <c r="G10" s="1">
        <v>2</v>
      </c>
    </row>
    <row r="11" spans="1:7" ht="17" thickBot="1">
      <c r="A11" s="2">
        <v>2012</v>
      </c>
      <c r="B11" s="1">
        <v>2</v>
      </c>
      <c r="C11" s="1">
        <v>9</v>
      </c>
      <c r="D11" s="1">
        <v>13</v>
      </c>
      <c r="E11" s="1">
        <v>42</v>
      </c>
      <c r="F11" s="1">
        <v>2</v>
      </c>
      <c r="G11" s="1">
        <v>2</v>
      </c>
    </row>
    <row r="12" spans="1:7" ht="17" thickBot="1">
      <c r="A12" s="2">
        <v>2013</v>
      </c>
      <c r="B12" s="1">
        <v>2</v>
      </c>
      <c r="C12" s="1">
        <v>7</v>
      </c>
      <c r="D12" s="1">
        <v>14</v>
      </c>
      <c r="E12" s="1">
        <v>44</v>
      </c>
      <c r="F12" s="1">
        <v>2</v>
      </c>
      <c r="G12" s="1">
        <v>2</v>
      </c>
    </row>
    <row r="13" spans="1:7" ht="17" thickBot="1">
      <c r="A13" s="2">
        <v>2014</v>
      </c>
      <c r="B13" s="1">
        <v>2</v>
      </c>
      <c r="C13" s="1">
        <v>7</v>
      </c>
      <c r="D13" s="1">
        <v>18</v>
      </c>
      <c r="E13" s="1">
        <v>48</v>
      </c>
      <c r="F13" s="1">
        <v>1</v>
      </c>
      <c r="G13" s="1">
        <v>2</v>
      </c>
    </row>
    <row r="14" spans="1:7" ht="17" thickBot="1">
      <c r="A14" s="2">
        <v>2015</v>
      </c>
      <c r="B14" s="1">
        <v>2</v>
      </c>
      <c r="C14" s="1">
        <v>7</v>
      </c>
      <c r="D14" s="1">
        <v>20</v>
      </c>
      <c r="E14" s="1">
        <v>51</v>
      </c>
      <c r="F14" s="1">
        <v>4</v>
      </c>
      <c r="G14" s="1">
        <v>2</v>
      </c>
    </row>
    <row r="15" spans="1:7" ht="17" thickBot="1">
      <c r="A15" s="2">
        <v>2016</v>
      </c>
      <c r="B15" s="1">
        <v>2</v>
      </c>
      <c r="C15" s="1">
        <v>6</v>
      </c>
      <c r="D15" s="1">
        <v>29</v>
      </c>
      <c r="E15" s="1">
        <v>55</v>
      </c>
      <c r="F15" s="1">
        <v>3</v>
      </c>
      <c r="G15" s="1">
        <v>2</v>
      </c>
    </row>
    <row r="16" spans="1:7" ht="17" thickBot="1">
      <c r="A16" s="2">
        <v>2017</v>
      </c>
      <c r="B16" s="1">
        <v>2</v>
      </c>
      <c r="C16" s="1">
        <v>5</v>
      </c>
      <c r="D16" s="1">
        <v>22</v>
      </c>
      <c r="E16" s="1">
        <v>52</v>
      </c>
      <c r="F16" s="1">
        <v>1</v>
      </c>
      <c r="G16" s="1">
        <v>2</v>
      </c>
    </row>
    <row r="17" spans="1:7" ht="17" thickBot="1">
      <c r="A17" s="2">
        <v>2018</v>
      </c>
      <c r="B17" s="1">
        <v>2</v>
      </c>
      <c r="C17" s="1">
        <v>7</v>
      </c>
      <c r="D17" s="1">
        <v>22</v>
      </c>
      <c r="E17" s="1">
        <v>49</v>
      </c>
      <c r="F17" s="1">
        <v>16</v>
      </c>
      <c r="G17" s="1">
        <v>2</v>
      </c>
    </row>
    <row r="18" spans="1:7" ht="17" thickBot="1">
      <c r="A18" s="2">
        <v>2019</v>
      </c>
      <c r="B18" s="1">
        <v>2</v>
      </c>
      <c r="C18" s="1">
        <v>7</v>
      </c>
      <c r="D18" s="1">
        <v>12</v>
      </c>
      <c r="E18" s="1">
        <v>48</v>
      </c>
      <c r="F18" s="1">
        <v>15</v>
      </c>
      <c r="G18" s="1">
        <v>2</v>
      </c>
    </row>
    <row r="19" spans="1:7" ht="17" thickBot="1">
      <c r="A19" s="2">
        <v>2020</v>
      </c>
      <c r="B19" s="1">
        <v>2</v>
      </c>
      <c r="C19" s="1">
        <v>6</v>
      </c>
      <c r="D19" s="1">
        <v>17</v>
      </c>
      <c r="E19" s="1">
        <v>46</v>
      </c>
      <c r="F19" s="1">
        <v>13</v>
      </c>
      <c r="G19" s="1">
        <v>2</v>
      </c>
    </row>
    <row r="20" spans="1:7" ht="17" thickBot="1">
      <c r="A20" s="2">
        <v>2021</v>
      </c>
      <c r="B20" s="1">
        <v>2</v>
      </c>
      <c r="C20" s="1">
        <v>3</v>
      </c>
      <c r="D20" s="1">
        <v>11</v>
      </c>
      <c r="E20" s="1">
        <v>40</v>
      </c>
      <c r="F20" s="1">
        <v>12</v>
      </c>
      <c r="G20" s="1">
        <v>3</v>
      </c>
    </row>
    <row r="21" spans="1:7" ht="17" thickBot="1">
      <c r="A21" s="2">
        <v>2022</v>
      </c>
      <c r="B21" s="1">
        <v>2</v>
      </c>
      <c r="C21" s="1">
        <v>3</v>
      </c>
      <c r="D21" s="1">
        <v>11</v>
      </c>
      <c r="E21" s="1">
        <v>36</v>
      </c>
      <c r="F21" s="1">
        <v>14</v>
      </c>
      <c r="G21" s="1">
        <v>2</v>
      </c>
    </row>
    <row r="22" spans="1:7" ht="25" thickBot="1">
      <c r="A22" s="2">
        <v>2023</v>
      </c>
      <c r="B22" s="1">
        <v>2</v>
      </c>
      <c r="C22" s="1">
        <v>4</v>
      </c>
      <c r="D22" s="28">
        <v>3</v>
      </c>
      <c r="E22" s="1">
        <v>25</v>
      </c>
      <c r="F22" s="1">
        <v>16</v>
      </c>
      <c r="G22" s="1">
        <v>6</v>
      </c>
    </row>
    <row r="23" spans="1:7" ht="17" thickBot="1">
      <c r="A23" s="2">
        <v>2024</v>
      </c>
      <c r="B23" s="1">
        <v>3</v>
      </c>
      <c r="C23" s="1">
        <v>5</v>
      </c>
      <c r="D23" s="1">
        <v>3</v>
      </c>
      <c r="E23" s="1">
        <v>13</v>
      </c>
      <c r="F23" s="1">
        <v>11</v>
      </c>
      <c r="G23" s="1">
        <v>5</v>
      </c>
    </row>
  </sheetData>
  <phoneticPr fontId="6"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D4ED-91F8-614B-9E3F-860801D0072F}">
  <dimension ref="A1:K23"/>
  <sheetViews>
    <sheetView workbookViewId="0">
      <selection activeCell="E3" sqref="E3:E23"/>
    </sheetView>
  </sheetViews>
  <sheetFormatPr baseColWidth="10" defaultRowHeight="16"/>
  <cols>
    <col min="2" max="2" width="15.33203125" customWidth="1"/>
    <col min="5" max="5" width="18.1640625" customWidth="1"/>
  </cols>
  <sheetData>
    <row r="1" spans="1:11" ht="17" thickBot="1">
      <c r="A1" s="1" t="s">
        <v>0</v>
      </c>
      <c r="B1" s="1" t="s">
        <v>300</v>
      </c>
      <c r="C1" s="1" t="s">
        <v>251</v>
      </c>
      <c r="D1" s="1" t="s">
        <v>253</v>
      </c>
      <c r="E1" s="15" t="s">
        <v>304</v>
      </c>
      <c r="H1" s="16"/>
      <c r="I1" s="16"/>
      <c r="J1" s="16"/>
      <c r="K1" s="16"/>
    </row>
    <row r="2" spans="1:11" ht="17" thickBot="1">
      <c r="A2" s="1">
        <v>2003</v>
      </c>
      <c r="B2" s="22" t="s">
        <v>116</v>
      </c>
      <c r="C2" s="22" t="s">
        <v>116</v>
      </c>
      <c r="D2" s="1">
        <v>12</v>
      </c>
      <c r="H2" s="16"/>
      <c r="I2" s="16"/>
      <c r="J2" s="16"/>
      <c r="K2" s="16"/>
    </row>
    <row r="3" spans="1:11" ht="17" thickBot="1">
      <c r="A3" s="2">
        <v>2004</v>
      </c>
      <c r="B3" s="1">
        <v>2</v>
      </c>
      <c r="C3" s="1">
        <v>8</v>
      </c>
      <c r="D3" s="1">
        <v>19</v>
      </c>
      <c r="E3">
        <f>B3-D3</f>
        <v>-17</v>
      </c>
      <c r="H3" s="14"/>
      <c r="I3" s="16"/>
      <c r="J3" s="16"/>
      <c r="K3" s="16"/>
    </row>
    <row r="4" spans="1:11" ht="17" thickBot="1">
      <c r="A4" s="2">
        <v>2005</v>
      </c>
      <c r="B4" s="22" t="s">
        <v>116</v>
      </c>
      <c r="C4" s="1">
        <v>6</v>
      </c>
      <c r="D4" s="1">
        <v>16</v>
      </c>
      <c r="E4" t="e">
        <f t="shared" ref="E4:E23" si="0">B4-D4</f>
        <v>#VALUE!</v>
      </c>
      <c r="H4" s="14"/>
      <c r="I4" s="16"/>
      <c r="J4" s="16"/>
      <c r="K4" s="16"/>
    </row>
    <row r="5" spans="1:11" ht="17" thickBot="1">
      <c r="A5" s="2">
        <v>2006</v>
      </c>
      <c r="B5" s="1">
        <v>3</v>
      </c>
      <c r="C5" s="1">
        <v>9</v>
      </c>
      <c r="D5" s="1">
        <v>6</v>
      </c>
      <c r="E5">
        <f t="shared" si="0"/>
        <v>-3</v>
      </c>
      <c r="H5" s="14"/>
      <c r="I5" s="16"/>
      <c r="J5" s="16"/>
      <c r="K5" s="16"/>
    </row>
    <row r="6" spans="1:11" ht="17" thickBot="1">
      <c r="A6" s="2">
        <v>2007</v>
      </c>
      <c r="B6" s="22" t="s">
        <v>116</v>
      </c>
      <c r="C6" s="22" t="s">
        <v>116</v>
      </c>
      <c r="D6" s="1">
        <v>5</v>
      </c>
      <c r="E6" t="e">
        <f t="shared" si="0"/>
        <v>#VALUE!</v>
      </c>
      <c r="H6" s="14"/>
      <c r="I6" s="16"/>
      <c r="J6" s="16"/>
      <c r="K6" s="16"/>
    </row>
    <row r="7" spans="1:11" ht="17" thickBot="1">
      <c r="A7" s="2">
        <v>2008</v>
      </c>
      <c r="B7" s="1">
        <v>2</v>
      </c>
      <c r="C7" s="1">
        <v>7</v>
      </c>
      <c r="D7" s="1">
        <v>2</v>
      </c>
      <c r="E7">
        <f t="shared" si="0"/>
        <v>0</v>
      </c>
      <c r="H7" s="14"/>
      <c r="I7" s="16"/>
      <c r="J7" s="16"/>
      <c r="K7" s="16"/>
    </row>
    <row r="8" spans="1:11" ht="17" thickBot="1">
      <c r="A8" s="2">
        <v>2009</v>
      </c>
      <c r="B8" s="22" t="s">
        <v>116</v>
      </c>
      <c r="C8" s="22" t="s">
        <v>116</v>
      </c>
      <c r="D8" s="1">
        <v>6</v>
      </c>
      <c r="E8" t="e">
        <f t="shared" si="0"/>
        <v>#VALUE!</v>
      </c>
      <c r="H8" s="14"/>
      <c r="I8" s="16"/>
      <c r="J8" s="16"/>
      <c r="K8" s="16"/>
    </row>
    <row r="9" spans="1:11" ht="17" thickBot="1">
      <c r="A9" s="2">
        <v>2010</v>
      </c>
      <c r="B9" s="1">
        <v>2</v>
      </c>
      <c r="C9" s="1">
        <v>8</v>
      </c>
      <c r="D9" s="1">
        <v>3</v>
      </c>
      <c r="E9">
        <f t="shared" si="0"/>
        <v>-1</v>
      </c>
      <c r="H9" s="14"/>
      <c r="I9" s="16"/>
      <c r="J9" s="16"/>
      <c r="K9" s="16"/>
    </row>
    <row r="10" spans="1:11" ht="17" thickBot="1">
      <c r="A10" s="2">
        <v>2011</v>
      </c>
      <c r="B10" s="1">
        <v>2</v>
      </c>
      <c r="C10" s="22" t="s">
        <v>116</v>
      </c>
      <c r="D10" s="1">
        <v>3</v>
      </c>
      <c r="E10">
        <f t="shared" si="0"/>
        <v>-1</v>
      </c>
      <c r="H10" s="14"/>
      <c r="I10" s="16"/>
      <c r="J10" s="16"/>
      <c r="K10" s="16"/>
    </row>
    <row r="11" spans="1:11" ht="17" thickBot="1">
      <c r="A11" s="2">
        <v>2012</v>
      </c>
      <c r="B11" s="1">
        <v>2</v>
      </c>
      <c r="C11" s="1">
        <v>13</v>
      </c>
      <c r="D11" s="1">
        <v>2</v>
      </c>
      <c r="E11">
        <f t="shared" si="0"/>
        <v>0</v>
      </c>
      <c r="H11" s="14"/>
      <c r="I11" s="16"/>
      <c r="J11" s="16"/>
      <c r="K11" s="16"/>
    </row>
    <row r="12" spans="1:11" ht="17" thickBot="1">
      <c r="A12" s="2">
        <v>2013</v>
      </c>
      <c r="B12" s="1">
        <v>2</v>
      </c>
      <c r="C12" s="1">
        <v>14</v>
      </c>
      <c r="D12" s="1">
        <v>2</v>
      </c>
      <c r="E12">
        <f t="shared" si="0"/>
        <v>0</v>
      </c>
      <c r="H12" s="14"/>
      <c r="I12" s="16"/>
      <c r="J12" s="16"/>
      <c r="K12" s="16"/>
    </row>
    <row r="13" spans="1:11" ht="17" thickBot="1">
      <c r="A13" s="2">
        <v>2014</v>
      </c>
      <c r="B13" s="1">
        <v>2</v>
      </c>
      <c r="C13" s="1">
        <v>18</v>
      </c>
      <c r="D13" s="1">
        <v>1</v>
      </c>
      <c r="E13">
        <f t="shared" si="0"/>
        <v>1</v>
      </c>
      <c r="H13" s="14"/>
      <c r="I13" s="16"/>
      <c r="J13" s="16"/>
      <c r="K13" s="16"/>
    </row>
    <row r="14" spans="1:11" ht="17" thickBot="1">
      <c r="A14" s="2">
        <v>2015</v>
      </c>
      <c r="B14" s="1">
        <v>2</v>
      </c>
      <c r="C14" s="1">
        <v>20</v>
      </c>
      <c r="D14" s="1">
        <v>4</v>
      </c>
      <c r="E14">
        <f t="shared" si="0"/>
        <v>-2</v>
      </c>
      <c r="H14" s="14"/>
      <c r="I14" s="16"/>
      <c r="J14" s="16"/>
      <c r="K14" s="16"/>
    </row>
    <row r="15" spans="1:11" ht="17" thickBot="1">
      <c r="A15" s="2">
        <v>2016</v>
      </c>
      <c r="B15" s="1">
        <v>2</v>
      </c>
      <c r="C15" s="1">
        <v>29</v>
      </c>
      <c r="D15" s="1">
        <v>3</v>
      </c>
      <c r="E15">
        <f t="shared" si="0"/>
        <v>-1</v>
      </c>
      <c r="H15" s="14"/>
      <c r="I15" s="16"/>
      <c r="J15" s="16"/>
      <c r="K15" s="16"/>
    </row>
    <row r="16" spans="1:11" ht="17" thickBot="1">
      <c r="A16" s="2">
        <v>2017</v>
      </c>
      <c r="B16" s="1">
        <v>2</v>
      </c>
      <c r="C16" s="1">
        <v>22</v>
      </c>
      <c r="D16" s="1">
        <v>1</v>
      </c>
      <c r="E16">
        <f t="shared" si="0"/>
        <v>1</v>
      </c>
      <c r="H16" s="14"/>
      <c r="I16" s="16"/>
      <c r="J16" s="16"/>
      <c r="K16" s="16"/>
    </row>
    <row r="17" spans="1:11" ht="17" thickBot="1">
      <c r="A17" s="2">
        <v>2018</v>
      </c>
      <c r="B17" s="1">
        <v>2</v>
      </c>
      <c r="C17" s="1">
        <v>22</v>
      </c>
      <c r="D17" s="1">
        <v>16</v>
      </c>
      <c r="E17">
        <f t="shared" si="0"/>
        <v>-14</v>
      </c>
      <c r="H17" s="14"/>
      <c r="I17" s="16"/>
      <c r="J17" s="16"/>
      <c r="K17" s="16"/>
    </row>
    <row r="18" spans="1:11" ht="17" thickBot="1">
      <c r="A18" s="2">
        <v>2019</v>
      </c>
      <c r="B18" s="1">
        <v>2</v>
      </c>
      <c r="C18" s="1">
        <v>12</v>
      </c>
      <c r="D18" s="1">
        <v>15</v>
      </c>
      <c r="E18">
        <f t="shared" si="0"/>
        <v>-13</v>
      </c>
      <c r="H18" s="14"/>
      <c r="I18" s="16"/>
      <c r="J18" s="16"/>
      <c r="K18" s="16"/>
    </row>
    <row r="19" spans="1:11" ht="17" thickBot="1">
      <c r="A19" s="2">
        <v>2020</v>
      </c>
      <c r="B19" s="1">
        <v>2</v>
      </c>
      <c r="C19" s="1">
        <v>17</v>
      </c>
      <c r="D19" s="1">
        <v>13</v>
      </c>
      <c r="E19">
        <f t="shared" si="0"/>
        <v>-11</v>
      </c>
      <c r="H19" s="14"/>
      <c r="I19" s="16"/>
      <c r="J19" s="16"/>
      <c r="K19" s="16"/>
    </row>
    <row r="20" spans="1:11" ht="17" thickBot="1">
      <c r="A20" s="2">
        <v>2021</v>
      </c>
      <c r="B20" s="1">
        <v>2</v>
      </c>
      <c r="C20" s="1">
        <v>11</v>
      </c>
      <c r="D20" s="1">
        <v>12</v>
      </c>
      <c r="E20">
        <f t="shared" si="0"/>
        <v>-10</v>
      </c>
      <c r="H20" s="14"/>
      <c r="I20" s="16"/>
      <c r="J20" s="16"/>
      <c r="K20" s="16"/>
    </row>
    <row r="21" spans="1:11" ht="17" thickBot="1">
      <c r="A21" s="2">
        <v>2022</v>
      </c>
      <c r="B21" s="1">
        <v>2</v>
      </c>
      <c r="C21" s="1">
        <v>11</v>
      </c>
      <c r="D21" s="1">
        <v>14</v>
      </c>
      <c r="E21">
        <f t="shared" si="0"/>
        <v>-12</v>
      </c>
      <c r="H21" s="14"/>
      <c r="I21" s="16"/>
      <c r="J21" s="16"/>
      <c r="K21" s="16"/>
    </row>
    <row r="22" spans="1:11" ht="25" thickBot="1">
      <c r="A22" s="2">
        <v>2023</v>
      </c>
      <c r="B22" s="1">
        <v>2</v>
      </c>
      <c r="C22" s="28">
        <v>3</v>
      </c>
      <c r="D22" s="1">
        <v>16</v>
      </c>
      <c r="E22">
        <f t="shared" si="0"/>
        <v>-14</v>
      </c>
      <c r="H22" s="14"/>
      <c r="I22" s="16"/>
      <c r="J22" s="40"/>
      <c r="K22" s="16"/>
    </row>
    <row r="23" spans="1:11" ht="17" thickBot="1">
      <c r="A23" s="2">
        <v>2024</v>
      </c>
      <c r="B23" s="1">
        <v>3</v>
      </c>
      <c r="C23" s="1">
        <v>3</v>
      </c>
      <c r="D23" s="1">
        <v>11</v>
      </c>
      <c r="E23">
        <f t="shared" si="0"/>
        <v>-8</v>
      </c>
      <c r="H23" s="14"/>
      <c r="I23" s="16"/>
      <c r="J23" s="16"/>
      <c r="K23" s="16"/>
    </row>
  </sheetData>
  <sortState xmlns:xlrd2="http://schemas.microsoft.com/office/spreadsheetml/2017/richdata2" ref="I7:I23">
    <sortCondition descending="1" ref="I6:I23"/>
  </sortState>
  <phoneticPr fontId="6"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FFA81-6AEB-A845-BD2E-4CADB685AB01}">
  <dimension ref="A1:X25"/>
  <sheetViews>
    <sheetView topLeftCell="H1" workbookViewId="0">
      <selection activeCell="R18" sqref="R18"/>
    </sheetView>
  </sheetViews>
  <sheetFormatPr baseColWidth="10" defaultRowHeight="16"/>
  <sheetData>
    <row r="1" spans="1:24" ht="33" thickBot="1">
      <c r="A1" s="1" t="s">
        <v>0</v>
      </c>
      <c r="B1" s="18" t="s">
        <v>299</v>
      </c>
      <c r="C1" s="18" t="s">
        <v>302</v>
      </c>
      <c r="D1" s="18" t="s">
        <v>303</v>
      </c>
      <c r="I1" s="11" t="s">
        <v>0</v>
      </c>
      <c r="J1" s="29" t="s">
        <v>255</v>
      </c>
      <c r="K1" s="13" t="s">
        <v>256</v>
      </c>
      <c r="L1" s="13" t="s">
        <v>305</v>
      </c>
      <c r="M1" s="1" t="s">
        <v>258</v>
      </c>
      <c r="N1" s="1" t="s">
        <v>259</v>
      </c>
      <c r="O1" s="13" t="s">
        <v>305</v>
      </c>
      <c r="P1" s="1" t="s">
        <v>257</v>
      </c>
      <c r="Q1" s="1" t="s">
        <v>260</v>
      </c>
      <c r="R1" s="13" t="s">
        <v>305</v>
      </c>
      <c r="T1" s="11" t="s">
        <v>0</v>
      </c>
      <c r="U1" s="29" t="s">
        <v>255</v>
      </c>
      <c r="V1" s="13" t="s">
        <v>256</v>
      </c>
      <c r="W1" s="1" t="s">
        <v>258</v>
      </c>
      <c r="X1" s="1" t="s">
        <v>259</v>
      </c>
    </row>
    <row r="2" spans="1:24" ht="17" thickBot="1">
      <c r="A2" s="24">
        <v>2014</v>
      </c>
      <c r="B2" s="23">
        <v>2</v>
      </c>
      <c r="C2" s="23">
        <v>3</v>
      </c>
      <c r="D2" s="23">
        <v>1</v>
      </c>
      <c r="E2" s="19">
        <v>1</v>
      </c>
      <c r="I2" s="11">
        <v>2003</v>
      </c>
      <c r="J2" s="22" t="s">
        <v>116</v>
      </c>
      <c r="K2" s="22" t="s">
        <v>116</v>
      </c>
      <c r="L2" s="22"/>
      <c r="M2" s="22" t="s">
        <v>116</v>
      </c>
      <c r="N2" s="22" t="s">
        <v>116</v>
      </c>
      <c r="O2" s="22"/>
      <c r="P2" s="1">
        <v>8</v>
      </c>
      <c r="Q2" s="1">
        <v>13</v>
      </c>
      <c r="R2">
        <f>P2-Q2</f>
        <v>-5</v>
      </c>
      <c r="T2" s="11">
        <v>2003</v>
      </c>
      <c r="U2" s="41"/>
      <c r="V2" s="41"/>
      <c r="W2" s="41"/>
      <c r="X2" s="41"/>
    </row>
    <row r="3" spans="1:24" ht="25" thickBot="1">
      <c r="A3" s="24">
        <v>2017</v>
      </c>
      <c r="B3" s="23">
        <v>2</v>
      </c>
      <c r="C3" s="39">
        <v>3</v>
      </c>
      <c r="D3" s="23">
        <v>1</v>
      </c>
      <c r="E3" s="19">
        <v>2</v>
      </c>
      <c r="I3" s="11">
        <v>2004</v>
      </c>
      <c r="J3" s="11">
        <v>31</v>
      </c>
      <c r="K3" s="11">
        <v>41</v>
      </c>
      <c r="L3" s="11">
        <f>J3-K3</f>
        <v>-10</v>
      </c>
      <c r="M3" s="1">
        <v>78</v>
      </c>
      <c r="N3" s="1">
        <v>70</v>
      </c>
      <c r="O3" s="1">
        <f>M3-N3</f>
        <v>8</v>
      </c>
      <c r="P3" s="1">
        <v>8</v>
      </c>
      <c r="Q3" s="1">
        <v>14</v>
      </c>
      <c r="R3">
        <f t="shared" ref="R3:R23" si="0">P3-Q3</f>
        <v>-6</v>
      </c>
      <c r="T3" s="11">
        <v>2004</v>
      </c>
      <c r="U3" s="42"/>
      <c r="V3" s="42"/>
      <c r="W3" s="43"/>
      <c r="X3" s="43"/>
    </row>
    <row r="4" spans="1:24" ht="17" thickBot="1">
      <c r="A4" s="24">
        <v>2012</v>
      </c>
      <c r="B4" s="23">
        <v>2</v>
      </c>
      <c r="C4" s="22">
        <v>6</v>
      </c>
      <c r="D4" s="23">
        <v>2</v>
      </c>
      <c r="E4" s="16">
        <v>4</v>
      </c>
      <c r="I4" s="11">
        <v>2005</v>
      </c>
      <c r="J4" s="22" t="s">
        <v>116</v>
      </c>
      <c r="K4" s="22" t="s">
        <v>116</v>
      </c>
      <c r="L4" s="11" t="e">
        <f t="shared" ref="L4:L23" si="1">J4-K4</f>
        <v>#VALUE!</v>
      </c>
      <c r="M4" s="1">
        <v>78</v>
      </c>
      <c r="N4" s="1">
        <v>70</v>
      </c>
      <c r="O4" s="1">
        <f t="shared" ref="O4:O23" si="2">M4-N4</f>
        <v>8</v>
      </c>
      <c r="P4" s="1">
        <v>9</v>
      </c>
      <c r="Q4" s="1">
        <v>12</v>
      </c>
      <c r="R4">
        <f t="shared" si="0"/>
        <v>-3</v>
      </c>
      <c r="T4" s="11">
        <v>2005</v>
      </c>
      <c r="U4" s="41"/>
      <c r="V4" s="41"/>
      <c r="W4" s="43"/>
      <c r="X4" s="43"/>
    </row>
    <row r="5" spans="1:24" ht="17" thickBot="1">
      <c r="A5" s="24">
        <v>2013</v>
      </c>
      <c r="B5" s="23">
        <v>2</v>
      </c>
      <c r="C5" s="23">
        <v>7</v>
      </c>
      <c r="D5" s="23">
        <v>2</v>
      </c>
      <c r="E5" s="19">
        <v>5</v>
      </c>
      <c r="I5" s="11">
        <v>2006</v>
      </c>
      <c r="J5" s="11">
        <v>34</v>
      </c>
      <c r="K5" s="11">
        <v>43</v>
      </c>
      <c r="L5" s="11">
        <f t="shared" si="1"/>
        <v>-9</v>
      </c>
      <c r="M5" s="1">
        <v>75</v>
      </c>
      <c r="N5" s="1">
        <v>68</v>
      </c>
      <c r="O5" s="1">
        <f t="shared" si="2"/>
        <v>7</v>
      </c>
      <c r="P5" s="1">
        <v>5</v>
      </c>
      <c r="Q5" s="1">
        <v>12</v>
      </c>
      <c r="R5">
        <f t="shared" si="0"/>
        <v>-7</v>
      </c>
      <c r="T5" s="11">
        <v>2006</v>
      </c>
      <c r="U5" s="42"/>
      <c r="V5" s="42"/>
      <c r="W5" s="44">
        <v>75</v>
      </c>
      <c r="X5" s="44">
        <v>68</v>
      </c>
    </row>
    <row r="6" spans="1:24" ht="17" thickBot="1">
      <c r="A6" s="24">
        <v>2010</v>
      </c>
      <c r="B6" s="23">
        <v>2</v>
      </c>
      <c r="C6" s="23">
        <v>8</v>
      </c>
      <c r="D6" s="23">
        <v>3</v>
      </c>
      <c r="E6" s="16">
        <v>6</v>
      </c>
      <c r="I6" s="11">
        <v>2007</v>
      </c>
      <c r="J6" s="22" t="s">
        <v>116</v>
      </c>
      <c r="K6" s="22" t="s">
        <v>116</v>
      </c>
      <c r="L6" s="11" t="e">
        <f t="shared" si="1"/>
        <v>#VALUE!</v>
      </c>
      <c r="M6" s="22" t="s">
        <v>116</v>
      </c>
      <c r="N6" s="22" t="s">
        <v>116</v>
      </c>
      <c r="O6" s="1" t="e">
        <f t="shared" si="2"/>
        <v>#VALUE!</v>
      </c>
      <c r="P6" s="1">
        <v>11</v>
      </c>
      <c r="Q6" s="1">
        <v>10</v>
      </c>
      <c r="R6">
        <f t="shared" si="0"/>
        <v>1</v>
      </c>
      <c r="T6" s="11">
        <v>2007</v>
      </c>
      <c r="U6" s="22">
        <v>31</v>
      </c>
      <c r="V6" s="22">
        <v>41</v>
      </c>
      <c r="W6" s="22">
        <v>78</v>
      </c>
      <c r="X6" s="22">
        <v>70</v>
      </c>
    </row>
    <row r="7" spans="1:24" ht="17" thickBot="1">
      <c r="A7" s="24">
        <v>2011</v>
      </c>
      <c r="B7" s="23">
        <v>2</v>
      </c>
      <c r="C7" s="22">
        <v>8</v>
      </c>
      <c r="D7" s="23">
        <v>3</v>
      </c>
      <c r="E7" s="16">
        <v>7</v>
      </c>
      <c r="I7" s="11">
        <v>2008</v>
      </c>
      <c r="J7" s="11">
        <v>30</v>
      </c>
      <c r="K7" s="11">
        <v>41</v>
      </c>
      <c r="L7" s="11">
        <f t="shared" si="1"/>
        <v>-11</v>
      </c>
      <c r="M7" s="1">
        <v>54</v>
      </c>
      <c r="N7" s="1">
        <v>51</v>
      </c>
      <c r="O7" s="1">
        <f t="shared" si="2"/>
        <v>3</v>
      </c>
      <c r="P7" s="1">
        <v>8</v>
      </c>
      <c r="Q7" s="1">
        <v>10</v>
      </c>
      <c r="R7">
        <f t="shared" si="0"/>
        <v>-2</v>
      </c>
      <c r="T7" s="11">
        <v>2008</v>
      </c>
      <c r="U7" s="11">
        <v>30</v>
      </c>
      <c r="V7" s="11">
        <v>41</v>
      </c>
      <c r="W7" s="1">
        <v>54</v>
      </c>
      <c r="X7" s="1">
        <v>51</v>
      </c>
    </row>
    <row r="8" spans="1:24" ht="17" thickBot="1">
      <c r="A8" s="24">
        <v>2016</v>
      </c>
      <c r="B8" s="23">
        <v>2</v>
      </c>
      <c r="C8" s="22">
        <v>9</v>
      </c>
      <c r="D8" s="23">
        <v>3</v>
      </c>
      <c r="E8" s="16">
        <v>8</v>
      </c>
      <c r="I8" s="11">
        <v>2009</v>
      </c>
      <c r="J8" s="22" t="s">
        <v>116</v>
      </c>
      <c r="K8" s="22" t="s">
        <v>116</v>
      </c>
      <c r="L8" s="11" t="e">
        <f t="shared" si="1"/>
        <v>#VALUE!</v>
      </c>
      <c r="M8" s="22" t="s">
        <v>116</v>
      </c>
      <c r="N8" s="22" t="s">
        <v>116</v>
      </c>
      <c r="O8" s="1" t="e">
        <f t="shared" si="2"/>
        <v>#VALUE!</v>
      </c>
      <c r="P8" s="1">
        <v>9</v>
      </c>
      <c r="Q8" s="1">
        <v>8</v>
      </c>
      <c r="R8">
        <f t="shared" si="0"/>
        <v>1</v>
      </c>
      <c r="T8" s="11">
        <v>2009</v>
      </c>
      <c r="U8" s="22">
        <v>34</v>
      </c>
      <c r="V8" s="22">
        <v>43</v>
      </c>
      <c r="W8" s="22">
        <v>78</v>
      </c>
      <c r="X8" s="22">
        <v>70</v>
      </c>
    </row>
    <row r="9" spans="1:24" ht="17" thickBot="1">
      <c r="A9" s="24">
        <v>2015</v>
      </c>
      <c r="B9" s="23">
        <v>2</v>
      </c>
      <c r="C9" s="23">
        <v>11</v>
      </c>
      <c r="D9" s="23">
        <v>4</v>
      </c>
      <c r="E9" s="16">
        <v>9</v>
      </c>
      <c r="I9" s="11">
        <v>2010</v>
      </c>
      <c r="J9" s="11">
        <v>28</v>
      </c>
      <c r="K9" s="11">
        <v>38</v>
      </c>
      <c r="L9" s="11">
        <f t="shared" si="1"/>
        <v>-10</v>
      </c>
      <c r="M9" s="1">
        <v>52</v>
      </c>
      <c r="N9" s="1">
        <v>49</v>
      </c>
      <c r="O9" s="1">
        <f t="shared" si="2"/>
        <v>3</v>
      </c>
      <c r="P9" s="1">
        <v>6</v>
      </c>
      <c r="Q9" s="1">
        <v>10</v>
      </c>
      <c r="R9">
        <f t="shared" si="0"/>
        <v>-4</v>
      </c>
      <c r="T9" s="11">
        <v>2010</v>
      </c>
      <c r="U9" s="11">
        <v>28</v>
      </c>
      <c r="V9" s="11">
        <v>38</v>
      </c>
      <c r="W9" s="1">
        <v>52</v>
      </c>
      <c r="X9" s="1">
        <v>49</v>
      </c>
    </row>
    <row r="10" spans="1:24" ht="17" thickBot="1">
      <c r="A10" s="24">
        <v>2007</v>
      </c>
      <c r="B10" s="22">
        <v>2</v>
      </c>
      <c r="C10" s="23">
        <v>11</v>
      </c>
      <c r="D10" s="23">
        <v>5</v>
      </c>
      <c r="E10" s="16">
        <v>10</v>
      </c>
      <c r="I10" s="11">
        <v>2011</v>
      </c>
      <c r="J10" s="11">
        <v>27</v>
      </c>
      <c r="K10" s="11">
        <v>35</v>
      </c>
      <c r="L10" s="11">
        <f t="shared" si="1"/>
        <v>-8</v>
      </c>
      <c r="M10" s="1">
        <v>43</v>
      </c>
      <c r="N10" s="1">
        <v>40</v>
      </c>
      <c r="O10" s="1">
        <f t="shared" si="2"/>
        <v>3</v>
      </c>
      <c r="P10" s="1">
        <v>5</v>
      </c>
      <c r="Q10" s="1">
        <v>5</v>
      </c>
      <c r="R10">
        <f t="shared" si="0"/>
        <v>0</v>
      </c>
      <c r="T10" s="11">
        <v>2011</v>
      </c>
      <c r="U10" s="11">
        <v>27</v>
      </c>
      <c r="V10" s="11">
        <v>35</v>
      </c>
      <c r="W10" s="1">
        <v>43</v>
      </c>
      <c r="X10" s="1">
        <v>40</v>
      </c>
    </row>
    <row r="11" spans="1:24" ht="17" thickBot="1">
      <c r="A11" s="24">
        <v>2024</v>
      </c>
      <c r="B11" s="23">
        <v>2</v>
      </c>
      <c r="C11" s="23">
        <v>12</v>
      </c>
      <c r="D11" s="23">
        <v>11</v>
      </c>
      <c r="E11" s="16">
        <v>13</v>
      </c>
      <c r="I11" s="11">
        <v>2012</v>
      </c>
      <c r="J11" s="11">
        <v>25</v>
      </c>
      <c r="K11" s="11">
        <v>32</v>
      </c>
      <c r="L11" s="11">
        <f t="shared" si="1"/>
        <v>-7</v>
      </c>
      <c r="M11" s="1">
        <v>23</v>
      </c>
      <c r="N11" s="1">
        <v>24</v>
      </c>
      <c r="O11" s="1">
        <f t="shared" si="2"/>
        <v>-1</v>
      </c>
      <c r="P11" s="1">
        <v>6</v>
      </c>
      <c r="Q11" s="1">
        <v>8</v>
      </c>
      <c r="R11">
        <f t="shared" si="0"/>
        <v>-2</v>
      </c>
      <c r="T11" s="11">
        <v>2012</v>
      </c>
      <c r="U11" s="11">
        <v>25</v>
      </c>
      <c r="V11" s="11">
        <v>32</v>
      </c>
      <c r="W11" s="1">
        <v>23</v>
      </c>
      <c r="X11" s="1">
        <v>24</v>
      </c>
    </row>
    <row r="12" spans="1:24" ht="17" thickBot="1">
      <c r="A12" s="24">
        <v>2021</v>
      </c>
      <c r="B12" s="23">
        <v>2</v>
      </c>
      <c r="C12" s="23">
        <v>13</v>
      </c>
      <c r="D12" s="23">
        <v>12</v>
      </c>
      <c r="E12" s="16">
        <v>14</v>
      </c>
      <c r="I12" s="11">
        <v>2013</v>
      </c>
      <c r="J12" s="11">
        <v>22</v>
      </c>
      <c r="K12" s="11">
        <v>33</v>
      </c>
      <c r="L12" s="11">
        <f t="shared" si="1"/>
        <v>-11</v>
      </c>
      <c r="M12" s="1">
        <v>24</v>
      </c>
      <c r="N12" s="1">
        <v>25</v>
      </c>
      <c r="O12" s="1">
        <f t="shared" si="2"/>
        <v>-1</v>
      </c>
      <c r="P12" s="1">
        <v>13</v>
      </c>
      <c r="Q12" s="1">
        <v>11</v>
      </c>
      <c r="R12">
        <f t="shared" si="0"/>
        <v>2</v>
      </c>
      <c r="T12" s="11">
        <v>2013</v>
      </c>
      <c r="U12" s="11">
        <v>22</v>
      </c>
      <c r="V12" s="11">
        <v>33</v>
      </c>
      <c r="W12" s="1">
        <v>24</v>
      </c>
      <c r="X12" s="1">
        <v>25</v>
      </c>
    </row>
    <row r="13" spans="1:24" ht="17" thickBot="1">
      <c r="A13" s="24">
        <v>2020</v>
      </c>
      <c r="B13" s="23">
        <v>2</v>
      </c>
      <c r="C13" s="23">
        <v>14</v>
      </c>
      <c r="D13" s="23">
        <v>13</v>
      </c>
      <c r="E13" s="16">
        <v>16</v>
      </c>
      <c r="I13" s="11">
        <v>2014</v>
      </c>
      <c r="J13" s="11">
        <v>18</v>
      </c>
      <c r="K13" s="11">
        <v>32</v>
      </c>
      <c r="L13" s="11">
        <f t="shared" si="1"/>
        <v>-14</v>
      </c>
      <c r="M13" s="1">
        <v>25</v>
      </c>
      <c r="N13" s="1">
        <v>26</v>
      </c>
      <c r="O13" s="1">
        <f t="shared" si="2"/>
        <v>-1</v>
      </c>
      <c r="P13" s="1">
        <v>13</v>
      </c>
      <c r="Q13" s="1">
        <v>6</v>
      </c>
      <c r="R13">
        <f t="shared" si="0"/>
        <v>7</v>
      </c>
      <c r="T13" s="11">
        <v>2014</v>
      </c>
      <c r="U13" s="11">
        <v>18</v>
      </c>
      <c r="V13" s="11">
        <v>32</v>
      </c>
      <c r="W13" s="1">
        <v>25</v>
      </c>
      <c r="X13" s="1">
        <v>26</v>
      </c>
    </row>
    <row r="14" spans="1:24" ht="17" thickBot="1">
      <c r="A14" s="24">
        <v>2022</v>
      </c>
      <c r="B14" s="23">
        <v>2</v>
      </c>
      <c r="C14" s="23">
        <v>17</v>
      </c>
      <c r="D14" s="23">
        <v>14</v>
      </c>
      <c r="E14" s="16">
        <v>17</v>
      </c>
      <c r="I14" s="11">
        <v>2015</v>
      </c>
      <c r="J14" s="11">
        <v>15</v>
      </c>
      <c r="K14" s="11">
        <v>29</v>
      </c>
      <c r="L14" s="11">
        <f t="shared" si="1"/>
        <v>-14</v>
      </c>
      <c r="M14" s="1">
        <v>27</v>
      </c>
      <c r="N14" s="1">
        <v>28</v>
      </c>
      <c r="O14" s="1">
        <f t="shared" si="2"/>
        <v>-1</v>
      </c>
      <c r="P14" s="1">
        <v>9</v>
      </c>
      <c r="Q14" s="1">
        <v>5</v>
      </c>
      <c r="R14">
        <f t="shared" si="0"/>
        <v>4</v>
      </c>
      <c r="T14" s="11">
        <v>2015</v>
      </c>
      <c r="U14" s="11">
        <v>15</v>
      </c>
      <c r="V14" s="11">
        <v>29</v>
      </c>
      <c r="W14" s="1">
        <v>27</v>
      </c>
      <c r="X14" s="1">
        <v>28</v>
      </c>
    </row>
    <row r="15" spans="1:24" ht="17" thickBot="1">
      <c r="A15" s="24">
        <v>2019</v>
      </c>
      <c r="B15" s="23">
        <v>2</v>
      </c>
      <c r="C15" s="23">
        <v>18</v>
      </c>
      <c r="D15" s="23">
        <v>15</v>
      </c>
      <c r="E15" s="16">
        <v>18</v>
      </c>
      <c r="I15" s="11">
        <v>2016</v>
      </c>
      <c r="J15" s="12">
        <v>10</v>
      </c>
      <c r="K15" s="11">
        <v>26</v>
      </c>
      <c r="L15" s="11">
        <f t="shared" si="1"/>
        <v>-16</v>
      </c>
      <c r="M15" s="1">
        <v>29</v>
      </c>
      <c r="N15" s="1">
        <v>30</v>
      </c>
      <c r="O15" s="1">
        <f t="shared" si="2"/>
        <v>-1</v>
      </c>
      <c r="P15" s="1">
        <v>13</v>
      </c>
      <c r="Q15" s="1">
        <v>5</v>
      </c>
      <c r="R15">
        <f t="shared" si="0"/>
        <v>8</v>
      </c>
      <c r="T15" s="11">
        <v>2016</v>
      </c>
      <c r="U15" s="12">
        <v>10</v>
      </c>
      <c r="V15" s="11">
        <v>26</v>
      </c>
      <c r="W15" s="1">
        <v>29</v>
      </c>
      <c r="X15" s="1">
        <v>30</v>
      </c>
    </row>
    <row r="16" spans="1:24" ht="17" thickBot="1">
      <c r="A16" s="24">
        <v>2023</v>
      </c>
      <c r="B16" s="23">
        <v>2</v>
      </c>
      <c r="C16" s="23">
        <v>20</v>
      </c>
      <c r="D16" s="23">
        <v>16</v>
      </c>
      <c r="E16" s="16">
        <v>19</v>
      </c>
      <c r="I16" s="11">
        <v>2017</v>
      </c>
      <c r="J16" s="11">
        <v>12</v>
      </c>
      <c r="K16" s="11">
        <v>28</v>
      </c>
      <c r="L16" s="11">
        <f t="shared" si="1"/>
        <v>-16</v>
      </c>
      <c r="M16" s="1">
        <v>40</v>
      </c>
      <c r="N16" s="1">
        <v>32</v>
      </c>
      <c r="O16" s="1">
        <f t="shared" si="2"/>
        <v>8</v>
      </c>
      <c r="P16" s="1">
        <v>15</v>
      </c>
      <c r="Q16" s="1">
        <v>3</v>
      </c>
      <c r="R16">
        <f t="shared" si="0"/>
        <v>12</v>
      </c>
      <c r="T16" s="11">
        <v>2017</v>
      </c>
      <c r="U16" s="11">
        <v>12</v>
      </c>
      <c r="V16" s="11">
        <v>28</v>
      </c>
      <c r="W16" s="1">
        <v>40</v>
      </c>
      <c r="X16" s="1">
        <v>32</v>
      </c>
    </row>
    <row r="17" spans="1:24" ht="17" thickBot="1">
      <c r="A17" s="24">
        <v>2018</v>
      </c>
      <c r="B17" s="23">
        <v>2</v>
      </c>
      <c r="C17" s="23">
        <v>22</v>
      </c>
      <c r="D17" s="23">
        <v>16</v>
      </c>
      <c r="E17" s="16">
        <v>20</v>
      </c>
      <c r="I17" s="11">
        <v>2018</v>
      </c>
      <c r="J17" s="11">
        <v>11</v>
      </c>
      <c r="K17" s="11">
        <v>29</v>
      </c>
      <c r="L17" s="11">
        <f t="shared" si="1"/>
        <v>-18</v>
      </c>
      <c r="M17" s="1">
        <v>44</v>
      </c>
      <c r="N17" s="1">
        <v>25</v>
      </c>
      <c r="O17" s="1">
        <f t="shared" si="2"/>
        <v>19</v>
      </c>
      <c r="P17" s="1">
        <v>5</v>
      </c>
      <c r="Q17" s="1">
        <v>4</v>
      </c>
      <c r="R17">
        <f t="shared" si="0"/>
        <v>1</v>
      </c>
      <c r="T17" s="11">
        <v>2018</v>
      </c>
      <c r="U17" s="11">
        <v>11</v>
      </c>
      <c r="V17" s="11">
        <v>29</v>
      </c>
      <c r="W17" s="1">
        <v>44</v>
      </c>
      <c r="X17" s="1">
        <v>25</v>
      </c>
    </row>
    <row r="18" spans="1:24" ht="17" thickBot="1">
      <c r="A18" s="24">
        <v>2008</v>
      </c>
      <c r="B18" s="22">
        <v>3</v>
      </c>
      <c r="C18" s="23">
        <v>22</v>
      </c>
      <c r="D18" s="23">
        <v>2</v>
      </c>
      <c r="E18">
        <v>3</v>
      </c>
      <c r="I18" s="11">
        <v>2019</v>
      </c>
      <c r="J18" s="11">
        <v>10</v>
      </c>
      <c r="K18" s="11">
        <v>30</v>
      </c>
      <c r="L18" s="11">
        <f t="shared" si="1"/>
        <v>-20</v>
      </c>
      <c r="M18" s="1">
        <v>41</v>
      </c>
      <c r="N18" s="1">
        <v>18</v>
      </c>
      <c r="O18" s="1">
        <f t="shared" si="2"/>
        <v>23</v>
      </c>
      <c r="P18" s="1">
        <v>4</v>
      </c>
      <c r="Q18" s="1">
        <v>6</v>
      </c>
      <c r="R18">
        <f t="shared" si="0"/>
        <v>-2</v>
      </c>
      <c r="T18" s="11">
        <v>2019</v>
      </c>
      <c r="U18" s="11">
        <v>10</v>
      </c>
      <c r="V18" s="11">
        <v>30</v>
      </c>
      <c r="W18" s="1">
        <v>41</v>
      </c>
      <c r="X18" s="1">
        <v>18</v>
      </c>
    </row>
    <row r="19" spans="1:24" ht="17" thickBot="1">
      <c r="A19" s="24">
        <v>2009</v>
      </c>
      <c r="B19" s="23">
        <v>3</v>
      </c>
      <c r="C19" s="23">
        <v>29</v>
      </c>
      <c r="D19" s="23">
        <v>6</v>
      </c>
      <c r="E19" s="16">
        <v>11</v>
      </c>
      <c r="I19" s="11">
        <v>2020</v>
      </c>
      <c r="J19" s="11">
        <v>10</v>
      </c>
      <c r="K19" s="11">
        <v>30</v>
      </c>
      <c r="L19" s="11">
        <f t="shared" si="1"/>
        <v>-20</v>
      </c>
      <c r="M19" s="1">
        <v>42</v>
      </c>
      <c r="N19" s="1">
        <v>19</v>
      </c>
      <c r="O19" s="1">
        <f t="shared" si="2"/>
        <v>23</v>
      </c>
      <c r="P19" s="1">
        <v>4</v>
      </c>
      <c r="Q19" s="1">
        <v>6</v>
      </c>
      <c r="R19">
        <f t="shared" si="0"/>
        <v>-2</v>
      </c>
      <c r="T19" s="11">
        <v>2020</v>
      </c>
      <c r="U19" s="11">
        <v>10</v>
      </c>
      <c r="V19" s="11">
        <v>30</v>
      </c>
      <c r="W19" s="1">
        <v>42</v>
      </c>
      <c r="X19" s="1">
        <v>19</v>
      </c>
    </row>
    <row r="20" spans="1:24" ht="17" thickBot="1">
      <c r="A20" s="24">
        <v>2006</v>
      </c>
      <c r="B20" s="23"/>
      <c r="C20" s="23"/>
      <c r="D20" s="23">
        <v>6</v>
      </c>
      <c r="E20" s="16">
        <v>12</v>
      </c>
      <c r="I20" s="11">
        <v>2021</v>
      </c>
      <c r="J20" s="11">
        <v>11</v>
      </c>
      <c r="K20" s="11">
        <v>32</v>
      </c>
      <c r="L20" s="11">
        <f t="shared" si="1"/>
        <v>-21</v>
      </c>
      <c r="M20" s="1">
        <v>45</v>
      </c>
      <c r="N20" s="1">
        <v>21</v>
      </c>
      <c r="O20" s="1">
        <f t="shared" si="2"/>
        <v>24</v>
      </c>
      <c r="P20" s="1">
        <v>4</v>
      </c>
      <c r="Q20" s="1">
        <v>8</v>
      </c>
      <c r="R20">
        <f t="shared" si="0"/>
        <v>-4</v>
      </c>
      <c r="T20" s="11">
        <v>2021</v>
      </c>
      <c r="U20" s="11">
        <v>11</v>
      </c>
      <c r="V20" s="11">
        <v>32</v>
      </c>
      <c r="W20" s="1">
        <v>45</v>
      </c>
      <c r="X20" s="1">
        <v>21</v>
      </c>
    </row>
    <row r="21" spans="1:24" ht="17" thickBot="1">
      <c r="A21" s="21">
        <v>2003</v>
      </c>
      <c r="B21" s="22"/>
      <c r="C21" s="22"/>
      <c r="D21" s="23">
        <v>12</v>
      </c>
      <c r="E21" s="16">
        <v>15</v>
      </c>
      <c r="I21" s="11">
        <v>2022</v>
      </c>
      <c r="J21" s="11">
        <v>13</v>
      </c>
      <c r="K21" s="11">
        <v>34</v>
      </c>
      <c r="L21" s="11">
        <f t="shared" si="1"/>
        <v>-21</v>
      </c>
      <c r="M21" s="1">
        <v>48</v>
      </c>
      <c r="N21" s="1">
        <v>20</v>
      </c>
      <c r="O21" s="1">
        <f t="shared" si="2"/>
        <v>28</v>
      </c>
      <c r="P21" s="1">
        <v>5</v>
      </c>
      <c r="Q21" s="1">
        <v>4</v>
      </c>
      <c r="R21">
        <f t="shared" si="0"/>
        <v>1</v>
      </c>
      <c r="T21" s="11">
        <v>2022</v>
      </c>
      <c r="U21" s="11">
        <v>13</v>
      </c>
      <c r="V21" s="11">
        <v>34</v>
      </c>
      <c r="W21" s="1">
        <v>48</v>
      </c>
      <c r="X21" s="1">
        <v>20</v>
      </c>
    </row>
    <row r="22" spans="1:24" ht="17" thickBot="1">
      <c r="A22" s="24">
        <v>2005</v>
      </c>
      <c r="B22" s="22"/>
      <c r="C22" s="23"/>
      <c r="D22" s="23">
        <v>16</v>
      </c>
      <c r="E22" s="16">
        <v>21</v>
      </c>
      <c r="I22" s="11">
        <v>2023</v>
      </c>
      <c r="J22" s="11">
        <v>14</v>
      </c>
      <c r="K22" s="11">
        <v>35</v>
      </c>
      <c r="L22" s="11">
        <f t="shared" si="1"/>
        <v>-21</v>
      </c>
      <c r="M22" s="1">
        <v>51</v>
      </c>
      <c r="N22" s="1">
        <v>21</v>
      </c>
      <c r="O22" s="1">
        <f t="shared" si="2"/>
        <v>30</v>
      </c>
      <c r="P22" s="1">
        <v>3</v>
      </c>
      <c r="Q22" s="1">
        <v>4</v>
      </c>
      <c r="R22">
        <f t="shared" si="0"/>
        <v>-1</v>
      </c>
      <c r="T22" s="11">
        <v>2023</v>
      </c>
      <c r="U22" s="11">
        <v>14</v>
      </c>
      <c r="V22" s="11">
        <v>35</v>
      </c>
      <c r="W22" s="1">
        <v>51</v>
      </c>
      <c r="X22" s="1">
        <v>21</v>
      </c>
    </row>
    <row r="23" spans="1:24" ht="17" thickBot="1">
      <c r="A23" s="24">
        <v>2004</v>
      </c>
      <c r="B23" s="23"/>
      <c r="C23" s="23"/>
      <c r="D23" s="23">
        <v>19</v>
      </c>
      <c r="E23" s="16">
        <v>22</v>
      </c>
      <c r="I23" s="11">
        <v>2024</v>
      </c>
      <c r="J23" s="11">
        <v>12</v>
      </c>
      <c r="K23" s="11">
        <v>31</v>
      </c>
      <c r="L23" s="11">
        <f t="shared" si="1"/>
        <v>-19</v>
      </c>
      <c r="M23" s="1">
        <v>49</v>
      </c>
      <c r="N23" s="1">
        <v>23</v>
      </c>
      <c r="O23" s="1">
        <f t="shared" si="2"/>
        <v>26</v>
      </c>
      <c r="P23" s="1">
        <v>3</v>
      </c>
      <c r="Q23" s="1">
        <v>2</v>
      </c>
      <c r="R23">
        <f t="shared" si="0"/>
        <v>1</v>
      </c>
      <c r="T23" s="11">
        <v>2024</v>
      </c>
      <c r="U23" s="11">
        <v>12</v>
      </c>
      <c r="V23" s="11">
        <v>31</v>
      </c>
      <c r="W23" s="1">
        <v>49</v>
      </c>
      <c r="X23" s="1">
        <v>23</v>
      </c>
    </row>
    <row r="24" spans="1:24">
      <c r="A24" s="20" t="s">
        <v>291</v>
      </c>
      <c r="B24" s="20">
        <v>2</v>
      </c>
      <c r="C24" s="20">
        <v>12</v>
      </c>
      <c r="D24" s="20">
        <v>6</v>
      </c>
      <c r="I24" t="s">
        <v>261</v>
      </c>
      <c r="O24" t="s">
        <v>261</v>
      </c>
      <c r="P24">
        <f>AVERAGE(P2:P23)</f>
        <v>7.5454545454545459</v>
      </c>
      <c r="Q24">
        <f>AVERAGE(Q2:Q23)</f>
        <v>7.5454545454545459</v>
      </c>
      <c r="R24">
        <f>AVERAGE(R2:R23)</f>
        <v>0</v>
      </c>
      <c r="T24" t="s">
        <v>261</v>
      </c>
      <c r="U24" s="45">
        <f>AVERAGE(U6:U23)</f>
        <v>18.5</v>
      </c>
      <c r="V24" s="45">
        <f>AVERAGE(V6:V23)</f>
        <v>33.277777777777779</v>
      </c>
      <c r="W24" s="45">
        <f>AVERAGE(W5:W23)</f>
        <v>45.684210526315788</v>
      </c>
      <c r="X24" s="45">
        <f>AVERAGE(X5:X23)</f>
        <v>34.736842105263158</v>
      </c>
    </row>
    <row r="25" spans="1:24">
      <c r="A25" s="20" t="s">
        <v>301</v>
      </c>
      <c r="B25" s="20">
        <f t="shared" ref="B25:C25" si="3">AVERAGE(B2:B23)</f>
        <v>2.1111111111111112</v>
      </c>
      <c r="C25" s="20">
        <f t="shared" si="3"/>
        <v>12.944444444444445</v>
      </c>
      <c r="D25" s="20">
        <f>AVERAGE(D2:D23)</f>
        <v>8.2727272727272734</v>
      </c>
      <c r="O25" t="s">
        <v>262</v>
      </c>
    </row>
  </sheetData>
  <sortState xmlns:xlrd2="http://schemas.microsoft.com/office/spreadsheetml/2017/richdata2" ref="C2:C19">
    <sortCondition ref="C2:C19"/>
  </sortState>
  <phoneticPr fontId="6"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BECC2-F932-5F42-94A8-4B7F30E97056}">
  <dimension ref="A1:O26"/>
  <sheetViews>
    <sheetView zoomScale="81" workbookViewId="0">
      <selection activeCell="C26" sqref="C26"/>
    </sheetView>
  </sheetViews>
  <sheetFormatPr baseColWidth="10" defaultRowHeight="16"/>
  <cols>
    <col min="2" max="2" width="13.6640625" customWidth="1"/>
  </cols>
  <sheetData>
    <row r="1" spans="1:15" ht="17" thickBot="1">
      <c r="A1" s="1" t="s">
        <v>0</v>
      </c>
      <c r="B1" s="1" t="s">
        <v>229</v>
      </c>
      <c r="C1" s="1" t="s">
        <v>232</v>
      </c>
      <c r="D1" s="1" t="s">
        <v>236</v>
      </c>
      <c r="E1" s="15" t="s">
        <v>242</v>
      </c>
      <c r="F1" s="15" t="s">
        <v>244</v>
      </c>
      <c r="I1" s="15" t="s">
        <v>248</v>
      </c>
      <c r="J1" s="15" t="s">
        <v>246</v>
      </c>
    </row>
    <row r="2" spans="1:15" ht="17" thickBot="1">
      <c r="A2" s="1">
        <v>2003</v>
      </c>
      <c r="B2" s="7" t="s">
        <v>115</v>
      </c>
      <c r="C2" s="7" t="s">
        <v>115</v>
      </c>
      <c r="D2" s="1">
        <v>86</v>
      </c>
      <c r="E2">
        <v>6</v>
      </c>
      <c r="F2" s="27">
        <v>1</v>
      </c>
      <c r="I2" s="17">
        <v>16602</v>
      </c>
      <c r="J2">
        <v>129227</v>
      </c>
      <c r="O2" s="1"/>
    </row>
    <row r="3" spans="1:15" ht="25" thickBot="1">
      <c r="A3" s="2">
        <v>2004</v>
      </c>
      <c r="B3" s="3">
        <v>1</v>
      </c>
      <c r="C3" s="1">
        <v>11</v>
      </c>
      <c r="D3" s="1">
        <v>54</v>
      </c>
      <c r="E3" s="16">
        <v>6</v>
      </c>
      <c r="F3" s="27">
        <v>1</v>
      </c>
      <c r="I3" s="17">
        <v>19553</v>
      </c>
      <c r="J3">
        <v>129988</v>
      </c>
      <c r="O3" s="1"/>
    </row>
    <row r="4" spans="1:15" ht="17" thickBot="1">
      <c r="A4" s="2">
        <v>2005</v>
      </c>
      <c r="B4" s="7" t="s">
        <v>115</v>
      </c>
      <c r="C4" s="1">
        <v>11</v>
      </c>
      <c r="D4" s="1">
        <v>72</v>
      </c>
      <c r="E4" s="16">
        <v>5</v>
      </c>
      <c r="F4" s="27">
        <v>1</v>
      </c>
      <c r="I4" s="17">
        <v>22859</v>
      </c>
      <c r="J4">
        <v>130756</v>
      </c>
      <c r="O4" s="1"/>
    </row>
    <row r="5" spans="1:15" ht="25" thickBot="1">
      <c r="A5" s="2">
        <v>2006</v>
      </c>
      <c r="B5" s="3">
        <v>1</v>
      </c>
      <c r="C5" s="1">
        <v>11</v>
      </c>
      <c r="D5" s="1">
        <v>84</v>
      </c>
      <c r="E5" s="16">
        <v>4</v>
      </c>
      <c r="F5" s="27">
        <v>1</v>
      </c>
      <c r="I5" s="17">
        <v>27521</v>
      </c>
      <c r="J5">
        <v>131448</v>
      </c>
      <c r="O5" s="1"/>
    </row>
    <row r="6" spans="1:15" ht="17" thickBot="1">
      <c r="A6" s="2">
        <v>2007</v>
      </c>
      <c r="B6" s="7" t="s">
        <v>115</v>
      </c>
      <c r="C6" s="7" t="s">
        <v>115</v>
      </c>
      <c r="D6" s="1">
        <v>81</v>
      </c>
      <c r="E6" s="16">
        <v>4</v>
      </c>
      <c r="F6" s="27">
        <v>1</v>
      </c>
      <c r="I6" s="17">
        <v>35503</v>
      </c>
      <c r="J6">
        <v>132129</v>
      </c>
      <c r="O6" s="1"/>
    </row>
    <row r="7" spans="1:15" ht="25" thickBot="1">
      <c r="A7" s="2">
        <v>2008</v>
      </c>
      <c r="B7" s="3">
        <v>1</v>
      </c>
      <c r="C7" s="1">
        <v>9</v>
      </c>
      <c r="D7" s="1">
        <v>100</v>
      </c>
      <c r="E7" s="16">
        <v>3</v>
      </c>
      <c r="F7" s="27">
        <v>1</v>
      </c>
      <c r="I7" s="17">
        <v>45943</v>
      </c>
      <c r="J7">
        <v>132802</v>
      </c>
      <c r="O7" s="1"/>
    </row>
    <row r="8" spans="1:15" ht="17" thickBot="1">
      <c r="A8" s="2">
        <v>2009</v>
      </c>
      <c r="B8" s="9" t="s">
        <v>116</v>
      </c>
      <c r="C8" s="9" t="s">
        <v>116</v>
      </c>
      <c r="D8" s="1">
        <v>93</v>
      </c>
      <c r="E8" s="16">
        <v>2</v>
      </c>
      <c r="F8" s="27">
        <v>1</v>
      </c>
      <c r="I8" s="17">
        <v>51017</v>
      </c>
      <c r="J8">
        <v>133450</v>
      </c>
      <c r="O8" s="1"/>
    </row>
    <row r="9" spans="1:15" ht="25" thickBot="1">
      <c r="A9" s="2">
        <v>2010</v>
      </c>
      <c r="B9" s="3">
        <v>1</v>
      </c>
      <c r="C9" s="1">
        <v>11</v>
      </c>
      <c r="D9" s="1">
        <v>87</v>
      </c>
      <c r="E9" s="16">
        <v>2</v>
      </c>
      <c r="F9" s="27">
        <v>1</v>
      </c>
      <c r="I9" s="17">
        <v>60871</v>
      </c>
      <c r="J9">
        <v>134091</v>
      </c>
      <c r="O9" s="1"/>
    </row>
    <row r="10" spans="1:15" ht="25" thickBot="1">
      <c r="A10" s="2">
        <v>2011</v>
      </c>
      <c r="B10" s="3">
        <v>1</v>
      </c>
      <c r="C10" s="9" t="s">
        <v>116</v>
      </c>
      <c r="D10" s="1">
        <v>71</v>
      </c>
      <c r="E10" s="16">
        <v>2</v>
      </c>
      <c r="F10" s="27">
        <v>1</v>
      </c>
      <c r="I10" s="17">
        <v>75515</v>
      </c>
      <c r="J10">
        <v>134735</v>
      </c>
      <c r="O10" s="1"/>
    </row>
    <row r="11" spans="1:15" ht="25" thickBot="1">
      <c r="A11" s="2">
        <v>2012</v>
      </c>
      <c r="B11" s="3">
        <v>1</v>
      </c>
      <c r="C11" s="1">
        <v>11</v>
      </c>
      <c r="D11" s="1">
        <v>88</v>
      </c>
      <c r="E11" s="16">
        <v>2</v>
      </c>
      <c r="F11" s="27">
        <v>1</v>
      </c>
      <c r="I11" s="17">
        <v>85322</v>
      </c>
      <c r="J11">
        <v>135404</v>
      </c>
      <c r="O11" s="1"/>
    </row>
    <row r="12" spans="1:15" ht="25" thickBot="1">
      <c r="A12" s="2">
        <v>2013</v>
      </c>
      <c r="B12" s="3">
        <v>1</v>
      </c>
      <c r="C12" s="1">
        <v>12</v>
      </c>
      <c r="D12" s="1">
        <v>92</v>
      </c>
      <c r="E12" s="16">
        <v>2</v>
      </c>
      <c r="F12" s="27">
        <v>1</v>
      </c>
      <c r="I12" s="17">
        <v>95704</v>
      </c>
      <c r="J12">
        <v>136072</v>
      </c>
      <c r="O12" s="1"/>
    </row>
    <row r="13" spans="1:15" ht="25" thickBot="1">
      <c r="A13" s="2">
        <v>2014</v>
      </c>
      <c r="B13" s="3">
        <v>1</v>
      </c>
      <c r="C13" s="1">
        <v>14</v>
      </c>
      <c r="D13" s="1">
        <v>97</v>
      </c>
      <c r="E13" s="16">
        <v>2</v>
      </c>
      <c r="F13" s="27">
        <v>1</v>
      </c>
      <c r="I13" s="17">
        <v>104756</v>
      </c>
      <c r="J13">
        <v>136782</v>
      </c>
      <c r="O13" s="1"/>
    </row>
    <row r="14" spans="1:15" ht="25" thickBot="1">
      <c r="A14" s="2">
        <v>2015</v>
      </c>
      <c r="B14" s="3">
        <v>1</v>
      </c>
      <c r="C14" s="1">
        <v>14</v>
      </c>
      <c r="D14" s="1">
        <v>82</v>
      </c>
      <c r="E14" s="16">
        <v>2</v>
      </c>
      <c r="F14" s="27">
        <v>1</v>
      </c>
      <c r="I14" s="17">
        <v>110615</v>
      </c>
      <c r="J14">
        <v>137462</v>
      </c>
      <c r="O14" s="1"/>
    </row>
    <row r="15" spans="1:15" ht="25" thickBot="1">
      <c r="A15" s="2">
        <v>2016</v>
      </c>
      <c r="B15" s="3">
        <v>1</v>
      </c>
      <c r="C15" s="1">
        <v>14</v>
      </c>
      <c r="D15" s="1">
        <v>82</v>
      </c>
      <c r="E15" s="16">
        <v>2</v>
      </c>
      <c r="F15" s="27">
        <v>1</v>
      </c>
      <c r="I15" s="17">
        <v>112332</v>
      </c>
      <c r="J15">
        <v>138271</v>
      </c>
      <c r="O15" s="1"/>
    </row>
    <row r="16" spans="1:15" ht="25" thickBot="1">
      <c r="A16" s="2">
        <v>2017</v>
      </c>
      <c r="B16" s="3">
        <v>1</v>
      </c>
      <c r="C16" s="1">
        <v>24</v>
      </c>
      <c r="D16" s="1">
        <v>71</v>
      </c>
      <c r="E16" s="16">
        <v>2</v>
      </c>
      <c r="F16" s="27">
        <v>1</v>
      </c>
      <c r="I16" s="17">
        <v>123104</v>
      </c>
      <c r="J16">
        <v>139008</v>
      </c>
      <c r="O16" s="1"/>
    </row>
    <row r="17" spans="1:15" ht="25" thickBot="1">
      <c r="A17" s="2">
        <v>2018</v>
      </c>
      <c r="B17" s="3">
        <v>1</v>
      </c>
      <c r="C17" s="1">
        <v>30</v>
      </c>
      <c r="D17" s="1">
        <v>76</v>
      </c>
      <c r="E17" s="16">
        <v>2</v>
      </c>
      <c r="F17" s="27">
        <v>1</v>
      </c>
      <c r="I17" s="17">
        <v>138948</v>
      </c>
      <c r="J17">
        <v>139538</v>
      </c>
      <c r="O17" s="1"/>
    </row>
    <row r="18" spans="1:15" ht="25" thickBot="1">
      <c r="A18" s="2">
        <v>2019</v>
      </c>
      <c r="B18" s="3">
        <v>1</v>
      </c>
      <c r="C18" s="1">
        <v>28</v>
      </c>
      <c r="D18" s="1">
        <v>76</v>
      </c>
      <c r="E18" s="16">
        <v>2</v>
      </c>
      <c r="F18" s="27">
        <v>1</v>
      </c>
      <c r="I18" s="17">
        <v>142799</v>
      </c>
      <c r="J18">
        <v>140005</v>
      </c>
      <c r="O18" s="1"/>
    </row>
    <row r="19" spans="1:15" ht="25" thickBot="1">
      <c r="A19" s="2">
        <v>2020</v>
      </c>
      <c r="B19" s="3">
        <v>1</v>
      </c>
      <c r="C19" s="1">
        <v>28</v>
      </c>
      <c r="D19" s="1">
        <v>75</v>
      </c>
      <c r="E19" s="16">
        <v>2</v>
      </c>
      <c r="F19" s="27">
        <v>1</v>
      </c>
      <c r="I19" s="17">
        <v>146876</v>
      </c>
      <c r="J19">
        <v>141178</v>
      </c>
      <c r="O19" s="1"/>
    </row>
    <row r="20" spans="1:15" ht="25" thickBot="1">
      <c r="A20" s="2">
        <v>2021</v>
      </c>
      <c r="B20" s="3">
        <v>1</v>
      </c>
      <c r="C20" s="1">
        <v>29</v>
      </c>
      <c r="D20" s="1">
        <v>74</v>
      </c>
      <c r="E20" s="16">
        <v>2</v>
      </c>
      <c r="F20" s="27">
        <v>1</v>
      </c>
      <c r="I20" s="17">
        <v>177340</v>
      </c>
      <c r="J20">
        <v>141260</v>
      </c>
      <c r="O20" s="1"/>
    </row>
    <row r="21" spans="1:15" ht="25" thickBot="1">
      <c r="A21" s="2">
        <v>2022</v>
      </c>
      <c r="B21" s="3">
        <v>1</v>
      </c>
      <c r="C21" s="1">
        <v>27</v>
      </c>
      <c r="D21" s="1">
        <v>80</v>
      </c>
      <c r="E21" s="16">
        <v>2</v>
      </c>
      <c r="F21" s="27">
        <v>1</v>
      </c>
      <c r="I21" s="17">
        <v>179631</v>
      </c>
      <c r="J21">
        <v>141175</v>
      </c>
      <c r="O21" s="1"/>
    </row>
    <row r="22" spans="1:15" ht="25" thickBot="1">
      <c r="A22" s="2">
        <v>2023</v>
      </c>
      <c r="B22" s="3">
        <v>1</v>
      </c>
      <c r="C22" s="1">
        <v>29</v>
      </c>
      <c r="D22" s="1">
        <v>79</v>
      </c>
      <c r="E22" s="16">
        <v>2</v>
      </c>
      <c r="F22" s="27">
        <v>2</v>
      </c>
      <c r="I22" s="17">
        <v>177947</v>
      </c>
      <c r="J22">
        <v>140967</v>
      </c>
      <c r="O22" s="1"/>
    </row>
    <row r="23" spans="1:15" ht="25" thickBot="1">
      <c r="A23" s="2">
        <v>2024</v>
      </c>
      <c r="B23" s="3">
        <v>1</v>
      </c>
      <c r="C23" s="1">
        <v>30</v>
      </c>
      <c r="D23" s="1">
        <v>92</v>
      </c>
      <c r="E23" s="16">
        <v>2</v>
      </c>
      <c r="F23" s="27">
        <v>2</v>
      </c>
      <c r="I23" s="17">
        <v>185320</v>
      </c>
      <c r="J23">
        <v>140828</v>
      </c>
      <c r="O23" s="1"/>
    </row>
    <row r="24" spans="1:15">
      <c r="A24" t="s">
        <v>261</v>
      </c>
      <c r="B24">
        <f>1</f>
        <v>1</v>
      </c>
      <c r="C24" s="15">
        <v>19</v>
      </c>
      <c r="D24">
        <f>AVERAGE(D2:D23)</f>
        <v>81.454545454545453</v>
      </c>
    </row>
    <row r="25" spans="1:15">
      <c r="A25" t="s">
        <v>289</v>
      </c>
      <c r="C25" s="15">
        <v>9</v>
      </c>
      <c r="D25" s="30">
        <v>54</v>
      </c>
    </row>
    <row r="26" spans="1:15">
      <c r="A26" t="s">
        <v>290</v>
      </c>
      <c r="C26" s="19">
        <v>30</v>
      </c>
      <c r="D26" s="16">
        <v>100</v>
      </c>
    </row>
  </sheetData>
  <phoneticPr fontId="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DE586-B687-9149-884B-C9CCD1B52CA8}">
  <dimension ref="B1:G122"/>
  <sheetViews>
    <sheetView tabSelected="1" topLeftCell="A12" workbookViewId="0">
      <selection activeCell="B29" sqref="B29"/>
    </sheetView>
  </sheetViews>
  <sheetFormatPr baseColWidth="10" defaultRowHeight="16"/>
  <cols>
    <col min="5" max="5" width="13.33203125" customWidth="1"/>
    <col min="6" max="6" width="13.6640625" customWidth="1"/>
  </cols>
  <sheetData>
    <row r="1" spans="2:4">
      <c r="B1" s="46" t="s">
        <v>0</v>
      </c>
      <c r="C1" s="46" t="s">
        <v>307</v>
      </c>
      <c r="D1" s="46" t="s">
        <v>308</v>
      </c>
    </row>
    <row r="2" spans="2:4">
      <c r="B2" s="46">
        <v>1992</v>
      </c>
      <c r="C2" s="47" t="s">
        <v>309</v>
      </c>
      <c r="D2" s="47" t="s">
        <v>309</v>
      </c>
    </row>
    <row r="3" spans="2:4">
      <c r="B3" s="46">
        <v>1993</v>
      </c>
      <c r="C3" s="48" t="s">
        <v>310</v>
      </c>
      <c r="D3" s="48" t="s">
        <v>311</v>
      </c>
    </row>
    <row r="4" spans="2:4">
      <c r="B4" s="46">
        <v>1995</v>
      </c>
      <c r="C4" s="48" t="s">
        <v>312</v>
      </c>
      <c r="D4" s="48" t="s">
        <v>313</v>
      </c>
    </row>
    <row r="5" spans="2:4">
      <c r="B5" s="46">
        <v>1997</v>
      </c>
      <c r="C5" s="48" t="s">
        <v>314</v>
      </c>
      <c r="D5" s="48" t="s">
        <v>315</v>
      </c>
    </row>
    <row r="6" spans="2:4">
      <c r="B6" s="46">
        <v>2000</v>
      </c>
      <c r="C6" s="48" t="s">
        <v>316</v>
      </c>
      <c r="D6" s="48" t="s">
        <v>312</v>
      </c>
    </row>
    <row r="7" spans="2:4">
      <c r="B7" s="46">
        <v>2001</v>
      </c>
      <c r="C7" s="48" t="s">
        <v>315</v>
      </c>
      <c r="D7" s="48" t="s">
        <v>317</v>
      </c>
    </row>
    <row r="8" spans="2:4">
      <c r="B8" s="46">
        <v>2004</v>
      </c>
      <c r="C8" s="48" t="s">
        <v>318</v>
      </c>
      <c r="D8" s="48" t="s">
        <v>314</v>
      </c>
    </row>
    <row r="9" spans="2:4">
      <c r="B9" s="46">
        <v>2006</v>
      </c>
      <c r="C9" s="48" t="s">
        <v>319</v>
      </c>
      <c r="D9" s="48" t="s">
        <v>310</v>
      </c>
    </row>
    <row r="10" spans="2:4">
      <c r="B10" s="46">
        <v>2008</v>
      </c>
      <c r="C10" s="48" t="s">
        <v>310</v>
      </c>
      <c r="D10" s="48" t="s">
        <v>311</v>
      </c>
    </row>
    <row r="11" spans="2:4">
      <c r="B11" s="46">
        <v>2010</v>
      </c>
      <c r="C11" s="48" t="s">
        <v>320</v>
      </c>
      <c r="D11" s="48" t="s">
        <v>321</v>
      </c>
    </row>
    <row r="12" spans="2:4">
      <c r="B12" s="46">
        <v>2012</v>
      </c>
      <c r="C12" s="48" t="s">
        <v>319</v>
      </c>
      <c r="D12" s="48" t="s">
        <v>320</v>
      </c>
    </row>
    <row r="13" spans="2:4">
      <c r="B13" s="46">
        <v>2014</v>
      </c>
      <c r="C13" s="48" t="s">
        <v>321</v>
      </c>
      <c r="D13" s="48" t="s">
        <v>311</v>
      </c>
    </row>
    <row r="14" spans="2:4">
      <c r="B14" s="46">
        <v>2016</v>
      </c>
      <c r="C14" s="48" t="s">
        <v>322</v>
      </c>
      <c r="D14" s="48" t="s">
        <v>323</v>
      </c>
    </row>
    <row r="15" spans="2:4">
      <c r="B15" s="46">
        <v>2018</v>
      </c>
      <c r="C15" s="48" t="s">
        <v>324</v>
      </c>
      <c r="D15" s="48" t="s">
        <v>325</v>
      </c>
    </row>
    <row r="16" spans="2:4">
      <c r="B16" s="46">
        <v>2019</v>
      </c>
      <c r="C16" s="48" t="s">
        <v>326</v>
      </c>
      <c r="D16" s="48" t="s">
        <v>327</v>
      </c>
    </row>
    <row r="17" spans="2:4">
      <c r="B17" s="46">
        <v>2020</v>
      </c>
      <c r="C17" s="48" t="s">
        <v>328</v>
      </c>
      <c r="D17" s="48" t="s">
        <v>329</v>
      </c>
    </row>
    <row r="18" spans="2:4">
      <c r="B18" s="46">
        <v>2021</v>
      </c>
      <c r="C18" s="48" t="s">
        <v>326</v>
      </c>
      <c r="D18" s="48" t="s">
        <v>324</v>
      </c>
    </row>
    <row r="19" spans="2:4">
      <c r="B19" s="46">
        <v>2022</v>
      </c>
      <c r="C19" s="48" t="s">
        <v>330</v>
      </c>
      <c r="D19" s="48" t="s">
        <v>327</v>
      </c>
    </row>
    <row r="20" spans="2:4">
      <c r="B20" s="46">
        <v>2023</v>
      </c>
      <c r="C20" s="48" t="s">
        <v>329</v>
      </c>
      <c r="D20" s="48" t="s">
        <v>330</v>
      </c>
    </row>
    <row r="21" spans="2:4">
      <c r="B21" s="46">
        <v>2024</v>
      </c>
      <c r="C21" s="46" t="s">
        <v>324</v>
      </c>
      <c r="D21" s="46" t="s">
        <v>326</v>
      </c>
    </row>
    <row r="22" spans="2:4">
      <c r="B22" t="s">
        <v>333</v>
      </c>
      <c r="C22" s="46"/>
      <c r="D22" s="46"/>
    </row>
    <row r="23" spans="2:4">
      <c r="B23" s="46" t="s">
        <v>419</v>
      </c>
      <c r="C23" s="46"/>
      <c r="D23" s="46"/>
    </row>
    <row r="24" spans="2:4">
      <c r="B24" s="46"/>
      <c r="C24" s="46"/>
      <c r="D24" s="46"/>
    </row>
    <row r="25" spans="2:4">
      <c r="B25" s="46" t="s">
        <v>420</v>
      </c>
      <c r="C25" s="46"/>
      <c r="D25" s="46"/>
    </row>
    <row r="27" spans="2:4">
      <c r="B27" t="s">
        <v>421</v>
      </c>
    </row>
    <row r="29" spans="2:4">
      <c r="B29" t="s">
        <v>418</v>
      </c>
    </row>
    <row r="30" spans="2:4">
      <c r="B30" s="20" t="s">
        <v>331</v>
      </c>
    </row>
    <row r="32" spans="2:4">
      <c r="B32" s="20" t="s">
        <v>332</v>
      </c>
    </row>
    <row r="35" spans="2:6">
      <c r="B35" s="46" t="s">
        <v>0</v>
      </c>
      <c r="C35" s="46" t="s">
        <v>334</v>
      </c>
      <c r="D35" s="46" t="s">
        <v>335</v>
      </c>
      <c r="E35" s="46" t="s">
        <v>336</v>
      </c>
      <c r="F35" s="46" t="s">
        <v>337</v>
      </c>
    </row>
    <row r="36" spans="2:6">
      <c r="B36" s="46">
        <v>1992</v>
      </c>
      <c r="C36" s="47" t="s">
        <v>339</v>
      </c>
      <c r="D36" s="47" t="s">
        <v>339</v>
      </c>
      <c r="E36" s="47" t="s">
        <v>339</v>
      </c>
      <c r="F36" s="47" t="s">
        <v>339</v>
      </c>
    </row>
    <row r="37" spans="2:6">
      <c r="B37" s="46">
        <v>1993</v>
      </c>
      <c r="C37" s="48">
        <v>100</v>
      </c>
      <c r="D37" s="48">
        <v>18</v>
      </c>
      <c r="E37" s="47" t="s">
        <v>339</v>
      </c>
      <c r="F37" s="47" t="s">
        <v>339</v>
      </c>
    </row>
    <row r="38" spans="2:6">
      <c r="B38" s="46">
        <v>1994</v>
      </c>
      <c r="C38" s="48">
        <v>109</v>
      </c>
      <c r="D38" s="48">
        <v>20</v>
      </c>
      <c r="E38" s="47" t="s">
        <v>339</v>
      </c>
      <c r="F38" s="47" t="s">
        <v>339</v>
      </c>
    </row>
    <row r="39" spans="2:6">
      <c r="B39" s="46">
        <v>1995</v>
      </c>
      <c r="C39" s="48">
        <v>121</v>
      </c>
      <c r="D39" s="48">
        <v>22</v>
      </c>
      <c r="E39" s="47" t="s">
        <v>339</v>
      </c>
      <c r="F39" s="47" t="s">
        <v>339</v>
      </c>
    </row>
    <row r="40" spans="2:6">
      <c r="B40" s="46">
        <v>1996</v>
      </c>
      <c r="C40" s="48">
        <v>120</v>
      </c>
      <c r="D40" s="48">
        <v>19</v>
      </c>
      <c r="E40" s="47" t="s">
        <v>339</v>
      </c>
      <c r="F40" s="47" t="s">
        <v>339</v>
      </c>
    </row>
    <row r="41" spans="2:6">
      <c r="B41" s="46">
        <v>1997</v>
      </c>
      <c r="C41" s="48">
        <v>111</v>
      </c>
      <c r="D41" s="48">
        <v>18</v>
      </c>
      <c r="E41" s="47" t="s">
        <v>339</v>
      </c>
      <c r="F41" s="47" t="s">
        <v>339</v>
      </c>
    </row>
    <row r="42" spans="2:6">
      <c r="B42" s="46">
        <v>1998</v>
      </c>
      <c r="C42" s="48">
        <v>114</v>
      </c>
      <c r="D42" s="48">
        <v>18</v>
      </c>
      <c r="E42" s="47" t="s">
        <v>339</v>
      </c>
      <c r="F42" s="47" t="s">
        <v>339</v>
      </c>
    </row>
    <row r="43" spans="2:6">
      <c r="B43" s="46">
        <v>1999</v>
      </c>
      <c r="C43" s="48">
        <v>106</v>
      </c>
      <c r="D43" s="48">
        <v>17</v>
      </c>
      <c r="E43" s="47" t="s">
        <v>339</v>
      </c>
      <c r="F43" s="47" t="s">
        <v>339</v>
      </c>
    </row>
    <row r="44" spans="2:6">
      <c r="B44" s="46">
        <v>2000</v>
      </c>
      <c r="C44" s="48">
        <v>121</v>
      </c>
      <c r="D44" s="48">
        <v>21</v>
      </c>
      <c r="E44" s="47" t="s">
        <v>339</v>
      </c>
      <c r="F44" s="47" t="s">
        <v>339</v>
      </c>
    </row>
    <row r="45" spans="2:6">
      <c r="B45" s="46">
        <v>2001</v>
      </c>
      <c r="C45" s="48">
        <v>121</v>
      </c>
      <c r="D45" s="48">
        <v>20</v>
      </c>
      <c r="E45" s="47" t="s">
        <v>339</v>
      </c>
      <c r="F45" s="47" t="s">
        <v>339</v>
      </c>
    </row>
    <row r="46" spans="2:6">
      <c r="B46" s="46">
        <v>2002</v>
      </c>
      <c r="C46" s="48">
        <v>126</v>
      </c>
      <c r="D46" s="48">
        <v>23</v>
      </c>
      <c r="E46" s="47" t="s">
        <v>339</v>
      </c>
      <c r="F46" s="47" t="s">
        <v>339</v>
      </c>
    </row>
    <row r="47" spans="2:6">
      <c r="B47" s="46">
        <v>2003</v>
      </c>
      <c r="C47" s="48">
        <v>128</v>
      </c>
      <c r="D47" s="48">
        <v>24</v>
      </c>
      <c r="E47" s="46">
        <v>57</v>
      </c>
      <c r="F47" s="46">
        <v>11</v>
      </c>
    </row>
    <row r="48" spans="2:6">
      <c r="B48" s="46">
        <v>2004</v>
      </c>
      <c r="C48" s="48">
        <v>132</v>
      </c>
      <c r="D48" s="48">
        <v>26</v>
      </c>
      <c r="E48" s="48">
        <v>62</v>
      </c>
      <c r="F48" s="48">
        <v>12</v>
      </c>
    </row>
    <row r="49" spans="2:6">
      <c r="B49" s="46">
        <v>2005</v>
      </c>
      <c r="C49" s="48">
        <v>135</v>
      </c>
      <c r="D49" s="48">
        <v>27</v>
      </c>
      <c r="E49" s="48">
        <v>64</v>
      </c>
      <c r="F49" s="48">
        <v>13</v>
      </c>
    </row>
    <row r="50" spans="2:6">
      <c r="B50" s="46">
        <v>2006</v>
      </c>
      <c r="C50" s="48">
        <v>157</v>
      </c>
      <c r="D50" s="48">
        <v>33</v>
      </c>
      <c r="E50" s="48">
        <v>68</v>
      </c>
      <c r="F50" s="48">
        <v>13</v>
      </c>
    </row>
    <row r="51" spans="2:6">
      <c r="B51" s="46">
        <v>2007</v>
      </c>
      <c r="C51" s="48">
        <v>143</v>
      </c>
      <c r="D51" s="48">
        <v>25</v>
      </c>
      <c r="E51" s="48">
        <v>71</v>
      </c>
      <c r="F51" s="48">
        <v>14</v>
      </c>
    </row>
    <row r="52" spans="2:6">
      <c r="B52" s="46">
        <v>2008</v>
      </c>
      <c r="C52" s="48">
        <v>143</v>
      </c>
      <c r="D52" s="48">
        <v>25</v>
      </c>
      <c r="E52" s="48">
        <v>64</v>
      </c>
      <c r="F52" s="48">
        <v>14</v>
      </c>
    </row>
    <row r="53" spans="2:6">
      <c r="B53" s="46">
        <v>2009</v>
      </c>
      <c r="C53" s="48">
        <v>134</v>
      </c>
      <c r="D53" s="48">
        <v>25</v>
      </c>
      <c r="E53" s="48">
        <v>55</v>
      </c>
      <c r="F53" s="48">
        <v>11</v>
      </c>
    </row>
    <row r="54" spans="2:6">
      <c r="B54" s="46">
        <v>2010</v>
      </c>
      <c r="C54" s="48">
        <v>142</v>
      </c>
      <c r="D54" s="48">
        <v>26</v>
      </c>
      <c r="E54" s="48">
        <v>56</v>
      </c>
      <c r="F54" s="48">
        <v>11</v>
      </c>
    </row>
    <row r="55" spans="2:6">
      <c r="B55" s="46">
        <v>2011</v>
      </c>
      <c r="C55" s="48">
        <v>162</v>
      </c>
      <c r="D55" s="48">
        <v>31</v>
      </c>
      <c r="E55" s="48">
        <v>54</v>
      </c>
      <c r="F55" s="48">
        <v>11</v>
      </c>
    </row>
    <row r="56" spans="2:6">
      <c r="B56" s="46">
        <v>2012</v>
      </c>
      <c r="C56" s="48">
        <v>166</v>
      </c>
      <c r="D56" s="48">
        <v>32</v>
      </c>
      <c r="E56" s="48">
        <v>52</v>
      </c>
      <c r="F56" s="48">
        <v>11</v>
      </c>
    </row>
    <row r="57" spans="2:6">
      <c r="B57" s="46">
        <v>2013</v>
      </c>
      <c r="C57" s="48">
        <v>154</v>
      </c>
      <c r="D57" s="48">
        <v>28</v>
      </c>
      <c r="E57" s="48">
        <v>49</v>
      </c>
      <c r="F57" s="48">
        <v>10</v>
      </c>
    </row>
    <row r="58" spans="2:6">
      <c r="B58" s="46">
        <v>2014</v>
      </c>
      <c r="C58" s="48">
        <v>171</v>
      </c>
      <c r="D58" s="48">
        <v>35</v>
      </c>
      <c r="E58" s="48">
        <v>53</v>
      </c>
      <c r="F58" s="48">
        <v>11</v>
      </c>
    </row>
    <row r="59" spans="2:6">
      <c r="B59" s="46">
        <v>2015</v>
      </c>
      <c r="C59" s="48">
        <v>166</v>
      </c>
      <c r="D59" s="48">
        <v>31</v>
      </c>
      <c r="E59" s="48">
        <v>57</v>
      </c>
      <c r="F59" s="48">
        <v>12</v>
      </c>
    </row>
    <row r="60" spans="2:6">
      <c r="B60" s="46">
        <v>2016</v>
      </c>
      <c r="C60" s="48">
        <v>135</v>
      </c>
      <c r="D60" s="48">
        <v>22</v>
      </c>
      <c r="E60" s="48">
        <v>54</v>
      </c>
      <c r="F60" s="48">
        <v>12</v>
      </c>
    </row>
    <row r="61" spans="2:6">
      <c r="B61" s="46">
        <v>2017</v>
      </c>
      <c r="C61" s="46">
        <v>105</v>
      </c>
      <c r="D61" s="46">
        <v>15</v>
      </c>
      <c r="E61" s="48">
        <v>57</v>
      </c>
      <c r="F61" s="48">
        <v>13</v>
      </c>
    </row>
    <row r="62" spans="2:6">
      <c r="B62" s="46">
        <v>2018</v>
      </c>
      <c r="C62" s="48">
        <v>97</v>
      </c>
      <c r="D62" s="48">
        <v>15</v>
      </c>
      <c r="E62" s="48">
        <v>62</v>
      </c>
      <c r="F62" s="48">
        <v>12</v>
      </c>
    </row>
    <row r="63" spans="2:6">
      <c r="B63" s="46">
        <v>2019</v>
      </c>
      <c r="C63" s="48">
        <v>102</v>
      </c>
      <c r="D63" s="48">
        <v>18</v>
      </c>
      <c r="E63" s="48">
        <v>57</v>
      </c>
      <c r="F63" s="48">
        <v>13</v>
      </c>
    </row>
    <row r="64" spans="2:6">
      <c r="B64" s="46">
        <v>2020</v>
      </c>
      <c r="C64" s="48">
        <v>104</v>
      </c>
      <c r="D64" s="48">
        <v>19</v>
      </c>
      <c r="E64" s="48">
        <v>53</v>
      </c>
      <c r="F64" s="48">
        <v>11</v>
      </c>
    </row>
    <row r="65" spans="2:6">
      <c r="B65" s="46">
        <v>2021</v>
      </c>
      <c r="C65" s="48">
        <v>104</v>
      </c>
      <c r="D65" s="48">
        <v>19</v>
      </c>
      <c r="E65" s="48">
        <v>55</v>
      </c>
      <c r="F65" s="48">
        <v>11</v>
      </c>
    </row>
    <row r="66" spans="2:6">
      <c r="B66" s="46">
        <v>2022</v>
      </c>
      <c r="C66" s="48">
        <v>106</v>
      </c>
      <c r="D66" s="48">
        <v>19</v>
      </c>
      <c r="E66" s="48">
        <v>61</v>
      </c>
      <c r="F66" s="48">
        <v>12</v>
      </c>
    </row>
    <row r="67" spans="2:6">
      <c r="B67" s="46">
        <v>2023</v>
      </c>
      <c r="C67" s="48">
        <v>102</v>
      </c>
      <c r="D67" s="48">
        <v>15</v>
      </c>
      <c r="E67" s="48">
        <v>65</v>
      </c>
      <c r="F67" s="48">
        <v>13</v>
      </c>
    </row>
    <row r="68" spans="2:6">
      <c r="B68" s="46">
        <v>2024</v>
      </c>
      <c r="C68" s="46">
        <v>108</v>
      </c>
      <c r="D68" s="46">
        <v>19</v>
      </c>
      <c r="E68" s="46">
        <v>66</v>
      </c>
      <c r="F68" s="46">
        <v>13</v>
      </c>
    </row>
    <row r="70" spans="2:6">
      <c r="B70" t="s">
        <v>342</v>
      </c>
    </row>
    <row r="72" spans="2:6">
      <c r="B72" t="s">
        <v>415</v>
      </c>
    </row>
    <row r="74" spans="2:6">
      <c r="B74" t="s">
        <v>416</v>
      </c>
    </row>
    <row r="76" spans="2:6">
      <c r="B76" t="s">
        <v>417</v>
      </c>
    </row>
    <row r="77" spans="2:6">
      <c r="B77" t="s">
        <v>418</v>
      </c>
    </row>
    <row r="78" spans="2:6">
      <c r="B78" s="20" t="s">
        <v>340</v>
      </c>
    </row>
    <row r="80" spans="2:6">
      <c r="B80" s="20" t="s">
        <v>341</v>
      </c>
    </row>
    <row r="82" spans="2:7">
      <c r="B82" s="46" t="s">
        <v>0</v>
      </c>
      <c r="C82" s="46" t="s">
        <v>343</v>
      </c>
      <c r="D82" s="46" t="s">
        <v>344</v>
      </c>
      <c r="E82" s="46" t="s">
        <v>345</v>
      </c>
      <c r="F82" s="46" t="s">
        <v>346</v>
      </c>
      <c r="G82" s="46" t="s">
        <v>338</v>
      </c>
    </row>
    <row r="83" spans="2:7">
      <c r="B83" s="46">
        <v>1992</v>
      </c>
      <c r="C83" s="47" t="s">
        <v>347</v>
      </c>
      <c r="D83" s="47" t="s">
        <v>347</v>
      </c>
      <c r="E83" s="47" t="s">
        <v>347</v>
      </c>
      <c r="F83" s="47" t="s">
        <v>347</v>
      </c>
      <c r="G83" s="48" t="s">
        <v>348</v>
      </c>
    </row>
    <row r="84" spans="2:7">
      <c r="B84" s="46">
        <v>1993</v>
      </c>
      <c r="C84" s="48" t="s">
        <v>349</v>
      </c>
      <c r="D84" s="48" t="s">
        <v>324</v>
      </c>
      <c r="E84" s="48" t="s">
        <v>350</v>
      </c>
      <c r="F84" s="48" t="s">
        <v>351</v>
      </c>
      <c r="G84" s="48" t="s">
        <v>352</v>
      </c>
    </row>
    <row r="85" spans="2:7">
      <c r="B85" s="46">
        <v>1995</v>
      </c>
      <c r="C85" s="48" t="s">
        <v>353</v>
      </c>
      <c r="D85" s="48" t="s">
        <v>324</v>
      </c>
      <c r="E85" s="48" t="s">
        <v>354</v>
      </c>
      <c r="F85" s="48" t="s">
        <v>351</v>
      </c>
      <c r="G85" s="48" t="s">
        <v>355</v>
      </c>
    </row>
    <row r="86" spans="2:7">
      <c r="B86" s="46">
        <v>1997</v>
      </c>
      <c r="C86" s="48" t="s">
        <v>356</v>
      </c>
      <c r="D86" s="48" t="s">
        <v>326</v>
      </c>
      <c r="E86" s="48" t="s">
        <v>357</v>
      </c>
      <c r="F86" s="48" t="s">
        <v>358</v>
      </c>
      <c r="G86" s="48" t="s">
        <v>359</v>
      </c>
    </row>
    <row r="87" spans="2:7">
      <c r="B87" s="46">
        <v>1999</v>
      </c>
      <c r="C87" s="48" t="s">
        <v>357</v>
      </c>
      <c r="D87" s="48" t="s">
        <v>328</v>
      </c>
      <c r="E87" s="48" t="s">
        <v>349</v>
      </c>
      <c r="F87" s="48" t="s">
        <v>358</v>
      </c>
      <c r="G87" s="48" t="s">
        <v>360</v>
      </c>
    </row>
    <row r="88" spans="2:7">
      <c r="B88" s="46">
        <v>2001</v>
      </c>
      <c r="C88" s="48" t="s">
        <v>361</v>
      </c>
      <c r="D88" s="48" t="s">
        <v>330</v>
      </c>
      <c r="E88" s="48" t="s">
        <v>362</v>
      </c>
      <c r="F88" s="48" t="s">
        <v>351</v>
      </c>
      <c r="G88" s="48" t="s">
        <v>363</v>
      </c>
    </row>
    <row r="89" spans="2:7">
      <c r="B89" s="46">
        <v>2003</v>
      </c>
      <c r="C89" s="48" t="s">
        <v>357</v>
      </c>
      <c r="D89" s="48" t="s">
        <v>326</v>
      </c>
      <c r="E89" s="48" t="s">
        <v>364</v>
      </c>
      <c r="F89" s="48" t="s">
        <v>358</v>
      </c>
      <c r="G89" s="48" t="s">
        <v>365</v>
      </c>
    </row>
    <row r="90" spans="2:7">
      <c r="B90" s="46">
        <v>2005</v>
      </c>
      <c r="C90" s="48" t="s">
        <v>366</v>
      </c>
      <c r="D90" s="48" t="s">
        <v>328</v>
      </c>
      <c r="E90" s="48" t="s">
        <v>367</v>
      </c>
      <c r="F90" s="48" t="s">
        <v>351</v>
      </c>
      <c r="G90" s="48" t="s">
        <v>368</v>
      </c>
    </row>
    <row r="91" spans="2:7">
      <c r="B91" s="46">
        <v>2006</v>
      </c>
      <c r="C91" s="48" t="s">
        <v>349</v>
      </c>
      <c r="D91" s="48" t="s">
        <v>328</v>
      </c>
      <c r="E91" s="48" t="s">
        <v>350</v>
      </c>
      <c r="F91" s="48" t="s">
        <v>351</v>
      </c>
      <c r="G91" s="48" t="s">
        <v>369</v>
      </c>
    </row>
    <row r="92" spans="2:7">
      <c r="B92" s="46">
        <v>2007</v>
      </c>
      <c r="C92" s="48" t="s">
        <v>370</v>
      </c>
      <c r="D92" s="48" t="s">
        <v>330</v>
      </c>
      <c r="E92" s="48" t="s">
        <v>354</v>
      </c>
      <c r="F92" s="48" t="s">
        <v>371</v>
      </c>
      <c r="G92" s="46" t="s">
        <v>372</v>
      </c>
    </row>
    <row r="93" spans="2:7">
      <c r="B93" s="46">
        <v>2008</v>
      </c>
      <c r="C93" s="48" t="s">
        <v>373</v>
      </c>
      <c r="D93" s="48" t="s">
        <v>330</v>
      </c>
      <c r="E93" s="48" t="s">
        <v>349</v>
      </c>
      <c r="F93" s="48" t="s">
        <v>371</v>
      </c>
      <c r="G93" s="48" t="s">
        <v>374</v>
      </c>
    </row>
    <row r="94" spans="2:7">
      <c r="B94" s="46">
        <v>2009</v>
      </c>
      <c r="C94" s="48" t="s">
        <v>375</v>
      </c>
      <c r="D94" s="48" t="s">
        <v>324</v>
      </c>
      <c r="E94" s="48" t="s">
        <v>366</v>
      </c>
      <c r="F94" s="48" t="s">
        <v>376</v>
      </c>
      <c r="G94" s="48" t="s">
        <v>377</v>
      </c>
    </row>
    <row r="95" spans="2:7">
      <c r="B95" s="46">
        <v>2010</v>
      </c>
      <c r="C95" s="48" t="s">
        <v>378</v>
      </c>
      <c r="D95" s="48" t="s">
        <v>330</v>
      </c>
      <c r="E95" s="48" t="s">
        <v>361</v>
      </c>
      <c r="F95" s="48" t="s">
        <v>371</v>
      </c>
      <c r="G95" s="48" t="s">
        <v>379</v>
      </c>
    </row>
    <row r="96" spans="2:7">
      <c r="B96" s="46">
        <v>2011</v>
      </c>
      <c r="C96" s="48" t="s">
        <v>370</v>
      </c>
      <c r="D96" s="48" t="s">
        <v>326</v>
      </c>
      <c r="E96" s="48" t="s">
        <v>357</v>
      </c>
      <c r="F96" s="48" t="s">
        <v>376</v>
      </c>
      <c r="G96" s="48" t="s">
        <v>380</v>
      </c>
    </row>
    <row r="97" spans="2:7">
      <c r="B97" s="46">
        <v>2013</v>
      </c>
      <c r="C97" s="48" t="s">
        <v>381</v>
      </c>
      <c r="D97" s="48" t="s">
        <v>326</v>
      </c>
      <c r="E97" s="48" t="s">
        <v>382</v>
      </c>
      <c r="F97" s="48" t="s">
        <v>383</v>
      </c>
      <c r="G97" s="46" t="s">
        <v>384</v>
      </c>
    </row>
    <row r="98" spans="2:7">
      <c r="B98" s="46">
        <v>2015</v>
      </c>
      <c r="C98" s="48" t="s">
        <v>361</v>
      </c>
      <c r="D98" s="46" t="s">
        <v>385</v>
      </c>
      <c r="E98" s="48" t="s">
        <v>386</v>
      </c>
      <c r="F98" s="48" t="s">
        <v>376</v>
      </c>
      <c r="G98" s="46" t="s">
        <v>387</v>
      </c>
    </row>
    <row r="99" spans="2:7">
      <c r="B99" s="46">
        <v>2016</v>
      </c>
      <c r="C99" s="48" t="s">
        <v>361</v>
      </c>
      <c r="D99" s="48" t="s">
        <v>385</v>
      </c>
      <c r="E99" s="48" t="s">
        <v>388</v>
      </c>
      <c r="F99" s="48" t="s">
        <v>376</v>
      </c>
      <c r="G99" s="48" t="s">
        <v>389</v>
      </c>
    </row>
    <row r="100" spans="2:7">
      <c r="B100" s="46">
        <v>2017</v>
      </c>
      <c r="C100" s="48" t="s">
        <v>362</v>
      </c>
      <c r="D100" s="48" t="s">
        <v>328</v>
      </c>
      <c r="E100" s="48" t="s">
        <v>353</v>
      </c>
      <c r="F100" s="48" t="s">
        <v>371</v>
      </c>
      <c r="G100" s="46" t="s">
        <v>390</v>
      </c>
    </row>
    <row r="101" spans="2:7">
      <c r="B101" s="46">
        <v>2018</v>
      </c>
      <c r="C101" s="48" t="s">
        <v>375</v>
      </c>
      <c r="D101" s="48" t="s">
        <v>324</v>
      </c>
      <c r="E101" s="48" t="s">
        <v>349</v>
      </c>
      <c r="F101" s="48" t="s">
        <v>391</v>
      </c>
      <c r="G101" s="48" t="s">
        <v>392</v>
      </c>
    </row>
    <row r="102" spans="2:7">
      <c r="B102" s="46">
        <v>2019</v>
      </c>
      <c r="C102" s="48" t="s">
        <v>393</v>
      </c>
      <c r="D102" s="48" t="s">
        <v>330</v>
      </c>
      <c r="E102" s="48" t="s">
        <v>361</v>
      </c>
      <c r="F102" s="48" t="s">
        <v>391</v>
      </c>
      <c r="G102" s="48" t="s">
        <v>394</v>
      </c>
    </row>
    <row r="103" spans="2:7">
      <c r="B103" s="46">
        <v>2020</v>
      </c>
      <c r="C103" s="48" t="s">
        <v>393</v>
      </c>
      <c r="D103" s="48" t="s">
        <v>330</v>
      </c>
      <c r="E103" s="48" t="s">
        <v>350</v>
      </c>
      <c r="F103" s="48" t="s">
        <v>391</v>
      </c>
      <c r="G103" s="48" t="s">
        <v>395</v>
      </c>
    </row>
    <row r="104" spans="2:7">
      <c r="B104" s="46">
        <v>2021</v>
      </c>
      <c r="C104" s="48" t="s">
        <v>396</v>
      </c>
      <c r="D104" s="48" t="s">
        <v>329</v>
      </c>
      <c r="E104" s="48" t="s">
        <v>367</v>
      </c>
      <c r="F104" s="48" t="s">
        <v>391</v>
      </c>
      <c r="G104" s="48" t="s">
        <v>397</v>
      </c>
    </row>
    <row r="105" spans="2:7">
      <c r="B105" s="46">
        <v>2022</v>
      </c>
      <c r="C105" s="48" t="s">
        <v>398</v>
      </c>
      <c r="D105" s="48" t="s">
        <v>327</v>
      </c>
      <c r="E105" s="48" t="s">
        <v>378</v>
      </c>
      <c r="F105" s="48" t="s">
        <v>358</v>
      </c>
      <c r="G105" s="48" t="s">
        <v>399</v>
      </c>
    </row>
    <row r="106" spans="2:7">
      <c r="B106" s="46">
        <v>2023</v>
      </c>
      <c r="C106" s="48" t="s">
        <v>400</v>
      </c>
      <c r="D106" s="48" t="s">
        <v>329</v>
      </c>
      <c r="E106" s="48" t="s">
        <v>401</v>
      </c>
      <c r="F106" s="48" t="s">
        <v>351</v>
      </c>
      <c r="G106" s="48" t="s">
        <v>402</v>
      </c>
    </row>
    <row r="107" spans="2:7">
      <c r="B107" s="46">
        <v>2024</v>
      </c>
      <c r="C107" s="46" t="s">
        <v>403</v>
      </c>
      <c r="D107" s="46" t="s">
        <v>404</v>
      </c>
      <c r="E107" s="46" t="s">
        <v>405</v>
      </c>
      <c r="F107" s="46" t="s">
        <v>406</v>
      </c>
      <c r="G107" s="48" t="s">
        <v>407</v>
      </c>
    </row>
    <row r="111" spans="2:7">
      <c r="B111" t="s">
        <v>414</v>
      </c>
    </row>
    <row r="112" spans="2:7" ht="18">
      <c r="B112" s="49" t="s">
        <v>408</v>
      </c>
    </row>
    <row r="114" spans="2:2">
      <c r="B114" t="s">
        <v>409</v>
      </c>
    </row>
    <row r="116" spans="2:2">
      <c r="B116" t="s">
        <v>410</v>
      </c>
    </row>
    <row r="119" spans="2:2">
      <c r="B119" t="s">
        <v>411</v>
      </c>
    </row>
    <row r="120" spans="2:2">
      <c r="B120" s="20" t="s">
        <v>412</v>
      </c>
    </row>
    <row r="122" spans="2:2">
      <c r="B122" s="20" t="s">
        <v>413</v>
      </c>
    </row>
  </sheetData>
  <phoneticPr fontId="6"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57677-2BF0-B647-9895-7EEEB74431F0}">
  <dimension ref="A1:D26"/>
  <sheetViews>
    <sheetView workbookViewId="0">
      <selection activeCell="N28" sqref="N28"/>
    </sheetView>
  </sheetViews>
  <sheetFormatPr baseColWidth="10" defaultRowHeight="16"/>
  <sheetData>
    <row r="1" spans="1:4" ht="17" thickBot="1">
      <c r="A1" s="1" t="s">
        <v>0</v>
      </c>
      <c r="B1" s="1" t="s">
        <v>236</v>
      </c>
      <c r="C1" s="1" t="s">
        <v>238</v>
      </c>
    </row>
    <row r="2" spans="1:4" ht="25" thickBot="1">
      <c r="A2" s="2">
        <v>2003</v>
      </c>
      <c r="B2" s="1">
        <v>86</v>
      </c>
      <c r="C2" s="3">
        <v>5</v>
      </c>
      <c r="D2">
        <f>B2-5</f>
        <v>81</v>
      </c>
    </row>
    <row r="3" spans="1:4" ht="17" thickBot="1">
      <c r="A3" s="2">
        <v>2004</v>
      </c>
      <c r="B3" s="1">
        <v>54</v>
      </c>
      <c r="C3" s="1">
        <v>6</v>
      </c>
      <c r="D3">
        <f t="shared" ref="D3:D23" si="0">B3-5</f>
        <v>49</v>
      </c>
    </row>
    <row r="4" spans="1:4" ht="17" thickBot="1">
      <c r="A4" s="2">
        <v>2005</v>
      </c>
      <c r="B4" s="1">
        <v>72</v>
      </c>
      <c r="C4" s="1">
        <v>8</v>
      </c>
      <c r="D4">
        <f t="shared" si="0"/>
        <v>67</v>
      </c>
    </row>
    <row r="5" spans="1:4" ht="17" thickBot="1">
      <c r="A5" s="2">
        <v>2006</v>
      </c>
      <c r="B5" s="1">
        <v>84</v>
      </c>
      <c r="C5" s="1">
        <v>9</v>
      </c>
      <c r="D5">
        <f t="shared" si="0"/>
        <v>79</v>
      </c>
    </row>
    <row r="6" spans="1:4" ht="17" thickBot="1">
      <c r="A6" s="2">
        <v>2007</v>
      </c>
      <c r="B6" s="1">
        <v>81</v>
      </c>
      <c r="C6" s="1">
        <v>13</v>
      </c>
      <c r="D6">
        <f t="shared" si="0"/>
        <v>76</v>
      </c>
    </row>
    <row r="7" spans="1:4" ht="17" thickBot="1">
      <c r="A7" s="2">
        <v>2008</v>
      </c>
      <c r="B7" s="1">
        <v>100</v>
      </c>
      <c r="C7" s="1">
        <v>13</v>
      </c>
      <c r="D7">
        <f t="shared" si="0"/>
        <v>95</v>
      </c>
    </row>
    <row r="8" spans="1:4" ht="17" thickBot="1">
      <c r="A8" s="2">
        <v>2009</v>
      </c>
      <c r="B8" s="1">
        <v>93</v>
      </c>
      <c r="C8" s="1">
        <v>12</v>
      </c>
      <c r="D8">
        <f t="shared" si="0"/>
        <v>88</v>
      </c>
    </row>
    <row r="9" spans="1:4" ht="17" thickBot="1">
      <c r="A9" s="2">
        <v>2010</v>
      </c>
      <c r="B9" s="1">
        <v>87</v>
      </c>
      <c r="C9" s="1">
        <v>13</v>
      </c>
      <c r="D9">
        <f t="shared" si="0"/>
        <v>82</v>
      </c>
    </row>
    <row r="10" spans="1:4" ht="17" thickBot="1">
      <c r="A10" s="2">
        <v>2011</v>
      </c>
      <c r="B10" s="1">
        <v>71</v>
      </c>
      <c r="C10" s="1">
        <v>18</v>
      </c>
      <c r="D10">
        <f t="shared" si="0"/>
        <v>66</v>
      </c>
    </row>
    <row r="11" spans="1:4" ht="17" thickBot="1">
      <c r="A11" s="2">
        <v>2012</v>
      </c>
      <c r="B11" s="1">
        <v>88</v>
      </c>
      <c r="C11" s="1">
        <v>17</v>
      </c>
      <c r="D11">
        <f t="shared" si="0"/>
        <v>83</v>
      </c>
    </row>
    <row r="12" spans="1:4" ht="17" thickBot="1">
      <c r="A12" s="2">
        <v>2013</v>
      </c>
      <c r="B12" s="1">
        <v>92</v>
      </c>
      <c r="C12" s="1">
        <v>18</v>
      </c>
      <c r="D12">
        <f t="shared" si="0"/>
        <v>87</v>
      </c>
    </row>
    <row r="13" spans="1:4" ht="17" thickBot="1">
      <c r="A13" s="2">
        <v>2014</v>
      </c>
      <c r="B13" s="1">
        <v>97</v>
      </c>
      <c r="C13" s="1">
        <v>14</v>
      </c>
      <c r="D13">
        <f t="shared" si="0"/>
        <v>92</v>
      </c>
    </row>
    <row r="14" spans="1:4" ht="17" thickBot="1">
      <c r="A14" s="2">
        <v>2015</v>
      </c>
      <c r="B14" s="1">
        <v>82</v>
      </c>
      <c r="C14" s="1">
        <v>17</v>
      </c>
      <c r="D14">
        <f t="shared" si="0"/>
        <v>77</v>
      </c>
    </row>
    <row r="15" spans="1:4" ht="17" thickBot="1">
      <c r="A15" s="2">
        <v>2016</v>
      </c>
      <c r="B15" s="1">
        <v>82</v>
      </c>
      <c r="C15" s="1">
        <v>13</v>
      </c>
      <c r="D15">
        <f t="shared" si="0"/>
        <v>77</v>
      </c>
    </row>
    <row r="16" spans="1:4" ht="17" thickBot="1">
      <c r="A16" s="2">
        <v>2017</v>
      </c>
      <c r="B16" s="1">
        <v>71</v>
      </c>
      <c r="C16" s="1">
        <v>16</v>
      </c>
      <c r="D16">
        <f t="shared" si="0"/>
        <v>66</v>
      </c>
    </row>
    <row r="17" spans="1:4" ht="17" thickBot="1">
      <c r="A17" s="2">
        <v>2018</v>
      </c>
      <c r="B17" s="1">
        <v>76</v>
      </c>
      <c r="C17" s="1">
        <v>15</v>
      </c>
      <c r="D17">
        <f t="shared" si="0"/>
        <v>71</v>
      </c>
    </row>
    <row r="18" spans="1:4" ht="17" thickBot="1">
      <c r="A18" s="2">
        <v>2019</v>
      </c>
      <c r="B18" s="1">
        <v>76</v>
      </c>
      <c r="C18" s="1">
        <v>15</v>
      </c>
      <c r="D18">
        <f t="shared" si="0"/>
        <v>71</v>
      </c>
    </row>
    <row r="19" spans="1:4" ht="17" thickBot="1">
      <c r="A19" s="2">
        <v>2020</v>
      </c>
      <c r="B19" s="1">
        <v>75</v>
      </c>
      <c r="C19" s="1">
        <v>15</v>
      </c>
      <c r="D19">
        <f t="shared" si="0"/>
        <v>70</v>
      </c>
    </row>
    <row r="20" spans="1:4" ht="17" thickBot="1">
      <c r="A20" s="2">
        <v>2021</v>
      </c>
      <c r="B20" s="1">
        <v>74</v>
      </c>
      <c r="C20" s="1">
        <v>19</v>
      </c>
      <c r="D20">
        <f t="shared" si="0"/>
        <v>69</v>
      </c>
    </row>
    <row r="21" spans="1:4" ht="17" thickBot="1">
      <c r="A21" s="2">
        <v>2022</v>
      </c>
      <c r="B21" s="1">
        <v>80</v>
      </c>
      <c r="C21" s="1">
        <v>14</v>
      </c>
      <c r="D21">
        <f t="shared" si="0"/>
        <v>75</v>
      </c>
    </row>
    <row r="22" spans="1:4" ht="17" thickBot="1">
      <c r="A22" s="2">
        <v>2023</v>
      </c>
      <c r="B22" s="1">
        <v>79</v>
      </c>
      <c r="C22" s="1">
        <v>19</v>
      </c>
      <c r="D22">
        <f t="shared" si="0"/>
        <v>74</v>
      </c>
    </row>
    <row r="23" spans="1:4" ht="17" thickBot="1">
      <c r="A23" s="2">
        <v>2024</v>
      </c>
      <c r="B23" s="1">
        <v>92</v>
      </c>
      <c r="C23" s="1">
        <v>18</v>
      </c>
      <c r="D23">
        <f t="shared" si="0"/>
        <v>87</v>
      </c>
    </row>
    <row r="24" spans="1:4">
      <c r="A24" t="s">
        <v>261</v>
      </c>
      <c r="B24">
        <f>AVERAGE(B2:B23)</f>
        <v>81.454545454545453</v>
      </c>
      <c r="C24">
        <f>AVERAGE(C2:C23)</f>
        <v>13.954545454545455</v>
      </c>
    </row>
    <row r="25" spans="1:4">
      <c r="A25" t="s">
        <v>289</v>
      </c>
      <c r="B25" s="16">
        <v>54</v>
      </c>
      <c r="C25" s="16">
        <v>5</v>
      </c>
    </row>
    <row r="26" spans="1:4">
      <c r="A26" t="s">
        <v>290</v>
      </c>
      <c r="B26" s="16">
        <v>100</v>
      </c>
      <c r="C26" s="16">
        <v>19</v>
      </c>
    </row>
  </sheetData>
  <phoneticPr fontId="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570D5-6849-4849-AEE7-D4B24E9105B0}">
  <dimension ref="A1:K27"/>
  <sheetViews>
    <sheetView workbookViewId="0">
      <selection activeCell="K27" sqref="K27"/>
    </sheetView>
  </sheetViews>
  <sheetFormatPr baseColWidth="10" defaultRowHeight="16"/>
  <sheetData>
    <row r="1" spans="1:11" ht="17" thickBot="1">
      <c r="A1" s="1" t="s">
        <v>0</v>
      </c>
      <c r="B1" s="1" t="s">
        <v>232</v>
      </c>
      <c r="C1" s="1" t="s">
        <v>234</v>
      </c>
      <c r="G1" s="1" t="s">
        <v>0</v>
      </c>
      <c r="H1" s="1" t="s">
        <v>236</v>
      </c>
      <c r="I1" s="1" t="s">
        <v>232</v>
      </c>
      <c r="K1" s="1" t="s">
        <v>232</v>
      </c>
    </row>
    <row r="2" spans="1:11" ht="17" thickBot="1">
      <c r="A2" s="1">
        <v>2003</v>
      </c>
      <c r="B2" s="7" t="s">
        <v>115</v>
      </c>
      <c r="C2" s="7" t="s">
        <v>115</v>
      </c>
      <c r="G2" s="2">
        <v>2003</v>
      </c>
      <c r="H2" s="1">
        <v>86</v>
      </c>
      <c r="I2" s="7" t="s">
        <v>115</v>
      </c>
      <c r="K2" s="7"/>
    </row>
    <row r="3" spans="1:11" ht="17" thickBot="1">
      <c r="A3" s="2">
        <v>2004</v>
      </c>
      <c r="B3" s="1">
        <v>11</v>
      </c>
      <c r="C3" s="1">
        <v>9</v>
      </c>
      <c r="G3" s="2">
        <v>2004</v>
      </c>
      <c r="H3" s="1">
        <v>54</v>
      </c>
      <c r="I3" s="1">
        <v>11</v>
      </c>
      <c r="K3" s="1"/>
    </row>
    <row r="4" spans="1:11" ht="17" thickBot="1">
      <c r="A4" s="2">
        <v>2005</v>
      </c>
      <c r="B4" s="1">
        <v>11</v>
      </c>
      <c r="C4" s="1">
        <v>10</v>
      </c>
      <c r="G4" s="2">
        <v>2005</v>
      </c>
      <c r="H4" s="1">
        <v>72</v>
      </c>
      <c r="I4" s="1">
        <v>11</v>
      </c>
      <c r="K4" s="1"/>
    </row>
    <row r="5" spans="1:11" ht="17" thickBot="1">
      <c r="A5" s="2">
        <v>2006</v>
      </c>
      <c r="B5" s="1">
        <v>11</v>
      </c>
      <c r="C5" s="1">
        <v>8</v>
      </c>
      <c r="G5" s="2">
        <v>2006</v>
      </c>
      <c r="H5" s="1">
        <v>84</v>
      </c>
      <c r="I5" s="1">
        <v>11</v>
      </c>
      <c r="K5" s="1"/>
    </row>
    <row r="6" spans="1:11" ht="17" thickBot="1">
      <c r="A6" s="2">
        <v>2007</v>
      </c>
      <c r="B6" s="7" t="s">
        <v>115</v>
      </c>
      <c r="C6" s="7" t="s">
        <v>115</v>
      </c>
      <c r="G6" s="2">
        <v>2007</v>
      </c>
      <c r="H6" s="1">
        <v>81</v>
      </c>
      <c r="I6" s="7" t="s">
        <v>115</v>
      </c>
      <c r="K6" s="7">
        <v>11</v>
      </c>
    </row>
    <row r="7" spans="1:11" ht="17" thickBot="1">
      <c r="A7" s="2">
        <v>2008</v>
      </c>
      <c r="B7" s="1">
        <v>9</v>
      </c>
      <c r="C7" s="1">
        <v>6</v>
      </c>
      <c r="G7" s="2">
        <v>2008</v>
      </c>
      <c r="H7" s="1">
        <v>100</v>
      </c>
      <c r="I7" s="1">
        <v>9</v>
      </c>
      <c r="K7" s="1">
        <v>9</v>
      </c>
    </row>
    <row r="8" spans="1:11" ht="17" thickBot="1">
      <c r="A8" s="2">
        <v>2009</v>
      </c>
      <c r="B8" s="9" t="s">
        <v>116</v>
      </c>
      <c r="C8" s="10" t="s">
        <v>116</v>
      </c>
      <c r="G8" s="2">
        <v>2009</v>
      </c>
      <c r="H8" s="1">
        <v>93</v>
      </c>
      <c r="I8" s="9" t="s">
        <v>116</v>
      </c>
      <c r="K8" s="9">
        <v>11</v>
      </c>
    </row>
    <row r="9" spans="1:11" ht="17" thickBot="1">
      <c r="A9" s="2">
        <v>2010</v>
      </c>
      <c r="B9" s="1">
        <v>11</v>
      </c>
      <c r="C9" s="1">
        <v>7</v>
      </c>
      <c r="G9" s="2">
        <v>2010</v>
      </c>
      <c r="H9" s="1">
        <v>87</v>
      </c>
      <c r="I9" s="1">
        <v>11</v>
      </c>
      <c r="K9" s="1">
        <v>11</v>
      </c>
    </row>
    <row r="10" spans="1:11" ht="17" thickBot="1">
      <c r="A10" s="8">
        <v>2011</v>
      </c>
      <c r="B10" s="9" t="s">
        <v>116</v>
      </c>
      <c r="C10" s="10" t="s">
        <v>116</v>
      </c>
      <c r="G10" s="2">
        <v>2011</v>
      </c>
      <c r="H10" s="1">
        <v>71</v>
      </c>
      <c r="I10" s="9" t="s">
        <v>116</v>
      </c>
      <c r="K10" s="9">
        <v>11</v>
      </c>
    </row>
    <row r="11" spans="1:11" ht="17" thickBot="1">
      <c r="A11" s="2">
        <v>2012</v>
      </c>
      <c r="B11" s="1">
        <v>11</v>
      </c>
      <c r="C11" s="1">
        <v>8</v>
      </c>
      <c r="G11" s="2">
        <v>2012</v>
      </c>
      <c r="H11" s="1">
        <v>88</v>
      </c>
      <c r="I11" s="1">
        <v>11</v>
      </c>
      <c r="K11" s="1">
        <v>11</v>
      </c>
    </row>
    <row r="12" spans="1:11" ht="17" thickBot="1">
      <c r="A12" s="2">
        <v>2013</v>
      </c>
      <c r="B12" s="1">
        <v>12</v>
      </c>
      <c r="C12" s="1">
        <v>8</v>
      </c>
      <c r="G12" s="2">
        <v>2013</v>
      </c>
      <c r="H12" s="1">
        <v>92</v>
      </c>
      <c r="I12" s="1">
        <v>12</v>
      </c>
      <c r="K12" s="1">
        <v>12</v>
      </c>
    </row>
    <row r="13" spans="1:11" ht="17" thickBot="1">
      <c r="A13" s="2">
        <v>2014</v>
      </c>
      <c r="B13" s="1">
        <v>14</v>
      </c>
      <c r="C13" s="1">
        <v>8</v>
      </c>
      <c r="G13" s="2">
        <v>2014</v>
      </c>
      <c r="H13" s="1">
        <v>97</v>
      </c>
      <c r="I13" s="1">
        <v>14</v>
      </c>
      <c r="K13" s="1">
        <v>14</v>
      </c>
    </row>
    <row r="14" spans="1:11" ht="17" thickBot="1">
      <c r="A14" s="2">
        <v>2015</v>
      </c>
      <c r="B14" s="1">
        <v>14</v>
      </c>
      <c r="C14" s="1">
        <v>8</v>
      </c>
      <c r="G14" s="2">
        <v>2015</v>
      </c>
      <c r="H14" s="1">
        <v>82</v>
      </c>
      <c r="I14" s="1">
        <v>14</v>
      </c>
      <c r="K14" s="1">
        <v>14</v>
      </c>
    </row>
    <row r="15" spans="1:11" ht="17" thickBot="1">
      <c r="A15" s="2">
        <v>2016</v>
      </c>
      <c r="B15" s="1">
        <v>14</v>
      </c>
      <c r="C15" s="1">
        <v>10</v>
      </c>
      <c r="G15" s="2">
        <v>2016</v>
      </c>
      <c r="H15" s="1">
        <v>82</v>
      </c>
      <c r="I15" s="1">
        <v>14</v>
      </c>
      <c r="K15" s="1">
        <v>14</v>
      </c>
    </row>
    <row r="16" spans="1:11" ht="17" thickBot="1">
      <c r="A16" s="2">
        <v>2017</v>
      </c>
      <c r="B16" s="1">
        <v>24</v>
      </c>
      <c r="C16" s="1">
        <v>10</v>
      </c>
      <c r="G16" s="2">
        <v>2017</v>
      </c>
      <c r="H16" s="1">
        <v>71</v>
      </c>
      <c r="I16" s="1">
        <v>24</v>
      </c>
      <c r="K16" s="1">
        <v>24</v>
      </c>
    </row>
    <row r="17" spans="1:11" ht="17" thickBot="1">
      <c r="A17" s="2">
        <v>2018</v>
      </c>
      <c r="B17" s="1">
        <v>30</v>
      </c>
      <c r="C17" s="1">
        <v>7</v>
      </c>
      <c r="G17" s="2">
        <v>2018</v>
      </c>
      <c r="H17" s="1">
        <v>76</v>
      </c>
      <c r="I17" s="1">
        <v>30</v>
      </c>
      <c r="K17" s="1">
        <v>30</v>
      </c>
    </row>
    <row r="18" spans="1:11" ht="17" thickBot="1">
      <c r="A18" s="2">
        <v>2019</v>
      </c>
      <c r="B18" s="1">
        <v>28</v>
      </c>
      <c r="C18" s="1">
        <v>8</v>
      </c>
      <c r="G18" s="2">
        <v>2019</v>
      </c>
      <c r="H18" s="1">
        <v>76</v>
      </c>
      <c r="I18" s="1">
        <v>28</v>
      </c>
      <c r="K18" s="1">
        <v>28</v>
      </c>
    </row>
    <row r="19" spans="1:11" ht="17" thickBot="1">
      <c r="A19" s="2">
        <v>2020</v>
      </c>
      <c r="B19" s="1">
        <v>28</v>
      </c>
      <c r="C19" s="1">
        <v>9</v>
      </c>
      <c r="G19" s="2">
        <v>2020</v>
      </c>
      <c r="H19" s="1">
        <v>75</v>
      </c>
      <c r="I19" s="1">
        <v>28</v>
      </c>
      <c r="K19" s="1">
        <v>28</v>
      </c>
    </row>
    <row r="20" spans="1:11" ht="17" thickBot="1">
      <c r="A20" s="2">
        <v>2021</v>
      </c>
      <c r="B20" s="1">
        <v>29</v>
      </c>
      <c r="C20" s="1">
        <v>7</v>
      </c>
      <c r="G20" s="2">
        <v>2021</v>
      </c>
      <c r="H20" s="1">
        <v>74</v>
      </c>
      <c r="I20" s="1">
        <v>29</v>
      </c>
      <c r="K20" s="1">
        <v>29</v>
      </c>
    </row>
    <row r="21" spans="1:11" ht="25" thickBot="1">
      <c r="A21" s="2">
        <v>2022</v>
      </c>
      <c r="B21" s="1">
        <v>27</v>
      </c>
      <c r="C21" s="3">
        <v>2</v>
      </c>
      <c r="G21" s="2">
        <v>2022</v>
      </c>
      <c r="H21" s="1">
        <v>80</v>
      </c>
      <c r="I21" s="1">
        <v>27</v>
      </c>
      <c r="K21" s="1">
        <v>27</v>
      </c>
    </row>
    <row r="22" spans="1:11" ht="17" thickBot="1">
      <c r="A22" s="2">
        <v>2023</v>
      </c>
      <c r="B22" s="1">
        <v>29</v>
      </c>
      <c r="C22" s="1">
        <v>2</v>
      </c>
      <c r="G22" s="2">
        <v>2023</v>
      </c>
      <c r="H22" s="1">
        <v>79</v>
      </c>
      <c r="I22" s="1">
        <v>29</v>
      </c>
      <c r="K22" s="1">
        <v>29</v>
      </c>
    </row>
    <row r="23" spans="1:11" ht="17" thickBot="1">
      <c r="A23" s="2">
        <v>2024</v>
      </c>
      <c r="B23" s="1">
        <v>30</v>
      </c>
      <c r="C23" s="1">
        <v>4</v>
      </c>
      <c r="G23" s="2">
        <v>2024</v>
      </c>
      <c r="H23" s="1">
        <v>92</v>
      </c>
      <c r="I23" s="1">
        <v>30</v>
      </c>
      <c r="K23" s="1">
        <v>30</v>
      </c>
    </row>
    <row r="24" spans="1:11" ht="17" thickBot="1">
      <c r="A24" s="2"/>
      <c r="B24" s="1"/>
      <c r="C24" s="1"/>
      <c r="J24" t="s">
        <v>261</v>
      </c>
      <c r="K24">
        <f>AVERAGE(K6:K23)</f>
        <v>19.055555555555557</v>
      </c>
    </row>
    <row r="25" spans="1:11" ht="25" thickBot="1">
      <c r="A25" s="2"/>
      <c r="B25" s="1"/>
      <c r="C25" s="3"/>
      <c r="J25" t="s">
        <v>289</v>
      </c>
      <c r="K25" s="16">
        <v>9</v>
      </c>
    </row>
    <row r="26" spans="1:11" ht="17" thickBot="1">
      <c r="A26" s="2"/>
      <c r="B26" s="1"/>
      <c r="C26" s="1"/>
      <c r="J26" t="s">
        <v>290</v>
      </c>
      <c r="K26" s="16">
        <v>30</v>
      </c>
    </row>
    <row r="27" spans="1:11" ht="17" thickBot="1">
      <c r="A27" s="2"/>
      <c r="B27" s="1"/>
      <c r="C27" s="1"/>
    </row>
  </sheetData>
  <phoneticPr fontId="6"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D8206-6F5C-A94A-986A-83485EF95E70}">
  <dimension ref="A1:L83"/>
  <sheetViews>
    <sheetView workbookViewId="0">
      <selection activeCell="F16" sqref="F16"/>
    </sheetView>
  </sheetViews>
  <sheetFormatPr baseColWidth="10" defaultRowHeight="16"/>
  <cols>
    <col min="2" max="2" width="13.33203125" customWidth="1"/>
  </cols>
  <sheetData>
    <row r="1" spans="1:12" ht="17" thickBot="1">
      <c r="A1" s="1" t="s">
        <v>0</v>
      </c>
      <c r="B1" s="1" t="s">
        <v>141</v>
      </c>
      <c r="C1" s="1" t="s">
        <v>137</v>
      </c>
      <c r="D1" s="1" t="s">
        <v>139</v>
      </c>
    </row>
    <row r="2" spans="1:12" ht="17" thickBot="1">
      <c r="A2" s="1">
        <v>2003</v>
      </c>
      <c r="B2" s="7" t="s">
        <v>115</v>
      </c>
      <c r="C2" s="7" t="s">
        <v>115</v>
      </c>
      <c r="D2" s="1">
        <v>22</v>
      </c>
      <c r="H2" s="1">
        <v>22</v>
      </c>
    </row>
    <row r="3" spans="1:12" ht="25" thickBot="1">
      <c r="A3" s="2">
        <v>2004</v>
      </c>
      <c r="B3" s="3">
        <v>3</v>
      </c>
      <c r="C3" s="1">
        <v>24</v>
      </c>
      <c r="D3" s="1">
        <v>22</v>
      </c>
      <c r="H3" s="1">
        <v>22</v>
      </c>
      <c r="J3" s="3"/>
      <c r="L3" s="7" t="s">
        <v>115</v>
      </c>
    </row>
    <row r="4" spans="1:12" ht="17" thickBot="1">
      <c r="A4" s="2">
        <v>2005</v>
      </c>
      <c r="B4" s="7" t="s">
        <v>115</v>
      </c>
      <c r="C4" s="1">
        <v>24</v>
      </c>
      <c r="D4" s="1">
        <v>29</v>
      </c>
      <c r="H4" s="1">
        <v>22</v>
      </c>
      <c r="J4" s="7"/>
    </row>
    <row r="5" spans="1:12" ht="25" thickBot="1">
      <c r="A5" s="2">
        <v>2006</v>
      </c>
      <c r="B5" s="3">
        <v>2</v>
      </c>
      <c r="C5" s="1">
        <v>26</v>
      </c>
      <c r="D5" s="1">
        <v>51</v>
      </c>
      <c r="H5" s="1">
        <v>23</v>
      </c>
      <c r="J5" s="3"/>
    </row>
    <row r="6" spans="1:12" ht="25" thickBot="1">
      <c r="A6" s="2">
        <v>2007</v>
      </c>
      <c r="B6" s="7" t="s">
        <v>115</v>
      </c>
      <c r="C6" s="7" t="s">
        <v>115</v>
      </c>
      <c r="D6" s="1">
        <v>42</v>
      </c>
      <c r="H6" s="1">
        <v>25</v>
      </c>
      <c r="I6">
        <v>1</v>
      </c>
      <c r="J6" s="3">
        <v>2</v>
      </c>
      <c r="L6" s="1">
        <v>24</v>
      </c>
    </row>
    <row r="7" spans="1:12" ht="25" thickBot="1">
      <c r="A7" s="2">
        <v>2008</v>
      </c>
      <c r="B7" s="3">
        <v>2</v>
      </c>
      <c r="C7" s="1">
        <v>26</v>
      </c>
      <c r="D7" s="1">
        <v>42</v>
      </c>
      <c r="H7" s="1">
        <v>29</v>
      </c>
      <c r="I7">
        <v>2</v>
      </c>
      <c r="J7" s="3">
        <v>2</v>
      </c>
      <c r="L7" s="1">
        <v>24</v>
      </c>
    </row>
    <row r="8" spans="1:12" ht="25" thickBot="1">
      <c r="A8" s="2">
        <v>2009</v>
      </c>
      <c r="B8" s="7" t="s">
        <v>115</v>
      </c>
      <c r="C8" s="7" t="s">
        <v>115</v>
      </c>
      <c r="D8" s="1">
        <v>52</v>
      </c>
      <c r="H8" s="1">
        <v>32</v>
      </c>
      <c r="I8">
        <v>3</v>
      </c>
      <c r="J8" s="3">
        <v>3</v>
      </c>
      <c r="L8" s="1">
        <v>26</v>
      </c>
    </row>
    <row r="9" spans="1:12" ht="17" thickBot="1">
      <c r="A9" s="2">
        <v>2010</v>
      </c>
      <c r="B9" s="1">
        <v>3</v>
      </c>
      <c r="C9" s="1">
        <v>31</v>
      </c>
      <c r="D9" s="1">
        <v>40</v>
      </c>
      <c r="H9" s="1">
        <v>33</v>
      </c>
      <c r="I9">
        <v>4</v>
      </c>
      <c r="J9" s="1">
        <v>3</v>
      </c>
      <c r="L9" s="1">
        <v>26</v>
      </c>
    </row>
    <row r="10" spans="1:12" ht="17" thickBot="1">
      <c r="A10" s="2">
        <v>2011</v>
      </c>
      <c r="B10" s="1">
        <v>3</v>
      </c>
      <c r="C10" s="7" t="s">
        <v>115</v>
      </c>
      <c r="D10" s="1">
        <v>32</v>
      </c>
      <c r="H10" s="1">
        <v>35</v>
      </c>
      <c r="I10">
        <v>5</v>
      </c>
      <c r="J10" s="1">
        <v>3</v>
      </c>
      <c r="L10" s="1">
        <v>27</v>
      </c>
    </row>
    <row r="11" spans="1:12" ht="17" thickBot="1">
      <c r="A11" s="2">
        <v>2012</v>
      </c>
      <c r="B11" s="1">
        <v>3</v>
      </c>
      <c r="C11" s="1">
        <v>33</v>
      </c>
      <c r="D11" s="1">
        <v>35</v>
      </c>
      <c r="H11" s="1">
        <v>37</v>
      </c>
      <c r="I11">
        <v>6</v>
      </c>
      <c r="J11" s="1">
        <v>3</v>
      </c>
      <c r="L11" s="1">
        <v>30</v>
      </c>
    </row>
    <row r="12" spans="1:12" ht="17" thickBot="1">
      <c r="A12" s="2">
        <v>2013</v>
      </c>
      <c r="B12" s="1">
        <v>3</v>
      </c>
      <c r="C12" s="1">
        <v>31</v>
      </c>
      <c r="D12" s="1">
        <v>54</v>
      </c>
      <c r="H12" s="1">
        <v>38</v>
      </c>
      <c r="I12">
        <v>7</v>
      </c>
      <c r="J12" s="1">
        <v>3</v>
      </c>
      <c r="L12" s="1">
        <v>30</v>
      </c>
    </row>
    <row r="13" spans="1:12" ht="17" thickBot="1">
      <c r="A13" s="2">
        <v>2014</v>
      </c>
      <c r="B13" s="1">
        <v>5</v>
      </c>
      <c r="C13" s="1">
        <v>27</v>
      </c>
      <c r="D13" s="1">
        <v>69</v>
      </c>
      <c r="H13" s="1">
        <v>40</v>
      </c>
      <c r="I13">
        <v>8</v>
      </c>
      <c r="J13" s="1">
        <v>3</v>
      </c>
      <c r="L13" s="1">
        <v>30</v>
      </c>
    </row>
    <row r="14" spans="1:12" ht="17" thickBot="1">
      <c r="A14" s="2">
        <v>2015</v>
      </c>
      <c r="B14" s="1">
        <v>4</v>
      </c>
      <c r="C14" s="1">
        <v>30</v>
      </c>
      <c r="D14" s="1">
        <v>51</v>
      </c>
      <c r="H14" s="1">
        <v>40</v>
      </c>
      <c r="I14">
        <v>9</v>
      </c>
      <c r="J14" s="1">
        <v>4</v>
      </c>
      <c r="L14" s="1">
        <v>30</v>
      </c>
    </row>
    <row r="15" spans="1:12" ht="17" thickBot="1">
      <c r="A15" s="2">
        <v>2016</v>
      </c>
      <c r="B15" s="1">
        <v>4</v>
      </c>
      <c r="C15" s="1">
        <v>30</v>
      </c>
      <c r="D15" s="1">
        <v>37</v>
      </c>
      <c r="H15" s="1">
        <v>42</v>
      </c>
      <c r="I15">
        <v>10</v>
      </c>
      <c r="J15" s="1">
        <v>4</v>
      </c>
      <c r="L15" s="1">
        <v>30</v>
      </c>
    </row>
    <row r="16" spans="1:12" ht="17" thickBot="1">
      <c r="A16" s="2">
        <v>2017</v>
      </c>
      <c r="B16" s="1">
        <v>4</v>
      </c>
      <c r="C16" s="1">
        <v>34</v>
      </c>
      <c r="D16" s="1">
        <v>60</v>
      </c>
      <c r="H16" s="1">
        <v>42</v>
      </c>
      <c r="I16">
        <v>11</v>
      </c>
      <c r="J16" s="1">
        <v>4</v>
      </c>
      <c r="L16" s="1">
        <v>31</v>
      </c>
    </row>
    <row r="17" spans="1:12" ht="17" thickBot="1">
      <c r="A17" s="2">
        <v>2018</v>
      </c>
      <c r="B17" s="1">
        <v>4</v>
      </c>
      <c r="C17" s="1">
        <v>32</v>
      </c>
      <c r="D17" s="1">
        <v>53</v>
      </c>
      <c r="H17" s="1">
        <v>51</v>
      </c>
      <c r="I17">
        <v>12</v>
      </c>
      <c r="J17" s="1">
        <v>4</v>
      </c>
      <c r="L17" s="1">
        <v>31</v>
      </c>
    </row>
    <row r="18" spans="1:12" ht="17" thickBot="1">
      <c r="A18" s="2">
        <v>2019</v>
      </c>
      <c r="B18" s="1">
        <v>4</v>
      </c>
      <c r="C18" s="1">
        <v>30</v>
      </c>
      <c r="D18" s="1">
        <v>40</v>
      </c>
      <c r="H18" s="1">
        <v>51</v>
      </c>
      <c r="I18">
        <v>13</v>
      </c>
      <c r="J18" s="1">
        <v>4</v>
      </c>
      <c r="L18" s="1">
        <v>32</v>
      </c>
    </row>
    <row r="19" spans="1:12" ht="17" thickBot="1">
      <c r="A19" s="2">
        <v>2020</v>
      </c>
      <c r="B19" s="1">
        <v>4</v>
      </c>
      <c r="C19" s="1">
        <v>30</v>
      </c>
      <c r="D19" s="1">
        <v>38</v>
      </c>
      <c r="H19" s="1">
        <v>52</v>
      </c>
      <c r="I19">
        <v>14</v>
      </c>
      <c r="J19" s="1">
        <v>4</v>
      </c>
      <c r="L19" s="1">
        <v>33</v>
      </c>
    </row>
    <row r="20" spans="1:12" ht="17" thickBot="1">
      <c r="A20" s="2">
        <v>2021</v>
      </c>
      <c r="B20" s="1">
        <v>4</v>
      </c>
      <c r="C20" s="1">
        <v>30</v>
      </c>
      <c r="D20" s="1">
        <v>33</v>
      </c>
      <c r="H20" s="1">
        <v>53</v>
      </c>
      <c r="I20">
        <v>15</v>
      </c>
      <c r="J20" s="1">
        <v>4</v>
      </c>
      <c r="L20" s="1">
        <v>34</v>
      </c>
    </row>
    <row r="21" spans="1:12" ht="17" thickBot="1">
      <c r="A21" s="2">
        <v>2022</v>
      </c>
      <c r="B21" s="1">
        <v>4</v>
      </c>
      <c r="C21" s="1">
        <v>36</v>
      </c>
      <c r="D21" s="1">
        <v>25</v>
      </c>
      <c r="H21" s="1">
        <v>54</v>
      </c>
      <c r="I21">
        <v>16</v>
      </c>
      <c r="J21" s="1">
        <v>4</v>
      </c>
      <c r="L21" s="1">
        <v>36</v>
      </c>
    </row>
    <row r="22" spans="1:12" ht="17" thickBot="1">
      <c r="A22" s="2">
        <v>2023</v>
      </c>
      <c r="B22" s="1">
        <v>3</v>
      </c>
      <c r="C22" s="1">
        <v>51</v>
      </c>
      <c r="D22" s="1">
        <v>23</v>
      </c>
      <c r="H22" s="1">
        <v>60</v>
      </c>
      <c r="I22">
        <v>17</v>
      </c>
      <c r="J22" s="1">
        <v>5</v>
      </c>
      <c r="L22" s="1">
        <v>51</v>
      </c>
    </row>
    <row r="23" spans="1:12" ht="17" thickBot="1">
      <c r="A23" s="2">
        <v>2024</v>
      </c>
      <c r="B23" s="1">
        <v>5</v>
      </c>
      <c r="C23" s="1">
        <v>53</v>
      </c>
      <c r="D23" s="1">
        <v>22</v>
      </c>
      <c r="H23" s="1">
        <v>69</v>
      </c>
      <c r="I23">
        <v>18</v>
      </c>
      <c r="J23" s="1">
        <v>5</v>
      </c>
      <c r="L23" s="1">
        <v>53</v>
      </c>
    </row>
    <row r="24" spans="1:12" ht="17" thickBot="1">
      <c r="B24" s="1">
        <f>AVERAGE(J6:J23)</f>
        <v>3.5555555555555554</v>
      </c>
      <c r="C24">
        <f>AVERAGE(L6:L23)</f>
        <v>32.111111111111114</v>
      </c>
      <c r="D24">
        <f>AVERAGE(D2:D23)</f>
        <v>39.636363636363633</v>
      </c>
      <c r="E24" t="s">
        <v>261</v>
      </c>
    </row>
    <row r="25" spans="1:12">
      <c r="B25" s="15">
        <v>4</v>
      </c>
      <c r="C25" s="30">
        <v>30</v>
      </c>
      <c r="D25" s="16">
        <v>36</v>
      </c>
      <c r="E25" t="s">
        <v>262</v>
      </c>
    </row>
    <row r="26" spans="1:12">
      <c r="B26" s="15">
        <v>5</v>
      </c>
      <c r="D26" s="16">
        <v>69</v>
      </c>
      <c r="E26" t="s">
        <v>263</v>
      </c>
    </row>
    <row r="27" spans="1:12">
      <c r="B27" s="15">
        <v>2</v>
      </c>
      <c r="D27">
        <v>22</v>
      </c>
      <c r="E27" t="s">
        <v>264</v>
      </c>
    </row>
    <row r="28" spans="1:12">
      <c r="B28" s="15">
        <v>4</v>
      </c>
      <c r="D28" s="16">
        <v>22</v>
      </c>
      <c r="E28" t="s">
        <v>265</v>
      </c>
    </row>
    <row r="49" spans="1:4" ht="17" thickBot="1"/>
    <row r="50" spans="1:4" ht="17" thickBot="1">
      <c r="A50" s="1" t="s">
        <v>0</v>
      </c>
      <c r="B50" s="1" t="s">
        <v>141</v>
      </c>
      <c r="C50" s="1" t="s">
        <v>137</v>
      </c>
      <c r="D50" s="1" t="s">
        <v>139</v>
      </c>
    </row>
    <row r="51" spans="1:4" ht="18" thickBot="1">
      <c r="A51" s="2">
        <v>1992</v>
      </c>
      <c r="B51" s="1">
        <v>5</v>
      </c>
      <c r="C51" s="1">
        <v>18</v>
      </c>
      <c r="D51" s="5" t="s">
        <v>53</v>
      </c>
    </row>
    <row r="52" spans="1:4" ht="17" thickBot="1">
      <c r="A52" s="2">
        <v>1993</v>
      </c>
      <c r="B52" s="1">
        <v>5</v>
      </c>
      <c r="C52" s="1">
        <v>20</v>
      </c>
      <c r="D52" s="1">
        <v>41</v>
      </c>
    </row>
    <row r="53" spans="1:4" ht="25" thickBot="1">
      <c r="A53" s="2">
        <v>1995</v>
      </c>
      <c r="B53" s="3">
        <v>3</v>
      </c>
      <c r="C53" s="1">
        <v>22</v>
      </c>
      <c r="D53" s="1">
        <v>35</v>
      </c>
    </row>
    <row r="54" spans="1:4" ht="25" thickBot="1">
      <c r="A54" s="2">
        <v>1997</v>
      </c>
      <c r="B54" s="3">
        <v>3</v>
      </c>
      <c r="C54" s="1">
        <v>21</v>
      </c>
      <c r="D54" s="1">
        <v>46</v>
      </c>
    </row>
    <row r="55" spans="1:4" ht="17" thickBot="1">
      <c r="A55" s="2">
        <v>1999</v>
      </c>
      <c r="B55" s="1">
        <v>5</v>
      </c>
      <c r="C55" s="1">
        <v>25</v>
      </c>
      <c r="D55" s="1">
        <v>36</v>
      </c>
    </row>
    <row r="56" spans="1:4" ht="25" thickBot="1">
      <c r="A56" s="2">
        <v>2001</v>
      </c>
      <c r="B56" s="3">
        <v>3</v>
      </c>
      <c r="C56" s="1">
        <v>26</v>
      </c>
      <c r="D56" s="1">
        <v>31</v>
      </c>
    </row>
    <row r="57" spans="1:4" ht="25" thickBot="1">
      <c r="A57" s="2">
        <v>2004</v>
      </c>
      <c r="B57" s="3">
        <v>3</v>
      </c>
      <c r="C57" s="1">
        <v>22</v>
      </c>
      <c r="D57" s="1">
        <v>30</v>
      </c>
    </row>
    <row r="58" spans="1:4" ht="25" thickBot="1">
      <c r="A58" s="2">
        <v>2006</v>
      </c>
      <c r="B58" s="3">
        <v>2</v>
      </c>
      <c r="C58" s="1">
        <v>24</v>
      </c>
      <c r="D58" s="1">
        <v>51</v>
      </c>
    </row>
    <row r="59" spans="1:4" ht="25" thickBot="1">
      <c r="A59" s="2">
        <v>2008</v>
      </c>
      <c r="B59" s="3">
        <v>2</v>
      </c>
      <c r="C59" s="1">
        <v>24</v>
      </c>
      <c r="D59" s="1">
        <v>40</v>
      </c>
    </row>
    <row r="60" spans="1:4" ht="17" thickBot="1">
      <c r="A60" s="2">
        <v>2010</v>
      </c>
      <c r="B60" s="1">
        <v>3</v>
      </c>
      <c r="C60" s="1">
        <v>26</v>
      </c>
      <c r="D60" s="1">
        <v>42</v>
      </c>
    </row>
    <row r="61" spans="1:4" ht="25" thickBot="1">
      <c r="A61" s="2">
        <v>2011</v>
      </c>
      <c r="B61" s="1">
        <v>3</v>
      </c>
      <c r="C61" s="1">
        <v>26</v>
      </c>
      <c r="D61" s="3">
        <v>22</v>
      </c>
    </row>
    <row r="62" spans="1:4" ht="17" thickBot="1">
      <c r="A62" s="2">
        <v>2012</v>
      </c>
      <c r="B62" s="1">
        <v>3</v>
      </c>
      <c r="C62" s="1">
        <v>31</v>
      </c>
      <c r="D62" s="1">
        <v>22</v>
      </c>
    </row>
    <row r="63" spans="1:4" ht="17" thickBot="1">
      <c r="A63" s="2">
        <v>2013</v>
      </c>
      <c r="B63" s="1">
        <v>3</v>
      </c>
      <c r="C63" s="1">
        <v>33</v>
      </c>
      <c r="D63" s="1">
        <v>22</v>
      </c>
    </row>
    <row r="64" spans="1:4" ht="17" thickBot="1">
      <c r="A64" s="2">
        <v>2014</v>
      </c>
      <c r="B64" s="1">
        <v>5</v>
      </c>
      <c r="C64" s="1">
        <v>31</v>
      </c>
      <c r="D64" s="1">
        <v>29</v>
      </c>
    </row>
    <row r="65" spans="1:4" ht="17" thickBot="1">
      <c r="A65" s="2">
        <v>2015</v>
      </c>
      <c r="B65" s="1">
        <v>4</v>
      </c>
      <c r="C65" s="1">
        <v>27</v>
      </c>
      <c r="D65" s="1">
        <v>51</v>
      </c>
    </row>
    <row r="66" spans="1:4" ht="17" thickBot="1">
      <c r="A66" s="2">
        <v>2016</v>
      </c>
      <c r="B66" s="1">
        <v>4</v>
      </c>
      <c r="C66" s="1">
        <v>30</v>
      </c>
      <c r="D66" s="1">
        <v>42</v>
      </c>
    </row>
    <row r="67" spans="1:4" ht="17" thickBot="1">
      <c r="A67" s="2">
        <v>2017</v>
      </c>
      <c r="B67" s="1">
        <v>4</v>
      </c>
      <c r="C67" s="1">
        <v>30</v>
      </c>
      <c r="D67" s="1">
        <v>42</v>
      </c>
    </row>
    <row r="68" spans="1:4" ht="17" thickBot="1">
      <c r="A68" s="2">
        <v>2018</v>
      </c>
      <c r="B68" s="1">
        <v>4</v>
      </c>
      <c r="C68" s="1">
        <v>34</v>
      </c>
      <c r="D68" s="1">
        <v>52</v>
      </c>
    </row>
    <row r="69" spans="1:4" ht="17" thickBot="1">
      <c r="A69" s="2">
        <v>2019</v>
      </c>
      <c r="B69" s="1">
        <v>4</v>
      </c>
      <c r="C69" s="1">
        <v>32</v>
      </c>
      <c r="D69" s="1">
        <v>40</v>
      </c>
    </row>
    <row r="70" spans="1:4" ht="17" thickBot="1">
      <c r="A70" s="2">
        <v>2020</v>
      </c>
      <c r="B70" s="1">
        <v>4</v>
      </c>
      <c r="C70" s="1">
        <v>30</v>
      </c>
      <c r="D70" s="1">
        <v>32</v>
      </c>
    </row>
    <row r="71" spans="1:4" ht="17" thickBot="1">
      <c r="A71" s="2">
        <v>2021</v>
      </c>
      <c r="B71" s="1">
        <v>4</v>
      </c>
      <c r="C71" s="1">
        <v>30</v>
      </c>
      <c r="D71" s="1">
        <v>35</v>
      </c>
    </row>
    <row r="72" spans="1:4" ht="17" thickBot="1">
      <c r="A72" s="2">
        <v>2022</v>
      </c>
      <c r="B72" s="1">
        <v>4</v>
      </c>
      <c r="C72" s="1">
        <v>30</v>
      </c>
      <c r="D72" s="1">
        <v>54</v>
      </c>
    </row>
    <row r="73" spans="1:4" ht="17" thickBot="1">
      <c r="A73" s="2">
        <v>2023</v>
      </c>
      <c r="B73" s="1">
        <v>3</v>
      </c>
      <c r="C73" s="1">
        <v>36</v>
      </c>
      <c r="D73" s="1">
        <v>69</v>
      </c>
    </row>
    <row r="74" spans="1:4" ht="25" thickBot="1">
      <c r="A74" s="2">
        <v>2024</v>
      </c>
      <c r="B74" s="3">
        <v>5</v>
      </c>
      <c r="C74" s="1">
        <v>51</v>
      </c>
      <c r="D74" s="1">
        <v>51</v>
      </c>
    </row>
    <row r="75" spans="1:4" ht="17" thickBot="1">
      <c r="C75" s="1">
        <v>53</v>
      </c>
      <c r="D75" s="1">
        <v>37</v>
      </c>
    </row>
    <row r="76" spans="1:4" ht="17" thickBot="1">
      <c r="D76" s="1">
        <v>60</v>
      </c>
    </row>
    <row r="77" spans="1:4" ht="17" thickBot="1">
      <c r="D77" s="1">
        <v>53</v>
      </c>
    </row>
    <row r="78" spans="1:4" ht="17" thickBot="1">
      <c r="D78" s="1">
        <v>40</v>
      </c>
    </row>
    <row r="79" spans="1:4" ht="17" thickBot="1">
      <c r="D79" s="1">
        <v>38</v>
      </c>
    </row>
    <row r="80" spans="1:4" ht="17" thickBot="1">
      <c r="D80" s="1">
        <v>33</v>
      </c>
    </row>
    <row r="81" spans="4:4" ht="17" thickBot="1">
      <c r="D81" s="1">
        <v>25</v>
      </c>
    </row>
    <row r="82" spans="4:4" ht="17" thickBot="1">
      <c r="D82" s="1">
        <v>23</v>
      </c>
    </row>
    <row r="83" spans="4:4" ht="17" thickBot="1">
      <c r="D83" s="1">
        <v>22</v>
      </c>
    </row>
  </sheetData>
  <sortState xmlns:xlrd2="http://schemas.microsoft.com/office/spreadsheetml/2017/richdata2" ref="L6:L23">
    <sortCondition ref="L6:L23"/>
  </sortState>
  <phoneticPr fontId="6"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73547-055A-6345-8CB0-AA9765F5B1D9}">
  <dimension ref="A1:U26"/>
  <sheetViews>
    <sheetView topLeftCell="L1" workbookViewId="0">
      <selection activeCell="W11" sqref="W11"/>
    </sheetView>
  </sheetViews>
  <sheetFormatPr baseColWidth="10" defaultRowHeight="16"/>
  <cols>
    <col min="6" max="6" width="12.1640625" bestFit="1" customWidth="1"/>
    <col min="15" max="15" width="15.83203125" bestFit="1" customWidth="1"/>
    <col min="18" max="18" width="14.6640625" bestFit="1" customWidth="1"/>
  </cols>
  <sheetData>
    <row r="1" spans="1:21" ht="33" thickBot="1">
      <c r="A1" s="1" t="s">
        <v>0</v>
      </c>
      <c r="B1" s="1" t="s">
        <v>239</v>
      </c>
      <c r="C1" s="1" t="s">
        <v>240</v>
      </c>
      <c r="D1" s="1" t="s">
        <v>224</v>
      </c>
      <c r="E1" s="1" t="s">
        <v>225</v>
      </c>
      <c r="F1" s="1" t="s">
        <v>226</v>
      </c>
      <c r="G1" s="1" t="s">
        <v>227</v>
      </c>
      <c r="L1" s="1" t="s">
        <v>0</v>
      </c>
      <c r="M1" s="1" t="s">
        <v>239</v>
      </c>
      <c r="N1" s="1" t="s">
        <v>240</v>
      </c>
      <c r="O1" s="31" t="s">
        <v>266</v>
      </c>
      <c r="P1" s="1" t="s">
        <v>224</v>
      </c>
      <c r="Q1" s="1" t="s">
        <v>225</v>
      </c>
      <c r="R1" s="31" t="s">
        <v>266</v>
      </c>
      <c r="S1" s="1" t="s">
        <v>226</v>
      </c>
      <c r="T1" s="1" t="s">
        <v>227</v>
      </c>
      <c r="U1" s="31" t="s">
        <v>266</v>
      </c>
    </row>
    <row r="2" spans="1:21" ht="17" thickBot="1">
      <c r="A2" s="1">
        <v>2003</v>
      </c>
      <c r="B2" s="7" t="s">
        <v>115</v>
      </c>
      <c r="C2" s="7" t="s">
        <v>115</v>
      </c>
      <c r="D2" s="7" t="s">
        <v>115</v>
      </c>
      <c r="E2" s="7" t="s">
        <v>115</v>
      </c>
      <c r="F2" s="1">
        <v>142</v>
      </c>
      <c r="G2" s="1">
        <v>23</v>
      </c>
      <c r="L2" s="1">
        <v>2003</v>
      </c>
      <c r="M2" s="7" t="s">
        <v>115</v>
      </c>
      <c r="N2" s="7" t="s">
        <v>115</v>
      </c>
      <c r="O2" s="31"/>
      <c r="P2" s="7" t="s">
        <v>115</v>
      </c>
      <c r="Q2" s="7" t="s">
        <v>115</v>
      </c>
      <c r="R2" s="31"/>
      <c r="S2" s="1">
        <v>142</v>
      </c>
      <c r="T2" s="1">
        <v>23</v>
      </c>
      <c r="U2" s="32">
        <f>S2-T2</f>
        <v>119</v>
      </c>
    </row>
    <row r="3" spans="1:21" ht="17" thickBot="1">
      <c r="A3" s="2">
        <v>2004</v>
      </c>
      <c r="B3" s="1">
        <v>6</v>
      </c>
      <c r="C3" s="1">
        <v>12</v>
      </c>
      <c r="D3" s="1">
        <v>55</v>
      </c>
      <c r="E3" s="1">
        <v>30</v>
      </c>
      <c r="F3" s="1">
        <v>148</v>
      </c>
      <c r="G3" s="1">
        <v>24</v>
      </c>
      <c r="L3" s="2">
        <v>2004</v>
      </c>
      <c r="M3" s="1">
        <v>6</v>
      </c>
      <c r="N3" s="1">
        <v>12</v>
      </c>
      <c r="O3" s="31"/>
      <c r="P3" s="1">
        <v>55</v>
      </c>
      <c r="Q3" s="1">
        <v>30</v>
      </c>
      <c r="R3" s="31"/>
      <c r="S3" s="1">
        <v>148</v>
      </c>
      <c r="T3" s="1">
        <v>24</v>
      </c>
      <c r="U3" s="32">
        <f t="shared" ref="U3:U23" si="0">S3-T3</f>
        <v>124</v>
      </c>
    </row>
    <row r="4" spans="1:21" ht="17" thickBot="1">
      <c r="A4" s="2">
        <v>2005</v>
      </c>
      <c r="B4" s="7" t="s">
        <v>115</v>
      </c>
      <c r="C4" s="7" t="s">
        <v>115</v>
      </c>
      <c r="D4" s="1">
        <v>55</v>
      </c>
      <c r="E4" s="1">
        <v>31</v>
      </c>
      <c r="F4" s="1">
        <v>151</v>
      </c>
      <c r="G4" s="1">
        <v>25</v>
      </c>
      <c r="L4" s="2">
        <v>2005</v>
      </c>
      <c r="M4" s="7" t="s">
        <v>115</v>
      </c>
      <c r="N4" s="7" t="s">
        <v>115</v>
      </c>
      <c r="O4" s="31"/>
      <c r="P4" s="1">
        <v>55</v>
      </c>
      <c r="Q4" s="1">
        <v>31</v>
      </c>
      <c r="R4" s="31"/>
      <c r="S4" s="1">
        <v>151</v>
      </c>
      <c r="T4" s="1">
        <v>25</v>
      </c>
      <c r="U4" s="32">
        <f t="shared" si="0"/>
        <v>126</v>
      </c>
    </row>
    <row r="5" spans="1:21" ht="17" thickBot="1">
      <c r="A5" s="2">
        <v>2006</v>
      </c>
      <c r="B5" s="1">
        <v>13</v>
      </c>
      <c r="C5" s="1">
        <v>15</v>
      </c>
      <c r="D5" s="1">
        <v>53</v>
      </c>
      <c r="E5" s="1">
        <v>29</v>
      </c>
      <c r="F5" s="1">
        <v>165</v>
      </c>
      <c r="G5" s="1">
        <v>27</v>
      </c>
      <c r="L5" s="2">
        <v>2006</v>
      </c>
      <c r="M5" s="1">
        <v>13</v>
      </c>
      <c r="N5" s="1">
        <v>15</v>
      </c>
      <c r="O5" s="31"/>
      <c r="P5" s="1">
        <v>53</v>
      </c>
      <c r="Q5" s="1">
        <v>29</v>
      </c>
      <c r="R5" s="31"/>
      <c r="S5" s="1">
        <v>165</v>
      </c>
      <c r="T5" s="1">
        <v>27</v>
      </c>
      <c r="U5" s="32">
        <f t="shared" si="0"/>
        <v>138</v>
      </c>
    </row>
    <row r="6" spans="1:21" ht="17" thickBot="1">
      <c r="A6" s="2">
        <v>2007</v>
      </c>
      <c r="B6" s="7" t="s">
        <v>115</v>
      </c>
      <c r="C6" s="7" t="s">
        <v>115</v>
      </c>
      <c r="D6" s="7" t="s">
        <v>115</v>
      </c>
      <c r="E6" s="7" t="s">
        <v>115</v>
      </c>
      <c r="F6" s="1">
        <v>169</v>
      </c>
      <c r="G6" s="1">
        <v>30</v>
      </c>
      <c r="L6" s="2">
        <v>2007</v>
      </c>
      <c r="M6" s="7" t="s">
        <v>115</v>
      </c>
      <c r="N6" s="7" t="s">
        <v>115</v>
      </c>
      <c r="O6" s="31">
        <v>-6</v>
      </c>
      <c r="P6" s="7" t="s">
        <v>115</v>
      </c>
      <c r="Q6" s="7" t="s">
        <v>115</v>
      </c>
      <c r="R6" s="31">
        <v>25</v>
      </c>
      <c r="S6" s="1">
        <v>169</v>
      </c>
      <c r="T6" s="1">
        <v>30</v>
      </c>
      <c r="U6" s="32">
        <f t="shared" si="0"/>
        <v>139</v>
      </c>
    </row>
    <row r="7" spans="1:21" ht="17" thickBot="1">
      <c r="A7" s="2">
        <v>2008</v>
      </c>
      <c r="B7" s="1">
        <v>7</v>
      </c>
      <c r="C7" s="1">
        <v>14</v>
      </c>
      <c r="D7" s="1">
        <v>44</v>
      </c>
      <c r="E7" s="1">
        <v>33</v>
      </c>
      <c r="F7" s="1">
        <v>167</v>
      </c>
      <c r="G7" s="1">
        <v>34</v>
      </c>
      <c r="L7" s="2">
        <v>2008</v>
      </c>
      <c r="M7" s="1">
        <v>7</v>
      </c>
      <c r="N7" s="1">
        <v>14</v>
      </c>
      <c r="O7" s="31">
        <f t="shared" ref="O7" si="1">M7-N7</f>
        <v>-7</v>
      </c>
      <c r="P7" s="1">
        <v>44</v>
      </c>
      <c r="Q7" s="1">
        <v>33</v>
      </c>
      <c r="R7" s="31">
        <f t="shared" ref="R7:R9" si="2">P7-Q7</f>
        <v>11</v>
      </c>
      <c r="S7" s="1">
        <v>167</v>
      </c>
      <c r="T7" s="1">
        <v>34</v>
      </c>
      <c r="U7" s="32">
        <f t="shared" si="0"/>
        <v>133</v>
      </c>
    </row>
    <row r="8" spans="1:21" ht="17" thickBot="1">
      <c r="A8" s="14">
        <v>2009</v>
      </c>
      <c r="B8" s="7" t="s">
        <v>115</v>
      </c>
      <c r="C8" s="7" t="s">
        <v>115</v>
      </c>
      <c r="D8" s="7" t="s">
        <v>115</v>
      </c>
      <c r="E8" s="7" t="s">
        <v>115</v>
      </c>
      <c r="F8" s="1">
        <v>163</v>
      </c>
      <c r="G8" s="1">
        <v>35</v>
      </c>
      <c r="L8" s="14">
        <v>2009</v>
      </c>
      <c r="M8" s="7" t="s">
        <v>115</v>
      </c>
      <c r="N8" s="7" t="s">
        <v>115</v>
      </c>
      <c r="O8" s="31">
        <v>-2</v>
      </c>
      <c r="P8" s="7" t="s">
        <v>115</v>
      </c>
      <c r="Q8" s="7" t="s">
        <v>115</v>
      </c>
      <c r="R8" s="31">
        <v>24</v>
      </c>
      <c r="S8" s="1">
        <v>163</v>
      </c>
      <c r="T8" s="1">
        <v>35</v>
      </c>
      <c r="U8" s="32">
        <f t="shared" si="0"/>
        <v>128</v>
      </c>
    </row>
    <row r="9" spans="1:21" ht="17" thickBot="1">
      <c r="A9" s="2">
        <v>2010</v>
      </c>
      <c r="B9" s="1">
        <v>13</v>
      </c>
      <c r="C9" s="1">
        <v>10</v>
      </c>
      <c r="D9" s="1">
        <v>42</v>
      </c>
      <c r="E9" s="1">
        <v>35</v>
      </c>
      <c r="F9" s="1">
        <v>153</v>
      </c>
      <c r="G9" s="1">
        <v>35</v>
      </c>
      <c r="L9" s="2">
        <v>2010</v>
      </c>
      <c r="M9" s="1">
        <v>13</v>
      </c>
      <c r="N9" s="1">
        <v>10</v>
      </c>
      <c r="O9" s="31">
        <f>M9-N9</f>
        <v>3</v>
      </c>
      <c r="P9" s="1">
        <v>42</v>
      </c>
      <c r="Q9" s="1">
        <v>35</v>
      </c>
      <c r="R9" s="31">
        <f t="shared" si="2"/>
        <v>7</v>
      </c>
      <c r="S9" s="1">
        <v>153</v>
      </c>
      <c r="T9" s="1">
        <v>35</v>
      </c>
      <c r="U9" s="32">
        <f t="shared" si="0"/>
        <v>118</v>
      </c>
    </row>
    <row r="10" spans="1:21" ht="17" thickBot="1">
      <c r="A10" s="2">
        <v>2011</v>
      </c>
      <c r="B10" s="1">
        <v>12</v>
      </c>
      <c r="C10" s="1">
        <v>11</v>
      </c>
      <c r="D10" s="7" t="s">
        <v>115</v>
      </c>
      <c r="E10" s="7" t="s">
        <v>115</v>
      </c>
      <c r="F10" s="1">
        <v>171</v>
      </c>
      <c r="G10" s="1">
        <v>41</v>
      </c>
      <c r="L10" s="2">
        <v>2011</v>
      </c>
      <c r="M10" s="1">
        <v>12</v>
      </c>
      <c r="N10" s="1">
        <v>11</v>
      </c>
      <c r="O10" s="31">
        <f t="shared" ref="O10:O23" si="3">M10-N10</f>
        <v>1</v>
      </c>
      <c r="P10" s="7" t="s">
        <v>115</v>
      </c>
      <c r="Q10" s="7" t="s">
        <v>115</v>
      </c>
      <c r="R10" s="31">
        <v>24</v>
      </c>
      <c r="S10" s="1">
        <v>171</v>
      </c>
      <c r="T10" s="1">
        <v>41</v>
      </c>
      <c r="U10" s="32">
        <f t="shared" si="0"/>
        <v>130</v>
      </c>
    </row>
    <row r="11" spans="1:21" ht="17" thickBot="1">
      <c r="A11" s="2">
        <v>2012</v>
      </c>
      <c r="B11" s="1">
        <v>12</v>
      </c>
      <c r="C11" s="1">
        <v>11</v>
      </c>
      <c r="D11" s="1">
        <v>44</v>
      </c>
      <c r="E11" s="1">
        <v>33</v>
      </c>
      <c r="F11" s="1">
        <v>169</v>
      </c>
      <c r="G11" s="1">
        <v>41</v>
      </c>
      <c r="L11" s="2">
        <v>2012</v>
      </c>
      <c r="M11" s="1">
        <v>12</v>
      </c>
      <c r="N11" s="1">
        <v>11</v>
      </c>
      <c r="O11" s="31">
        <f t="shared" si="3"/>
        <v>1</v>
      </c>
      <c r="P11" s="1">
        <v>44</v>
      </c>
      <c r="Q11" s="1">
        <v>33</v>
      </c>
      <c r="R11" s="31">
        <f>P11-Q11</f>
        <v>11</v>
      </c>
      <c r="S11" s="1">
        <v>169</v>
      </c>
      <c r="T11" s="1">
        <v>41</v>
      </c>
      <c r="U11" s="32">
        <f t="shared" si="0"/>
        <v>128</v>
      </c>
    </row>
    <row r="12" spans="1:21" ht="17" thickBot="1">
      <c r="A12" s="2">
        <v>2013</v>
      </c>
      <c r="B12" s="1">
        <v>10</v>
      </c>
      <c r="C12" s="1">
        <v>10</v>
      </c>
      <c r="D12" s="1">
        <v>45</v>
      </c>
      <c r="E12" s="1">
        <v>33</v>
      </c>
      <c r="F12" s="1">
        <v>167</v>
      </c>
      <c r="G12" s="1">
        <v>43</v>
      </c>
      <c r="L12" s="2">
        <v>2013</v>
      </c>
      <c r="M12" s="1">
        <v>10</v>
      </c>
      <c r="N12" s="1">
        <v>10</v>
      </c>
      <c r="O12" s="31">
        <f t="shared" si="3"/>
        <v>0</v>
      </c>
      <c r="P12" s="1">
        <v>45</v>
      </c>
      <c r="Q12" s="1">
        <v>33</v>
      </c>
      <c r="R12" s="31">
        <f t="shared" ref="R12:R23" si="4">P12-Q12</f>
        <v>12</v>
      </c>
      <c r="S12" s="1">
        <v>167</v>
      </c>
      <c r="T12" s="1">
        <v>43</v>
      </c>
      <c r="U12" s="32">
        <f t="shared" si="0"/>
        <v>124</v>
      </c>
    </row>
    <row r="13" spans="1:21" ht="25" thickBot="1">
      <c r="A13" s="2">
        <v>2014</v>
      </c>
      <c r="B13" s="3">
        <v>3</v>
      </c>
      <c r="C13" s="1">
        <v>10</v>
      </c>
      <c r="D13" s="1">
        <v>44</v>
      </c>
      <c r="E13" s="1">
        <v>34</v>
      </c>
      <c r="F13" s="1">
        <v>182</v>
      </c>
      <c r="G13" s="1">
        <v>42</v>
      </c>
      <c r="L13" s="2">
        <v>2014</v>
      </c>
      <c r="M13" s="3">
        <v>3</v>
      </c>
      <c r="N13" s="1">
        <v>10</v>
      </c>
      <c r="O13" s="31">
        <f t="shared" si="3"/>
        <v>-7</v>
      </c>
      <c r="P13" s="1">
        <v>44</v>
      </c>
      <c r="Q13" s="1">
        <v>34</v>
      </c>
      <c r="R13" s="31">
        <f t="shared" si="4"/>
        <v>10</v>
      </c>
      <c r="S13" s="1">
        <v>182</v>
      </c>
      <c r="T13" s="1">
        <v>42</v>
      </c>
      <c r="U13" s="32">
        <f t="shared" si="0"/>
        <v>140</v>
      </c>
    </row>
    <row r="14" spans="1:21" ht="17" thickBot="1">
      <c r="A14" s="2">
        <v>2015</v>
      </c>
      <c r="B14" s="1">
        <v>6</v>
      </c>
      <c r="C14" s="1">
        <v>9</v>
      </c>
      <c r="D14" s="1">
        <v>48</v>
      </c>
      <c r="E14" s="1">
        <v>34</v>
      </c>
      <c r="F14" s="1">
        <v>182</v>
      </c>
      <c r="G14" s="1">
        <v>38</v>
      </c>
      <c r="L14" s="2">
        <v>2015</v>
      </c>
      <c r="M14" s="1">
        <v>6</v>
      </c>
      <c r="N14" s="1">
        <v>9</v>
      </c>
      <c r="O14" s="31">
        <f t="shared" si="3"/>
        <v>-3</v>
      </c>
      <c r="P14" s="1">
        <v>48</v>
      </c>
      <c r="Q14" s="1">
        <v>34</v>
      </c>
      <c r="R14" s="31">
        <f t="shared" si="4"/>
        <v>14</v>
      </c>
      <c r="S14" s="1">
        <v>182</v>
      </c>
      <c r="T14" s="1">
        <v>38</v>
      </c>
      <c r="U14" s="32">
        <f t="shared" si="0"/>
        <v>144</v>
      </c>
    </row>
    <row r="15" spans="1:21" ht="25" thickBot="1">
      <c r="A15" s="2">
        <v>2016</v>
      </c>
      <c r="B15" s="1">
        <v>7</v>
      </c>
      <c r="C15" s="3">
        <v>3</v>
      </c>
      <c r="D15" s="1">
        <v>48</v>
      </c>
      <c r="E15" s="1">
        <v>34</v>
      </c>
      <c r="F15" s="1">
        <v>157</v>
      </c>
      <c r="G15" s="1">
        <v>39</v>
      </c>
      <c r="L15" s="2">
        <v>2016</v>
      </c>
      <c r="M15" s="1">
        <v>7</v>
      </c>
      <c r="N15" s="3">
        <v>3</v>
      </c>
      <c r="O15" s="31">
        <f t="shared" si="3"/>
        <v>4</v>
      </c>
      <c r="P15" s="1">
        <v>48</v>
      </c>
      <c r="Q15" s="1">
        <v>34</v>
      </c>
      <c r="R15" s="31">
        <f t="shared" si="4"/>
        <v>14</v>
      </c>
      <c r="S15" s="1">
        <v>157</v>
      </c>
      <c r="T15" s="1">
        <v>39</v>
      </c>
      <c r="U15" s="32">
        <f t="shared" si="0"/>
        <v>118</v>
      </c>
    </row>
    <row r="16" spans="1:21" ht="17" thickBot="1">
      <c r="A16" s="2">
        <v>2017</v>
      </c>
      <c r="B16" s="1">
        <v>7</v>
      </c>
      <c r="C16" s="1">
        <v>6</v>
      </c>
      <c r="D16" s="1">
        <v>57</v>
      </c>
      <c r="E16" s="1">
        <v>39</v>
      </c>
      <c r="F16" s="1">
        <v>135</v>
      </c>
      <c r="G16" s="1">
        <v>42</v>
      </c>
      <c r="L16" s="2">
        <v>2017</v>
      </c>
      <c r="M16" s="1">
        <v>7</v>
      </c>
      <c r="N16" s="1">
        <v>6</v>
      </c>
      <c r="O16" s="31">
        <f t="shared" si="3"/>
        <v>1</v>
      </c>
      <c r="P16" s="1">
        <v>57</v>
      </c>
      <c r="Q16" s="1">
        <v>39</v>
      </c>
      <c r="R16" s="31">
        <f t="shared" si="4"/>
        <v>18</v>
      </c>
      <c r="S16" s="1">
        <v>135</v>
      </c>
      <c r="T16" s="1">
        <v>42</v>
      </c>
      <c r="U16" s="32">
        <f t="shared" si="0"/>
        <v>93</v>
      </c>
    </row>
    <row r="17" spans="1:21" ht="17" thickBot="1">
      <c r="A17" s="2">
        <v>2018</v>
      </c>
      <c r="B17" s="1">
        <v>7</v>
      </c>
      <c r="C17" s="1">
        <v>5</v>
      </c>
      <c r="D17" s="1">
        <v>57</v>
      </c>
      <c r="E17" s="1">
        <v>40</v>
      </c>
      <c r="F17" s="1">
        <v>124</v>
      </c>
      <c r="G17" s="1">
        <v>40</v>
      </c>
      <c r="L17" s="2">
        <v>2018</v>
      </c>
      <c r="M17" s="1">
        <v>7</v>
      </c>
      <c r="N17" s="1">
        <v>5</v>
      </c>
      <c r="O17" s="31">
        <f t="shared" si="3"/>
        <v>2</v>
      </c>
      <c r="P17" s="1">
        <v>57</v>
      </c>
      <c r="Q17" s="1">
        <v>40</v>
      </c>
      <c r="R17" s="31">
        <f t="shared" si="4"/>
        <v>17</v>
      </c>
      <c r="S17" s="1">
        <v>124</v>
      </c>
      <c r="T17" s="1">
        <v>40</v>
      </c>
      <c r="U17" s="32">
        <f t="shared" si="0"/>
        <v>84</v>
      </c>
    </row>
    <row r="18" spans="1:21" ht="17" thickBot="1">
      <c r="A18" s="2">
        <v>2019</v>
      </c>
      <c r="B18" s="1">
        <v>5</v>
      </c>
      <c r="C18" s="1">
        <v>4</v>
      </c>
      <c r="D18" s="1">
        <v>62</v>
      </c>
      <c r="E18" s="1">
        <v>34</v>
      </c>
      <c r="F18" s="1">
        <v>138</v>
      </c>
      <c r="G18" s="1">
        <v>40</v>
      </c>
      <c r="L18" s="2">
        <v>2019</v>
      </c>
      <c r="M18" s="1">
        <v>5</v>
      </c>
      <c r="N18" s="1">
        <v>4</v>
      </c>
      <c r="O18" s="31">
        <f t="shared" si="3"/>
        <v>1</v>
      </c>
      <c r="P18" s="1">
        <v>62</v>
      </c>
      <c r="Q18" s="1">
        <v>34</v>
      </c>
      <c r="R18" s="31">
        <f t="shared" si="4"/>
        <v>28</v>
      </c>
      <c r="S18" s="1">
        <v>138</v>
      </c>
      <c r="T18" s="1">
        <v>40</v>
      </c>
      <c r="U18" s="32">
        <f t="shared" si="0"/>
        <v>98</v>
      </c>
    </row>
    <row r="19" spans="1:21" ht="17" thickBot="1">
      <c r="A19" s="2">
        <v>2020</v>
      </c>
      <c r="B19" s="1">
        <v>5</v>
      </c>
      <c r="C19" s="1">
        <v>4</v>
      </c>
      <c r="D19" s="1">
        <v>63</v>
      </c>
      <c r="E19" s="1">
        <v>34</v>
      </c>
      <c r="F19" s="1">
        <v>138</v>
      </c>
      <c r="G19" s="1">
        <v>39</v>
      </c>
      <c r="L19" s="2">
        <v>2020</v>
      </c>
      <c r="M19" s="1">
        <v>5</v>
      </c>
      <c r="N19" s="1">
        <v>4</v>
      </c>
      <c r="O19" s="31">
        <f t="shared" si="3"/>
        <v>1</v>
      </c>
      <c r="P19" s="1">
        <v>63</v>
      </c>
      <c r="Q19" s="1">
        <v>34</v>
      </c>
      <c r="R19" s="31">
        <f t="shared" si="4"/>
        <v>29</v>
      </c>
      <c r="S19" s="1">
        <v>138</v>
      </c>
      <c r="T19" s="1">
        <v>39</v>
      </c>
      <c r="U19" s="32">
        <f t="shared" si="0"/>
        <v>99</v>
      </c>
    </row>
    <row r="20" spans="1:21" ht="17" thickBot="1">
      <c r="A20" s="2">
        <v>2021</v>
      </c>
      <c r="B20" s="1">
        <v>6</v>
      </c>
      <c r="C20" s="1">
        <v>4</v>
      </c>
      <c r="D20" s="1">
        <v>66</v>
      </c>
      <c r="E20" s="1">
        <v>38</v>
      </c>
      <c r="F20" s="1">
        <v>158</v>
      </c>
      <c r="G20" s="1">
        <v>39</v>
      </c>
      <c r="L20" s="2">
        <v>2021</v>
      </c>
      <c r="M20" s="1">
        <v>6</v>
      </c>
      <c r="N20" s="1">
        <v>4</v>
      </c>
      <c r="O20" s="31">
        <f t="shared" si="3"/>
        <v>2</v>
      </c>
      <c r="P20" s="1">
        <v>66</v>
      </c>
      <c r="Q20" s="1">
        <v>38</v>
      </c>
      <c r="R20" s="31">
        <f t="shared" si="4"/>
        <v>28</v>
      </c>
      <c r="S20" s="1">
        <v>158</v>
      </c>
      <c r="T20" s="1">
        <v>39</v>
      </c>
      <c r="U20" s="32">
        <f t="shared" si="0"/>
        <v>119</v>
      </c>
    </row>
    <row r="21" spans="1:21" ht="17" thickBot="1">
      <c r="A21" s="2">
        <v>2022</v>
      </c>
      <c r="B21" s="1">
        <v>7</v>
      </c>
      <c r="C21" s="1">
        <v>4</v>
      </c>
      <c r="D21" s="1">
        <v>69</v>
      </c>
      <c r="E21" s="1">
        <v>33</v>
      </c>
      <c r="F21" s="1">
        <v>157</v>
      </c>
      <c r="G21" s="1">
        <v>40</v>
      </c>
      <c r="L21" s="2">
        <v>2022</v>
      </c>
      <c r="M21" s="1">
        <v>7</v>
      </c>
      <c r="N21" s="1">
        <v>4</v>
      </c>
      <c r="O21" s="31">
        <f t="shared" si="3"/>
        <v>3</v>
      </c>
      <c r="P21" s="1">
        <v>69</v>
      </c>
      <c r="Q21" s="1">
        <v>33</v>
      </c>
      <c r="R21" s="31">
        <f t="shared" si="4"/>
        <v>36</v>
      </c>
      <c r="S21" s="1">
        <v>157</v>
      </c>
      <c r="T21" s="1">
        <v>40</v>
      </c>
      <c r="U21" s="32">
        <f t="shared" si="0"/>
        <v>117</v>
      </c>
    </row>
    <row r="22" spans="1:21" ht="17" thickBot="1">
      <c r="A22" s="2">
        <v>2023</v>
      </c>
      <c r="B22" s="1">
        <v>6</v>
      </c>
      <c r="C22" s="1">
        <v>4</v>
      </c>
      <c r="D22" s="1">
        <v>78</v>
      </c>
      <c r="E22" s="1">
        <v>34</v>
      </c>
      <c r="F22" s="1">
        <v>160</v>
      </c>
      <c r="G22" s="1">
        <v>38</v>
      </c>
      <c r="L22" s="2">
        <v>2023</v>
      </c>
      <c r="M22" s="1">
        <v>6</v>
      </c>
      <c r="N22" s="1">
        <v>4</v>
      </c>
      <c r="O22" s="31">
        <f t="shared" si="3"/>
        <v>2</v>
      </c>
      <c r="P22" s="1">
        <v>78</v>
      </c>
      <c r="Q22" s="1">
        <v>34</v>
      </c>
      <c r="R22" s="31">
        <f t="shared" si="4"/>
        <v>44</v>
      </c>
      <c r="S22" s="1">
        <v>160</v>
      </c>
      <c r="T22" s="1">
        <v>38</v>
      </c>
      <c r="U22" s="32">
        <f t="shared" si="0"/>
        <v>122</v>
      </c>
    </row>
    <row r="23" spans="1:21" ht="25" thickBot="1">
      <c r="A23" s="2">
        <v>2024</v>
      </c>
      <c r="B23" s="3">
        <v>4</v>
      </c>
      <c r="C23" s="1">
        <v>7</v>
      </c>
      <c r="D23" s="1">
        <v>81</v>
      </c>
      <c r="E23" s="1">
        <v>36</v>
      </c>
      <c r="F23" s="1">
        <v>168</v>
      </c>
      <c r="G23" s="1">
        <v>41</v>
      </c>
      <c r="L23" s="2">
        <v>2024</v>
      </c>
      <c r="M23" s="3">
        <v>4</v>
      </c>
      <c r="N23" s="1">
        <v>7</v>
      </c>
      <c r="O23" s="31">
        <f t="shared" si="3"/>
        <v>-3</v>
      </c>
      <c r="P23" s="1">
        <v>81</v>
      </c>
      <c r="Q23" s="1">
        <v>36</v>
      </c>
      <c r="R23" s="31">
        <f t="shared" si="4"/>
        <v>45</v>
      </c>
      <c r="S23" s="1">
        <v>168</v>
      </c>
      <c r="T23" s="1">
        <v>41</v>
      </c>
      <c r="U23" s="32">
        <f t="shared" si="0"/>
        <v>127</v>
      </c>
    </row>
    <row r="24" spans="1:21">
      <c r="N24" t="s">
        <v>261</v>
      </c>
      <c r="O24" s="33">
        <f>AVERAGE(O6:O23)</f>
        <v>-0.3888888888888889</v>
      </c>
      <c r="R24" s="33">
        <f>AVERAGE(R6:R23)</f>
        <v>22.055555555555557</v>
      </c>
      <c r="U24" s="34">
        <f>AVERAGE(U2:U23)</f>
        <v>121.27272727272727</v>
      </c>
    </row>
    <row r="25" spans="1:21">
      <c r="N25" t="s">
        <v>264</v>
      </c>
      <c r="O25">
        <v>-7</v>
      </c>
      <c r="R25">
        <v>7</v>
      </c>
      <c r="U25">
        <v>84</v>
      </c>
    </row>
    <row r="26" spans="1:21">
      <c r="N26" t="s">
        <v>263</v>
      </c>
      <c r="O26">
        <v>4</v>
      </c>
      <c r="R26">
        <v>45</v>
      </c>
      <c r="U26">
        <v>144</v>
      </c>
    </row>
  </sheetData>
  <phoneticPr fontId="6"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CDA29-A85B-7444-9EA3-160E560791ED}">
  <dimension ref="A1:W46"/>
  <sheetViews>
    <sheetView workbookViewId="0">
      <selection activeCell="D4" sqref="D4"/>
    </sheetView>
  </sheetViews>
  <sheetFormatPr baseColWidth="10" defaultRowHeight="16"/>
  <sheetData>
    <row r="1" spans="1:23">
      <c r="B1" t="s">
        <v>285</v>
      </c>
      <c r="O1" t="s">
        <v>286</v>
      </c>
    </row>
    <row r="2" spans="1:23">
      <c r="A2" s="11" t="s">
        <v>0</v>
      </c>
      <c r="B2" s="13" t="s">
        <v>284</v>
      </c>
      <c r="C2" s="13" t="s">
        <v>287</v>
      </c>
      <c r="D2" s="13" t="s">
        <v>306</v>
      </c>
      <c r="E2" s="11" t="s">
        <v>269</v>
      </c>
      <c r="F2" s="35" t="s">
        <v>288</v>
      </c>
      <c r="N2" s="11" t="s">
        <v>0</v>
      </c>
      <c r="O2" s="13" t="s">
        <v>270</v>
      </c>
      <c r="P2" s="11" t="s">
        <v>267</v>
      </c>
      <c r="Q2" s="11" t="s">
        <v>268</v>
      </c>
      <c r="R2" s="11" t="s">
        <v>269</v>
      </c>
      <c r="S2" s="35" t="s">
        <v>288</v>
      </c>
    </row>
    <row r="3" spans="1:23">
      <c r="A3" s="11">
        <v>2003</v>
      </c>
      <c r="B3" s="12">
        <v>35</v>
      </c>
      <c r="C3" s="12">
        <v>4</v>
      </c>
      <c r="D3" s="12">
        <v>14</v>
      </c>
      <c r="E3" s="12">
        <v>1</v>
      </c>
      <c r="F3">
        <f>B3-D3</f>
        <v>21</v>
      </c>
      <c r="N3" s="11">
        <v>2003</v>
      </c>
      <c r="O3" s="12">
        <v>15</v>
      </c>
      <c r="P3" s="12">
        <v>3</v>
      </c>
      <c r="Q3" s="12">
        <v>4</v>
      </c>
      <c r="R3" s="12">
        <v>2</v>
      </c>
      <c r="S3">
        <f>O3-Q3</f>
        <v>11</v>
      </c>
    </row>
    <row r="4" spans="1:23">
      <c r="A4" s="11">
        <v>2004</v>
      </c>
      <c r="B4" s="12">
        <v>38</v>
      </c>
      <c r="C4" s="12">
        <v>5</v>
      </c>
      <c r="D4" s="12">
        <v>16</v>
      </c>
      <c r="E4" s="12">
        <v>1</v>
      </c>
      <c r="F4">
        <f t="shared" ref="F4:F24" si="0">B4-D4</f>
        <v>22</v>
      </c>
      <c r="N4" s="11">
        <v>2004</v>
      </c>
      <c r="O4" s="12">
        <v>18</v>
      </c>
      <c r="P4" s="12">
        <v>4</v>
      </c>
      <c r="Q4" s="12">
        <v>3</v>
      </c>
      <c r="R4" s="12">
        <v>2</v>
      </c>
      <c r="S4">
        <f t="shared" ref="S4:S23" si="1">O4-Q4</f>
        <v>15</v>
      </c>
    </row>
    <row r="5" spans="1:23">
      <c r="A5" s="11">
        <v>2005</v>
      </c>
      <c r="B5" s="12">
        <v>42</v>
      </c>
      <c r="C5" s="12">
        <v>5</v>
      </c>
      <c r="D5" s="12">
        <v>18</v>
      </c>
      <c r="E5" s="12">
        <v>2</v>
      </c>
      <c r="F5">
        <f t="shared" si="0"/>
        <v>24</v>
      </c>
      <c r="N5" s="11">
        <v>2005</v>
      </c>
      <c r="O5" s="12">
        <v>16</v>
      </c>
      <c r="P5" s="12">
        <v>4</v>
      </c>
      <c r="Q5" s="12">
        <v>3</v>
      </c>
      <c r="R5" s="12">
        <v>2</v>
      </c>
      <c r="S5">
        <f t="shared" si="1"/>
        <v>13</v>
      </c>
    </row>
    <row r="6" spans="1:23">
      <c r="A6" s="11">
        <v>2006</v>
      </c>
      <c r="B6" s="12">
        <v>36</v>
      </c>
      <c r="C6" s="12">
        <v>4</v>
      </c>
      <c r="D6" s="12">
        <v>15</v>
      </c>
      <c r="E6" s="12">
        <v>1</v>
      </c>
      <c r="F6">
        <f t="shared" si="0"/>
        <v>21</v>
      </c>
      <c r="N6" s="11">
        <v>2006</v>
      </c>
      <c r="O6" s="12">
        <v>19</v>
      </c>
      <c r="P6" s="12">
        <v>4</v>
      </c>
      <c r="Q6" s="12">
        <v>2</v>
      </c>
      <c r="R6" s="12">
        <v>1</v>
      </c>
      <c r="S6">
        <f t="shared" si="1"/>
        <v>17</v>
      </c>
    </row>
    <row r="7" spans="1:23">
      <c r="A7" s="11">
        <v>2007</v>
      </c>
      <c r="B7" s="12">
        <v>32</v>
      </c>
      <c r="C7" s="12">
        <v>4</v>
      </c>
      <c r="D7" s="12">
        <v>22</v>
      </c>
      <c r="E7" s="12">
        <v>2</v>
      </c>
      <c r="F7">
        <f t="shared" si="0"/>
        <v>10</v>
      </c>
      <c r="N7" s="11">
        <v>2007</v>
      </c>
      <c r="O7" s="12">
        <v>17</v>
      </c>
      <c r="P7" s="12">
        <v>3</v>
      </c>
      <c r="Q7" s="12">
        <v>2</v>
      </c>
      <c r="R7" s="12">
        <v>1</v>
      </c>
      <c r="S7">
        <f t="shared" si="1"/>
        <v>15</v>
      </c>
      <c r="U7" t="s">
        <v>295</v>
      </c>
    </row>
    <row r="8" spans="1:23">
      <c r="A8" s="11">
        <v>2008</v>
      </c>
      <c r="B8" s="12">
        <v>30</v>
      </c>
      <c r="C8" s="12">
        <v>3</v>
      </c>
      <c r="D8" s="12">
        <v>25</v>
      </c>
      <c r="E8" s="12">
        <v>3</v>
      </c>
      <c r="F8">
        <f t="shared" si="0"/>
        <v>5</v>
      </c>
      <c r="N8" s="11">
        <v>2008</v>
      </c>
      <c r="O8" s="12">
        <v>22</v>
      </c>
      <c r="P8" s="12">
        <v>5</v>
      </c>
      <c r="Q8" s="12">
        <v>3</v>
      </c>
      <c r="R8" s="12">
        <v>2</v>
      </c>
      <c r="S8">
        <f t="shared" si="1"/>
        <v>19</v>
      </c>
    </row>
    <row r="9" spans="1:23">
      <c r="A9" s="11">
        <v>2009</v>
      </c>
      <c r="B9" s="12">
        <v>28</v>
      </c>
      <c r="C9" s="12">
        <v>3</v>
      </c>
      <c r="D9" s="12">
        <v>28</v>
      </c>
      <c r="E9" s="12">
        <v>3</v>
      </c>
      <c r="F9">
        <f t="shared" si="0"/>
        <v>0</v>
      </c>
      <c r="N9" s="11">
        <v>2009</v>
      </c>
      <c r="O9" s="12">
        <v>20</v>
      </c>
      <c r="P9" s="12">
        <v>4</v>
      </c>
      <c r="Q9" s="12">
        <v>2</v>
      </c>
      <c r="R9" s="12">
        <v>1</v>
      </c>
      <c r="S9">
        <f t="shared" si="1"/>
        <v>18</v>
      </c>
      <c r="U9" s="27" t="s">
        <v>294</v>
      </c>
    </row>
    <row r="10" spans="1:23">
      <c r="A10" s="11">
        <v>2010</v>
      </c>
      <c r="B10" s="12">
        <v>22</v>
      </c>
      <c r="C10" s="12">
        <v>2</v>
      </c>
      <c r="D10" s="12">
        <v>24</v>
      </c>
      <c r="E10" s="12">
        <v>3</v>
      </c>
      <c r="F10">
        <f t="shared" si="0"/>
        <v>-2</v>
      </c>
      <c r="N10" s="11">
        <v>2010</v>
      </c>
      <c r="O10" s="12">
        <v>24</v>
      </c>
      <c r="P10" s="12">
        <v>5</v>
      </c>
      <c r="Q10" s="12">
        <v>4</v>
      </c>
      <c r="R10" s="12">
        <v>2</v>
      </c>
      <c r="S10">
        <f t="shared" si="1"/>
        <v>20</v>
      </c>
    </row>
    <row r="11" spans="1:23">
      <c r="A11" s="11">
        <v>2011</v>
      </c>
      <c r="B11" s="12">
        <v>18</v>
      </c>
      <c r="C11" s="12">
        <v>2</v>
      </c>
      <c r="D11" s="12">
        <v>26</v>
      </c>
      <c r="E11" s="12">
        <v>3</v>
      </c>
      <c r="F11">
        <f t="shared" si="0"/>
        <v>-8</v>
      </c>
      <c r="N11" s="11">
        <v>2011</v>
      </c>
      <c r="O11" s="12">
        <v>26</v>
      </c>
      <c r="P11" s="12">
        <v>5</v>
      </c>
      <c r="Q11" s="12">
        <v>6</v>
      </c>
      <c r="R11" s="12">
        <v>2</v>
      </c>
      <c r="S11">
        <f t="shared" si="1"/>
        <v>20</v>
      </c>
      <c r="U11" s="27" t="s">
        <v>296</v>
      </c>
    </row>
    <row r="12" spans="1:23">
      <c r="A12" s="11">
        <v>2012</v>
      </c>
      <c r="B12" s="12">
        <v>16</v>
      </c>
      <c r="C12" s="12">
        <v>2</v>
      </c>
      <c r="D12" s="12">
        <v>28</v>
      </c>
      <c r="E12" s="12">
        <v>3</v>
      </c>
      <c r="F12">
        <f t="shared" si="0"/>
        <v>-12</v>
      </c>
      <c r="N12" s="11">
        <v>2012</v>
      </c>
      <c r="O12" s="12">
        <v>29</v>
      </c>
      <c r="P12" s="12">
        <v>6</v>
      </c>
      <c r="Q12" s="12">
        <v>8</v>
      </c>
      <c r="R12" s="12">
        <v>3</v>
      </c>
      <c r="S12">
        <f t="shared" si="1"/>
        <v>21</v>
      </c>
      <c r="U12" s="32"/>
      <c r="V12" s="32"/>
      <c r="W12" s="32"/>
    </row>
    <row r="13" spans="1:23">
      <c r="A13" s="11">
        <v>2013</v>
      </c>
      <c r="B13" s="12">
        <v>12</v>
      </c>
      <c r="C13" s="12">
        <v>1</v>
      </c>
      <c r="D13" s="12">
        <v>22</v>
      </c>
      <c r="E13" s="12">
        <v>2</v>
      </c>
      <c r="F13">
        <f t="shared" si="0"/>
        <v>-10</v>
      </c>
      <c r="N13" s="11">
        <v>2013</v>
      </c>
      <c r="O13" s="12">
        <v>32</v>
      </c>
      <c r="P13" s="12">
        <v>7</v>
      </c>
      <c r="Q13" s="12">
        <v>10</v>
      </c>
      <c r="R13" s="12">
        <v>3</v>
      </c>
      <c r="S13">
        <f t="shared" si="1"/>
        <v>22</v>
      </c>
      <c r="U13" t="s">
        <v>297</v>
      </c>
    </row>
    <row r="14" spans="1:23">
      <c r="A14" s="11">
        <v>2014</v>
      </c>
      <c r="B14" s="12">
        <v>10</v>
      </c>
      <c r="C14" s="12">
        <v>1</v>
      </c>
      <c r="D14" s="12">
        <v>20</v>
      </c>
      <c r="E14" s="12">
        <v>1</v>
      </c>
      <c r="F14">
        <f t="shared" si="0"/>
        <v>-10</v>
      </c>
      <c r="N14" s="11">
        <v>2014</v>
      </c>
      <c r="O14" s="12">
        <v>35</v>
      </c>
      <c r="P14" s="12">
        <v>8</v>
      </c>
      <c r="Q14" s="12">
        <v>12</v>
      </c>
      <c r="R14" s="12">
        <v>4</v>
      </c>
      <c r="S14">
        <f t="shared" si="1"/>
        <v>23</v>
      </c>
    </row>
    <row r="15" spans="1:23">
      <c r="A15" s="11">
        <v>2015</v>
      </c>
      <c r="B15" s="12">
        <v>6</v>
      </c>
      <c r="C15" s="12">
        <v>1</v>
      </c>
      <c r="D15" s="12">
        <v>18</v>
      </c>
      <c r="E15" s="12">
        <v>1</v>
      </c>
      <c r="F15">
        <f t="shared" si="0"/>
        <v>-12</v>
      </c>
      <c r="N15" s="11">
        <v>2015</v>
      </c>
      <c r="O15" s="12">
        <v>31</v>
      </c>
      <c r="P15" s="12">
        <v>7</v>
      </c>
      <c r="Q15" s="12">
        <v>11</v>
      </c>
      <c r="R15" s="12">
        <v>3</v>
      </c>
      <c r="S15">
        <f t="shared" si="1"/>
        <v>20</v>
      </c>
      <c r="U15" t="s">
        <v>271</v>
      </c>
    </row>
    <row r="16" spans="1:23">
      <c r="A16" s="11">
        <v>2016</v>
      </c>
      <c r="B16" s="12">
        <v>7</v>
      </c>
      <c r="C16" s="12">
        <v>1</v>
      </c>
      <c r="D16" s="12">
        <v>16</v>
      </c>
      <c r="E16" s="12">
        <v>1</v>
      </c>
      <c r="F16">
        <f t="shared" si="0"/>
        <v>-9</v>
      </c>
      <c r="N16" s="11">
        <v>2016</v>
      </c>
      <c r="O16" s="12">
        <v>34</v>
      </c>
      <c r="P16" s="12">
        <v>8</v>
      </c>
      <c r="Q16" s="12">
        <v>14</v>
      </c>
      <c r="R16" s="12">
        <v>4</v>
      </c>
      <c r="S16">
        <f t="shared" si="1"/>
        <v>20</v>
      </c>
    </row>
    <row r="17" spans="1:22">
      <c r="A17" s="11">
        <v>2017</v>
      </c>
      <c r="B17" s="12">
        <v>8</v>
      </c>
      <c r="C17" s="12">
        <v>1</v>
      </c>
      <c r="D17" s="12">
        <v>15</v>
      </c>
      <c r="E17" s="12">
        <v>1</v>
      </c>
      <c r="F17">
        <f t="shared" si="0"/>
        <v>-7</v>
      </c>
      <c r="N17" s="11">
        <v>2017</v>
      </c>
      <c r="O17" s="12">
        <v>28</v>
      </c>
      <c r="P17" s="12">
        <v>6</v>
      </c>
      <c r="Q17" s="12">
        <v>13</v>
      </c>
      <c r="R17" s="12">
        <v>4</v>
      </c>
      <c r="S17">
        <f t="shared" si="1"/>
        <v>15</v>
      </c>
      <c r="U17" t="s">
        <v>272</v>
      </c>
    </row>
    <row r="18" spans="1:22">
      <c r="A18" s="11">
        <v>2018</v>
      </c>
      <c r="B18" s="12">
        <v>5</v>
      </c>
      <c r="C18" s="12">
        <v>1</v>
      </c>
      <c r="D18" s="12">
        <v>12</v>
      </c>
      <c r="E18" s="12">
        <v>1</v>
      </c>
      <c r="F18">
        <f t="shared" si="0"/>
        <v>-7</v>
      </c>
      <c r="N18" s="11">
        <v>2018</v>
      </c>
      <c r="O18" s="12">
        <v>25</v>
      </c>
      <c r="P18" s="12">
        <v>5</v>
      </c>
      <c r="Q18" s="12">
        <v>11</v>
      </c>
      <c r="R18" s="12">
        <v>3</v>
      </c>
      <c r="S18">
        <f t="shared" si="1"/>
        <v>14</v>
      </c>
      <c r="V18" t="s">
        <v>273</v>
      </c>
    </row>
    <row r="19" spans="1:22">
      <c r="A19" s="11">
        <v>2019</v>
      </c>
      <c r="B19" s="12">
        <v>6</v>
      </c>
      <c r="C19" s="12">
        <v>2</v>
      </c>
      <c r="D19" s="12">
        <v>10</v>
      </c>
      <c r="E19" s="12">
        <v>1</v>
      </c>
      <c r="F19">
        <f t="shared" si="0"/>
        <v>-4</v>
      </c>
      <c r="N19" s="11">
        <v>2019</v>
      </c>
      <c r="O19" s="12">
        <v>18</v>
      </c>
      <c r="P19" s="12">
        <v>4</v>
      </c>
      <c r="Q19" s="12">
        <v>9</v>
      </c>
      <c r="R19" s="12">
        <v>3</v>
      </c>
      <c r="S19">
        <f t="shared" si="1"/>
        <v>9</v>
      </c>
    </row>
    <row r="20" spans="1:22">
      <c r="A20" s="11">
        <v>2020</v>
      </c>
      <c r="B20" s="12">
        <v>8</v>
      </c>
      <c r="C20" s="12">
        <v>2</v>
      </c>
      <c r="D20" s="12">
        <v>11</v>
      </c>
      <c r="E20" s="12">
        <v>1</v>
      </c>
      <c r="F20">
        <f t="shared" si="0"/>
        <v>-3</v>
      </c>
      <c r="N20" s="11">
        <v>2020</v>
      </c>
      <c r="O20" s="12">
        <v>16</v>
      </c>
      <c r="P20" s="12">
        <v>3</v>
      </c>
      <c r="Q20" s="12">
        <v>8</v>
      </c>
      <c r="R20" s="12">
        <v>2</v>
      </c>
      <c r="S20">
        <f t="shared" si="1"/>
        <v>8</v>
      </c>
      <c r="V20" t="s">
        <v>274</v>
      </c>
    </row>
    <row r="21" spans="1:22">
      <c r="A21" s="11">
        <v>2021</v>
      </c>
      <c r="B21" s="12">
        <v>4</v>
      </c>
      <c r="C21" s="12">
        <v>1</v>
      </c>
      <c r="D21" s="12">
        <v>8</v>
      </c>
      <c r="E21" s="12">
        <v>1</v>
      </c>
      <c r="F21">
        <f t="shared" si="0"/>
        <v>-4</v>
      </c>
      <c r="N21" s="11">
        <v>2021</v>
      </c>
      <c r="O21" s="12">
        <v>15</v>
      </c>
      <c r="P21" s="12">
        <v>3</v>
      </c>
      <c r="Q21" s="12">
        <v>7</v>
      </c>
      <c r="R21" s="12">
        <v>2</v>
      </c>
      <c r="S21">
        <f t="shared" si="1"/>
        <v>8</v>
      </c>
    </row>
    <row r="22" spans="1:22">
      <c r="A22" s="11">
        <v>2022</v>
      </c>
      <c r="B22" s="12">
        <v>9</v>
      </c>
      <c r="C22" s="12">
        <v>2</v>
      </c>
      <c r="D22" s="12">
        <v>12</v>
      </c>
      <c r="E22" s="12">
        <v>1</v>
      </c>
      <c r="F22">
        <f t="shared" si="0"/>
        <v>-3</v>
      </c>
      <c r="N22" s="11">
        <v>2022</v>
      </c>
      <c r="O22" s="12">
        <v>14</v>
      </c>
      <c r="P22" s="12">
        <v>3</v>
      </c>
      <c r="Q22" s="12">
        <v>6</v>
      </c>
      <c r="R22" s="12">
        <v>2</v>
      </c>
      <c r="S22">
        <f t="shared" si="1"/>
        <v>8</v>
      </c>
      <c r="V22" t="s">
        <v>275</v>
      </c>
    </row>
    <row r="23" spans="1:22">
      <c r="A23" s="11">
        <v>2023</v>
      </c>
      <c r="B23" s="12">
        <v>11</v>
      </c>
      <c r="C23" s="12">
        <v>2</v>
      </c>
      <c r="D23" s="12">
        <v>10</v>
      </c>
      <c r="E23" s="12">
        <v>1</v>
      </c>
      <c r="F23">
        <f t="shared" si="0"/>
        <v>1</v>
      </c>
      <c r="N23" s="11">
        <v>2023</v>
      </c>
      <c r="O23" s="12">
        <v>11</v>
      </c>
      <c r="P23" s="12">
        <v>2</v>
      </c>
      <c r="Q23" s="12">
        <v>5</v>
      </c>
      <c r="R23" s="12">
        <v>2</v>
      </c>
      <c r="S23">
        <f t="shared" si="1"/>
        <v>6</v>
      </c>
    </row>
    <row r="24" spans="1:22">
      <c r="A24" s="11">
        <v>2024</v>
      </c>
      <c r="B24" s="12">
        <v>8</v>
      </c>
      <c r="C24" s="12">
        <v>2</v>
      </c>
      <c r="D24" s="12">
        <v>9</v>
      </c>
      <c r="E24" s="12">
        <v>1</v>
      </c>
      <c r="F24">
        <f t="shared" si="0"/>
        <v>-1</v>
      </c>
      <c r="N24" s="11">
        <v>2024</v>
      </c>
      <c r="O24" s="12">
        <v>9</v>
      </c>
      <c r="P24" s="12">
        <v>2</v>
      </c>
      <c r="Q24" s="12">
        <v>4</v>
      </c>
      <c r="R24" s="12">
        <v>2</v>
      </c>
      <c r="S24">
        <f>O24-Q24</f>
        <v>5</v>
      </c>
    </row>
    <row r="25" spans="1:22">
      <c r="A25" t="s">
        <v>261</v>
      </c>
      <c r="B25">
        <f>AVERAGE(B3:B24)</f>
        <v>17.772727272727273</v>
      </c>
      <c r="D25">
        <f>AVERAGE(D3:D24)</f>
        <v>17.227272727272727</v>
      </c>
      <c r="F25">
        <f>AVERAGE(F3:F24)</f>
        <v>0.54545454545454541</v>
      </c>
      <c r="N25" t="s">
        <v>261</v>
      </c>
      <c r="O25">
        <f>AVERAGE(O3:O24)</f>
        <v>21.545454545454547</v>
      </c>
      <c r="Q25">
        <f>AVERAGE(Q3:Q24)</f>
        <v>6.6818181818181817</v>
      </c>
      <c r="S25">
        <f>AVERAGE(S3:S24)</f>
        <v>14.863636363636363</v>
      </c>
    </row>
    <row r="30" spans="1:22">
      <c r="A30" t="s">
        <v>298</v>
      </c>
    </row>
    <row r="33" spans="1:2">
      <c r="A33" t="s">
        <v>276</v>
      </c>
    </row>
    <row r="34" spans="1:2">
      <c r="B34" t="s">
        <v>277</v>
      </c>
    </row>
    <row r="36" spans="1:2">
      <c r="B36" t="s">
        <v>278</v>
      </c>
    </row>
    <row r="38" spans="1:2">
      <c r="B38" t="s">
        <v>279</v>
      </c>
    </row>
    <row r="40" spans="1:2">
      <c r="B40" t="s">
        <v>280</v>
      </c>
    </row>
    <row r="42" spans="1:2">
      <c r="B42" t="s">
        <v>281</v>
      </c>
    </row>
    <row r="44" spans="1:2">
      <c r="B44" t="s">
        <v>282</v>
      </c>
    </row>
    <row r="46" spans="1:2">
      <c r="B46" t="s">
        <v>283</v>
      </c>
    </row>
  </sheetData>
  <phoneticPr fontId="6"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283D-DA94-394F-A95B-A3470B78B39D}">
  <dimension ref="A1:G23"/>
  <sheetViews>
    <sheetView workbookViewId="0">
      <selection activeCell="I7" sqref="I7"/>
    </sheetView>
  </sheetViews>
  <sheetFormatPr baseColWidth="10" defaultRowHeight="16"/>
  <sheetData>
    <row r="1" spans="1:7" ht="33" thickBot="1">
      <c r="A1" s="1" t="s">
        <v>0</v>
      </c>
      <c r="B1" s="1" t="s">
        <v>141</v>
      </c>
      <c r="C1" s="1" t="s">
        <v>142</v>
      </c>
      <c r="D1" s="1" t="s">
        <v>137</v>
      </c>
      <c r="E1" s="1" t="s">
        <v>138</v>
      </c>
      <c r="F1" s="1" t="s">
        <v>139</v>
      </c>
      <c r="G1" s="1" t="s">
        <v>140</v>
      </c>
    </row>
    <row r="2" spans="1:7" ht="17" thickBot="1">
      <c r="A2" s="1">
        <v>2003</v>
      </c>
      <c r="B2" s="7" t="s">
        <v>115</v>
      </c>
      <c r="C2" s="7" t="s">
        <v>115</v>
      </c>
      <c r="D2" s="7" t="s">
        <v>115</v>
      </c>
      <c r="E2" s="7" t="s">
        <v>115</v>
      </c>
      <c r="F2" s="1">
        <v>22</v>
      </c>
      <c r="G2" s="1">
        <v>25</v>
      </c>
    </row>
    <row r="3" spans="1:7" ht="25" thickBot="1">
      <c r="A3" s="2">
        <v>2004</v>
      </c>
      <c r="B3" s="3">
        <v>3</v>
      </c>
      <c r="C3" s="1">
        <v>4</v>
      </c>
      <c r="D3" s="1">
        <v>24</v>
      </c>
      <c r="E3" s="1">
        <v>7</v>
      </c>
      <c r="F3" s="1">
        <v>22</v>
      </c>
      <c r="G3" s="1">
        <v>26</v>
      </c>
    </row>
    <row r="4" spans="1:7" ht="17" thickBot="1">
      <c r="A4" s="2">
        <v>2005</v>
      </c>
      <c r="B4" s="7" t="s">
        <v>115</v>
      </c>
      <c r="C4" s="7" t="s">
        <v>115</v>
      </c>
      <c r="D4" s="1">
        <v>24</v>
      </c>
      <c r="E4" s="1">
        <v>7</v>
      </c>
      <c r="F4" s="1">
        <v>29</v>
      </c>
      <c r="G4" s="1">
        <v>23</v>
      </c>
    </row>
    <row r="5" spans="1:7" ht="25" thickBot="1">
      <c r="A5" s="2">
        <v>2006</v>
      </c>
      <c r="B5" s="3">
        <v>2</v>
      </c>
      <c r="C5" s="1">
        <v>5</v>
      </c>
      <c r="D5" s="1">
        <v>26</v>
      </c>
      <c r="E5" s="1">
        <v>9</v>
      </c>
      <c r="F5" s="1">
        <v>51</v>
      </c>
      <c r="G5" s="1">
        <v>23</v>
      </c>
    </row>
    <row r="6" spans="1:7" ht="17" thickBot="1">
      <c r="A6" s="2">
        <v>2007</v>
      </c>
      <c r="B6" s="7" t="s">
        <v>115</v>
      </c>
      <c r="C6" s="7" t="s">
        <v>115</v>
      </c>
      <c r="D6" s="7" t="s">
        <v>115</v>
      </c>
      <c r="E6" s="7" t="s">
        <v>115</v>
      </c>
      <c r="F6" s="1">
        <v>42</v>
      </c>
      <c r="G6" s="1">
        <v>25</v>
      </c>
    </row>
    <row r="7" spans="1:7" ht="25" thickBot="1">
      <c r="A7" s="2">
        <v>2008</v>
      </c>
      <c r="B7" s="3">
        <v>2</v>
      </c>
      <c r="C7" s="1">
        <v>11</v>
      </c>
      <c r="D7" s="1">
        <v>26</v>
      </c>
      <c r="E7" s="1">
        <v>9</v>
      </c>
      <c r="F7" s="1">
        <v>42</v>
      </c>
      <c r="G7" s="1">
        <v>22</v>
      </c>
    </row>
    <row r="8" spans="1:7" ht="17" thickBot="1">
      <c r="A8" s="2">
        <v>2009</v>
      </c>
      <c r="B8" s="7" t="s">
        <v>115</v>
      </c>
      <c r="C8" s="7" t="s">
        <v>115</v>
      </c>
      <c r="D8" s="7" t="s">
        <v>115</v>
      </c>
      <c r="E8" s="7" t="s">
        <v>115</v>
      </c>
      <c r="F8" s="1">
        <v>52</v>
      </c>
      <c r="G8" s="1">
        <v>21</v>
      </c>
    </row>
    <row r="9" spans="1:7" ht="17" thickBot="1">
      <c r="A9" s="2">
        <v>2010</v>
      </c>
      <c r="B9" s="1">
        <v>3</v>
      </c>
      <c r="C9" s="1">
        <v>4</v>
      </c>
      <c r="D9" s="1">
        <v>31</v>
      </c>
      <c r="E9" s="1">
        <v>11</v>
      </c>
      <c r="F9" s="1">
        <v>40</v>
      </c>
      <c r="G9" s="1">
        <v>18</v>
      </c>
    </row>
    <row r="10" spans="1:7" ht="17" thickBot="1">
      <c r="A10" s="2">
        <v>2011</v>
      </c>
      <c r="B10" s="1">
        <v>3</v>
      </c>
      <c r="C10" s="1">
        <v>4</v>
      </c>
      <c r="D10" s="7" t="s">
        <v>115</v>
      </c>
      <c r="E10" s="7" t="s">
        <v>115</v>
      </c>
      <c r="F10" s="1">
        <v>32</v>
      </c>
      <c r="G10" s="1">
        <v>16</v>
      </c>
    </row>
    <row r="11" spans="1:7" ht="17" thickBot="1">
      <c r="A11" s="2">
        <v>2012</v>
      </c>
      <c r="B11" s="1">
        <v>3</v>
      </c>
      <c r="C11" s="1">
        <v>4</v>
      </c>
      <c r="D11" s="1">
        <v>33</v>
      </c>
      <c r="E11" s="1">
        <v>11</v>
      </c>
      <c r="F11" s="1">
        <v>35</v>
      </c>
      <c r="G11" s="1">
        <v>16</v>
      </c>
    </row>
    <row r="12" spans="1:7" ht="17" thickBot="1">
      <c r="A12" s="2">
        <v>2013</v>
      </c>
      <c r="B12" s="1">
        <v>3</v>
      </c>
      <c r="C12" s="1">
        <v>5</v>
      </c>
      <c r="D12" s="1">
        <v>31</v>
      </c>
      <c r="E12" s="1">
        <v>11</v>
      </c>
      <c r="F12" s="1">
        <v>54</v>
      </c>
      <c r="G12" s="1">
        <v>17</v>
      </c>
    </row>
    <row r="13" spans="1:7" ht="17" thickBot="1">
      <c r="A13" s="2">
        <v>2014</v>
      </c>
      <c r="B13" s="1">
        <v>5</v>
      </c>
      <c r="C13" s="1">
        <v>5</v>
      </c>
      <c r="D13" s="1">
        <v>27</v>
      </c>
      <c r="E13" s="1">
        <v>12</v>
      </c>
      <c r="F13" s="1">
        <v>69</v>
      </c>
      <c r="G13" s="1">
        <v>17</v>
      </c>
    </row>
    <row r="14" spans="1:7" ht="17" thickBot="1">
      <c r="A14" s="2">
        <v>2015</v>
      </c>
      <c r="B14" s="1">
        <v>4</v>
      </c>
      <c r="C14" s="1">
        <v>5</v>
      </c>
      <c r="D14" s="1">
        <v>30</v>
      </c>
      <c r="E14" s="1">
        <v>12</v>
      </c>
      <c r="F14" s="1">
        <v>51</v>
      </c>
      <c r="G14" s="1">
        <v>14</v>
      </c>
    </row>
    <row r="15" spans="1:7" ht="17" thickBot="1">
      <c r="A15" s="2">
        <v>2016</v>
      </c>
      <c r="B15" s="1">
        <v>4</v>
      </c>
      <c r="C15" s="1">
        <v>7</v>
      </c>
      <c r="D15" s="1">
        <v>30</v>
      </c>
      <c r="E15" s="1">
        <v>15</v>
      </c>
      <c r="F15" s="1">
        <v>37</v>
      </c>
      <c r="G15" s="1">
        <v>18</v>
      </c>
    </row>
    <row r="16" spans="1:7" ht="17" thickBot="1">
      <c r="A16" s="2">
        <v>2017</v>
      </c>
      <c r="B16" s="1">
        <v>4</v>
      </c>
      <c r="C16" s="1">
        <v>7</v>
      </c>
      <c r="D16" s="1">
        <v>34</v>
      </c>
      <c r="E16" s="1">
        <v>16</v>
      </c>
      <c r="F16" s="1">
        <v>60</v>
      </c>
      <c r="G16" s="1">
        <v>14</v>
      </c>
    </row>
    <row r="17" spans="1:7" ht="25" thickBot="1">
      <c r="A17" s="2">
        <v>2018</v>
      </c>
      <c r="B17" s="1">
        <v>4</v>
      </c>
      <c r="C17" s="3">
        <v>4</v>
      </c>
      <c r="D17" s="1">
        <v>32</v>
      </c>
      <c r="E17" s="1">
        <v>19</v>
      </c>
      <c r="F17" s="1">
        <v>53</v>
      </c>
      <c r="G17" s="1">
        <v>14</v>
      </c>
    </row>
    <row r="18" spans="1:7" ht="17" thickBot="1">
      <c r="A18" s="2">
        <v>2019</v>
      </c>
      <c r="B18" s="1">
        <v>4</v>
      </c>
      <c r="C18" s="1">
        <v>6</v>
      </c>
      <c r="D18" s="1">
        <v>30</v>
      </c>
      <c r="E18" s="1">
        <v>19</v>
      </c>
      <c r="F18" s="1">
        <v>40</v>
      </c>
      <c r="G18" s="1">
        <v>20</v>
      </c>
    </row>
    <row r="19" spans="1:7" ht="17" thickBot="1">
      <c r="A19" s="2">
        <v>2020</v>
      </c>
      <c r="B19" s="1">
        <v>4</v>
      </c>
      <c r="C19" s="1">
        <v>6</v>
      </c>
      <c r="D19" s="1">
        <v>30</v>
      </c>
      <c r="E19" s="1">
        <v>19</v>
      </c>
      <c r="F19" s="1">
        <v>38</v>
      </c>
      <c r="G19" s="1">
        <v>18</v>
      </c>
    </row>
    <row r="20" spans="1:7" ht="17" thickBot="1">
      <c r="A20" s="2">
        <v>2021</v>
      </c>
      <c r="B20" s="1">
        <v>4</v>
      </c>
      <c r="C20" s="1">
        <v>5</v>
      </c>
      <c r="D20" s="1">
        <v>30</v>
      </c>
      <c r="E20" s="1">
        <v>14</v>
      </c>
      <c r="F20" s="1">
        <v>33</v>
      </c>
      <c r="G20" s="1">
        <v>18</v>
      </c>
    </row>
    <row r="21" spans="1:7" ht="17" thickBot="1">
      <c r="A21" s="2">
        <v>2022</v>
      </c>
      <c r="B21" s="1">
        <v>4</v>
      </c>
      <c r="C21" s="1">
        <v>5</v>
      </c>
      <c r="D21" s="1">
        <v>36</v>
      </c>
      <c r="E21" s="1">
        <v>12</v>
      </c>
      <c r="F21" s="1">
        <v>25</v>
      </c>
      <c r="G21" s="1">
        <v>15</v>
      </c>
    </row>
    <row r="22" spans="1:7" ht="17" thickBot="1">
      <c r="A22" s="2">
        <v>2023</v>
      </c>
      <c r="B22" s="1">
        <v>3</v>
      </c>
      <c r="C22" s="1">
        <v>5</v>
      </c>
      <c r="D22" s="1">
        <v>51</v>
      </c>
      <c r="E22" s="1">
        <v>13</v>
      </c>
      <c r="F22" s="1">
        <v>23</v>
      </c>
      <c r="G22" s="1">
        <v>20</v>
      </c>
    </row>
    <row r="23" spans="1:7" ht="17" thickBot="1">
      <c r="A23" s="2">
        <v>2024</v>
      </c>
      <c r="B23" s="1">
        <v>5</v>
      </c>
      <c r="C23" s="1">
        <v>3</v>
      </c>
      <c r="D23" s="1">
        <v>53</v>
      </c>
      <c r="E23" s="1">
        <v>14</v>
      </c>
      <c r="F23" s="1">
        <v>22</v>
      </c>
      <c r="G23" s="1">
        <v>19</v>
      </c>
    </row>
  </sheetData>
  <phoneticPr fontId="6"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CB93B-0451-EB4A-8C7B-311FE2670F08}">
  <dimension ref="A1:E24"/>
  <sheetViews>
    <sheetView workbookViewId="0">
      <selection activeCell="E27" sqref="E27"/>
    </sheetView>
  </sheetViews>
  <sheetFormatPr baseColWidth="10" defaultRowHeight="16"/>
  <sheetData>
    <row r="1" spans="1:5" ht="33" thickBot="1">
      <c r="A1" s="1" t="s">
        <v>0</v>
      </c>
      <c r="B1" s="1" t="s">
        <v>239</v>
      </c>
      <c r="C1" s="1" t="s">
        <v>224</v>
      </c>
      <c r="D1" s="1" t="s">
        <v>226</v>
      </c>
    </row>
    <row r="2" spans="1:5" ht="17" thickBot="1">
      <c r="A2" s="1">
        <v>2003</v>
      </c>
      <c r="B2" s="7" t="s">
        <v>115</v>
      </c>
      <c r="C2" s="7" t="s">
        <v>115</v>
      </c>
      <c r="D2" s="1">
        <v>142</v>
      </c>
      <c r="E2" s="7"/>
    </row>
    <row r="3" spans="1:5" ht="17" thickBot="1">
      <c r="A3" s="2">
        <v>2004</v>
      </c>
      <c r="B3" s="1">
        <v>6</v>
      </c>
      <c r="C3" s="1">
        <v>55</v>
      </c>
      <c r="D3" s="1">
        <v>148</v>
      </c>
      <c r="E3" s="1"/>
    </row>
    <row r="4" spans="1:5" ht="17" thickBot="1">
      <c r="A4" s="2">
        <v>2005</v>
      </c>
      <c r="B4" s="7" t="s">
        <v>115</v>
      </c>
      <c r="C4" s="1">
        <v>55</v>
      </c>
      <c r="D4" s="1">
        <v>151</v>
      </c>
      <c r="E4" s="7"/>
    </row>
    <row r="5" spans="1:5" ht="17" thickBot="1">
      <c r="A5" s="2">
        <v>2006</v>
      </c>
      <c r="B5" s="1">
        <v>13</v>
      </c>
      <c r="C5" s="1">
        <v>53</v>
      </c>
      <c r="D5" s="1">
        <v>165</v>
      </c>
      <c r="E5" s="1"/>
    </row>
    <row r="6" spans="1:5" ht="17" thickBot="1">
      <c r="A6" s="2">
        <v>2007</v>
      </c>
      <c r="B6" s="7" t="s">
        <v>115</v>
      </c>
      <c r="C6" s="7" t="s">
        <v>115</v>
      </c>
      <c r="D6" s="1">
        <v>169</v>
      </c>
      <c r="E6" s="7">
        <v>6</v>
      </c>
    </row>
    <row r="7" spans="1:5" ht="17" thickBot="1">
      <c r="A7" s="2">
        <v>2008</v>
      </c>
      <c r="B7" s="1">
        <v>7</v>
      </c>
      <c r="C7" s="1">
        <v>44</v>
      </c>
      <c r="D7" s="1">
        <v>167</v>
      </c>
      <c r="E7" s="1">
        <v>7</v>
      </c>
    </row>
    <row r="8" spans="1:5" ht="17" thickBot="1">
      <c r="A8" s="14">
        <v>2009</v>
      </c>
      <c r="B8" s="7" t="s">
        <v>115</v>
      </c>
      <c r="C8" s="7" t="s">
        <v>115</v>
      </c>
      <c r="D8" s="1">
        <v>163</v>
      </c>
      <c r="E8" s="7">
        <v>13</v>
      </c>
    </row>
    <row r="9" spans="1:5" ht="17" thickBot="1">
      <c r="A9" s="2">
        <v>2010</v>
      </c>
      <c r="B9" s="1">
        <v>13</v>
      </c>
      <c r="C9" s="1">
        <v>42</v>
      </c>
      <c r="D9" s="1">
        <v>153</v>
      </c>
      <c r="E9" s="1">
        <v>13</v>
      </c>
    </row>
    <row r="10" spans="1:5" ht="17" thickBot="1">
      <c r="A10" s="2">
        <v>2011</v>
      </c>
      <c r="B10" s="1">
        <v>12</v>
      </c>
      <c r="C10" s="7" t="s">
        <v>115</v>
      </c>
      <c r="D10" s="1">
        <v>171</v>
      </c>
      <c r="E10" s="1">
        <v>12</v>
      </c>
    </row>
    <row r="11" spans="1:5" ht="17" thickBot="1">
      <c r="A11" s="2">
        <v>2012</v>
      </c>
      <c r="B11" s="1">
        <v>12</v>
      </c>
      <c r="C11" s="1">
        <v>44</v>
      </c>
      <c r="D11" s="1">
        <v>169</v>
      </c>
      <c r="E11" s="1">
        <v>12</v>
      </c>
    </row>
    <row r="12" spans="1:5" ht="17" thickBot="1">
      <c r="A12" s="2">
        <v>2013</v>
      </c>
      <c r="B12" s="1">
        <v>10</v>
      </c>
      <c r="C12" s="1">
        <v>45</v>
      </c>
      <c r="D12" s="1">
        <v>167</v>
      </c>
      <c r="E12" s="1">
        <v>10</v>
      </c>
    </row>
    <row r="13" spans="1:5" ht="25" thickBot="1">
      <c r="A13" s="2">
        <v>2014</v>
      </c>
      <c r="B13" s="3">
        <v>3</v>
      </c>
      <c r="C13" s="1">
        <v>44</v>
      </c>
      <c r="D13" s="1">
        <v>182</v>
      </c>
      <c r="E13" s="3">
        <v>3</v>
      </c>
    </row>
    <row r="14" spans="1:5" ht="17" thickBot="1">
      <c r="A14" s="2">
        <v>2015</v>
      </c>
      <c r="B14" s="1">
        <v>6</v>
      </c>
      <c r="C14" s="1">
        <v>48</v>
      </c>
      <c r="D14" s="1">
        <v>182</v>
      </c>
      <c r="E14" s="1">
        <v>6</v>
      </c>
    </row>
    <row r="15" spans="1:5" ht="17" thickBot="1">
      <c r="A15" s="2">
        <v>2016</v>
      </c>
      <c r="B15" s="1">
        <v>7</v>
      </c>
      <c r="C15" s="1">
        <v>48</v>
      </c>
      <c r="D15" s="1">
        <v>157</v>
      </c>
      <c r="E15" s="1">
        <v>7</v>
      </c>
    </row>
    <row r="16" spans="1:5" ht="17" thickBot="1">
      <c r="A16" s="2">
        <v>2017</v>
      </c>
      <c r="B16" s="1">
        <v>7</v>
      </c>
      <c r="C16" s="1">
        <v>57</v>
      </c>
      <c r="D16" s="1">
        <v>135</v>
      </c>
      <c r="E16" s="1">
        <v>7</v>
      </c>
    </row>
    <row r="17" spans="1:5" ht="17" thickBot="1">
      <c r="A17" s="2">
        <v>2018</v>
      </c>
      <c r="B17" s="1">
        <v>7</v>
      </c>
      <c r="C17" s="1">
        <v>57</v>
      </c>
      <c r="D17" s="1">
        <v>124</v>
      </c>
      <c r="E17" s="1">
        <v>7</v>
      </c>
    </row>
    <row r="18" spans="1:5" ht="17" thickBot="1">
      <c r="A18" s="2">
        <v>2019</v>
      </c>
      <c r="B18" s="1">
        <v>5</v>
      </c>
      <c r="C18" s="1">
        <v>62</v>
      </c>
      <c r="D18" s="1">
        <v>138</v>
      </c>
      <c r="E18" s="1">
        <v>5</v>
      </c>
    </row>
    <row r="19" spans="1:5" ht="17" thickBot="1">
      <c r="A19" s="2">
        <v>2020</v>
      </c>
      <c r="B19" s="1">
        <v>5</v>
      </c>
      <c r="C19" s="1">
        <v>63</v>
      </c>
      <c r="D19" s="1">
        <v>138</v>
      </c>
      <c r="E19" s="1">
        <v>5</v>
      </c>
    </row>
    <row r="20" spans="1:5" ht="17" thickBot="1">
      <c r="A20" s="2">
        <v>2021</v>
      </c>
      <c r="B20" s="1">
        <v>6</v>
      </c>
      <c r="C20" s="1">
        <v>66</v>
      </c>
      <c r="D20" s="1">
        <v>158</v>
      </c>
      <c r="E20" s="1">
        <v>6</v>
      </c>
    </row>
    <row r="21" spans="1:5" ht="17" thickBot="1">
      <c r="A21" s="2">
        <v>2022</v>
      </c>
      <c r="B21" s="1">
        <v>7</v>
      </c>
      <c r="C21" s="1">
        <v>69</v>
      </c>
      <c r="D21" s="1">
        <v>157</v>
      </c>
      <c r="E21" s="1">
        <v>7</v>
      </c>
    </row>
    <row r="22" spans="1:5" ht="17" thickBot="1">
      <c r="A22" s="2">
        <v>2023</v>
      </c>
      <c r="B22" s="1">
        <v>6</v>
      </c>
      <c r="C22" s="1">
        <v>78</v>
      </c>
      <c r="D22" s="1">
        <v>160</v>
      </c>
      <c r="E22" s="1">
        <v>6</v>
      </c>
    </row>
    <row r="23" spans="1:5" ht="25" thickBot="1">
      <c r="A23" s="2">
        <v>2024</v>
      </c>
      <c r="B23" s="3">
        <v>4</v>
      </c>
      <c r="C23" s="1">
        <v>81</v>
      </c>
      <c r="D23" s="1">
        <v>168</v>
      </c>
      <c r="E23" s="3">
        <v>4</v>
      </c>
    </row>
    <row r="24" spans="1:5">
      <c r="A24" t="s">
        <v>261</v>
      </c>
      <c r="D24">
        <f>AVERAGE(D2:D23)</f>
        <v>157.45454545454547</v>
      </c>
      <c r="E24">
        <f>AVERAGE(E2:E23)</f>
        <v>7.5555555555555554</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17</vt:i4>
      </vt:variant>
    </vt:vector>
  </HeadingPairs>
  <TitlesOfParts>
    <vt:vector size="17" baseType="lpstr">
      <vt:lpstr>原始数据</vt:lpstr>
      <vt:lpstr>中国男女三类球</vt:lpstr>
      <vt:lpstr>日本男足女足</vt:lpstr>
      <vt:lpstr>英格兰男性3类项目</vt:lpstr>
      <vt:lpstr>英格兰男女3类项目</vt:lpstr>
      <vt:lpstr>德国男女3类项目</vt:lpstr>
      <vt:lpstr>德国男性3类项目</vt:lpstr>
      <vt:lpstr>求中位数平均数</vt:lpstr>
      <vt:lpstr>中国男三类球GDP人口</vt:lpstr>
      <vt:lpstr>印度</vt:lpstr>
      <vt:lpstr>中国男足女足</vt:lpstr>
      <vt:lpstr>中国男篮女篮</vt:lpstr>
      <vt:lpstr>韩国男性三类球</vt:lpstr>
      <vt:lpstr>中国台北男女三类球</vt:lpstr>
      <vt:lpstr>田径</vt:lpstr>
      <vt:lpstr>韩国男女三类球</vt:lpstr>
      <vt:lpstr>中国台北男三类球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2026-05-27T03:12:35Z</dcterms:created>
  <dcterms:modified xsi:type="dcterms:W3CDTF">2026-06-10T14:15:10Z</dcterms:modified>
</cp:coreProperties>
</file>