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680" windowHeight="12560" activeTab="1"/>
  </bookViews>
  <sheets>
    <sheet name="information" sheetId="1" r:id="rId1"/>
    <sheet name="data " sheetId="2" r:id="rId2"/>
  </sheets>
  <definedNames>
    <definedName name="_xlnm._FilterDatabase" localSheetId="0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<sst xmlns="http://schemas.openxmlformats.org/spreadsheetml/2006/main" count="67" uniqueCount="13">
  <si>
    <t>Number</t>
  </si>
  <si>
    <t>group</t>
  </si>
  <si>
    <t>age (year)</t>
  </si>
  <si>
    <t>height(cm)</t>
  </si>
  <si>
    <t>pre weight (kg)</t>
  </si>
  <si>
    <t>BMI</t>
  </si>
  <si>
    <t>post weight</t>
  </si>
  <si>
    <t>fat percent</t>
  </si>
  <si>
    <t>training year</t>
  </si>
  <si>
    <t>EG</t>
  </si>
  <si>
    <t>Mean</t>
  </si>
  <si>
    <t>SD</t>
  </si>
  <si>
    <t>CG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</si>
</sst>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176" fontId="1" fillId="0" borderId="0" xfId="0" applyNumberFormat="1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2" xfId="0" applyNumberFormat="1" applyFont="1" applyBorder="1" applyAlignment="1">
      <alignment horizontal="center" vertical="center"/>
    </xf>
    <xf numFmtId="176" fontId="0" fillId="0" borderId="3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selection activeCell="A22" sqref="$A1:$XFD1048576"/>
    </sheetView>
  </sheetViews>
  <sheetFormatPr defaultColWidth="10.8365384615385" defaultRowHeight="16.8"/>
  <cols>
    <col min="1" max="1" width="11" style="3" customWidth="1"/>
    <col min="2" max="2" width="10.8365384615385" style="2"/>
    <col min="3" max="6" width="17.1634615384615" style="2" customWidth="1"/>
    <col min="7" max="7" width="17.8365384615385" style="2" customWidth="1"/>
    <col min="8" max="8" width="14.5" style="2" customWidth="1"/>
    <col min="9" max="9" width="22.5" style="2" customWidth="1"/>
    <col min="10" max="16384" width="10.8365384615385" style="2"/>
  </cols>
  <sheetData>
    <row r="1" s="1" customFormat="1" spans="1:9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pans="1:9">
      <c r="A2" s="6">
        <v>1</v>
      </c>
      <c r="B2" s="7" t="s">
        <v>9</v>
      </c>
      <c r="C2" s="7">
        <v>17</v>
      </c>
      <c r="D2" s="7">
        <v>179</v>
      </c>
      <c r="E2" s="7">
        <v>66</v>
      </c>
      <c r="F2" s="7">
        <f>E2/((D2/100)*(D2/100))</f>
        <v>20.5986080334571</v>
      </c>
      <c r="G2" s="7">
        <v>65.2</v>
      </c>
      <c r="H2" s="7">
        <v>7.6</v>
      </c>
      <c r="I2" s="7">
        <v>6</v>
      </c>
    </row>
    <row r="3" spans="1:9">
      <c r="A3" s="6">
        <v>2</v>
      </c>
      <c r="B3" s="7" t="s">
        <v>9</v>
      </c>
      <c r="C3" s="7">
        <v>18</v>
      </c>
      <c r="D3" s="7">
        <v>180</v>
      </c>
      <c r="E3" s="7">
        <v>66</v>
      </c>
      <c r="F3" s="7">
        <f>E3/((D3/100)*(D3/100))</f>
        <v>20.3703703703704</v>
      </c>
      <c r="G3" s="7">
        <v>58.7</v>
      </c>
      <c r="H3" s="7">
        <v>5.3</v>
      </c>
      <c r="I3" s="7">
        <v>7</v>
      </c>
    </row>
    <row r="4" spans="1:9">
      <c r="A4" s="6">
        <v>3</v>
      </c>
      <c r="B4" s="7" t="s">
        <v>9</v>
      </c>
      <c r="C4" s="7">
        <v>18</v>
      </c>
      <c r="D4" s="7">
        <v>188</v>
      </c>
      <c r="E4" s="7">
        <v>75</v>
      </c>
      <c r="F4" s="7">
        <f t="shared" ref="F4:F10" si="0">E4/((D4/100)*(D4/100))</f>
        <v>21.2200090538705</v>
      </c>
      <c r="G4" s="7">
        <v>70.0000000000004</v>
      </c>
      <c r="H4" s="7">
        <v>3.2</v>
      </c>
      <c r="I4" s="7">
        <v>5</v>
      </c>
    </row>
    <row r="5" spans="1:9">
      <c r="A5" s="6">
        <v>4</v>
      </c>
      <c r="B5" s="7" t="s">
        <v>9</v>
      </c>
      <c r="C5" s="7">
        <v>16</v>
      </c>
      <c r="D5" s="7">
        <v>170</v>
      </c>
      <c r="E5" s="7">
        <v>52</v>
      </c>
      <c r="F5" s="7">
        <f t="shared" si="0"/>
        <v>17.9930795847751</v>
      </c>
      <c r="G5" s="7">
        <v>52.8000000000002</v>
      </c>
      <c r="H5" s="7">
        <v>19.2</v>
      </c>
      <c r="I5" s="7">
        <v>7</v>
      </c>
    </row>
    <row r="6" spans="1:9">
      <c r="A6" s="6">
        <v>5</v>
      </c>
      <c r="B6" s="7" t="s">
        <v>9</v>
      </c>
      <c r="C6" s="7">
        <v>16</v>
      </c>
      <c r="D6" s="7">
        <v>179</v>
      </c>
      <c r="E6" s="7">
        <v>64</v>
      </c>
      <c r="F6" s="7">
        <f t="shared" si="0"/>
        <v>19.974407790019</v>
      </c>
      <c r="G6" s="7">
        <v>63</v>
      </c>
      <c r="H6" s="7">
        <v>10.6</v>
      </c>
      <c r="I6" s="7">
        <v>8</v>
      </c>
    </row>
    <row r="7" spans="1:9">
      <c r="A7" s="6">
        <v>6</v>
      </c>
      <c r="B7" s="7" t="s">
        <v>9</v>
      </c>
      <c r="C7" s="7">
        <v>17</v>
      </c>
      <c r="D7" s="7">
        <v>183</v>
      </c>
      <c r="E7" s="7">
        <v>59</v>
      </c>
      <c r="F7" s="7">
        <f t="shared" si="0"/>
        <v>17.6177252232076</v>
      </c>
      <c r="G7" s="7">
        <v>56</v>
      </c>
      <c r="H7" s="7">
        <v>4</v>
      </c>
      <c r="I7" s="7">
        <v>9</v>
      </c>
    </row>
    <row r="8" spans="1:9">
      <c r="A8" s="6">
        <v>7</v>
      </c>
      <c r="B8" s="7" t="s">
        <v>9</v>
      </c>
      <c r="C8" s="7">
        <v>16</v>
      </c>
      <c r="D8" s="7">
        <v>183</v>
      </c>
      <c r="E8" s="7">
        <v>65</v>
      </c>
      <c r="F8" s="7">
        <f t="shared" si="0"/>
        <v>19.4093582967542</v>
      </c>
      <c r="G8" s="7">
        <v>62.0000000000001</v>
      </c>
      <c r="H8" s="7">
        <v>7.2</v>
      </c>
      <c r="I8" s="7">
        <v>6</v>
      </c>
    </row>
    <row r="9" spans="1:9">
      <c r="A9" s="6">
        <v>8</v>
      </c>
      <c r="B9" s="7" t="s">
        <v>9</v>
      </c>
      <c r="C9" s="7">
        <v>16</v>
      </c>
      <c r="D9" s="7">
        <v>171</v>
      </c>
      <c r="E9" s="7">
        <v>50</v>
      </c>
      <c r="F9" s="7">
        <f t="shared" si="0"/>
        <v>17.0992784104511</v>
      </c>
      <c r="G9" s="7">
        <v>46.3</v>
      </c>
      <c r="H9" s="7">
        <v>7.8</v>
      </c>
      <c r="I9" s="7">
        <v>6</v>
      </c>
    </row>
    <row r="10" spans="1:9">
      <c r="A10" s="6">
        <v>9</v>
      </c>
      <c r="B10" s="7" t="s">
        <v>9</v>
      </c>
      <c r="C10" s="7">
        <v>18</v>
      </c>
      <c r="D10" s="7">
        <v>175</v>
      </c>
      <c r="E10" s="7">
        <v>62</v>
      </c>
      <c r="F10" s="7">
        <f t="shared" si="0"/>
        <v>20.2448979591837</v>
      </c>
      <c r="G10" s="7">
        <v>63.0000000000002</v>
      </c>
      <c r="H10" s="7">
        <v>6.9</v>
      </c>
      <c r="I10" s="7">
        <v>7</v>
      </c>
    </row>
    <row r="11" spans="1:9">
      <c r="A11" s="8" t="s">
        <v>10</v>
      </c>
      <c r="B11" s="9"/>
      <c r="C11" s="7">
        <f t="shared" ref="C11:I11" si="1">AVERAGE(C2:C10)</f>
        <v>16.8888888888889</v>
      </c>
      <c r="D11" s="7">
        <f t="shared" si="1"/>
        <v>178.666666666667</v>
      </c>
      <c r="E11" s="7">
        <f t="shared" si="1"/>
        <v>62.1111111111111</v>
      </c>
      <c r="F11" s="7">
        <f t="shared" si="1"/>
        <v>19.3919705246765</v>
      </c>
      <c r="G11" s="7">
        <f t="shared" si="1"/>
        <v>59.6666666666668</v>
      </c>
      <c r="H11" s="7">
        <f t="shared" si="1"/>
        <v>7.97777777777778</v>
      </c>
      <c r="I11" s="7">
        <f t="shared" si="1"/>
        <v>6.77777777777778</v>
      </c>
    </row>
    <row r="12" spans="1:9">
      <c r="A12" s="8" t="s">
        <v>11</v>
      </c>
      <c r="B12" s="9"/>
      <c r="C12" s="7">
        <f t="shared" ref="C12:I12" si="2">_xlfn.STDEV.S(C2:C10)</f>
        <v>0.927960727138337</v>
      </c>
      <c r="D12" s="7">
        <f t="shared" si="2"/>
        <v>5.85234995535981</v>
      </c>
      <c r="E12" s="7">
        <f t="shared" si="2"/>
        <v>7.63944442424389</v>
      </c>
      <c r="F12" s="7">
        <f t="shared" si="2"/>
        <v>1.46557434531801</v>
      </c>
      <c r="G12" s="7">
        <f t="shared" si="2"/>
        <v>7.11740823614895</v>
      </c>
      <c r="H12" s="7">
        <f t="shared" si="2"/>
        <v>4.75099404803294</v>
      </c>
      <c r="I12" s="7">
        <f t="shared" si="2"/>
        <v>1.20185042515466</v>
      </c>
    </row>
    <row r="16" s="1" customFormat="1" spans="1:9">
      <c r="A16" s="4" t="s">
        <v>0</v>
      </c>
      <c r="B16" s="5" t="s">
        <v>1</v>
      </c>
      <c r="C16" s="5" t="s">
        <v>2</v>
      </c>
      <c r="D16" s="5" t="s">
        <v>3</v>
      </c>
      <c r="E16" s="5" t="s">
        <v>4</v>
      </c>
      <c r="F16" s="5" t="s">
        <v>5</v>
      </c>
      <c r="G16" s="5" t="s">
        <v>6</v>
      </c>
      <c r="H16" s="5" t="s">
        <v>7</v>
      </c>
      <c r="I16" s="5" t="s">
        <v>8</v>
      </c>
    </row>
    <row r="17" spans="1:9">
      <c r="A17" s="6">
        <v>1</v>
      </c>
      <c r="B17" s="7" t="s">
        <v>12</v>
      </c>
      <c r="C17" s="7">
        <v>16</v>
      </c>
      <c r="D17" s="7">
        <v>180</v>
      </c>
      <c r="E17" s="7">
        <v>64</v>
      </c>
      <c r="F17" s="7">
        <f>E17/((D17/100)*(D17/100))</f>
        <v>19.7530864197531</v>
      </c>
      <c r="G17" s="7">
        <v>64.9999999999999</v>
      </c>
      <c r="H17" s="7">
        <v>9.7</v>
      </c>
      <c r="I17" s="7">
        <v>6</v>
      </c>
    </row>
    <row r="18" spans="1:9">
      <c r="A18" s="6">
        <v>2</v>
      </c>
      <c r="B18" s="7" t="s">
        <v>12</v>
      </c>
      <c r="C18" s="7">
        <v>18</v>
      </c>
      <c r="D18" s="7">
        <v>185</v>
      </c>
      <c r="E18" s="7">
        <v>66</v>
      </c>
      <c r="F18" s="7">
        <f t="shared" ref="F18:F25" si="3">E18/((D18/100)*(D18/100))</f>
        <v>19.2841490138787</v>
      </c>
      <c r="G18" s="7">
        <v>58.6999999999999</v>
      </c>
      <c r="H18" s="7">
        <v>4.8</v>
      </c>
      <c r="I18" s="7">
        <v>7</v>
      </c>
    </row>
    <row r="19" spans="1:9">
      <c r="A19" s="6">
        <v>3</v>
      </c>
      <c r="B19" s="7" t="s">
        <v>12</v>
      </c>
      <c r="C19" s="7">
        <v>18</v>
      </c>
      <c r="D19" s="7">
        <v>170</v>
      </c>
      <c r="E19" s="7">
        <v>51</v>
      </c>
      <c r="F19" s="7">
        <f t="shared" si="3"/>
        <v>17.6470588235294</v>
      </c>
      <c r="G19" s="7">
        <v>51.3999999999999</v>
      </c>
      <c r="H19" s="7">
        <v>18.7</v>
      </c>
      <c r="I19" s="7">
        <v>5</v>
      </c>
    </row>
    <row r="20" spans="1:9">
      <c r="A20" s="6">
        <v>4</v>
      </c>
      <c r="B20" s="7" t="s">
        <v>12</v>
      </c>
      <c r="C20" s="7">
        <v>15</v>
      </c>
      <c r="D20" s="7">
        <v>175</v>
      </c>
      <c r="E20" s="7">
        <v>54</v>
      </c>
      <c r="F20" s="7">
        <f t="shared" si="3"/>
        <v>17.6326530612245</v>
      </c>
      <c r="G20" s="7">
        <v>52.4000000000002</v>
      </c>
      <c r="H20" s="7">
        <v>16.2</v>
      </c>
      <c r="I20" s="7">
        <v>5</v>
      </c>
    </row>
    <row r="21" spans="1:9">
      <c r="A21" s="6">
        <v>5</v>
      </c>
      <c r="B21" s="7" t="s">
        <v>12</v>
      </c>
      <c r="C21" s="7">
        <v>16</v>
      </c>
      <c r="D21" s="7">
        <v>171</v>
      </c>
      <c r="E21" s="7">
        <v>64</v>
      </c>
      <c r="F21" s="7">
        <f t="shared" si="3"/>
        <v>21.8870763653774</v>
      </c>
      <c r="G21" s="7">
        <v>64</v>
      </c>
      <c r="H21" s="7">
        <v>20</v>
      </c>
      <c r="I21" s="7">
        <v>6</v>
      </c>
    </row>
    <row r="22" spans="1:9">
      <c r="A22" s="6">
        <v>6</v>
      </c>
      <c r="B22" s="7" t="s">
        <v>12</v>
      </c>
      <c r="C22" s="7">
        <v>16</v>
      </c>
      <c r="D22" s="7">
        <v>180</v>
      </c>
      <c r="E22" s="7">
        <v>68</v>
      </c>
      <c r="F22" s="7">
        <f t="shared" si="3"/>
        <v>20.9876543209877</v>
      </c>
      <c r="G22" s="7">
        <v>68</v>
      </c>
      <c r="H22" s="7">
        <v>9.8</v>
      </c>
      <c r="I22" s="7">
        <v>5</v>
      </c>
    </row>
    <row r="23" spans="1:9">
      <c r="A23" s="6">
        <v>7</v>
      </c>
      <c r="B23" s="7" t="s">
        <v>12</v>
      </c>
      <c r="C23" s="7">
        <v>17</v>
      </c>
      <c r="D23" s="7">
        <v>175</v>
      </c>
      <c r="E23" s="7">
        <v>57</v>
      </c>
      <c r="F23" s="7">
        <f t="shared" si="3"/>
        <v>18.6122448979592</v>
      </c>
      <c r="G23" s="7">
        <v>57.0000000000001</v>
      </c>
      <c r="H23" s="7">
        <v>3.9</v>
      </c>
      <c r="I23" s="7">
        <v>4</v>
      </c>
    </row>
    <row r="24" spans="1:9">
      <c r="A24" s="6">
        <v>8</v>
      </c>
      <c r="B24" s="7" t="s">
        <v>12</v>
      </c>
      <c r="C24" s="7">
        <v>16</v>
      </c>
      <c r="D24" s="7">
        <v>180</v>
      </c>
      <c r="E24" s="7">
        <v>68</v>
      </c>
      <c r="F24" s="7">
        <f t="shared" si="3"/>
        <v>20.9876543209877</v>
      </c>
      <c r="G24" s="7">
        <v>66.3000000000003</v>
      </c>
      <c r="H24" s="7">
        <v>13.4</v>
      </c>
      <c r="I24" s="7">
        <v>7</v>
      </c>
    </row>
    <row r="25" spans="1:9">
      <c r="A25" s="6">
        <v>9</v>
      </c>
      <c r="B25" s="7" t="s">
        <v>12</v>
      </c>
      <c r="C25" s="7">
        <v>16</v>
      </c>
      <c r="D25" s="7">
        <v>170</v>
      </c>
      <c r="E25" s="7">
        <v>51</v>
      </c>
      <c r="F25" s="7">
        <f t="shared" si="3"/>
        <v>17.6470588235294</v>
      </c>
      <c r="G25" s="7">
        <v>50.0000000000001</v>
      </c>
      <c r="H25" s="7">
        <v>5</v>
      </c>
      <c r="I25" s="7">
        <v>5</v>
      </c>
    </row>
    <row r="26" spans="1:9">
      <c r="A26" s="8" t="s">
        <v>10</v>
      </c>
      <c r="B26" s="9"/>
      <c r="C26" s="7">
        <f t="shared" ref="C26:I26" si="4">AVERAGE(C17:C25)</f>
        <v>16.4444444444444</v>
      </c>
      <c r="D26" s="7">
        <f t="shared" si="4"/>
        <v>176.222222222222</v>
      </c>
      <c r="E26" s="7">
        <f t="shared" si="4"/>
        <v>60.3333333333333</v>
      </c>
      <c r="F26" s="7">
        <f t="shared" si="4"/>
        <v>19.3820706719141</v>
      </c>
      <c r="G26" s="7">
        <f t="shared" si="4"/>
        <v>59.2</v>
      </c>
      <c r="H26" s="7">
        <f t="shared" si="4"/>
        <v>11.2777777777778</v>
      </c>
      <c r="I26" s="7">
        <f t="shared" si="4"/>
        <v>5.55555555555556</v>
      </c>
    </row>
    <row r="27" spans="1:9">
      <c r="A27" s="8" t="s">
        <v>11</v>
      </c>
      <c r="B27" s="9"/>
      <c r="C27" s="7">
        <f t="shared" ref="C27:I27" si="5">_xlfn.STDEV.S(C17:C25)</f>
        <v>1.0137937550497</v>
      </c>
      <c r="D27" s="7">
        <f t="shared" si="5"/>
        <v>5.33333333333333</v>
      </c>
      <c r="E27" s="7">
        <f t="shared" si="5"/>
        <v>7.08872343937891</v>
      </c>
      <c r="F27" s="7">
        <f t="shared" si="5"/>
        <v>1.62986650127364</v>
      </c>
      <c r="G27" s="7">
        <f t="shared" si="5"/>
        <v>6.90416540937425</v>
      </c>
      <c r="H27" s="7">
        <f t="shared" si="5"/>
        <v>6.12755615596009</v>
      </c>
      <c r="I27" s="7">
        <f t="shared" si="5"/>
        <v>1.0137937550497</v>
      </c>
    </row>
  </sheetData>
  <mergeCells count="4">
    <mergeCell ref="A11:B11"/>
    <mergeCell ref="A12:B12"/>
    <mergeCell ref="A26:B26"/>
    <mergeCell ref="A27:B27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I17" sqref="I17"/>
    </sheetView>
  </sheetViews>
  <sheetFormatPr defaultColWidth="10.8365384615385" defaultRowHeight="16.8"/>
  <cols>
    <col min="1" max="1" width="11" style="3" customWidth="1"/>
    <col min="2" max="2" width="10.8365384615385" style="2"/>
    <col min="3" max="6" width="17.1634615384615" style="2" customWidth="1"/>
    <col min="7" max="7" width="17.8365384615385" style="2" customWidth="1"/>
    <col min="8" max="8" width="14.5" style="2" customWidth="1"/>
    <col min="9" max="9" width="22.5" style="2" customWidth="1"/>
    <col min="10" max="16384" width="10.8365384615385" style="2"/>
  </cols>
  <sheetData>
    <row r="1" s="1" customFormat="1" spans="1:9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="2" customFormat="1" spans="1:9">
      <c r="A2" s="6">
        <v>1</v>
      </c>
      <c r="B2" s="7" t="s">
        <v>9</v>
      </c>
      <c r="C2" s="7">
        <v>17</v>
      </c>
      <c r="D2" s="7">
        <v>179</v>
      </c>
      <c r="E2" s="7">
        <v>66</v>
      </c>
      <c r="F2" s="7">
        <f t="shared" ref="F2:F10" si="0">E2/((D2/100)*(D2/100))</f>
        <v>20.5986080334571</v>
      </c>
      <c r="G2" s="7">
        <v>65.2</v>
      </c>
      <c r="H2" s="7">
        <v>7.6</v>
      </c>
      <c r="I2" s="7">
        <v>6</v>
      </c>
    </row>
    <row r="3" s="2" customFormat="1" spans="1:9">
      <c r="A3" s="6">
        <v>2</v>
      </c>
      <c r="B3" s="7" t="s">
        <v>9</v>
      </c>
      <c r="C3" s="7">
        <v>18</v>
      </c>
      <c r="D3" s="7">
        <v>180</v>
      </c>
      <c r="E3" s="7">
        <v>66</v>
      </c>
      <c r="F3" s="7">
        <f t="shared" si="0"/>
        <v>20.3703703703704</v>
      </c>
      <c r="G3" s="7">
        <v>58.7</v>
      </c>
      <c r="H3" s="7">
        <v>5.3</v>
      </c>
      <c r="I3" s="7">
        <v>7</v>
      </c>
    </row>
    <row r="4" s="2" customFormat="1" spans="1:9">
      <c r="A4" s="6">
        <v>3</v>
      </c>
      <c r="B4" s="7" t="s">
        <v>9</v>
      </c>
      <c r="C4" s="7">
        <v>18</v>
      </c>
      <c r="D4" s="7">
        <v>188</v>
      </c>
      <c r="E4" s="7">
        <v>75</v>
      </c>
      <c r="F4" s="7">
        <f t="shared" si="0"/>
        <v>21.2200090538705</v>
      </c>
      <c r="G4" s="7">
        <v>70.0000000000004</v>
      </c>
      <c r="H4" s="7">
        <v>3.2</v>
      </c>
      <c r="I4" s="7">
        <v>5</v>
      </c>
    </row>
    <row r="5" s="2" customFormat="1" spans="1:9">
      <c r="A5" s="6">
        <v>4</v>
      </c>
      <c r="B5" s="7" t="s">
        <v>9</v>
      </c>
      <c r="C5" s="7">
        <v>16</v>
      </c>
      <c r="D5" s="7">
        <v>170</v>
      </c>
      <c r="E5" s="7">
        <v>52</v>
      </c>
      <c r="F5" s="7">
        <f t="shared" si="0"/>
        <v>17.9930795847751</v>
      </c>
      <c r="G5" s="7">
        <v>52.8000000000002</v>
      </c>
      <c r="H5" s="7">
        <v>19.2</v>
      </c>
      <c r="I5" s="7">
        <v>7</v>
      </c>
    </row>
    <row r="6" s="2" customFormat="1" spans="1:9">
      <c r="A6" s="6">
        <v>5</v>
      </c>
      <c r="B6" s="7" t="s">
        <v>9</v>
      </c>
      <c r="C6" s="7">
        <v>16</v>
      </c>
      <c r="D6" s="7">
        <v>179</v>
      </c>
      <c r="E6" s="7">
        <v>64</v>
      </c>
      <c r="F6" s="7">
        <f t="shared" si="0"/>
        <v>19.974407790019</v>
      </c>
      <c r="G6" s="7">
        <v>63</v>
      </c>
      <c r="H6" s="7">
        <v>10.6</v>
      </c>
      <c r="I6" s="7">
        <v>8</v>
      </c>
    </row>
    <row r="7" s="2" customFormat="1" spans="1:9">
      <c r="A7" s="6">
        <v>6</v>
      </c>
      <c r="B7" s="7" t="s">
        <v>9</v>
      </c>
      <c r="C7" s="7">
        <v>17</v>
      </c>
      <c r="D7" s="7">
        <v>183</v>
      </c>
      <c r="E7" s="7">
        <v>59</v>
      </c>
      <c r="F7" s="7">
        <f t="shared" si="0"/>
        <v>17.6177252232076</v>
      </c>
      <c r="G7" s="7">
        <v>56</v>
      </c>
      <c r="H7" s="7">
        <v>4</v>
      </c>
      <c r="I7" s="7">
        <v>9</v>
      </c>
    </row>
    <row r="8" s="2" customFormat="1" spans="1:9">
      <c r="A8" s="6">
        <v>7</v>
      </c>
      <c r="B8" s="7" t="s">
        <v>9</v>
      </c>
      <c r="C8" s="7">
        <v>16</v>
      </c>
      <c r="D8" s="7">
        <v>183</v>
      </c>
      <c r="E8" s="7">
        <v>65</v>
      </c>
      <c r="F8" s="7">
        <f t="shared" si="0"/>
        <v>19.4093582967542</v>
      </c>
      <c r="G8" s="7">
        <v>62.0000000000001</v>
      </c>
      <c r="H8" s="7">
        <v>7.2</v>
      </c>
      <c r="I8" s="7">
        <v>6</v>
      </c>
    </row>
    <row r="9" s="2" customFormat="1" spans="1:9">
      <c r="A9" s="6">
        <v>8</v>
      </c>
      <c r="B9" s="7" t="s">
        <v>9</v>
      </c>
      <c r="C9" s="7">
        <v>16</v>
      </c>
      <c r="D9" s="7">
        <v>171</v>
      </c>
      <c r="E9" s="7">
        <v>50</v>
      </c>
      <c r="F9" s="7">
        <f t="shared" si="0"/>
        <v>17.0992784104511</v>
      </c>
      <c r="G9" s="7">
        <v>46.3</v>
      </c>
      <c r="H9" s="7">
        <v>7.8</v>
      </c>
      <c r="I9" s="7">
        <v>6</v>
      </c>
    </row>
    <row r="10" s="2" customFormat="1" spans="1:9">
      <c r="A10" s="6">
        <v>9</v>
      </c>
      <c r="B10" s="7" t="s">
        <v>9</v>
      </c>
      <c r="C10" s="7">
        <v>18</v>
      </c>
      <c r="D10" s="7">
        <v>175</v>
      </c>
      <c r="E10" s="7">
        <v>62</v>
      </c>
      <c r="F10" s="7">
        <f t="shared" si="0"/>
        <v>20.2448979591837</v>
      </c>
      <c r="G10" s="7">
        <v>63.0000000000002</v>
      </c>
      <c r="H10" s="7">
        <v>6.9</v>
      </c>
      <c r="I10" s="7">
        <v>7</v>
      </c>
    </row>
    <row r="11" s="2" customFormat="1" spans="1:9">
      <c r="A11" s="6">
        <v>1</v>
      </c>
      <c r="B11" s="7" t="s">
        <v>12</v>
      </c>
      <c r="C11" s="7">
        <v>16</v>
      </c>
      <c r="D11" s="7">
        <v>180</v>
      </c>
      <c r="E11" s="7">
        <v>64</v>
      </c>
      <c r="F11" s="7">
        <f t="shared" ref="F11:F19" si="1">E11/((D11/100)*(D11/100))</f>
        <v>19.7530864197531</v>
      </c>
      <c r="G11" s="7">
        <v>64.9999999999999</v>
      </c>
      <c r="H11" s="7">
        <v>9.7</v>
      </c>
      <c r="I11" s="7">
        <v>6</v>
      </c>
    </row>
    <row r="12" s="2" customFormat="1" spans="1:9">
      <c r="A12" s="6">
        <v>2</v>
      </c>
      <c r="B12" s="7" t="s">
        <v>12</v>
      </c>
      <c r="C12" s="7">
        <v>18</v>
      </c>
      <c r="D12" s="7">
        <v>185</v>
      </c>
      <c r="E12" s="7">
        <v>66</v>
      </c>
      <c r="F12" s="7">
        <f t="shared" si="1"/>
        <v>19.2841490138787</v>
      </c>
      <c r="G12" s="7">
        <v>58.6999999999999</v>
      </c>
      <c r="H12" s="7">
        <v>4.8</v>
      </c>
      <c r="I12" s="7">
        <v>7</v>
      </c>
    </row>
    <row r="13" s="2" customFormat="1" spans="1:9">
      <c r="A13" s="6">
        <v>3</v>
      </c>
      <c r="B13" s="7" t="s">
        <v>12</v>
      </c>
      <c r="C13" s="7">
        <v>18</v>
      </c>
      <c r="D13" s="7">
        <v>170</v>
      </c>
      <c r="E13" s="7">
        <v>51</v>
      </c>
      <c r="F13" s="7">
        <f t="shared" si="1"/>
        <v>17.6470588235294</v>
      </c>
      <c r="G13" s="7">
        <v>51.3999999999999</v>
      </c>
      <c r="H13" s="7">
        <v>18.7</v>
      </c>
      <c r="I13" s="7">
        <v>5</v>
      </c>
    </row>
    <row r="14" s="2" customFormat="1" spans="1:9">
      <c r="A14" s="6">
        <v>4</v>
      </c>
      <c r="B14" s="7" t="s">
        <v>12</v>
      </c>
      <c r="C14" s="7">
        <v>15</v>
      </c>
      <c r="D14" s="7">
        <v>175</v>
      </c>
      <c r="E14" s="7">
        <v>54</v>
      </c>
      <c r="F14" s="7">
        <f t="shared" si="1"/>
        <v>17.6326530612245</v>
      </c>
      <c r="G14" s="7">
        <v>52.4000000000002</v>
      </c>
      <c r="H14" s="7">
        <v>16.2</v>
      </c>
      <c r="I14" s="7">
        <v>5</v>
      </c>
    </row>
    <row r="15" s="2" customFormat="1" spans="1:9">
      <c r="A15" s="6">
        <v>5</v>
      </c>
      <c r="B15" s="7" t="s">
        <v>12</v>
      </c>
      <c r="C15" s="7">
        <v>16</v>
      </c>
      <c r="D15" s="7">
        <v>171</v>
      </c>
      <c r="E15" s="7">
        <v>64</v>
      </c>
      <c r="F15" s="7">
        <f t="shared" si="1"/>
        <v>21.8870763653774</v>
      </c>
      <c r="G15" s="7">
        <v>64</v>
      </c>
      <c r="H15" s="7">
        <v>20</v>
      </c>
      <c r="I15" s="7">
        <v>6</v>
      </c>
    </row>
    <row r="16" s="2" customFormat="1" spans="1:9">
      <c r="A16" s="6">
        <v>6</v>
      </c>
      <c r="B16" s="7" t="s">
        <v>12</v>
      </c>
      <c r="C16" s="7">
        <v>16</v>
      </c>
      <c r="D16" s="7">
        <v>180</v>
      </c>
      <c r="E16" s="7">
        <v>68</v>
      </c>
      <c r="F16" s="7">
        <f t="shared" si="1"/>
        <v>20.9876543209877</v>
      </c>
      <c r="G16" s="7">
        <v>68</v>
      </c>
      <c r="H16" s="7">
        <v>9.8</v>
      </c>
      <c r="I16" s="7">
        <v>8</v>
      </c>
    </row>
    <row r="17" s="2" customFormat="1" spans="1:9">
      <c r="A17" s="6">
        <v>7</v>
      </c>
      <c r="B17" s="7" t="s">
        <v>12</v>
      </c>
      <c r="C17" s="7">
        <v>17</v>
      </c>
      <c r="D17" s="7">
        <v>175</v>
      </c>
      <c r="E17" s="7">
        <v>57</v>
      </c>
      <c r="F17" s="7">
        <f t="shared" si="1"/>
        <v>18.6122448979592</v>
      </c>
      <c r="G17" s="7">
        <v>57.0000000000001</v>
      </c>
      <c r="H17" s="7">
        <v>3.9</v>
      </c>
      <c r="I17" s="7">
        <v>5</v>
      </c>
    </row>
    <row r="18" s="2" customFormat="1" spans="1:9">
      <c r="A18" s="6">
        <v>8</v>
      </c>
      <c r="B18" s="7" t="s">
        <v>12</v>
      </c>
      <c r="C18" s="7">
        <v>16</v>
      </c>
      <c r="D18" s="7">
        <v>180</v>
      </c>
      <c r="E18" s="7">
        <v>68</v>
      </c>
      <c r="F18" s="7">
        <f t="shared" si="1"/>
        <v>20.9876543209877</v>
      </c>
      <c r="G18" s="7">
        <v>66.3000000000003</v>
      </c>
      <c r="H18" s="7">
        <v>13.4</v>
      </c>
      <c r="I18" s="7">
        <v>7</v>
      </c>
    </row>
    <row r="19" s="2" customFormat="1" spans="1:9">
      <c r="A19" s="6">
        <v>9</v>
      </c>
      <c r="B19" s="7" t="s">
        <v>12</v>
      </c>
      <c r="C19" s="7">
        <v>16</v>
      </c>
      <c r="D19" s="7">
        <v>170</v>
      </c>
      <c r="E19" s="7">
        <v>51</v>
      </c>
      <c r="F19" s="7">
        <f t="shared" si="1"/>
        <v>17.6470588235294</v>
      </c>
      <c r="G19" s="7">
        <v>50.0000000000001</v>
      </c>
      <c r="H19" s="7">
        <v>5</v>
      </c>
      <c r="I19" s="7">
        <v>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information</vt:lpstr>
      <vt:lpstr>data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huxiansheng</dc:creator>
  <cp:lastModifiedBy>云洲</cp:lastModifiedBy>
  <dcterms:created xsi:type="dcterms:W3CDTF">2026-04-02T19:09:00Z</dcterms:created>
  <dcterms:modified xsi:type="dcterms:W3CDTF">2026-06-30T19:30:40Z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A06FDACB5010D8B8D7DDCD698C816C1A_41</vt:lpwstr>
  </property>
  <property fmtid="{D5CDD505-2E9C-101B-9397-08002B2CF9AE}" pid="3" name="KSOProductBuildVer">
    <vt:lpwstr>2052-7.2.2.8955</vt:lpwstr>
  </property>
</Properties>
</file>