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"/>
  </bookViews>
  <sheets>
    <sheet name="Hg isotope Data" sheetId="11" r:id="rId1"/>
    <sheet name="8610-2sd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<sst xmlns="http://schemas.openxmlformats.org/spreadsheetml/2006/main" count="53" uniqueCount="41">
  <si>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No.</t>
  </si>
  <si>
    <t>Site</t>
  </si>
  <si>
    <t>Depth(m)</t>
  </si>
  <si>
    <t>Hg(ng/g)</t>
  </si>
  <si>
    <r>
      <rPr>
        <sz val="12"/>
        <rFont val="Times New Roman"/>
        <charset val="134"/>
      </rPr>
      <t>Recovery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%</t>
    </r>
    <r>
      <rPr>
        <sz val="12"/>
        <rFont val="宋体"/>
        <charset val="134"/>
      </rPr>
      <t>）</t>
    </r>
  </si>
  <si>
    <t>Factor</t>
  </si>
  <si>
    <t>Tl205</t>
  </si>
  <si>
    <t>Hg202</t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</si>
  <si>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199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</si>
  <si>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200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</si>
  <si>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201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</si>
  <si>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202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</si>
  <si>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204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</si>
  <si>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199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</si>
  <si>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200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</si>
  <si>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201</t>
    </r>
    <r>
      <rPr>
        <sz val="12"/>
        <rFont val="Times New Roman"/>
        <charset val="134"/>
      </rPr>
      <t>(‰)</t>
    </r>
  </si>
  <si>
    <r>
      <rPr>
        <sz val="12"/>
        <rFont val="Times New Roman"/>
        <charset val="134"/>
      </rPr>
      <t>ΔHg</t>
    </r>
    <r>
      <rPr>
        <vertAlign val="superscript"/>
        <sz val="12"/>
        <rFont val="Times New Roman"/>
        <charset val="134"/>
      </rPr>
      <t>204</t>
    </r>
    <r>
      <rPr>
        <sz val="12"/>
        <rFont val="Times New Roman"/>
        <charset val="134"/>
      </rPr>
      <t>(‰)</t>
    </r>
  </si>
  <si>
    <t>Remark</t>
  </si>
  <si>
    <t>South Dover Bridge</t>
  </si>
  <si>
    <t>Cambridge Dorchester Airport</t>
  </si>
  <si>
    <t>Wilson Lake</t>
  </si>
  <si>
    <t>Standard</t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</si>
  <si>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199</t>
    </r>
  </si>
  <si>
    <t>2SD</t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</si>
  <si>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200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</si>
  <si>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201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</si>
  <si>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202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</si>
  <si>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204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</si>
  <si>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199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</si>
  <si>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200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</si>
  <si>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201</t>
    </r>
  </si>
  <si>
    <r>
      <rPr>
        <b/>
        <sz val="12"/>
        <color rgb="FF000000"/>
        <rFont val="Times New Roman"/>
        <charset val="134"/>
      </rPr>
      <t>ΔHg</t>
    </r>
    <r>
      <rPr>
        <b/>
        <vertAlign val="superscript"/>
        <sz val="12"/>
        <color rgb="FF000000"/>
        <rFont val="Times New Roman"/>
        <charset val="134"/>
      </rPr>
      <t>204</t>
    </r>
  </si>
  <si>
    <t>8610-1</t>
  </si>
  <si>
    <t>8610-2</t>
  </si>
  <si>
    <t>8610-3</t>
  </si>
  <si>
    <t>UM-Almad´en standard NIST 8610-4</t>
  </si>
  <si>
    <t>UM-Almad´en standard NIST 8610-5</t>
  </si>
  <si>
    <t>UM-Almad´en standard NIST 8610-6</t>
  </si>
  <si>
    <t>UM-Almad´en standard NIST 8610-7</t>
  </si>
  <si>
    <t>mean</t>
  </si>
  <si>
    <t>2sd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</si>
</sst>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0.0"/>
  </numFmts>
  <fonts count="30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vertAlign val="superscript"/>
      <sz val="12"/>
      <name val="Times New Roman"/>
      <charset val="134"/>
    </font>
    <font>
      <b/>
      <vertAlign val="superscript"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1" xfId="49" applyFont="1" applyFill="1" applyBorder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4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178" fontId="1" fillId="0" borderId="1" xfId="49" applyNumberFormat="1" applyFont="1" applyFill="1" applyBorder="1" applyAlignment="1">
      <alignment horizontal="center" vertical="center"/>
    </xf>
    <xf numFmtId="2" fontId="6" fillId="0" borderId="1" xfId="49" applyNumberFormat="1" applyFont="1" applyFill="1" applyBorder="1" applyAlignment="1">
      <alignment horizontal="center" vertical="center"/>
    </xf>
    <xf numFmtId="2" fontId="1" fillId="0" borderId="1" xfId="49" applyNumberFormat="1" applyFont="1" applyFill="1" applyBorder="1" applyAlignment="1">
      <alignment horizontal="center" vertical="center"/>
    </xf>
    <xf numFmtId="178" fontId="6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workbookViewId="0">
      <selection activeCell="S5" sqref="S5"/>
    </sheetView>
  </sheetViews>
  <sheetFormatPr defaultColWidth="9" defaultRowHeight="18"/>
  <cols>
    <col min="1" max="1" width="4.75" style="16" customWidth="1"/>
    <col min="2" max="2" width="10.7685185185185" style="16" customWidth="1"/>
    <col min="3" max="3" width="8.5" style="16" customWidth="1"/>
    <col min="4" max="4" width="11.5" style="16" customWidth="1"/>
    <col min="5" max="5" width="14.5" style="16" customWidth="1"/>
    <col min="6" max="6" width="11.6296296296296" style="16" customWidth="1"/>
    <col min="7" max="8" width="11.3796296296296" style="16" customWidth="1"/>
    <col min="9" max="13" width="12.1296296296296" style="16" customWidth="1"/>
    <col min="14" max="17" width="11.3796296296296" style="16" customWidth="1"/>
    <col min="18" max="16384" width="9" style="16"/>
  </cols>
  <sheetData>
    <row r="1" s="15" customFormat="1" spans="1:19">
      <c r="A1" s="17" t="s">
        <v>0</v>
      </c>
      <c r="B1" s="17" t="s">
        <v>1</v>
      </c>
      <c r="C1" s="18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9"/>
    </row>
    <row r="2" spans="1:19">
      <c r="A2" s="17">
        <v>1</v>
      </c>
      <c r="B2" s="20" t="s">
        <v>18</v>
      </c>
      <c r="C2" s="21">
        <v>189.09792</v>
      </c>
      <c r="D2" s="21">
        <v>8.6</v>
      </c>
      <c r="E2" s="22">
        <v>101</v>
      </c>
      <c r="F2" s="21">
        <v>-1.49429</v>
      </c>
      <c r="G2" s="21">
        <v>3.0342</v>
      </c>
      <c r="H2" s="21">
        <v>0.905323</v>
      </c>
      <c r="I2" s="23">
        <v>-0.357304085906951</v>
      </c>
      <c r="J2" s="23">
        <v>-0.770728769758255</v>
      </c>
      <c r="K2" s="23">
        <v>-1.13068437019959</v>
      </c>
      <c r="L2" s="23">
        <v>-1.60068845945893</v>
      </c>
      <c r="M2" s="23">
        <v>-2.38599787868898</v>
      </c>
      <c r="N2" s="23">
        <v>0.0460694058766999</v>
      </c>
      <c r="O2" s="23">
        <v>0.033457112273912</v>
      </c>
      <c r="P2" s="23">
        <v>0.0730333513135308</v>
      </c>
      <c r="Q2" s="23">
        <v>0.00382999128320227</v>
      </c>
      <c r="R2" s="17"/>
    </row>
    <row r="3" spans="1:19">
      <c r="A3" s="17">
        <v>2</v>
      </c>
      <c r="B3" s="24"/>
      <c r="C3" s="21">
        <v>192.57264</v>
      </c>
      <c r="D3" s="21">
        <v>13.1</v>
      </c>
      <c r="E3" s="22">
        <v>99</v>
      </c>
      <c r="F3" s="21">
        <v>-1.501682</v>
      </c>
      <c r="G3" s="21">
        <v>3.031357</v>
      </c>
      <c r="H3" s="21">
        <v>0.764162</v>
      </c>
      <c r="I3" s="23">
        <v>-0.323245048756249</v>
      </c>
      <c r="J3" s="23">
        <v>-0.660006242658384</v>
      </c>
      <c r="K3" s="23">
        <v>-0.984961651145588</v>
      </c>
      <c r="L3" s="23">
        <v>-1.35180895421816</v>
      </c>
      <c r="M3" s="23">
        <v>-2.02015605158645</v>
      </c>
      <c r="N3" s="23">
        <v>0.0174108077067272</v>
      </c>
      <c r="O3" s="23">
        <v>0.0191425759408188</v>
      </c>
      <c r="P3" s="23">
        <v>0.0315986824264671</v>
      </c>
      <c r="Q3" s="23">
        <v>-0.00190528293874115</v>
      </c>
      <c r="R3" s="17"/>
    </row>
    <row r="4" spans="1:19">
      <c r="A4" s="17">
        <v>3</v>
      </c>
      <c r="B4" s="24"/>
      <c r="C4" s="21">
        <v>198.15048</v>
      </c>
      <c r="D4" s="21">
        <v>19.2</v>
      </c>
      <c r="E4" s="22">
        <v>93</v>
      </c>
      <c r="F4" s="21">
        <v>-1.5035</v>
      </c>
      <c r="G4" s="21">
        <v>3.012894</v>
      </c>
      <c r="H4" s="21">
        <v>0.7162385</v>
      </c>
      <c r="I4" s="23">
        <v>-0.298067004396829</v>
      </c>
      <c r="J4" s="23">
        <v>-0.556015833563683</v>
      </c>
      <c r="K4" s="23">
        <v>-0.961761152379226</v>
      </c>
      <c r="L4" s="23">
        <v>-1.26121378432864</v>
      </c>
      <c r="M4" s="23">
        <v>-1.84262307788519</v>
      </c>
      <c r="N4" s="23">
        <v>0.0197588692539883</v>
      </c>
      <c r="O4" s="23">
        <v>0.0776179716830258</v>
      </c>
      <c r="P4" s="23">
        <v>-0.0133283865640879</v>
      </c>
      <c r="Q4" s="23">
        <v>0.040369102117475</v>
      </c>
      <c r="R4" s="17"/>
    </row>
    <row r="5" spans="1:19">
      <c r="A5" s="17">
        <v>4</v>
      </c>
      <c r="B5" s="24"/>
      <c r="C5" s="21">
        <v>203.6064</v>
      </c>
      <c r="D5" s="21">
        <v>35.4</v>
      </c>
      <c r="E5" s="22">
        <v>88</v>
      </c>
      <c r="F5" s="21">
        <v>-1.494476</v>
      </c>
      <c r="G5" s="21">
        <v>2.985784</v>
      </c>
      <c r="H5" s="21">
        <v>0.7029257</v>
      </c>
      <c r="I5" s="23">
        <v>-0.242702498237435</v>
      </c>
      <c r="J5" s="23">
        <v>-0.336793462005214</v>
      </c>
      <c r="K5" s="23">
        <v>-0.559385140281754</v>
      </c>
      <c r="L5" s="23">
        <v>-0.718891999913041</v>
      </c>
      <c r="M5" s="23">
        <v>-1.2160683675867</v>
      </c>
      <c r="N5" s="23">
        <v>-0.0615417142593486</v>
      </c>
      <c r="O5" s="23">
        <v>0.0243778787510978</v>
      </c>
      <c r="P5" s="23">
        <v>-0.0187783563471475</v>
      </c>
      <c r="Q5" s="23">
        <v>-0.142762611716528</v>
      </c>
      <c r="R5" s="17"/>
    </row>
    <row r="6" spans="1:19">
      <c r="A6" s="17">
        <v>5</v>
      </c>
      <c r="B6" s="24"/>
      <c r="C6" s="21">
        <v>204.49032</v>
      </c>
      <c r="D6" s="21">
        <v>13.2</v>
      </c>
      <c r="E6" s="22">
        <v>97</v>
      </c>
      <c r="F6" s="21">
        <v>-1.499709</v>
      </c>
      <c r="G6" s="21">
        <v>3.01709</v>
      </c>
      <c r="H6" s="21">
        <v>0.7438325</v>
      </c>
      <c r="I6" s="23">
        <v>-0.134090118623975</v>
      </c>
      <c r="J6" s="23">
        <v>-0.419555124279936</v>
      </c>
      <c r="K6" s="23">
        <v>-0.657116672434177</v>
      </c>
      <c r="L6" s="23">
        <v>-0.949502825090986</v>
      </c>
      <c r="M6" s="23">
        <v>-1.43166502458869</v>
      </c>
      <c r="N6" s="23">
        <v>0.105184593298953</v>
      </c>
      <c r="O6" s="23">
        <v>0.057475095045776</v>
      </c>
      <c r="P6" s="23">
        <v>0.0569094520342448</v>
      </c>
      <c r="Q6" s="23">
        <v>-0.014057306727848</v>
      </c>
      <c r="R6" s="17"/>
    </row>
    <row r="7" spans="1:19">
      <c r="A7" s="17">
        <v>6</v>
      </c>
      <c r="B7" s="24"/>
      <c r="C7" s="21">
        <v>206.0448</v>
      </c>
      <c r="D7" s="21">
        <v>6.2</v>
      </c>
      <c r="E7" s="22">
        <v>93</v>
      </c>
      <c r="F7" s="21">
        <v>-1.50437</v>
      </c>
      <c r="G7" s="21">
        <v>3.046329</v>
      </c>
      <c r="H7" s="21">
        <v>0.7251026</v>
      </c>
      <c r="I7" s="23">
        <v>-0.321177623658353</v>
      </c>
      <c r="J7" s="23">
        <v>-0.773092650031115</v>
      </c>
      <c r="K7" s="23">
        <v>-1.14774322801092</v>
      </c>
      <c r="L7" s="23">
        <v>-1.61266029307561</v>
      </c>
      <c r="M7" s="23">
        <v>-2.44178563566477</v>
      </c>
      <c r="N7" s="23">
        <v>0.0852127701967</v>
      </c>
      <c r="O7" s="23">
        <v>0.0371078812100698</v>
      </c>
      <c r="P7" s="23">
        <v>0.0649773123819344</v>
      </c>
      <c r="Q7" s="23">
        <v>-0.0340838181028906</v>
      </c>
      <c r="R7" s="17"/>
    </row>
    <row r="8" spans="1:19">
      <c r="A8" s="17">
        <v>7</v>
      </c>
      <c r="B8" s="25"/>
      <c r="C8" s="21">
        <v>208.81848</v>
      </c>
      <c r="D8" s="21">
        <v>5.4</v>
      </c>
      <c r="E8" s="22">
        <v>88</v>
      </c>
      <c r="F8" s="21">
        <v>-1.496931</v>
      </c>
      <c r="G8" s="21">
        <v>3.035686</v>
      </c>
      <c r="H8" s="21">
        <v>0.9569839</v>
      </c>
      <c r="I8" s="23">
        <v>-0.203069487063057</v>
      </c>
      <c r="J8" s="23">
        <v>-0.569475218513582</v>
      </c>
      <c r="K8" s="23">
        <v>-0.855698112748327</v>
      </c>
      <c r="L8" s="23">
        <v>-1.18456404050393</v>
      </c>
      <c r="M8" s="23">
        <v>-1.73503567514344</v>
      </c>
      <c r="N8" s="23">
        <v>0.0954406511439343</v>
      </c>
      <c r="O8" s="23">
        <v>0.0256497554355937</v>
      </c>
      <c r="P8" s="23">
        <v>0.0350940457106308</v>
      </c>
      <c r="Q8" s="23">
        <v>0.0335184373289346</v>
      </c>
      <c r="R8" s="17"/>
    </row>
    <row r="9" s="16" customFormat="1" spans="1:19">
      <c r="A9" s="17">
        <v>8</v>
      </c>
      <c r="B9" s="20" t="s">
        <v>19</v>
      </c>
      <c r="C9" s="26">
        <v>205.928976</v>
      </c>
      <c r="D9" s="27">
        <v>18.5</v>
      </c>
      <c r="E9" s="28">
        <v>98.0398236975205</v>
      </c>
      <c r="F9" s="27">
        <v>-1.450778</v>
      </c>
      <c r="G9" s="26">
        <v>2.730834</v>
      </c>
      <c r="H9" s="26">
        <v>0.8214098</v>
      </c>
      <c r="I9" s="29">
        <v>-0.120480108793286</v>
      </c>
      <c r="J9" s="29">
        <v>-0.546495787996926</v>
      </c>
      <c r="K9" s="29">
        <v>-0.709237928599338</v>
      </c>
      <c r="L9" s="29">
        <v>-1.11865755702056</v>
      </c>
      <c r="M9" s="29">
        <v>-1.74020362092397</v>
      </c>
      <c r="N9" s="29">
        <v>0.161421595575896</v>
      </c>
      <c r="O9" s="29">
        <v>0.0155177686502055</v>
      </c>
      <c r="P9" s="29">
        <v>0.131992554280126</v>
      </c>
      <c r="Q9" s="29">
        <v>-0.0700478882922728</v>
      </c>
      <c r="R9" s="17"/>
    </row>
    <row r="10" spans="1:19">
      <c r="A10" s="17">
        <v>9</v>
      </c>
      <c r="B10" s="24"/>
      <c r="C10" s="26">
        <v>212.268816</v>
      </c>
      <c r="D10" s="27">
        <v>16.2</v>
      </c>
      <c r="E10" s="28">
        <v>105.564368699028</v>
      </c>
      <c r="F10" s="27">
        <v>-1.440579</v>
      </c>
      <c r="G10" s="26">
        <v>2.713221</v>
      </c>
      <c r="H10" s="26">
        <v>0.8793893</v>
      </c>
      <c r="I10" s="29">
        <v>-0.478359275048801</v>
      </c>
      <c r="J10" s="29">
        <v>-0.856437730219151</v>
      </c>
      <c r="K10" s="29">
        <v>-1.32986662924628</v>
      </c>
      <c r="L10" s="29">
        <v>-1.58859460174354</v>
      </c>
      <c r="M10" s="29">
        <v>-2.34074710588239</v>
      </c>
      <c r="N10" s="29">
        <v>-0.0780334354094281</v>
      </c>
      <c r="O10" s="29">
        <v>-0.0583278023031949</v>
      </c>
      <c r="P10" s="29">
        <v>-0.135243488735135</v>
      </c>
      <c r="Q10" s="29">
        <v>0.031024634520719</v>
      </c>
      <c r="R10" s="17"/>
    </row>
    <row r="11" spans="1:19">
      <c r="A11" s="17">
        <v>10</v>
      </c>
      <c r="B11" s="24"/>
      <c r="C11" s="26">
        <v>215.231472</v>
      </c>
      <c r="D11" s="27">
        <v>19.5</v>
      </c>
      <c r="E11" s="28">
        <v>104.593037528101</v>
      </c>
      <c r="F11" s="27">
        <v>-1.442391</v>
      </c>
      <c r="G11" s="26">
        <v>2.71946</v>
      </c>
      <c r="H11" s="26">
        <v>0.8747213</v>
      </c>
      <c r="I11" s="29">
        <v>-0.356685213311114</v>
      </c>
      <c r="J11" s="29">
        <v>-0.65888281026294</v>
      </c>
      <c r="K11" s="29">
        <v>-1.04692290989039</v>
      </c>
      <c r="L11" s="29">
        <v>-1.27613430041418</v>
      </c>
      <c r="M11" s="29">
        <v>-1.91109271963064</v>
      </c>
      <c r="N11" s="29">
        <v>-0.0350993696067414</v>
      </c>
      <c r="O11" s="29">
        <v>-0.0177529377348566</v>
      </c>
      <c r="P11" s="29">
        <v>-0.0872699159789292</v>
      </c>
      <c r="Q11" s="29">
        <v>-0.00582420911226822</v>
      </c>
      <c r="R11" s="17"/>
    </row>
    <row r="12" spans="1:19">
      <c r="A12" s="17">
        <v>11</v>
      </c>
      <c r="B12" s="24"/>
      <c r="C12" s="26">
        <v>223.86036</v>
      </c>
      <c r="D12" s="27">
        <v>41.7</v>
      </c>
      <c r="E12" s="28">
        <v>102.860466192147</v>
      </c>
      <c r="F12" s="27">
        <v>-1.442056</v>
      </c>
      <c r="G12" s="26">
        <v>2.842</v>
      </c>
      <c r="H12" s="26">
        <v>0.8560156</v>
      </c>
      <c r="I12" s="29">
        <v>-0.365556470186656</v>
      </c>
      <c r="J12" s="29">
        <v>-0.67621306819643</v>
      </c>
      <c r="K12" s="29">
        <v>-1.14923208327411</v>
      </c>
      <c r="L12" s="29">
        <v>-1.42023794419499</v>
      </c>
      <c r="M12" s="29">
        <v>-2.1003072694854</v>
      </c>
      <c r="N12" s="29">
        <v>-0.0076565082495188</v>
      </c>
      <c r="O12" s="29">
        <v>0.0373144749671338</v>
      </c>
      <c r="P12" s="29">
        <v>-0.0812131492394768</v>
      </c>
      <c r="Q12" s="29">
        <v>0.0201079811977194</v>
      </c>
      <c r="R12" s="17"/>
    </row>
    <row r="13" spans="1:19">
      <c r="A13" s="17">
        <v>12</v>
      </c>
      <c r="B13" s="24"/>
      <c r="C13" s="26">
        <v>224.21088</v>
      </c>
      <c r="D13" s="27">
        <v>27.7</v>
      </c>
      <c r="E13" s="28">
        <v>105.970280674775</v>
      </c>
      <c r="F13" s="27">
        <v>-1.44351</v>
      </c>
      <c r="G13" s="26">
        <v>2.863881</v>
      </c>
      <c r="H13" s="26">
        <v>0.882162</v>
      </c>
      <c r="I13" s="29">
        <v>-0.198605264193907</v>
      </c>
      <c r="J13" s="29">
        <v>-0.320768353916923</v>
      </c>
      <c r="K13" s="29">
        <v>-0.540386987055497</v>
      </c>
      <c r="L13" s="29">
        <v>-0.644349656745646</v>
      </c>
      <c r="M13" s="29">
        <v>-0.961758449407379</v>
      </c>
      <c r="N13" s="29">
        <v>-0.0362291506940045</v>
      </c>
      <c r="O13" s="29">
        <v>0.0029529136320901</v>
      </c>
      <c r="P13" s="29">
        <v>-0.0558360451827706</v>
      </c>
      <c r="Q13" s="29">
        <v>0.000255588113870719</v>
      </c>
      <c r="R13" s="17"/>
    </row>
    <row r="14" spans="1:19">
      <c r="A14" s="17">
        <v>13</v>
      </c>
      <c r="B14" s="24"/>
      <c r="C14" s="26">
        <v>225.81108</v>
      </c>
      <c r="D14" s="27">
        <v>15.9</v>
      </c>
      <c r="E14" s="28">
        <v>102.796343171846</v>
      </c>
      <c r="F14" s="27">
        <v>-1.445792</v>
      </c>
      <c r="G14" s="26">
        <v>2.874745</v>
      </c>
      <c r="H14" s="26">
        <v>0.8492046</v>
      </c>
      <c r="I14" s="29">
        <v>-0.179943306020114</v>
      </c>
      <c r="J14" s="29">
        <v>-0.38247758845944</v>
      </c>
      <c r="K14" s="29">
        <v>-0.588291441177002</v>
      </c>
      <c r="L14" s="29">
        <v>-0.759218010505047</v>
      </c>
      <c r="M14" s="29">
        <v>-1.20371323290314</v>
      </c>
      <c r="N14" s="29">
        <v>0.011379632627158</v>
      </c>
      <c r="O14" s="29">
        <v>-0.00104645998170433</v>
      </c>
      <c r="P14" s="29">
        <v>-0.0173594972772069</v>
      </c>
      <c r="Q14" s="29">
        <v>-0.0702007432191007</v>
      </c>
      <c r="R14" s="17"/>
    </row>
    <row r="15" s="16" customFormat="1" spans="1:19">
      <c r="A15" s="17">
        <v>14</v>
      </c>
      <c r="B15" s="25"/>
      <c r="C15" s="26">
        <v>229.42296</v>
      </c>
      <c r="D15" s="27">
        <v>9</v>
      </c>
      <c r="E15" s="30">
        <v>96.3122116268383</v>
      </c>
      <c r="F15" s="27">
        <v>-1.450258</v>
      </c>
      <c r="G15" s="26">
        <v>3.153891</v>
      </c>
      <c r="H15" s="26">
        <v>1.045648</v>
      </c>
      <c r="I15" s="29">
        <v>-0.0804818019403131</v>
      </c>
      <c r="J15" s="29">
        <v>-0.367061642318367</v>
      </c>
      <c r="K15" s="29">
        <v>-0.576894921081039</v>
      </c>
      <c r="L15" s="29">
        <v>-0.955848624046518</v>
      </c>
      <c r="M15" s="29">
        <v>-1.3076173722596</v>
      </c>
      <c r="N15" s="29">
        <v>0.160392051319409</v>
      </c>
      <c r="O15" s="29">
        <v>0.113156706402604</v>
      </c>
      <c r="P15" s="29">
        <v>0.141903244201942</v>
      </c>
      <c r="Q15" s="29">
        <v>0.119464623441856</v>
      </c>
      <c r="R15" s="17"/>
    </row>
    <row r="16" s="16" customFormat="1" spans="1:19">
      <c r="A16" s="17">
        <v>15</v>
      </c>
      <c r="B16" s="20" t="s">
        <v>20</v>
      </c>
      <c r="C16" s="26">
        <v>92.817696</v>
      </c>
      <c r="D16" s="27">
        <v>16</v>
      </c>
      <c r="E16" s="31">
        <v>99.9909458712226</v>
      </c>
      <c r="F16" s="27">
        <v>-1.44737</v>
      </c>
      <c r="G16" s="26">
        <v>2.749499</v>
      </c>
      <c r="H16" s="26">
        <v>0.8448419</v>
      </c>
      <c r="I16" s="29">
        <v>-0.117814360090396</v>
      </c>
      <c r="J16" s="29">
        <v>-0.420003790647994</v>
      </c>
      <c r="K16" s="29">
        <v>-0.597820919929215</v>
      </c>
      <c r="L16" s="29">
        <v>-0.863618382435649</v>
      </c>
      <c r="M16" s="29">
        <v>-1.37484852850545</v>
      </c>
      <c r="N16" s="29">
        <v>0.0998174722833878</v>
      </c>
      <c r="O16" s="29">
        <v>0.0138780846876764</v>
      </c>
      <c r="P16" s="29">
        <v>0.0516201036623931</v>
      </c>
      <c r="Q16" s="29">
        <v>-0.0854662835290214</v>
      </c>
      <c r="R16" s="17"/>
    </row>
    <row r="17" s="16" customFormat="1" spans="1:18">
      <c r="A17" s="17">
        <v>16</v>
      </c>
      <c r="B17" s="24"/>
      <c r="C17" s="26">
        <v>100.4316</v>
      </c>
      <c r="D17" s="27">
        <v>16.5</v>
      </c>
      <c r="E17" s="28">
        <v>100.285630273832</v>
      </c>
      <c r="F17" s="27">
        <v>-1.452426</v>
      </c>
      <c r="G17" s="26">
        <v>2.776066</v>
      </c>
      <c r="H17" s="26">
        <v>0.8488967</v>
      </c>
      <c r="I17" s="29">
        <v>-0.342493429128843</v>
      </c>
      <c r="J17" s="29">
        <v>-0.596975353755469</v>
      </c>
      <c r="K17" s="29">
        <v>-0.943889891175109</v>
      </c>
      <c r="L17" s="29">
        <v>-1.23140198038552</v>
      </c>
      <c r="M17" s="29">
        <v>-1.81825974912786</v>
      </c>
      <c r="N17" s="29">
        <v>-0.0321801300716928</v>
      </c>
      <c r="O17" s="29">
        <v>0.0216810011902142</v>
      </c>
      <c r="P17" s="29">
        <v>-0.0178756019252013</v>
      </c>
      <c r="Q17" s="29">
        <v>0.0202234075877157</v>
      </c>
      <c r="R17" s="17"/>
    </row>
    <row r="18" s="16" customFormat="1" spans="1:18">
      <c r="A18" s="17">
        <v>17</v>
      </c>
      <c r="B18" s="24"/>
      <c r="C18" s="26">
        <v>104.400096</v>
      </c>
      <c r="D18" s="27">
        <v>25.9</v>
      </c>
      <c r="E18" s="28">
        <v>95.0106972990032</v>
      </c>
      <c r="F18" s="27">
        <v>-1.451573</v>
      </c>
      <c r="G18" s="26">
        <v>2.758707</v>
      </c>
      <c r="H18" s="26">
        <v>0.9712862</v>
      </c>
      <c r="I18" s="29">
        <v>-0.327692503064414</v>
      </c>
      <c r="J18" s="29">
        <v>-0.529393238235976</v>
      </c>
      <c r="K18" s="29">
        <v>-0.86022519493878</v>
      </c>
      <c r="L18" s="29">
        <v>-1.08482656337427</v>
      </c>
      <c r="M18" s="29">
        <v>-1.57635355177888</v>
      </c>
      <c r="N18" s="29">
        <v>-0.0543162090940967</v>
      </c>
      <c r="O18" s="29">
        <v>0.01562362720326</v>
      </c>
      <c r="P18" s="29">
        <v>-0.0444356192813249</v>
      </c>
      <c r="Q18" s="29">
        <v>0.0432925073389174</v>
      </c>
      <c r="R18" s="17"/>
    </row>
    <row r="19" s="16" customFormat="1" spans="1:18">
      <c r="A19" s="17">
        <v>18</v>
      </c>
      <c r="B19" s="24"/>
      <c r="C19" s="26">
        <v>109.276896</v>
      </c>
      <c r="D19" s="27">
        <v>33.1</v>
      </c>
      <c r="E19" s="28">
        <v>100.44007224475</v>
      </c>
      <c r="F19" s="27">
        <v>-1.444397</v>
      </c>
      <c r="G19" s="26">
        <v>2.75677</v>
      </c>
      <c r="H19" s="26">
        <v>0.8310508</v>
      </c>
      <c r="I19" s="29">
        <v>-0.212540606208456</v>
      </c>
      <c r="J19" s="29">
        <v>-0.33401305640135</v>
      </c>
      <c r="K19" s="29">
        <v>-0.589839921780633</v>
      </c>
      <c r="L19" s="29">
        <v>-0.74498600160855</v>
      </c>
      <c r="M19" s="29">
        <v>-1.09853397675752</v>
      </c>
      <c r="N19" s="29">
        <v>-0.0248041338031011</v>
      </c>
      <c r="O19" s="29">
        <v>0.0402679108067854</v>
      </c>
      <c r="P19" s="29">
        <v>-0.0296104485710034</v>
      </c>
      <c r="Q19" s="29">
        <v>0.0137301236440439</v>
      </c>
      <c r="R19" s="17"/>
    </row>
    <row r="20" s="16" customFormat="1" spans="1:18">
      <c r="A20" s="17">
        <v>19</v>
      </c>
      <c r="B20" s="24"/>
      <c r="C20" s="26">
        <v>111.410496</v>
      </c>
      <c r="D20" s="27">
        <v>33.7</v>
      </c>
      <c r="E20" s="28">
        <v>98.0025533968381</v>
      </c>
      <c r="F20" s="27">
        <v>-1.451394</v>
      </c>
      <c r="G20" s="26">
        <v>2.748344</v>
      </c>
      <c r="H20" s="26">
        <v>0.8172135</v>
      </c>
      <c r="I20" s="29">
        <v>-0.227936488013891</v>
      </c>
      <c r="J20" s="29">
        <v>-0.412856695404917</v>
      </c>
      <c r="K20" s="29">
        <v>-0.680344286914436</v>
      </c>
      <c r="L20" s="29">
        <v>-0.911585014020777</v>
      </c>
      <c r="M20" s="29">
        <v>-1.34958491218518</v>
      </c>
      <c r="N20" s="29">
        <v>0.00178293551934461</v>
      </c>
      <c r="O20" s="29">
        <v>0.045123615639121</v>
      </c>
      <c r="P20" s="29">
        <v>0.00516764362918831</v>
      </c>
      <c r="Q20" s="29">
        <v>0.0114115137478448</v>
      </c>
      <c r="R20" s="17"/>
    </row>
    <row r="21" s="16" customFormat="1" spans="1:18">
      <c r="A21" s="17">
        <v>20</v>
      </c>
      <c r="B21" s="24"/>
      <c r="C21" s="26">
        <v>111.715296</v>
      </c>
      <c r="D21" s="27">
        <v>21.4</v>
      </c>
      <c r="E21" s="28">
        <v>99.6483202629024</v>
      </c>
      <c r="F21" s="27">
        <v>-1.457006</v>
      </c>
      <c r="G21" s="26">
        <v>2.755596</v>
      </c>
      <c r="H21" s="26">
        <v>0.8338696</v>
      </c>
      <c r="I21" s="29">
        <v>-0.196558218235277</v>
      </c>
      <c r="J21" s="29">
        <v>-0.433651156453663</v>
      </c>
      <c r="K21" s="29">
        <v>-0.653723772613635</v>
      </c>
      <c r="L21" s="29">
        <v>-0.93854003199223</v>
      </c>
      <c r="M21" s="29">
        <v>-1.40771049000077</v>
      </c>
      <c r="N21" s="29">
        <v>0.0399538698267654</v>
      </c>
      <c r="O21" s="29">
        <v>0.0378713556192335</v>
      </c>
      <c r="P21" s="29">
        <v>0.0520583314445222</v>
      </c>
      <c r="Q21" s="29">
        <v>-0.00647022223636928</v>
      </c>
      <c r="R21" s="17"/>
    </row>
    <row r="22" s="16" customFormat="1" spans="1:18">
      <c r="A22" s="17">
        <v>21</v>
      </c>
      <c r="B22" s="24"/>
      <c r="C22" s="26">
        <v>112.629696</v>
      </c>
      <c r="D22" s="27">
        <v>10.5</v>
      </c>
      <c r="E22" s="28">
        <v>90.4160354959531</v>
      </c>
      <c r="F22" s="27">
        <v>-1.453035</v>
      </c>
      <c r="G22" s="26">
        <v>2.759989</v>
      </c>
      <c r="H22" s="26">
        <v>0.7591126</v>
      </c>
      <c r="I22" s="29">
        <v>-0.131733155399827</v>
      </c>
      <c r="J22" s="29">
        <v>-0.365633722519632</v>
      </c>
      <c r="K22" s="29">
        <v>-0.533544672292274</v>
      </c>
      <c r="L22" s="29">
        <v>-0.692911263387885</v>
      </c>
      <c r="M22" s="29">
        <v>-1.05089420682736</v>
      </c>
      <c r="N22" s="29">
        <v>0.0428804829739202</v>
      </c>
      <c r="O22" s="29">
        <v>-0.017515103793558</v>
      </c>
      <c r="P22" s="29">
        <v>-0.0124754022245845</v>
      </c>
      <c r="Q22" s="29">
        <v>-0.0163776905892445</v>
      </c>
      <c r="R22" s="17"/>
    </row>
    <row r="23" s="16" customFormat="1" spans="1:18">
      <c r="A23" s="17">
        <v>22</v>
      </c>
      <c r="B23" s="25"/>
      <c r="C23" s="26">
        <v>114.458496</v>
      </c>
      <c r="D23" s="27">
        <v>7.1</v>
      </c>
      <c r="E23" s="28">
        <v>106.301449581171</v>
      </c>
      <c r="F23" s="27">
        <v>-1.45166</v>
      </c>
      <c r="G23" s="26">
        <v>2.746521</v>
      </c>
      <c r="H23" s="26">
        <v>0.8906822</v>
      </c>
      <c r="I23" s="29">
        <v>-0.259615006043434</v>
      </c>
      <c r="J23" s="29">
        <v>-0.517902958718341</v>
      </c>
      <c r="K23" s="29">
        <v>-0.798235743087461</v>
      </c>
      <c r="L23" s="29">
        <v>-1.05309140702015</v>
      </c>
      <c r="M23" s="29">
        <v>-1.6150211201843</v>
      </c>
      <c r="N23" s="29">
        <v>0.0057640285256424</v>
      </c>
      <c r="O23" s="29">
        <v>0.0111701641685797</v>
      </c>
      <c r="P23" s="29">
        <v>-0.00631100500831128</v>
      </c>
      <c r="Q23" s="29">
        <v>-0.0427556495032235</v>
      </c>
      <c r="R23" s="17"/>
    </row>
  </sheetData>
  <mergeCells count="3">
    <mergeCell ref="B2:B8"/>
    <mergeCell ref="B9:B15"/>
    <mergeCell ref="B16:B23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zoomScale="145" zoomScaleNormal="145" topLeftCell="E1" workbookViewId="0">
      <selection activeCell="K2" sqref="K2:K11"/>
    </sheetView>
  </sheetViews>
  <sheetFormatPr defaultColWidth="10.8796296296296" defaultRowHeight="15.6"/>
  <cols>
    <col min="1" max="1" width="37.6666666666667" style="1" customWidth="1"/>
    <col min="2" max="16384" width="10.8796296296296" style="1"/>
  </cols>
  <sheetData>
    <row r="1" ht="17.4" spans="1:22">
      <c r="A1" s="2" t="s">
        <v>21</v>
      </c>
      <c r="B1" s="3" t="s">
        <v>5</v>
      </c>
      <c r="C1" s="3" t="s">
        <v>6</v>
      </c>
      <c r="D1" s="3" t="s">
        <v>7</v>
      </c>
      <c r="E1" s="4" t="s">
        <v>22</v>
      </c>
      <c r="F1" s="4" t="s">
        <v>23</v>
      </c>
      <c r="G1" s="4" t="s">
        <v>24</v>
      </c>
      <c r="H1" s="4" t="s">
        <v>23</v>
      </c>
      <c r="I1" s="4" t="s">
        <v>25</v>
      </c>
      <c r="J1" s="4" t="s">
        <v>23</v>
      </c>
      <c r="K1" s="4" t="s">
        <v>26</v>
      </c>
      <c r="L1" s="4" t="s">
        <v>23</v>
      </c>
      <c r="M1" s="4" t="s">
        <v>27</v>
      </c>
      <c r="N1" s="4" t="s">
        <v>23</v>
      </c>
      <c r="O1" s="4" t="s">
        <v>28</v>
      </c>
      <c r="P1" s="4" t="s">
        <v>23</v>
      </c>
      <c r="Q1" s="4" t="s">
        <v>29</v>
      </c>
      <c r="R1" s="4" t="s">
        <v>23</v>
      </c>
      <c r="S1" s="4" t="s">
        <v>30</v>
      </c>
      <c r="T1" s="4" t="s">
        <v>23</v>
      </c>
      <c r="U1" s="4" t="s">
        <v>31</v>
      </c>
      <c r="V1" s="5" t="s">
        <v>23</v>
      </c>
    </row>
    <row r="2" spans="1:22">
      <c r="A2" s="6" t="s">
        <v>32</v>
      </c>
      <c r="B2" s="7">
        <v>-1.4444</v>
      </c>
      <c r="C2" s="7">
        <v>2.88602</v>
      </c>
      <c r="D2" s="8">
        <v>0.82468</v>
      </c>
      <c r="E2" s="9">
        <v>-0.22</v>
      </c>
      <c r="F2" s="9"/>
      <c r="G2" s="9">
        <v>-0.32</v>
      </c>
      <c r="H2" s="9"/>
      <c r="I2" s="9">
        <v>-0.47</v>
      </c>
      <c r="J2" s="9"/>
      <c r="K2" s="9">
        <v>-0.58</v>
      </c>
      <c r="L2" s="9"/>
      <c r="M2" s="9">
        <v>-0.77</v>
      </c>
      <c r="N2" s="9"/>
      <c r="O2" s="9">
        <v>-0.07</v>
      </c>
      <c r="P2" s="9"/>
      <c r="Q2" s="9">
        <v>-0.03</v>
      </c>
      <c r="R2" s="10"/>
      <c r="S2" s="9">
        <v>-0.04</v>
      </c>
      <c r="T2" s="9"/>
      <c r="U2" s="9">
        <v>0.09</v>
      </c>
      <c r="V2" s="9"/>
    </row>
    <row r="3" spans="1:22">
      <c r="A3" s="6" t="s">
        <v>33</v>
      </c>
      <c r="B3" s="7">
        <v>-1.4366</v>
      </c>
      <c r="C3" s="7">
        <v>2.6899</v>
      </c>
      <c r="D3" s="8">
        <v>0.82491</v>
      </c>
      <c r="E3" s="9">
        <v>-0.11</v>
      </c>
      <c r="F3" s="9"/>
      <c r="G3" s="9">
        <v>-0.22</v>
      </c>
      <c r="H3" s="9"/>
      <c r="I3" s="9">
        <v>-0.44</v>
      </c>
      <c r="J3" s="9"/>
      <c r="K3" s="9">
        <v>-0.5</v>
      </c>
      <c r="L3" s="9"/>
      <c r="M3" s="9">
        <v>-0.66</v>
      </c>
      <c r="N3" s="9"/>
      <c r="O3" s="9">
        <v>0.02</v>
      </c>
      <c r="P3" s="9"/>
      <c r="Q3" s="9">
        <v>0.03</v>
      </c>
      <c r="R3" s="10"/>
      <c r="S3" s="9">
        <v>-0.06</v>
      </c>
      <c r="T3" s="9"/>
      <c r="U3" s="9">
        <v>0.1</v>
      </c>
      <c r="V3" s="9"/>
    </row>
    <row r="4" spans="1:22">
      <c r="A4" s="6" t="s">
        <v>34</v>
      </c>
      <c r="B4" s="7">
        <v>-1.4425</v>
      </c>
      <c r="C4" s="7">
        <v>2.74647</v>
      </c>
      <c r="D4" s="8">
        <v>0.82741</v>
      </c>
      <c r="E4" s="9">
        <v>-0.19</v>
      </c>
      <c r="F4" s="9"/>
      <c r="G4" s="9">
        <v>-0.27</v>
      </c>
      <c r="H4" s="9"/>
      <c r="I4" s="9">
        <v>-0.42</v>
      </c>
      <c r="J4" s="9"/>
      <c r="K4" s="9">
        <v>-0.55</v>
      </c>
      <c r="L4" s="9"/>
      <c r="M4" s="9">
        <v>-0.86</v>
      </c>
      <c r="N4" s="9"/>
      <c r="O4" s="9">
        <v>-0.05</v>
      </c>
      <c r="P4" s="9"/>
      <c r="Q4" s="9">
        <v>0.01</v>
      </c>
      <c r="R4" s="10"/>
      <c r="S4" s="9">
        <v>0</v>
      </c>
      <c r="T4" s="9"/>
      <c r="U4" s="9">
        <v>-0.03</v>
      </c>
      <c r="V4" s="9"/>
    </row>
    <row r="5" spans="1:22">
      <c r="A5" s="6" t="s">
        <v>33</v>
      </c>
      <c r="B5" s="7">
        <v>-1.4553</v>
      </c>
      <c r="C5" s="7">
        <v>2.76784</v>
      </c>
      <c r="D5" s="8">
        <v>0.82392</v>
      </c>
      <c r="E5" s="9">
        <v>-0.21</v>
      </c>
      <c r="F5" s="10"/>
      <c r="G5" s="9">
        <v>-0.32</v>
      </c>
      <c r="H5" s="10"/>
      <c r="I5" s="9">
        <v>-0.53</v>
      </c>
      <c r="J5" s="9"/>
      <c r="K5" s="9">
        <v>-0.64</v>
      </c>
      <c r="L5" s="10"/>
      <c r="M5" s="9">
        <v>-0.98</v>
      </c>
      <c r="N5" s="10"/>
      <c r="O5" s="9">
        <v>-0.05</v>
      </c>
      <c r="P5" s="9"/>
      <c r="Q5" s="9">
        <v>0</v>
      </c>
      <c r="R5" s="9"/>
      <c r="S5" s="9">
        <v>-0.05</v>
      </c>
      <c r="T5" s="9"/>
      <c r="U5" s="9">
        <v>-0.02</v>
      </c>
      <c r="V5" s="9"/>
    </row>
    <row r="8" spans="1:22">
      <c r="A8" s="11" t="s">
        <v>35</v>
      </c>
      <c r="B8" s="12">
        <v>-1.487089</v>
      </c>
      <c r="C8" s="12">
        <v>3.072839</v>
      </c>
      <c r="D8" s="12">
        <v>0.7968852</v>
      </c>
      <c r="E8" s="13">
        <v>-0.213953623258711</v>
      </c>
      <c r="G8" s="13">
        <v>-0.338465023223877</v>
      </c>
      <c r="I8" s="13">
        <v>-0.480609826949974</v>
      </c>
      <c r="K8" s="13">
        <v>-0.570061540696276</v>
      </c>
      <c r="M8" s="13">
        <v>-0.892831123228244</v>
      </c>
      <c r="O8" s="13">
        <v>-0.0702981150032498</v>
      </c>
      <c r="Q8" s="13">
        <v>-0.0520661051780682</v>
      </c>
      <c r="S8" s="13">
        <v>-0.051923548346374</v>
      </c>
      <c r="U8" s="13">
        <v>-0.0417292429687034</v>
      </c>
    </row>
    <row r="9" spans="1:22">
      <c r="A9" s="11" t="s">
        <v>36</v>
      </c>
      <c r="B9" s="12">
        <v>-1.480408</v>
      </c>
      <c r="C9" s="12">
        <v>3.038704</v>
      </c>
      <c r="D9" s="12">
        <v>0.7931829</v>
      </c>
      <c r="E9" s="13">
        <v>-0.115728716497454</v>
      </c>
      <c r="G9" s="13">
        <v>-0.223301839327283</v>
      </c>
      <c r="I9" s="13">
        <v>-0.429705176616557</v>
      </c>
      <c r="K9" s="13">
        <v>-0.551281105177104</v>
      </c>
      <c r="M9" s="13">
        <v>-0.777783559797296</v>
      </c>
      <c r="O9" s="13">
        <v>0.0231941220071761</v>
      </c>
      <c r="Q9" s="13">
        <v>0.0536617879136935</v>
      </c>
      <c r="S9" s="13">
        <v>-0.0151417855233751</v>
      </c>
      <c r="U9" s="13">
        <v>0.0452791302321202</v>
      </c>
    </row>
    <row r="10" spans="1:22">
      <c r="A10" s="11" t="s">
        <v>37</v>
      </c>
      <c r="B10" s="12">
        <v>-1.489356</v>
      </c>
      <c r="C10" s="12">
        <v>3.013611</v>
      </c>
      <c r="D10" s="12">
        <v>0.7968843</v>
      </c>
      <c r="E10" s="13">
        <v>-0.15038297333192</v>
      </c>
      <c r="G10" s="13">
        <v>-0.274670644336505</v>
      </c>
      <c r="I10" s="13">
        <v>-0.43697633672346</v>
      </c>
      <c r="K10" s="13">
        <v>-0.635963526859795</v>
      </c>
      <c r="M10" s="13">
        <v>-0.873224622482738</v>
      </c>
      <c r="O10" s="13">
        <v>0.00987983543674886</v>
      </c>
      <c r="Q10" s="13">
        <v>0.0448374315578556</v>
      </c>
      <c r="S10" s="13">
        <v>0.0412682354751057</v>
      </c>
      <c r="U10" s="13">
        <v>0.0762689231189365</v>
      </c>
    </row>
    <row r="11" spans="1:22">
      <c r="A11" s="11" t="s">
        <v>38</v>
      </c>
      <c r="B11" s="12">
        <v>-1.49694</v>
      </c>
      <c r="C11" s="12">
        <v>3.005888</v>
      </c>
      <c r="D11" s="12">
        <v>0.7993127</v>
      </c>
      <c r="E11" s="13">
        <v>-0.170203193011864</v>
      </c>
      <c r="G11" s="13">
        <v>-0.29587311158874</v>
      </c>
      <c r="I11" s="13">
        <v>-0.5069044338738</v>
      </c>
      <c r="K11" s="13">
        <v>-0.553923846253079</v>
      </c>
      <c r="M11" s="13">
        <v>-0.870505611091366</v>
      </c>
      <c r="O11" s="13">
        <v>-0.0306143837560882</v>
      </c>
      <c r="Q11" s="13">
        <v>-0.0175817712311933</v>
      </c>
      <c r="S11" s="13">
        <v>-0.0903537014914848</v>
      </c>
      <c r="U11" s="13">
        <v>-0.043497308635518</v>
      </c>
    </row>
    <row r="13" spans="1:22">
      <c r="J13" s="1" t="s">
        <v>39</v>
      </c>
      <c r="K13" s="13">
        <f>AVERAGE(K2:K11)</f>
        <v>-0.572653752373282</v>
      </c>
      <c r="O13" s="13">
        <f>AVERAGE(O2:O11)</f>
        <v>-0.0272298176644266</v>
      </c>
      <c r="Q13" s="13">
        <f>AVERAGE(Q2:Q11)</f>
        <v>0.00485641788278596</v>
      </c>
      <c r="S13" s="13">
        <f>AVERAGE(S2:S11)</f>
        <v>-0.033268849985766</v>
      </c>
      <c r="U13" s="13">
        <f>AVERAGE(U2:U11)</f>
        <v>0.0220401877183544</v>
      </c>
    </row>
    <row r="14" spans="1:22">
      <c r="J14" s="1" t="s">
        <v>40</v>
      </c>
      <c r="K14" s="13">
        <f>2*_xlfn.STDEV.S(K2:K11)</f>
        <v>0.0932084949913163</v>
      </c>
      <c r="O14" s="13">
        <f>2*_xlfn.STDEV.S(O2:O11)</f>
        <v>0.0788595139632601</v>
      </c>
      <c r="Q14" s="13">
        <f>2*_xlfn.STDEV.S(Q2:Q11)</f>
        <v>0.0741477381665294</v>
      </c>
      <c r="S14" s="13">
        <f>2*_xlfn.STDEV.S(S2:S11)</f>
        <v>0.0815480792071314</v>
      </c>
      <c r="U14" s="13">
        <f>2*_xlfn.STDEV.S(U2:U11)</f>
        <v>0.12424476958992</v>
      </c>
    </row>
    <row r="18" spans="14:14">
      <c r="N18" s="1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Hg isotope Data</vt:lpstr>
      <vt:lpstr>8610-2sd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Aristoarchy</dc:creator>
  <cp:lastModifiedBy>WPS_1668945959</cp:lastModifiedBy>
  <dcterms:created xsi:type="dcterms:W3CDTF">2015-06-05T18:19:00Z</dcterms:created>
  <dcterms:modified xsi:type="dcterms:W3CDTF">2026-05-23T06:52:42Z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F7D10E9833F54E6EAB9B2D194458554B_12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