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0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takashi/Dropbox/ASGRS＆SERGS/Manuscript YEARS-JSGRS/"/>
    </mc:Choice>
  </mc:AlternateContent>
  <xr:revisionPtr revIDLastSave="0" documentId="13_ncr:1_{CA7F5F7B-8592-A24E-A69C-37C0EBC489A2}" xr6:coauthVersionLast="47" xr6:coauthVersionMax="47" xr10:uidLastSave="{00000000-0000-0000-0000-000000000000}"/>
  <bookViews>
    <workbookView xWindow="0" yWindow="500" windowWidth="19760" windowHeight="16540" activeTab="1" xr2:uid="{0B6EB93B-A11F-784B-BE24-15C754EC6F51}"/>
  </bookViews>
  <sheets>
    <sheet name="Table.1" sheetId="1" r:id="rId1"/>
    <sheet name="Table.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4" i="2" l="1"/>
  <c r="J33" i="2"/>
  <c r="J31" i="2"/>
  <c r="J28" i="2"/>
</calcChain>
</file>

<file path=xl/sharedStrings.xml><?xml version="1.0" encoding="utf-8"?>
<sst xmlns="http://schemas.openxmlformats.org/spreadsheetml/2006/main" count="143" uniqueCount="106">
  <si>
    <t>YEARS</t>
    <phoneticPr fontId="1"/>
  </si>
  <si>
    <t>What is your gender?</t>
  </si>
  <si>
    <t>JSGRS</t>
    <phoneticPr fontId="1"/>
  </si>
  <si>
    <t>What is your Gynecological subspecialty or area of interest?</t>
    <phoneticPr fontId="1"/>
  </si>
  <si>
    <t>How many years after graduated?</t>
    <phoneticPr fontId="1"/>
  </si>
  <si>
    <t>What is your gender?</t>
    <phoneticPr fontId="1"/>
  </si>
  <si>
    <t>What is your subspecialty?</t>
    <phoneticPr fontId="1"/>
  </si>
  <si>
    <t>Which type of facility do you work?</t>
    <phoneticPr fontId="1"/>
  </si>
  <si>
    <t>Where do you work?</t>
    <phoneticPr fontId="1"/>
  </si>
  <si>
    <t>Is there a surgical robotic device at your workplace?</t>
  </si>
  <si>
    <t>What is your level of experience within your current role?</t>
    <phoneticPr fontId="1"/>
  </si>
  <si>
    <t>Installation status of robotic surgical systems at the facility</t>
    <phoneticPr fontId="1"/>
  </si>
  <si>
    <t>How often does your department perform robotic surgery?</t>
  </si>
  <si>
    <t>Annual number of robotic surgeries at the facility</t>
    <phoneticPr fontId="1"/>
  </si>
  <si>
    <t>Do you operate as a main surgeon by robotic approach?</t>
  </si>
  <si>
    <t>Robotic experience as a primary surgeon</t>
    <phoneticPr fontId="1"/>
  </si>
  <si>
    <t>What learning tools do you access most frequently about robotics (more than one allowed)?</t>
    <phoneticPr fontId="1"/>
  </si>
  <si>
    <t>Do you think online education is effective for acquiring robotic surgery skills?</t>
    <phoneticPr fontId="1"/>
  </si>
  <si>
    <t>Would you like to operate more often by a robotic approach?</t>
    <phoneticPr fontId="1"/>
  </si>
  <si>
    <t>Do you personally want to be involved in gynecologic robotic surgery?</t>
    <phoneticPr fontId="1"/>
  </si>
  <si>
    <t>Gender</t>
    <phoneticPr fontId="1"/>
  </si>
  <si>
    <t>Level of experience</t>
    <phoneticPr fontId="1"/>
  </si>
  <si>
    <t>Facility</t>
    <phoneticPr fontId="1"/>
  </si>
  <si>
    <t>Topic</t>
    <phoneticPr fontId="1"/>
  </si>
  <si>
    <t>Similar questionnaires between the YEARS and JSGRS surveys</t>
    <phoneticPr fontId="1"/>
  </si>
  <si>
    <t>Area of Interest / Subspecialty</t>
    <phoneticPr fontId="1"/>
  </si>
  <si>
    <t>Availability of Robotic Devices</t>
    <phoneticPr fontId="1"/>
  </si>
  <si>
    <t>Learning Opportunities</t>
    <phoneticPr fontId="1"/>
  </si>
  <si>
    <t>Departmental Robotic Surgery Activity</t>
    <phoneticPr fontId="1"/>
  </si>
  <si>
    <t>Experience as a Robotic Surgeon</t>
    <phoneticPr fontId="1"/>
  </si>
  <si>
    <t>Willingness to Perform Robotic Surgery</t>
    <phoneticPr fontId="1"/>
  </si>
  <si>
    <t>YEARS (n=81)</t>
    <phoneticPr fontId="1"/>
  </si>
  <si>
    <t>JSGRS (n=212)</t>
    <phoneticPr fontId="1"/>
  </si>
  <si>
    <t>Female</t>
    <phoneticPr fontId="1"/>
  </si>
  <si>
    <t>Male</t>
    <phoneticPr fontId="1"/>
  </si>
  <si>
    <t>Prefer not to say</t>
    <phoneticPr fontId="1"/>
  </si>
  <si>
    <t>Gynecology Oncology</t>
  </si>
  <si>
    <t>Benign gynecology</t>
  </si>
  <si>
    <t>General gynecology</t>
    <phoneticPr fontId="1"/>
  </si>
  <si>
    <t>Urogynecology</t>
  </si>
  <si>
    <t>Women's Healthcare</t>
    <phoneticPr fontId="1"/>
  </si>
  <si>
    <t>Other</t>
    <phoneticPr fontId="1"/>
  </si>
  <si>
    <t>Tertiary University Hospital </t>
  </si>
  <si>
    <t>Tertiary No-University Center </t>
  </si>
  <si>
    <t xml:space="preserve">Others </t>
    <phoneticPr fontId="1"/>
  </si>
  <si>
    <t>How many years after graduated? (&lt;12Y)</t>
    <phoneticPr fontId="1"/>
  </si>
  <si>
    <t xml:space="preserve">Currently, doing training program in gyn/obs </t>
    <phoneticPr fontId="1"/>
  </si>
  <si>
    <t>Residency (-5Y)</t>
    <phoneticPr fontId="1"/>
  </si>
  <si>
    <t>Currently, 1/2 half of fellowship</t>
    <phoneticPr fontId="1"/>
  </si>
  <si>
    <t>Currently, 2/2 half of fellowship</t>
  </si>
  <si>
    <t>Consultant (5Y- with certification of subspeciallty)</t>
    <phoneticPr fontId="1"/>
  </si>
  <si>
    <t>Working as a consultant &lt; 4 years</t>
  </si>
  <si>
    <t>Others</t>
  </si>
  <si>
    <t>Yes</t>
    <phoneticPr fontId="1"/>
  </si>
  <si>
    <t>No</t>
    <phoneticPr fontId="1"/>
  </si>
  <si>
    <t>Annual number of robotic surgeries at the facility (Case/ Year)</t>
    <phoneticPr fontId="1"/>
  </si>
  <si>
    <t>&gt; 1 day per week</t>
  </si>
  <si>
    <t>151-</t>
    <phoneticPr fontId="1"/>
  </si>
  <si>
    <t>1 day per week</t>
    <phoneticPr fontId="1"/>
  </si>
  <si>
    <t>101-150</t>
    <phoneticPr fontId="1"/>
  </si>
  <si>
    <t>&lt; 1 day per week</t>
    <phoneticPr fontId="1"/>
  </si>
  <si>
    <t>51-100</t>
    <phoneticPr fontId="1"/>
  </si>
  <si>
    <t>Never</t>
    <phoneticPr fontId="1"/>
  </si>
  <si>
    <t>11-50</t>
    <phoneticPr fontId="1"/>
  </si>
  <si>
    <t>1-10</t>
    <phoneticPr fontId="1"/>
  </si>
  <si>
    <t xml:space="preserve">Never </t>
    <phoneticPr fontId="1"/>
  </si>
  <si>
    <t>Not well known</t>
    <phoneticPr fontId="1"/>
  </si>
  <si>
    <t>&gt; 1 day per week</t>
    <phoneticPr fontId="1"/>
  </si>
  <si>
    <t>NA</t>
    <phoneticPr fontId="1"/>
  </si>
  <si>
    <t>No, I am happy with my frequency </t>
  </si>
  <si>
    <t>strongly agree</t>
  </si>
  <si>
    <t>I would like to operate more often as a main surgeon </t>
  </si>
  <si>
    <t>slightly agree</t>
  </si>
  <si>
    <t>I would like to initiate surgeries as a main surgeon </t>
  </si>
  <si>
    <t>not sure</t>
  </si>
  <si>
    <t>NA </t>
  </si>
  <si>
    <t>slightly disagree</t>
  </si>
  <si>
    <t>strongly disagree</t>
  </si>
  <si>
    <t>On-site courses</t>
  </si>
  <si>
    <t>Webinars</t>
  </si>
  <si>
    <t>Society websites</t>
  </si>
  <si>
    <t>Social media</t>
  </si>
  <si>
    <t>(%)</t>
    <phoneticPr fontId="1"/>
  </si>
  <si>
    <t>n</t>
  </si>
  <si>
    <t>n</t>
    <phoneticPr fontId="1"/>
  </si>
  <si>
    <t>17.5% </t>
  </si>
  <si>
    <t>55.6% </t>
  </si>
  <si>
    <t>25.4% </t>
  </si>
  <si>
    <t>1.5% </t>
  </si>
  <si>
    <t>What learning tools do you access most frequently about 
robotics (more than one allowed)?</t>
    <phoneticPr fontId="1"/>
  </si>
  <si>
    <t>Do you think online education is effective for acquiring 
robotic surgery skills?</t>
    <phoneticPr fontId="1"/>
  </si>
  <si>
    <t>p-value</t>
    <phoneticPr fontId="1"/>
  </si>
  <si>
    <t>n.s</t>
    <phoneticPr fontId="1"/>
  </si>
  <si>
    <t>NA: not applicable, n.s: not significant, ***p&lt;0.001</t>
    <phoneticPr fontId="1"/>
  </si>
  <si>
    <t>***</t>
    <phoneticPr fontId="1"/>
  </si>
  <si>
    <r>
      <t> </t>
    </r>
    <r>
      <rPr>
        <sz val="12"/>
        <color theme="1"/>
        <rFont val="Calibri"/>
        <family val="2"/>
      </rPr>
      <t> </t>
    </r>
  </si>
  <si>
    <t>How often does your department perform robotic surgery?</t>
    <phoneticPr fontId="1"/>
  </si>
  <si>
    <t>Robotic experience as a primary surgeon (Case so far)</t>
    <phoneticPr fontId="1"/>
  </si>
  <si>
    <t>Where do you work? (Among 63 responders from where 
robotic device available)</t>
    <phoneticPr fontId="1"/>
  </si>
  <si>
    <t>Would you like to operate more often by a robotic approach?
(Among 63 responders)</t>
    <phoneticPr fontId="1"/>
  </si>
  <si>
    <t>Characteristics of respondents and their comparison</t>
    <phoneticPr fontId="1"/>
  </si>
  <si>
    <t>Other (5Y-, doing general)</t>
    <phoneticPr fontId="1"/>
  </si>
  <si>
    <t>Fellowship (5Y- without subspeciality)</t>
    <phoneticPr fontId="1"/>
  </si>
  <si>
    <t>Private Hospital</t>
    <phoneticPr fontId="1"/>
  </si>
  <si>
    <t xml:space="preserve">Do you operate as a main surgeon by robotic approach? </t>
    <phoneticPr fontId="1"/>
  </si>
  <si>
    <t>No device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</si>
</sst>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11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color rgb="FF000000"/>
      <name val="Calibri"/>
      <family val="2"/>
    </font>
    <font>
      <sz val="9"/>
      <color theme="1"/>
      <name val="Calibri"/>
      <family val="2"/>
    </font>
    <font>
      <sz val="12"/>
      <color theme="1"/>
      <name val="Calibri"/>
      <family val="2"/>
    </font>
    <font>
      <sz val="11"/>
      <name val="Calibri"/>
      <family val="2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2" fillId="0" borderId="0" xfId="0" applyFont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3" fillId="2" borderId="0" xfId="0" applyFont="1" applyFill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4" fillId="2" borderId="0" xfId="0" applyFont="1" applyFill="1" applyAlignment="1">
      <alignment horizontal="left" vertical="center" wrapText="1"/>
    </xf>
    <xf numFmtId="176" fontId="4" fillId="2" borderId="0" xfId="0" applyNumberFormat="1" applyFont="1" applyFill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5" fillId="2" borderId="0" xfId="0" applyFont="1" applyFill="1" applyAlignment="1">
      <alignment vertical="center" wrapText="1"/>
    </xf>
    <xf numFmtId="176" fontId="5" fillId="2" borderId="0" xfId="0" applyNumberFormat="1" applyFont="1" applyFill="1" applyAlignment="1">
      <alignment vertical="center" wrapText="1"/>
    </xf>
    <xf numFmtId="0" fontId="5" fillId="2" borderId="1" xfId="0" applyFont="1" applyFill="1" applyBorder="1" applyAlignment="1">
      <alignment horizontal="left" vertical="center" wrapText="1"/>
    </xf>
    <xf numFmtId="176" fontId="5" fillId="2" borderId="1" xfId="0" applyNumberFormat="1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176" fontId="4" fillId="2" borderId="4" xfId="0" applyNumberFormat="1" applyFont="1" applyFill="1" applyBorder="1" applyAlignment="1">
      <alignment horizontal="left" vertical="center" wrapText="1"/>
    </xf>
    <xf numFmtId="0" fontId="6" fillId="2" borderId="0" xfId="0" applyFont="1" applyFill="1" applyAlignment="1">
      <alignment horizontal="left" vertical="center" wrapText="1"/>
    </xf>
    <xf numFmtId="176" fontId="6" fillId="2" borderId="0" xfId="0" applyNumberFormat="1" applyFont="1" applyFill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7" fillId="2" borderId="0" xfId="0" applyFont="1" applyFill="1" applyAlignment="1">
      <alignment horizontal="left" vertical="center" wrapText="1"/>
    </xf>
    <xf numFmtId="49" fontId="4" fillId="2" borderId="0" xfId="0" applyNumberFormat="1" applyFont="1" applyFill="1" applyAlignment="1">
      <alignment horizontal="left" vertical="center" wrapText="1"/>
    </xf>
    <xf numFmtId="0" fontId="9" fillId="2" borderId="0" xfId="0" applyFont="1" applyFill="1" applyAlignment="1">
      <alignment horizontal="left" vertical="center" wrapText="1"/>
    </xf>
    <xf numFmtId="176" fontId="9" fillId="2" borderId="0" xfId="0" applyNumberFormat="1" applyFont="1" applyFill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176" fontId="4" fillId="2" borderId="1" xfId="0" applyNumberFormat="1" applyFont="1" applyFill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176" fontId="9" fillId="0" borderId="0" xfId="0" applyNumberFormat="1" applyFont="1" applyAlignment="1">
      <alignment horizontal="left" vertical="center" wrapText="1"/>
    </xf>
    <xf numFmtId="176" fontId="4" fillId="0" borderId="0" xfId="0" applyNumberFormat="1" applyFont="1" applyAlignment="1">
      <alignment horizontal="left" vertical="center" wrapText="1"/>
    </xf>
    <xf numFmtId="0" fontId="10" fillId="0" borderId="0" xfId="0" applyFont="1" applyAlignment="1"/>
    <xf numFmtId="0" fontId="5" fillId="2" borderId="3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CCF04B-FF35-5D47-B243-D3846E5AE27D}">
  <dimension ref="B2:E13"/>
  <sheetViews>
    <sheetView zoomScaleNormal="100" workbookViewId="0">
      <selection activeCell="B3" sqref="B3:D12"/>
    </sheetView>
  </sheetViews>
  <sheetFormatPr baseColWidth="10" defaultRowHeight="14"/>
  <cols>
    <col min="1" max="1" width="6.140625" style="1" customWidth="1"/>
    <col min="2" max="2" width="32.5703125" style="1" bestFit="1" customWidth="1"/>
    <col min="3" max="3" width="46.42578125" style="1" customWidth="1"/>
    <col min="4" max="4" width="56.7109375" style="1" customWidth="1"/>
    <col min="5" max="16384" width="10.7109375" style="1"/>
  </cols>
  <sheetData>
    <row r="2" spans="2:5" ht="31" customHeight="1">
      <c r="B2" s="33" t="s">
        <v>24</v>
      </c>
      <c r="C2" s="33"/>
      <c r="D2" s="33"/>
      <c r="E2" s="3"/>
    </row>
    <row r="3" spans="2:5" ht="19" customHeight="1" thickBot="1">
      <c r="B3" s="6" t="s">
        <v>23</v>
      </c>
      <c r="C3" s="2" t="s">
        <v>0</v>
      </c>
      <c r="D3" s="2" t="s">
        <v>2</v>
      </c>
      <c r="E3" s="3"/>
    </row>
    <row r="4" spans="2:5" ht="19" customHeight="1">
      <c r="B4" s="5" t="s">
        <v>20</v>
      </c>
      <c r="C4" s="3" t="s">
        <v>1</v>
      </c>
      <c r="D4" s="3" t="s">
        <v>5</v>
      </c>
      <c r="E4" s="3"/>
    </row>
    <row r="5" spans="2:5" ht="19" customHeight="1">
      <c r="B5" s="5" t="s">
        <v>25</v>
      </c>
      <c r="C5" s="3" t="s">
        <v>3</v>
      </c>
      <c r="D5" s="3" t="s">
        <v>6</v>
      </c>
      <c r="E5" s="3"/>
    </row>
    <row r="6" spans="2:5" ht="19" customHeight="1">
      <c r="B6" s="5" t="s">
        <v>22</v>
      </c>
      <c r="C6" s="3" t="s">
        <v>8</v>
      </c>
      <c r="D6" s="3" t="s">
        <v>7</v>
      </c>
      <c r="E6" s="3"/>
    </row>
    <row r="7" spans="2:5" ht="19" customHeight="1">
      <c r="B7" s="5" t="s">
        <v>21</v>
      </c>
      <c r="C7" s="3" t="s">
        <v>10</v>
      </c>
      <c r="D7" s="3" t="s">
        <v>4</v>
      </c>
      <c r="E7" s="3"/>
    </row>
    <row r="8" spans="2:5" ht="19" customHeight="1">
      <c r="B8" s="5" t="s">
        <v>26</v>
      </c>
      <c r="C8" s="3" t="s">
        <v>9</v>
      </c>
      <c r="D8" s="3" t="s">
        <v>11</v>
      </c>
      <c r="E8" s="3"/>
    </row>
    <row r="9" spans="2:5" ht="19" customHeight="1">
      <c r="B9" s="5" t="s">
        <v>28</v>
      </c>
      <c r="C9" s="3" t="s">
        <v>12</v>
      </c>
      <c r="D9" s="3" t="s">
        <v>13</v>
      </c>
      <c r="E9" s="3"/>
    </row>
    <row r="10" spans="2:5" ht="19" customHeight="1">
      <c r="B10" s="5" t="s">
        <v>29</v>
      </c>
      <c r="C10" s="3" t="s">
        <v>14</v>
      </c>
      <c r="D10" s="3" t="s">
        <v>15</v>
      </c>
      <c r="E10" s="3"/>
    </row>
    <row r="11" spans="2:5" ht="19" customHeight="1">
      <c r="B11" s="5" t="s">
        <v>30</v>
      </c>
      <c r="C11" s="3" t="s">
        <v>18</v>
      </c>
      <c r="D11" s="3" t="s">
        <v>19</v>
      </c>
      <c r="E11" s="3"/>
    </row>
    <row r="12" spans="2:5" ht="34" customHeight="1" thickBot="1">
      <c r="B12" s="6" t="s">
        <v>27</v>
      </c>
      <c r="C12" s="4" t="s">
        <v>16</v>
      </c>
      <c r="D12" s="4" t="s">
        <v>17</v>
      </c>
      <c r="E12" s="3"/>
    </row>
    <row r="13" spans="2:5">
      <c r="B13" s="3"/>
      <c r="C13" s="3"/>
      <c r="D13" s="3"/>
      <c r="E13" s="3"/>
    </row>
  </sheetData>
  <mergeCells count="1">
    <mergeCell ref="B2:D2"/>
  </mergeCells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042996-C772-2142-B6F0-E894EB04E684}">
  <dimension ref="A1:R58"/>
  <sheetViews>
    <sheetView tabSelected="1" topLeftCell="B21" zoomScaleNormal="100" workbookViewId="0">
      <selection activeCell="L28" sqref="L28"/>
    </sheetView>
  </sheetViews>
  <sheetFormatPr baseColWidth="10" defaultRowHeight="17" customHeight="1"/>
  <cols>
    <col min="1" max="1" width="17.5703125" style="9" customWidth="1"/>
    <col min="2" max="2" width="38.7109375" style="9" customWidth="1"/>
    <col min="3" max="3" width="3.85546875" style="9" customWidth="1"/>
    <col min="4" max="4" width="8.140625" style="29" customWidth="1"/>
    <col min="5" max="5" width="36.140625" style="9" customWidth="1"/>
    <col min="6" max="6" width="3.85546875" style="9" customWidth="1"/>
    <col min="7" max="7" width="6.5703125" style="29" customWidth="1"/>
    <col min="8" max="8" width="6.28515625" style="9" customWidth="1"/>
    <col min="9" max="16384" width="10.7109375" style="9"/>
  </cols>
  <sheetData>
    <row r="1" spans="1:11" ht="17" customHeight="1">
      <c r="A1" s="7"/>
      <c r="B1" s="7"/>
      <c r="C1" s="7"/>
      <c r="D1" s="8"/>
      <c r="E1" s="7"/>
      <c r="F1" s="7"/>
      <c r="G1" s="8"/>
      <c r="H1" s="7"/>
    </row>
    <row r="2" spans="1:11" ht="17" customHeight="1">
      <c r="A2" s="7"/>
      <c r="B2" s="10" t="s">
        <v>100</v>
      </c>
      <c r="C2" s="10"/>
      <c r="D2" s="11"/>
      <c r="E2" s="10"/>
      <c r="F2" s="7"/>
      <c r="G2" s="8"/>
      <c r="H2" s="7"/>
    </row>
    <row r="3" spans="1:11" ht="17" customHeight="1" thickBot="1">
      <c r="A3" s="7"/>
      <c r="B3" s="12" t="s">
        <v>31</v>
      </c>
      <c r="C3" s="12" t="s">
        <v>84</v>
      </c>
      <c r="D3" s="13" t="s">
        <v>82</v>
      </c>
      <c r="E3" s="12" t="s">
        <v>32</v>
      </c>
      <c r="F3" s="12" t="s">
        <v>83</v>
      </c>
      <c r="G3" s="13" t="s">
        <v>82</v>
      </c>
      <c r="H3" s="12" t="s">
        <v>91</v>
      </c>
    </row>
    <row r="4" spans="1:11" ht="17" customHeight="1">
      <c r="A4" s="7"/>
      <c r="B4" s="32" t="s">
        <v>1</v>
      </c>
      <c r="C4" s="32"/>
      <c r="D4" s="32"/>
      <c r="E4" s="32" t="s">
        <v>5</v>
      </c>
      <c r="F4" s="32"/>
      <c r="G4" s="32"/>
      <c r="H4" s="32"/>
    </row>
    <row r="5" spans="1:11" ht="17" customHeight="1">
      <c r="A5" s="7"/>
      <c r="B5" s="7" t="s">
        <v>33</v>
      </c>
      <c r="C5" s="7">
        <v>44</v>
      </c>
      <c r="D5" s="8">
        <v>0.54300000000000004</v>
      </c>
      <c r="E5" s="7" t="s">
        <v>33</v>
      </c>
      <c r="F5" s="7">
        <v>119</v>
      </c>
      <c r="G5" s="8">
        <v>0.56100000000000005</v>
      </c>
      <c r="H5" s="7" t="s">
        <v>92</v>
      </c>
    </row>
    <row r="6" spans="1:11" ht="17" customHeight="1">
      <c r="A6" s="7"/>
      <c r="B6" s="7" t="s">
        <v>34</v>
      </c>
      <c r="C6" s="7">
        <v>37</v>
      </c>
      <c r="D6" s="8">
        <v>0.45700000000000002</v>
      </c>
      <c r="E6" s="7" t="s">
        <v>34</v>
      </c>
      <c r="F6" s="7">
        <v>90</v>
      </c>
      <c r="G6" s="8">
        <v>0.42499999999999999</v>
      </c>
      <c r="H6" s="7"/>
    </row>
    <row r="7" spans="1:11" ht="17" customHeight="1">
      <c r="A7" s="7"/>
      <c r="B7" s="7"/>
      <c r="C7" s="7"/>
      <c r="D7" s="8"/>
      <c r="E7" s="7" t="s">
        <v>35</v>
      </c>
      <c r="F7" s="7">
        <v>3</v>
      </c>
      <c r="G7" s="15">
        <v>1.4E-2</v>
      </c>
      <c r="H7" s="14"/>
    </row>
    <row r="8" spans="1:11" ht="15" customHeight="1">
      <c r="A8" s="7"/>
      <c r="B8" s="31" t="s">
        <v>3</v>
      </c>
      <c r="C8" s="31"/>
      <c r="D8" s="31"/>
      <c r="E8" s="31" t="s">
        <v>6</v>
      </c>
      <c r="F8" s="31"/>
      <c r="G8" s="31"/>
      <c r="H8" s="31"/>
    </row>
    <row r="9" spans="1:11" ht="17" customHeight="1">
      <c r="A9" s="7"/>
      <c r="B9" s="7" t="s">
        <v>36</v>
      </c>
      <c r="C9" s="16">
        <v>57</v>
      </c>
      <c r="D9" s="17">
        <v>0.70399999999999996</v>
      </c>
      <c r="E9" s="7" t="s">
        <v>36</v>
      </c>
      <c r="F9" s="7">
        <v>116</v>
      </c>
      <c r="G9" s="8">
        <v>0.54700000000000004</v>
      </c>
      <c r="H9" s="7" t="s">
        <v>92</v>
      </c>
    </row>
    <row r="10" spans="1:11" ht="17" customHeight="1">
      <c r="A10" s="7"/>
      <c r="B10" s="7" t="s">
        <v>37</v>
      </c>
      <c r="C10" s="7">
        <v>18</v>
      </c>
      <c r="D10" s="8">
        <v>0.222</v>
      </c>
      <c r="E10" s="7" t="s">
        <v>38</v>
      </c>
      <c r="F10" s="7">
        <v>62</v>
      </c>
      <c r="G10" s="8">
        <v>0.29199999999999998</v>
      </c>
      <c r="H10" s="7"/>
    </row>
    <row r="11" spans="1:11" ht="17" customHeight="1">
      <c r="A11" s="7"/>
      <c r="B11" s="7" t="s">
        <v>39</v>
      </c>
      <c r="C11" s="7">
        <v>6</v>
      </c>
      <c r="D11" s="8">
        <v>7.3999999999999996E-2</v>
      </c>
      <c r="E11" s="7" t="s">
        <v>40</v>
      </c>
      <c r="F11" s="7">
        <v>27</v>
      </c>
      <c r="G11" s="8">
        <v>0.127</v>
      </c>
      <c r="H11" s="7"/>
    </row>
    <row r="12" spans="1:11" ht="17" customHeight="1">
      <c r="A12" s="7"/>
      <c r="B12" s="7"/>
      <c r="C12" s="7"/>
      <c r="D12" s="8"/>
      <c r="E12" s="7" t="s">
        <v>41</v>
      </c>
      <c r="F12" s="7">
        <v>7</v>
      </c>
      <c r="G12" s="15">
        <v>3.3000000000000002E-2</v>
      </c>
      <c r="H12" s="14"/>
    </row>
    <row r="13" spans="1:11" ht="35" customHeight="1">
      <c r="A13" s="7"/>
      <c r="B13" s="31" t="s">
        <v>98</v>
      </c>
      <c r="C13" s="31"/>
      <c r="D13" s="31"/>
      <c r="E13" s="31" t="s">
        <v>7</v>
      </c>
      <c r="F13" s="31"/>
      <c r="G13" s="31"/>
      <c r="H13" s="31"/>
      <c r="I13" s="19"/>
      <c r="J13" s="19"/>
      <c r="K13" s="19"/>
    </row>
    <row r="14" spans="1:11" ht="17" customHeight="1">
      <c r="A14" s="7"/>
      <c r="B14" s="7" t="s">
        <v>42</v>
      </c>
      <c r="C14" s="7">
        <v>47</v>
      </c>
      <c r="D14" s="8">
        <v>0.746</v>
      </c>
      <c r="E14" s="7" t="s">
        <v>42</v>
      </c>
      <c r="F14" s="7">
        <v>91</v>
      </c>
      <c r="G14" s="8">
        <v>0.42899999999999999</v>
      </c>
      <c r="H14" s="7" t="s">
        <v>94</v>
      </c>
      <c r="I14" s="20"/>
      <c r="J14" s="20"/>
      <c r="K14" s="20"/>
    </row>
    <row r="15" spans="1:11" ht="17" customHeight="1">
      <c r="A15" s="7"/>
      <c r="B15" s="7" t="s">
        <v>43</v>
      </c>
      <c r="C15" s="7">
        <v>9</v>
      </c>
      <c r="D15" s="8">
        <v>0.14199999999999999</v>
      </c>
      <c r="E15" s="7" t="s">
        <v>43</v>
      </c>
      <c r="F15" s="7">
        <v>110</v>
      </c>
      <c r="G15" s="8">
        <v>0.51900000000000002</v>
      </c>
      <c r="H15" s="21"/>
      <c r="I15" s="19"/>
      <c r="J15" s="19"/>
      <c r="K15" s="19"/>
    </row>
    <row r="16" spans="1:11" ht="17" customHeight="1">
      <c r="A16" s="7"/>
      <c r="B16" s="7" t="s">
        <v>103</v>
      </c>
      <c r="C16" s="7">
        <v>7</v>
      </c>
      <c r="D16" s="8">
        <v>0.111</v>
      </c>
      <c r="E16" s="7" t="s">
        <v>103</v>
      </c>
      <c r="F16" s="7">
        <v>7</v>
      </c>
      <c r="G16" s="8">
        <v>3.3000000000000002E-2</v>
      </c>
      <c r="H16" s="21" t="s">
        <v>95</v>
      </c>
      <c r="I16" s="20"/>
      <c r="J16" s="20"/>
      <c r="K16" s="20"/>
    </row>
    <row r="17" spans="1:11" ht="17" customHeight="1">
      <c r="A17" s="7"/>
      <c r="B17" s="7"/>
      <c r="C17" s="7"/>
      <c r="D17" s="8"/>
      <c r="E17" s="7" t="s">
        <v>44</v>
      </c>
      <c r="F17" s="7">
        <v>4</v>
      </c>
      <c r="G17" s="15">
        <v>1.9E-2</v>
      </c>
      <c r="H17" s="18"/>
      <c r="I17" s="20"/>
      <c r="J17" s="20"/>
      <c r="K17" s="20"/>
    </row>
    <row r="18" spans="1:11" ht="16">
      <c r="A18" s="7"/>
      <c r="B18" s="31" t="s">
        <v>10</v>
      </c>
      <c r="C18" s="31"/>
      <c r="D18" s="31"/>
      <c r="E18" s="31" t="s">
        <v>45</v>
      </c>
      <c r="F18" s="31"/>
      <c r="G18" s="31"/>
      <c r="H18" s="31"/>
      <c r="I18" s="19"/>
      <c r="J18" s="20"/>
      <c r="K18" s="20"/>
    </row>
    <row r="19" spans="1:11" ht="17" customHeight="1">
      <c r="A19" s="7"/>
      <c r="B19" s="7" t="s">
        <v>46</v>
      </c>
      <c r="C19" s="7">
        <v>16</v>
      </c>
      <c r="D19" s="8">
        <v>0.19800000000000001</v>
      </c>
      <c r="E19" s="7" t="s">
        <v>47</v>
      </c>
      <c r="F19" s="7">
        <v>38</v>
      </c>
      <c r="G19" s="8">
        <v>0.17899999999999999</v>
      </c>
      <c r="H19" s="7" t="s">
        <v>94</v>
      </c>
      <c r="I19" s="20"/>
      <c r="J19" s="20"/>
      <c r="K19" s="20"/>
    </row>
    <row r="20" spans="1:11" ht="17" customHeight="1">
      <c r="A20" s="7"/>
      <c r="B20" s="7" t="s">
        <v>48</v>
      </c>
      <c r="C20" s="7">
        <v>12</v>
      </c>
      <c r="D20" s="8">
        <v>0.14799999999999999</v>
      </c>
      <c r="E20" s="7" t="s">
        <v>102</v>
      </c>
      <c r="F20" s="7">
        <v>101</v>
      </c>
      <c r="G20" s="8">
        <v>0.47599999999999998</v>
      </c>
      <c r="H20" s="7"/>
    </row>
    <row r="21" spans="1:11" ht="17" customHeight="1">
      <c r="A21" s="7"/>
      <c r="B21" s="7" t="s">
        <v>49</v>
      </c>
      <c r="C21" s="7">
        <v>5</v>
      </c>
      <c r="D21" s="8">
        <v>6.2E-2</v>
      </c>
      <c r="E21" s="7" t="s">
        <v>50</v>
      </c>
      <c r="F21" s="7">
        <v>32</v>
      </c>
      <c r="G21" s="8">
        <v>0.151</v>
      </c>
      <c r="H21" s="7"/>
    </row>
    <row r="22" spans="1:11" ht="17" customHeight="1">
      <c r="A22" s="7"/>
      <c r="B22" s="7" t="s">
        <v>51</v>
      </c>
      <c r="C22" s="7">
        <v>43</v>
      </c>
      <c r="D22" s="8">
        <v>0.53100000000000003</v>
      </c>
      <c r="E22" s="7" t="s">
        <v>101</v>
      </c>
      <c r="F22" s="7">
        <v>41</v>
      </c>
      <c r="G22" s="8">
        <v>0.193</v>
      </c>
      <c r="H22" s="7"/>
    </row>
    <row r="23" spans="1:11" ht="17" customHeight="1">
      <c r="A23" s="7"/>
      <c r="B23" s="7" t="s">
        <v>52</v>
      </c>
      <c r="C23" s="7">
        <v>5</v>
      </c>
      <c r="D23" s="8">
        <v>6.2E-2</v>
      </c>
      <c r="E23" s="7"/>
      <c r="F23" s="7"/>
      <c r="G23" s="15"/>
      <c r="H23" s="14"/>
    </row>
    <row r="24" spans="1:11" ht="15" customHeight="1">
      <c r="A24" s="7"/>
      <c r="B24" s="31" t="s">
        <v>9</v>
      </c>
      <c r="C24" s="31"/>
      <c r="D24" s="31"/>
      <c r="E24" s="31" t="s">
        <v>11</v>
      </c>
      <c r="F24" s="31"/>
      <c r="G24" s="31"/>
      <c r="H24" s="31"/>
    </row>
    <row r="25" spans="1:11" ht="17" customHeight="1">
      <c r="A25" s="7"/>
      <c r="B25" s="7" t="s">
        <v>53</v>
      </c>
      <c r="C25" s="7">
        <v>63</v>
      </c>
      <c r="D25" s="8">
        <v>0.77800000000000002</v>
      </c>
      <c r="E25" s="7" t="s">
        <v>53</v>
      </c>
      <c r="F25" s="7">
        <v>157</v>
      </c>
      <c r="G25" s="8">
        <v>0.74099999999999999</v>
      </c>
      <c r="H25" s="7" t="s">
        <v>92</v>
      </c>
    </row>
    <row r="26" spans="1:11" ht="17" customHeight="1">
      <c r="A26" s="7"/>
      <c r="B26" s="7" t="s">
        <v>54</v>
      </c>
      <c r="C26" s="7">
        <v>18</v>
      </c>
      <c r="D26" s="8">
        <v>0.222</v>
      </c>
      <c r="E26" s="7" t="s">
        <v>54</v>
      </c>
      <c r="F26" s="7">
        <v>55</v>
      </c>
      <c r="G26" s="15">
        <v>0.25900000000000001</v>
      </c>
      <c r="H26" s="14"/>
    </row>
    <row r="27" spans="1:11" ht="15" customHeight="1">
      <c r="A27" s="7"/>
      <c r="B27" s="31" t="s">
        <v>96</v>
      </c>
      <c r="C27" s="31"/>
      <c r="D27" s="31"/>
      <c r="E27" s="31" t="s">
        <v>55</v>
      </c>
      <c r="F27" s="31"/>
      <c r="G27" s="31"/>
      <c r="H27" s="31"/>
    </row>
    <row r="28" spans="1:11" ht="17" customHeight="1">
      <c r="A28" s="7"/>
      <c r="B28" s="7" t="s">
        <v>56</v>
      </c>
      <c r="C28" s="7">
        <v>32</v>
      </c>
      <c r="D28" s="8">
        <v>0.39500000000000002</v>
      </c>
      <c r="E28" s="22" t="s">
        <v>57</v>
      </c>
      <c r="F28" s="7">
        <v>5</v>
      </c>
      <c r="G28" s="8">
        <v>2.4E-2</v>
      </c>
      <c r="H28" s="7" t="s">
        <v>94</v>
      </c>
      <c r="J28" s="9">
        <f>SUM(G28:G30)/SUM(G28:G34)*100</f>
        <v>27.372627372627374</v>
      </c>
    </row>
    <row r="29" spans="1:11" ht="17" customHeight="1">
      <c r="A29" s="7"/>
      <c r="B29" s="7" t="s">
        <v>58</v>
      </c>
      <c r="C29" s="7">
        <v>21</v>
      </c>
      <c r="D29" s="8">
        <v>0.25900000000000001</v>
      </c>
      <c r="E29" s="22" t="s">
        <v>59</v>
      </c>
      <c r="F29" s="7">
        <v>12</v>
      </c>
      <c r="G29" s="8">
        <v>5.7000000000000002E-2</v>
      </c>
      <c r="H29" s="7"/>
    </row>
    <row r="30" spans="1:11" ht="17" customHeight="1">
      <c r="A30" s="7"/>
      <c r="B30" s="7" t="s">
        <v>60</v>
      </c>
      <c r="C30" s="7">
        <v>10</v>
      </c>
      <c r="D30" s="8">
        <v>0.123</v>
      </c>
      <c r="E30" s="22" t="s">
        <v>61</v>
      </c>
      <c r="F30" s="7">
        <v>41</v>
      </c>
      <c r="G30" s="8">
        <v>0.193</v>
      </c>
      <c r="H30" s="7"/>
    </row>
    <row r="31" spans="1:11" ht="17" customHeight="1">
      <c r="A31" s="7"/>
      <c r="B31" s="7" t="s">
        <v>62</v>
      </c>
      <c r="C31" s="7">
        <v>18</v>
      </c>
      <c r="D31" s="8">
        <v>0.222</v>
      </c>
      <c r="E31" s="22" t="s">
        <v>63</v>
      </c>
      <c r="F31" s="7">
        <v>72</v>
      </c>
      <c r="G31" s="8">
        <v>0.34</v>
      </c>
      <c r="H31" s="7"/>
      <c r="J31" s="9">
        <f>SUM(F31:F32)/SUM(F28:F34)*100</f>
        <v>39.622641509433961</v>
      </c>
    </row>
    <row r="32" spans="1:11" ht="17" customHeight="1">
      <c r="A32" s="7"/>
      <c r="B32" s="7"/>
      <c r="C32" s="7"/>
      <c r="D32" s="8"/>
      <c r="E32" s="22" t="s">
        <v>64</v>
      </c>
      <c r="F32" s="7">
        <v>12</v>
      </c>
      <c r="G32" s="8">
        <v>5.7000000000000002E-2</v>
      </c>
      <c r="H32" s="7"/>
    </row>
    <row r="33" spans="1:18" ht="17" customHeight="1">
      <c r="A33" s="7"/>
      <c r="B33" s="7"/>
      <c r="C33" s="7"/>
      <c r="D33" s="8"/>
      <c r="E33" s="22" t="s">
        <v>65</v>
      </c>
      <c r="F33" s="7">
        <v>60</v>
      </c>
      <c r="G33" s="8">
        <v>0.28299999999999997</v>
      </c>
      <c r="H33" s="7"/>
      <c r="J33" s="9">
        <f>F33/SUM(F28:F34)*100</f>
        <v>28.30188679245283</v>
      </c>
    </row>
    <row r="34" spans="1:18" ht="17" customHeight="1">
      <c r="A34" s="7"/>
      <c r="B34" s="7"/>
      <c r="C34" s="7"/>
      <c r="D34" s="8"/>
      <c r="E34" s="22" t="s">
        <v>66</v>
      </c>
      <c r="F34" s="7">
        <v>10</v>
      </c>
      <c r="G34" s="15">
        <v>4.7E-2</v>
      </c>
      <c r="H34" s="14"/>
      <c r="J34" s="9">
        <f>F34/212*100</f>
        <v>4.716981132075472</v>
      </c>
    </row>
    <row r="35" spans="1:18" ht="34" customHeight="1">
      <c r="A35" s="7"/>
      <c r="B35" s="31" t="s">
        <v>104</v>
      </c>
      <c r="C35" s="31"/>
      <c r="D35" s="31"/>
      <c r="E35" s="31" t="s">
        <v>97</v>
      </c>
      <c r="F35" s="31"/>
      <c r="G35" s="31"/>
      <c r="H35" s="31"/>
    </row>
    <row r="36" spans="1:18" ht="17" customHeight="1">
      <c r="A36" s="7"/>
      <c r="B36" s="7" t="s">
        <v>60</v>
      </c>
      <c r="C36" s="7">
        <v>39</v>
      </c>
      <c r="D36" s="8">
        <v>0.48099999999999998</v>
      </c>
      <c r="E36" s="22" t="s">
        <v>59</v>
      </c>
      <c r="F36" s="7">
        <v>2</v>
      </c>
      <c r="G36" s="8">
        <v>8.9999999999999993E-3</v>
      </c>
      <c r="H36" s="7" t="s">
        <v>68</v>
      </c>
    </row>
    <row r="37" spans="1:18" ht="17" customHeight="1">
      <c r="A37" s="7"/>
      <c r="B37" s="7" t="s">
        <v>58</v>
      </c>
      <c r="C37" s="7">
        <v>15</v>
      </c>
      <c r="D37" s="8">
        <v>0.185</v>
      </c>
      <c r="E37" s="22" t="s">
        <v>61</v>
      </c>
      <c r="F37" s="7">
        <v>6</v>
      </c>
      <c r="G37" s="8">
        <v>2.8000000000000001E-2</v>
      </c>
      <c r="H37" s="7"/>
      <c r="O37" s="30"/>
      <c r="P37" s="30"/>
      <c r="Q37" s="30"/>
      <c r="R37" s="30"/>
    </row>
    <row r="38" spans="1:18" ht="17" customHeight="1">
      <c r="A38" s="7"/>
      <c r="B38" s="7" t="s">
        <v>67</v>
      </c>
      <c r="C38" s="7">
        <v>8</v>
      </c>
      <c r="D38" s="8">
        <v>9.9000000000000005E-2</v>
      </c>
      <c r="E38" s="22" t="s">
        <v>63</v>
      </c>
      <c r="F38" s="7">
        <v>28</v>
      </c>
      <c r="G38" s="8">
        <v>0.13200000000000001</v>
      </c>
      <c r="H38" s="7"/>
      <c r="O38" s="30"/>
      <c r="P38" s="30"/>
      <c r="Q38" s="30"/>
      <c r="R38" s="30"/>
    </row>
    <row r="39" spans="1:18" ht="17" customHeight="1">
      <c r="A39" s="7"/>
      <c r="B39" s="7" t="s">
        <v>105</v>
      </c>
      <c r="C39" s="7">
        <v>18</v>
      </c>
      <c r="D39" s="8">
        <v>0.222</v>
      </c>
      <c r="E39" s="22" t="s">
        <v>64</v>
      </c>
      <c r="F39" s="7">
        <v>17</v>
      </c>
      <c r="G39" s="8">
        <v>0.08</v>
      </c>
      <c r="H39" s="7"/>
      <c r="O39" s="30"/>
      <c r="P39" s="30"/>
      <c r="Q39" s="30"/>
      <c r="R39" s="30"/>
    </row>
    <row r="40" spans="1:18" ht="17" customHeight="1">
      <c r="A40" s="7"/>
      <c r="B40" s="7" t="s">
        <v>68</v>
      </c>
      <c r="C40" s="7">
        <v>1</v>
      </c>
      <c r="D40" s="8">
        <v>1.2E-2</v>
      </c>
      <c r="E40" s="22" t="s">
        <v>65</v>
      </c>
      <c r="F40" s="7">
        <v>159</v>
      </c>
      <c r="G40" s="15">
        <v>0.75</v>
      </c>
      <c r="H40" s="14"/>
      <c r="O40" s="30"/>
      <c r="P40" s="30"/>
      <c r="Q40" s="30"/>
      <c r="R40" s="30"/>
    </row>
    <row r="41" spans="1:18" ht="30" customHeight="1">
      <c r="A41" s="7"/>
      <c r="B41" s="31" t="s">
        <v>99</v>
      </c>
      <c r="C41" s="31"/>
      <c r="D41" s="31"/>
      <c r="E41" s="31" t="s">
        <v>19</v>
      </c>
      <c r="F41" s="31"/>
      <c r="G41" s="31"/>
      <c r="H41" s="31"/>
    </row>
    <row r="42" spans="1:18" ht="17" customHeight="1">
      <c r="A42" s="7"/>
      <c r="B42" s="7" t="s">
        <v>69</v>
      </c>
      <c r="C42" s="7">
        <v>11</v>
      </c>
      <c r="D42" s="8" t="s">
        <v>85</v>
      </c>
      <c r="E42" s="7" t="s">
        <v>70</v>
      </c>
      <c r="F42" s="7">
        <v>67</v>
      </c>
      <c r="G42" s="8">
        <v>0.316</v>
      </c>
      <c r="H42" s="7" t="s">
        <v>68</v>
      </c>
    </row>
    <row r="43" spans="1:18" ht="17" customHeight="1">
      <c r="A43" s="7"/>
      <c r="B43" s="7" t="s">
        <v>71</v>
      </c>
      <c r="C43" s="7">
        <v>35</v>
      </c>
      <c r="D43" s="8" t="s">
        <v>86</v>
      </c>
      <c r="E43" s="7" t="s">
        <v>72</v>
      </c>
      <c r="F43" s="7">
        <v>82</v>
      </c>
      <c r="G43" s="8">
        <v>0.38700000000000001</v>
      </c>
      <c r="H43" s="7"/>
    </row>
    <row r="44" spans="1:18" ht="17" customHeight="1">
      <c r="A44" s="7"/>
      <c r="B44" s="7" t="s">
        <v>73</v>
      </c>
      <c r="C44" s="7">
        <v>16</v>
      </c>
      <c r="D44" s="8" t="s">
        <v>87</v>
      </c>
      <c r="E44" s="7" t="s">
        <v>74</v>
      </c>
      <c r="F44" s="7">
        <v>6</v>
      </c>
      <c r="G44" s="8">
        <v>2.8000000000000001E-2</v>
      </c>
      <c r="H44" s="7"/>
    </row>
    <row r="45" spans="1:18" ht="17" customHeight="1">
      <c r="A45" s="7"/>
      <c r="B45" s="7" t="s">
        <v>75</v>
      </c>
      <c r="C45" s="7">
        <v>1</v>
      </c>
      <c r="D45" s="8" t="s">
        <v>88</v>
      </c>
      <c r="E45" s="7" t="s">
        <v>76</v>
      </c>
      <c r="F45" s="7">
        <v>38</v>
      </c>
      <c r="G45" s="8">
        <v>0.17899999999999999</v>
      </c>
      <c r="H45" s="7"/>
    </row>
    <row r="46" spans="1:18" ht="17" customHeight="1">
      <c r="A46" s="7"/>
      <c r="B46" s="7"/>
      <c r="C46" s="7"/>
      <c r="D46" s="8"/>
      <c r="E46" s="7" t="s">
        <v>77</v>
      </c>
      <c r="F46" s="7">
        <v>19</v>
      </c>
      <c r="G46" s="15">
        <v>0.09</v>
      </c>
      <c r="H46" s="14"/>
    </row>
    <row r="47" spans="1:18" ht="34" customHeight="1">
      <c r="A47" s="7"/>
      <c r="B47" s="31" t="s">
        <v>89</v>
      </c>
      <c r="C47" s="31"/>
      <c r="D47" s="31"/>
      <c r="E47" s="31" t="s">
        <v>90</v>
      </c>
      <c r="F47" s="31"/>
      <c r="G47" s="31"/>
      <c r="H47" s="31"/>
    </row>
    <row r="48" spans="1:18" ht="17" customHeight="1">
      <c r="A48" s="7"/>
      <c r="B48" s="23" t="s">
        <v>78</v>
      </c>
      <c r="C48" s="23">
        <v>34</v>
      </c>
      <c r="D48" s="24">
        <v>0.42</v>
      </c>
      <c r="E48" s="7" t="s">
        <v>70</v>
      </c>
      <c r="F48" s="7">
        <v>53</v>
      </c>
      <c r="G48" s="8">
        <v>0.25</v>
      </c>
      <c r="H48" s="7" t="s">
        <v>68</v>
      </c>
    </row>
    <row r="49" spans="1:8" ht="17" customHeight="1">
      <c r="A49" s="7"/>
      <c r="B49" s="23" t="s">
        <v>79</v>
      </c>
      <c r="C49" s="23">
        <v>40</v>
      </c>
      <c r="D49" s="24">
        <v>0.49399999999999999</v>
      </c>
      <c r="E49" s="7" t="s">
        <v>72</v>
      </c>
      <c r="F49" s="7">
        <v>116</v>
      </c>
      <c r="G49" s="8">
        <v>0.54700000000000004</v>
      </c>
      <c r="H49" s="7"/>
    </row>
    <row r="50" spans="1:8" ht="17" customHeight="1">
      <c r="A50" s="7"/>
      <c r="B50" s="23" t="s">
        <v>80</v>
      </c>
      <c r="C50" s="23">
        <v>27</v>
      </c>
      <c r="D50" s="24">
        <v>0.33300000000000002</v>
      </c>
      <c r="E50" s="7" t="s">
        <v>74</v>
      </c>
      <c r="F50" s="7">
        <v>13</v>
      </c>
      <c r="G50" s="8">
        <v>6.13E-2</v>
      </c>
      <c r="H50" s="7"/>
    </row>
    <row r="51" spans="1:8" ht="17" customHeight="1">
      <c r="A51" s="7"/>
      <c r="B51" s="23" t="s">
        <v>81</v>
      </c>
      <c r="C51" s="23">
        <v>12</v>
      </c>
      <c r="D51" s="24">
        <v>0.14799999999999999</v>
      </c>
      <c r="E51" s="7" t="s">
        <v>76</v>
      </c>
      <c r="F51" s="7">
        <v>27</v>
      </c>
      <c r="G51" s="8">
        <v>0.127</v>
      </c>
      <c r="H51" s="7"/>
    </row>
    <row r="52" spans="1:8" ht="17" customHeight="1" thickBot="1">
      <c r="A52" s="7"/>
      <c r="B52" s="25"/>
      <c r="C52" s="25"/>
      <c r="D52" s="26"/>
      <c r="E52" s="25" t="s">
        <v>77</v>
      </c>
      <c r="F52" s="25">
        <v>3</v>
      </c>
      <c r="G52" s="26">
        <v>1.4E-2</v>
      </c>
      <c r="H52" s="25"/>
    </row>
    <row r="53" spans="1:8" ht="17" customHeight="1">
      <c r="A53" s="7"/>
      <c r="B53" s="9" t="s">
        <v>93</v>
      </c>
      <c r="C53" s="7"/>
      <c r="D53" s="8"/>
      <c r="E53" s="7"/>
      <c r="F53" s="7"/>
      <c r="G53" s="8"/>
      <c r="H53" s="7"/>
    </row>
    <row r="57" spans="1:8" ht="17" customHeight="1">
      <c r="B57" s="27"/>
      <c r="C57" s="27"/>
      <c r="D57" s="28"/>
      <c r="E57" s="27"/>
      <c r="F57" s="27"/>
      <c r="G57" s="28"/>
    </row>
    <row r="58" spans="1:8" ht="17" customHeight="1">
      <c r="B58" s="27"/>
      <c r="C58" s="27"/>
      <c r="D58" s="28"/>
      <c r="E58" s="27"/>
      <c r="F58" s="27"/>
      <c r="G58" s="28"/>
    </row>
  </sheetData>
  <mergeCells count="18">
    <mergeCell ref="E4:H4"/>
    <mergeCell ref="B4:D4"/>
    <mergeCell ref="B18:D18"/>
    <mergeCell ref="B13:D13"/>
    <mergeCell ref="B8:D8"/>
    <mergeCell ref="E18:H18"/>
    <mergeCell ref="E13:H13"/>
    <mergeCell ref="E8:H8"/>
    <mergeCell ref="E24:H24"/>
    <mergeCell ref="B24:D24"/>
    <mergeCell ref="E41:H41"/>
    <mergeCell ref="E35:H35"/>
    <mergeCell ref="B35:D35"/>
    <mergeCell ref="E47:H47"/>
    <mergeCell ref="B27:D27"/>
    <mergeCell ref="B47:D47"/>
    <mergeCell ref="B41:D41"/>
    <mergeCell ref="E27:H27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Table.1</vt:lpstr>
      <vt:lpstr>Table.2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Takashi Takeda</dc:creator>
  <cp:lastModifiedBy>Takashi Takeda</cp:lastModifiedBy>
  <dcterms:created xsi:type="dcterms:W3CDTF">2026-02-13T16:20:57Z</dcterms:created>
  <dcterms:modified xsi:type="dcterms:W3CDTF">2026-04-14T06:24:48Z</dcterms:modified>
</cp:coreProperties>
</file>