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be365-my.sharepoint.com/personal/amit_pandey_unibe_ch/Documents/Amit_Jibira_Shared/PCa mss 2026/submission files/Supplementary/"/>
    </mc:Choice>
  </mc:AlternateContent>
  <xr:revisionPtr revIDLastSave="57" documentId="8_{A224E2E1-F65B-4523-AAE6-834999C0B8C0}" xr6:coauthVersionLast="47" xr6:coauthVersionMax="47" xr10:uidLastSave="{CA4F12A8-1075-458F-B5E0-FF5A9B5711E4}"/>
  <bookViews>
    <workbookView xWindow="-120" yWindow="-120" windowWidth="29040" windowHeight="15720" activeTab="1" xr2:uid="{E1B11FC8-2237-440D-9773-76D75B0713AA}"/>
  </bookViews>
  <sheets>
    <sheet name="LC-MS_Steroid_profiling_results" sheetId="1" r:id="rId1"/>
    <sheet name="LC-MS_Steroid_profilingresults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1" l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43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<sst xmlns="http://schemas.openxmlformats.org/spreadsheetml/2006/main" count="158" uniqueCount="35">
  <si>
    <t>Steroids</t>
  </si>
  <si>
    <t>DU145</t>
  </si>
  <si>
    <t>LNCaP</t>
  </si>
  <si>
    <t>22rv1</t>
  </si>
  <si>
    <t>RWPE1</t>
  </si>
  <si>
    <t>VCaP</t>
  </si>
  <si>
    <t>NCIH295R</t>
  </si>
  <si>
    <t>PC3</t>
  </si>
  <si>
    <t>Total Protein [mg]</t>
  </si>
  <si>
    <t>Cortisol</t>
  </si>
  <si>
    <t>DU-145</t>
  </si>
  <si>
    <t>Corticosterone</t>
  </si>
  <si>
    <t>11-Deoxycortisol</t>
  </si>
  <si>
    <t>22Rv1</t>
  </si>
  <si>
    <t>Androstenedione</t>
  </si>
  <si>
    <t>11-Deoxycorticosterone</t>
  </si>
  <si>
    <t>Etiocholanolone</t>
  </si>
  <si>
    <t>Progesterone</t>
  </si>
  <si>
    <t>Androsterone</t>
  </si>
  <si>
    <t>Pregnenolone</t>
  </si>
  <si>
    <t>Aldosterone</t>
  </si>
  <si>
    <t>Cortisone</t>
  </si>
  <si>
    <t>21-Deoxycortisol</t>
  </si>
  <si>
    <t>DHEA-S</t>
  </si>
  <si>
    <t>Testosterone</t>
  </si>
  <si>
    <t>DHEA</t>
  </si>
  <si>
    <t>17a-Hydroxyprogesterone</t>
  </si>
  <si>
    <t>Dihydrotestosterone</t>
  </si>
  <si>
    <t>11b-Hydroxyandrostenedione</t>
  </si>
  <si>
    <t>17a-Hydroxypregnenolone</t>
  </si>
  <si>
    <t>Steroids nmol/L/mg of total protein</t>
  </si>
  <si>
    <t>DU_145</t>
  </si>
  <si>
    <t>22rV_1</t>
  </si>
  <si>
    <t>RWPE_1</t>
  </si>
  <si>
    <t>PC_3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</si>
</sst>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i/>
      <sz val="11"/>
      <color theme="0" tint="-0.499984740745262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0" tint="-0.49998474074526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/>
    <xf numFmtId="0" fontId="4" fillId="0" borderId="0" xfId="0" applyFont="1"/>
    <xf numFmtId="0" fontId="2" fillId="3" borderId="0" xfId="0" applyFont="1" applyFill="1"/>
    <xf numFmtId="0" fontId="3" fillId="4" borderId="0" xfId="0" applyFont="1" applyFill="1"/>
    <xf numFmtId="164" fontId="2" fillId="0" borderId="0" xfId="0" applyNumberFormat="1" applyFont="1"/>
    <xf numFmtId="164" fontId="2" fillId="0" borderId="1" xfId="0" applyNumberFormat="1" applyFont="1" applyBorder="1"/>
    <xf numFmtId="164" fontId="2" fillId="0" borderId="2" xfId="0" applyNumberFormat="1" applyFont="1" applyBorder="1"/>
    <xf numFmtId="0" fontId="3" fillId="3" borderId="0" xfId="0" applyFont="1" applyFill="1" applyAlignment="1">
      <alignment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476B5-A0CB-43FE-B5ED-EC33ED383C4A}">
  <sheetPr>
    <tabColor theme="7" tint="0.39997558519241921"/>
  </sheetPr>
  <dimension ref="A1:Y61"/>
  <sheetViews>
    <sheetView topLeftCell="A42" workbookViewId="0">
      <selection activeCell="Q63" sqref="Q63"/>
    </sheetView>
  </sheetViews>
  <sheetFormatPr defaultRowHeight="15.75" x14ac:dyDescent="0.25"/>
  <cols>
    <col min="1" max="1" width="33" style="2" customWidth="1"/>
    <col min="2" max="16384" width="9.140625" style="2"/>
  </cols>
  <sheetData>
    <row r="1" spans="1:25" x14ac:dyDescent="0.25">
      <c r="A1" s="2" t="s">
        <v>0</v>
      </c>
      <c r="B1" s="3" t="s">
        <v>1</v>
      </c>
      <c r="C1" s="3" t="s">
        <v>1</v>
      </c>
      <c r="D1" s="3" t="s">
        <v>1</v>
      </c>
      <c r="E1" s="3" t="s">
        <v>2</v>
      </c>
      <c r="F1" s="3" t="s">
        <v>2</v>
      </c>
      <c r="G1" s="3" t="s">
        <v>2</v>
      </c>
      <c r="H1" s="3" t="s">
        <v>3</v>
      </c>
      <c r="I1" s="3" t="s">
        <v>3</v>
      </c>
      <c r="J1" s="3" t="s">
        <v>3</v>
      </c>
      <c r="K1" s="3" t="s">
        <v>4</v>
      </c>
      <c r="L1" s="3" t="s">
        <v>4</v>
      </c>
      <c r="M1" s="3" t="s">
        <v>4</v>
      </c>
      <c r="N1" s="3" t="s">
        <v>5</v>
      </c>
      <c r="O1" s="3" t="s">
        <v>5</v>
      </c>
      <c r="P1" s="3" t="s">
        <v>5</v>
      </c>
      <c r="Q1" s="3" t="s">
        <v>6</v>
      </c>
      <c r="R1" s="3" t="s">
        <v>6</v>
      </c>
      <c r="S1" s="3" t="s">
        <v>6</v>
      </c>
      <c r="T1" s="3" t="s">
        <v>7</v>
      </c>
      <c r="U1" s="3" t="s">
        <v>7</v>
      </c>
      <c r="V1" s="3" t="s">
        <v>7</v>
      </c>
      <c r="X1" s="14" t="s">
        <v>8</v>
      </c>
      <c r="Y1" s="14"/>
    </row>
    <row r="2" spans="1:25" x14ac:dyDescent="0.25">
      <c r="A2" s="3" t="s">
        <v>9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124.017</v>
      </c>
      <c r="L2" s="2">
        <v>121.88</v>
      </c>
      <c r="M2" s="2">
        <v>153.387</v>
      </c>
      <c r="N2" s="2">
        <v>0</v>
      </c>
      <c r="O2" s="2">
        <v>0</v>
      </c>
      <c r="P2" s="2">
        <v>0</v>
      </c>
      <c r="Q2" s="2">
        <v>53.762999999999998</v>
      </c>
      <c r="R2" s="2">
        <v>54.255000000000003</v>
      </c>
      <c r="S2" s="2">
        <v>54.255000000000003</v>
      </c>
      <c r="T2">
        <v>0</v>
      </c>
      <c r="U2">
        <v>0</v>
      </c>
      <c r="V2">
        <v>0</v>
      </c>
      <c r="X2" s="2" t="s">
        <v>10</v>
      </c>
      <c r="Y2" s="5">
        <v>0.35099999999999998</v>
      </c>
    </row>
    <row r="3" spans="1:25" x14ac:dyDescent="0.25">
      <c r="A3" s="3" t="s">
        <v>11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0.35</v>
      </c>
      <c r="R3" s="2">
        <v>0.26</v>
      </c>
      <c r="S3" s="2">
        <v>0.26</v>
      </c>
      <c r="T3">
        <v>0</v>
      </c>
      <c r="U3">
        <v>0</v>
      </c>
      <c r="V3">
        <v>0</v>
      </c>
      <c r="X3" s="2" t="s">
        <v>2</v>
      </c>
      <c r="Y3" s="5">
        <v>0.29599999999999999</v>
      </c>
    </row>
    <row r="4" spans="1:25" x14ac:dyDescent="0.25">
      <c r="A4" s="3" t="s">
        <v>12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0.17799999999999999</v>
      </c>
      <c r="R4" s="2">
        <v>0.14199999999999999</v>
      </c>
      <c r="S4" s="2">
        <v>0.14199999999999999</v>
      </c>
      <c r="T4">
        <v>0</v>
      </c>
      <c r="U4">
        <v>0</v>
      </c>
      <c r="V4">
        <v>0</v>
      </c>
      <c r="X4" s="2" t="s">
        <v>13</v>
      </c>
      <c r="Y4" s="5">
        <v>0.308</v>
      </c>
    </row>
    <row r="5" spans="1:25" x14ac:dyDescent="0.25">
      <c r="A5" s="3" t="s">
        <v>14</v>
      </c>
      <c r="B5" s="2">
        <v>0.38200000000000001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12.430999999999999</v>
      </c>
      <c r="R5" s="2">
        <v>13.606999999999999</v>
      </c>
      <c r="S5" s="2">
        <v>13.606999999999999</v>
      </c>
      <c r="T5">
        <v>0</v>
      </c>
      <c r="U5">
        <v>0</v>
      </c>
      <c r="V5">
        <v>0</v>
      </c>
      <c r="X5" s="2" t="s">
        <v>4</v>
      </c>
      <c r="Y5" s="5">
        <v>0.40200000000000002</v>
      </c>
    </row>
    <row r="6" spans="1:25" x14ac:dyDescent="0.25">
      <c r="A6" s="6" t="s">
        <v>15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>
        <v>0</v>
      </c>
      <c r="U6">
        <v>0</v>
      </c>
      <c r="V6">
        <v>0</v>
      </c>
      <c r="X6" s="2" t="s">
        <v>5</v>
      </c>
      <c r="Y6" s="5">
        <v>0.219</v>
      </c>
    </row>
    <row r="7" spans="1:25" x14ac:dyDescent="0.25">
      <c r="A7" s="3" t="s">
        <v>16</v>
      </c>
      <c r="B7" s="2">
        <v>0.29699999999999999</v>
      </c>
      <c r="C7" s="2">
        <v>0.30199999999999999</v>
      </c>
      <c r="D7" s="2">
        <v>0.214</v>
      </c>
      <c r="E7" s="2">
        <v>0.21099999999999999</v>
      </c>
      <c r="F7" s="7">
        <v>0.18</v>
      </c>
      <c r="G7" s="2">
        <v>0.28899999999999998</v>
      </c>
      <c r="H7" s="2">
        <v>0.223</v>
      </c>
      <c r="I7" s="2">
        <v>0.20499999999999999</v>
      </c>
      <c r="J7" s="2">
        <v>0.35699999999999998</v>
      </c>
      <c r="K7" s="2">
        <v>0.38700000000000001</v>
      </c>
      <c r="L7" s="2">
        <v>0.22600000000000001</v>
      </c>
      <c r="M7" s="2">
        <v>0.39200000000000002</v>
      </c>
      <c r="N7" s="2">
        <v>0.28299999999999997</v>
      </c>
      <c r="O7" s="7">
        <v>0.13500000000000001</v>
      </c>
      <c r="P7" s="2">
        <v>0.33</v>
      </c>
      <c r="Q7" s="2">
        <v>0</v>
      </c>
      <c r="R7" s="2">
        <v>0</v>
      </c>
      <c r="S7" s="2">
        <v>0</v>
      </c>
      <c r="T7">
        <v>0.222</v>
      </c>
      <c r="U7" s="1">
        <v>0.188</v>
      </c>
      <c r="V7">
        <v>0.33700000000000002</v>
      </c>
      <c r="X7" s="2" t="s">
        <v>6</v>
      </c>
      <c r="Y7" s="5">
        <v>0.312</v>
      </c>
    </row>
    <row r="8" spans="1:25" x14ac:dyDescent="0.25">
      <c r="A8" s="3" t="s">
        <v>17</v>
      </c>
      <c r="B8" s="7">
        <v>0.02</v>
      </c>
      <c r="C8" s="7">
        <v>1.6E-2</v>
      </c>
      <c r="D8" s="7">
        <v>2.1000000000000001E-2</v>
      </c>
      <c r="E8" s="7">
        <v>4.8000000000000001E-2</v>
      </c>
      <c r="F8" s="7">
        <v>0.04</v>
      </c>
      <c r="G8" s="7">
        <v>3.9E-2</v>
      </c>
      <c r="H8" s="7">
        <v>2.3E-2</v>
      </c>
      <c r="I8" s="7">
        <v>1.4E-2</v>
      </c>
      <c r="J8" s="7">
        <v>1.7000000000000001E-2</v>
      </c>
      <c r="K8" s="7">
        <v>0.02</v>
      </c>
      <c r="L8" s="7">
        <v>2.1000000000000001E-2</v>
      </c>
      <c r="M8" s="7">
        <v>2.4E-2</v>
      </c>
      <c r="N8" s="7">
        <v>7.6999999999999999E-2</v>
      </c>
      <c r="O8" s="7">
        <v>7.2999999999999995E-2</v>
      </c>
      <c r="P8" s="7">
        <v>6.4000000000000001E-2</v>
      </c>
      <c r="Q8" s="2">
        <v>280.52499999999998</v>
      </c>
      <c r="R8" s="2">
        <v>287.26299999999998</v>
      </c>
      <c r="S8" s="2">
        <v>287.26299999999998</v>
      </c>
      <c r="T8" s="1">
        <v>2.5000000000000001E-2</v>
      </c>
      <c r="U8" s="1">
        <v>3.3000000000000002E-2</v>
      </c>
      <c r="V8" s="1">
        <v>2.1000000000000001E-2</v>
      </c>
      <c r="X8" s="2" t="s">
        <v>7</v>
      </c>
      <c r="Y8" s="5">
        <v>0.46700000000000003</v>
      </c>
    </row>
    <row r="9" spans="1:25" x14ac:dyDescent="0.25">
      <c r="A9" s="3" t="s">
        <v>18</v>
      </c>
      <c r="B9" s="2">
        <v>0.54600000000000004</v>
      </c>
      <c r="C9" s="2">
        <v>0.60899999999999999</v>
      </c>
      <c r="D9" s="2">
        <v>0.50800000000000001</v>
      </c>
      <c r="E9" s="2">
        <v>0.57299999999999995</v>
      </c>
      <c r="F9" s="2">
        <v>0.47199999999999998</v>
      </c>
      <c r="G9" s="2">
        <v>0.50600000000000001</v>
      </c>
      <c r="H9" s="2">
        <v>0.499</v>
      </c>
      <c r="I9" s="2">
        <v>0.53200000000000003</v>
      </c>
      <c r="J9" s="2">
        <v>0.56299999999999994</v>
      </c>
      <c r="K9" s="2">
        <v>0.53100000000000003</v>
      </c>
      <c r="L9" s="2">
        <v>0.54600000000000004</v>
      </c>
      <c r="M9" s="2">
        <v>0.55300000000000005</v>
      </c>
      <c r="N9" s="2">
        <v>0.56100000000000005</v>
      </c>
      <c r="O9" s="2">
        <v>0.47699999999999998</v>
      </c>
      <c r="P9" s="2">
        <v>0.56599999999999995</v>
      </c>
      <c r="Q9" s="2">
        <v>120.099</v>
      </c>
      <c r="R9" s="2">
        <v>128.29499999999999</v>
      </c>
      <c r="S9" s="2">
        <v>128.29499999999999</v>
      </c>
      <c r="T9">
        <v>0.503</v>
      </c>
      <c r="U9">
        <v>0.54</v>
      </c>
      <c r="V9">
        <v>0.54700000000000004</v>
      </c>
    </row>
    <row r="10" spans="1:25" x14ac:dyDescent="0.25">
      <c r="A10" s="3" t="s">
        <v>19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0.78500000000000003</v>
      </c>
      <c r="R10" s="2">
        <v>0.82799999999999996</v>
      </c>
      <c r="S10" s="2">
        <v>0.82799999999999996</v>
      </c>
      <c r="T10">
        <v>0</v>
      </c>
      <c r="U10">
        <v>0</v>
      </c>
      <c r="V10">
        <v>0</v>
      </c>
    </row>
    <row r="11" spans="1:25" x14ac:dyDescent="0.25">
      <c r="A11" s="3" t="s">
        <v>20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1.486</v>
      </c>
      <c r="R11" s="2">
        <v>1.5529999999999999</v>
      </c>
      <c r="S11" s="2">
        <v>1.5529999999999999</v>
      </c>
      <c r="T11">
        <v>0</v>
      </c>
      <c r="U11">
        <v>0</v>
      </c>
      <c r="V11">
        <v>0</v>
      </c>
    </row>
    <row r="12" spans="1:25" x14ac:dyDescent="0.25">
      <c r="A12" s="3" t="s">
        <v>21</v>
      </c>
      <c r="B12" s="7">
        <v>0.13300000000000001</v>
      </c>
      <c r="C12" s="2">
        <v>0.19500000000000001</v>
      </c>
      <c r="D12" s="2">
        <v>0.19</v>
      </c>
      <c r="E12" s="7">
        <v>6.0000000000000001E-3</v>
      </c>
      <c r="F12" s="7">
        <v>7.0999999999999994E-2</v>
      </c>
      <c r="G12" s="7">
        <v>8.9999999999999993E-3</v>
      </c>
      <c r="H12" s="2">
        <v>0.39500000000000002</v>
      </c>
      <c r="I12" s="2">
        <v>0.42599999999999999</v>
      </c>
      <c r="J12" s="2">
        <v>0.35599999999999998</v>
      </c>
      <c r="K12" s="2">
        <v>7.3840000000000003</v>
      </c>
      <c r="L12" s="2">
        <v>8.4700000000000006</v>
      </c>
      <c r="M12" s="2">
        <v>7.09</v>
      </c>
      <c r="N12" s="2">
        <v>0.379</v>
      </c>
      <c r="O12" s="2">
        <v>0.32100000000000001</v>
      </c>
      <c r="P12" s="2">
        <v>0.35299999999999998</v>
      </c>
      <c r="Q12" s="2">
        <v>13.698</v>
      </c>
      <c r="R12" s="2">
        <v>14.566000000000001</v>
      </c>
      <c r="S12" s="2">
        <v>14.566000000000001</v>
      </c>
      <c r="T12" s="1">
        <v>6.0000000000000001E-3</v>
      </c>
      <c r="U12">
        <v>0</v>
      </c>
      <c r="V12">
        <v>0</v>
      </c>
    </row>
    <row r="13" spans="1:25" x14ac:dyDescent="0.25">
      <c r="A13" s="3" t="s">
        <v>22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>
        <v>0</v>
      </c>
      <c r="U13">
        <v>0</v>
      </c>
      <c r="V13">
        <v>0</v>
      </c>
    </row>
    <row r="14" spans="1:25" x14ac:dyDescent="0.25">
      <c r="A14" s="3" t="s">
        <v>23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0.42199999999999999</v>
      </c>
      <c r="R14" s="2">
        <v>0.36299999999999999</v>
      </c>
      <c r="S14" s="2">
        <v>0.36299999999999999</v>
      </c>
      <c r="T14">
        <v>0</v>
      </c>
      <c r="U14">
        <v>0</v>
      </c>
      <c r="V14">
        <v>0</v>
      </c>
    </row>
    <row r="15" spans="1:25" x14ac:dyDescent="0.25">
      <c r="A15" s="3" t="s">
        <v>24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4.7690000000000001</v>
      </c>
      <c r="R15" s="2">
        <v>5.1230000000000002</v>
      </c>
      <c r="S15" s="2">
        <v>5.1230000000000002</v>
      </c>
      <c r="T15">
        <v>0</v>
      </c>
      <c r="U15">
        <v>0</v>
      </c>
      <c r="V15">
        <v>0</v>
      </c>
    </row>
    <row r="16" spans="1:25" x14ac:dyDescent="0.25">
      <c r="A16" s="3" t="s">
        <v>25</v>
      </c>
      <c r="B16" s="7">
        <v>0.59599999999999997</v>
      </c>
      <c r="C16" s="7">
        <v>0.30399999999999999</v>
      </c>
      <c r="D16" s="7">
        <v>0.78800000000000003</v>
      </c>
      <c r="E16" s="7">
        <v>0.45300000000000001</v>
      </c>
      <c r="F16" s="7">
        <v>0.69099999999999995</v>
      </c>
      <c r="G16" s="2">
        <v>1.51</v>
      </c>
      <c r="H16" s="7">
        <v>0.628</v>
      </c>
      <c r="I16" s="7">
        <v>0.28699999999999998</v>
      </c>
      <c r="J16" s="7">
        <v>0.45100000000000001</v>
      </c>
      <c r="K16" s="7">
        <v>0.151</v>
      </c>
      <c r="L16" s="7">
        <v>0.129</v>
      </c>
      <c r="M16" s="7">
        <v>7.8E-2</v>
      </c>
      <c r="N16" s="7">
        <v>0.81599999999999995</v>
      </c>
      <c r="O16" s="7">
        <v>0.67600000000000005</v>
      </c>
      <c r="P16" s="7">
        <v>0.20499999999999999</v>
      </c>
      <c r="Q16" s="8">
        <v>7.1639999999999997</v>
      </c>
      <c r="R16" s="8">
        <v>9.0440000000000005</v>
      </c>
      <c r="S16" s="8">
        <v>9.0440000000000005</v>
      </c>
      <c r="T16" s="1">
        <v>0.51300000000000001</v>
      </c>
      <c r="U16" s="1">
        <v>0.33</v>
      </c>
      <c r="V16" s="1">
        <v>0.16800000000000001</v>
      </c>
    </row>
    <row r="17" spans="1:22" x14ac:dyDescent="0.25">
      <c r="A17" s="3" t="s">
        <v>26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8">
        <v>0.38</v>
      </c>
      <c r="R17" s="8">
        <v>0.38</v>
      </c>
      <c r="S17" s="8">
        <v>0.38</v>
      </c>
      <c r="T17">
        <v>0</v>
      </c>
      <c r="U17">
        <v>0</v>
      </c>
      <c r="V17">
        <v>0</v>
      </c>
    </row>
    <row r="18" spans="1:22" x14ac:dyDescent="0.25">
      <c r="A18" s="3" t="s">
        <v>27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6.7430000000000003</v>
      </c>
      <c r="R18" s="2">
        <v>6.7869999999999999</v>
      </c>
      <c r="S18" s="2">
        <v>6.7869999999999999</v>
      </c>
      <c r="T18">
        <v>0</v>
      </c>
      <c r="U18">
        <v>0</v>
      </c>
      <c r="V18">
        <v>0</v>
      </c>
    </row>
    <row r="19" spans="1:22" x14ac:dyDescent="0.25">
      <c r="A19" s="9" t="s">
        <v>28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>
        <v>1.3731</v>
      </c>
      <c r="L19" s="12">
        <v>1.4366999999999999</v>
      </c>
      <c r="M19" s="12">
        <v>1.8374999999999999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2">
        <v>0</v>
      </c>
      <c r="U19" s="2">
        <v>0</v>
      </c>
      <c r="V19" s="2">
        <v>0</v>
      </c>
    </row>
    <row r="20" spans="1:22" x14ac:dyDescent="0.25">
      <c r="A20" s="9" t="s">
        <v>29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1.3989</v>
      </c>
      <c r="R20" s="10">
        <v>1.3389</v>
      </c>
      <c r="S20" s="10">
        <v>1.3389</v>
      </c>
      <c r="T20" s="2">
        <v>0</v>
      </c>
      <c r="U20" s="2">
        <v>0</v>
      </c>
      <c r="V20" s="2">
        <v>0</v>
      </c>
    </row>
    <row r="22" spans="1:22" ht="75" customHeight="1" x14ac:dyDescent="0.25">
      <c r="A22" s="13" t="s">
        <v>30</v>
      </c>
      <c r="B22" s="3" t="s">
        <v>1</v>
      </c>
      <c r="C22" s="3" t="s">
        <v>1</v>
      </c>
      <c r="D22" s="3" t="s">
        <v>1</v>
      </c>
      <c r="E22" s="3" t="s">
        <v>2</v>
      </c>
      <c r="F22" s="3" t="s">
        <v>2</v>
      </c>
      <c r="G22" s="3" t="s">
        <v>2</v>
      </c>
      <c r="H22" s="3" t="s">
        <v>3</v>
      </c>
      <c r="I22" s="3" t="s">
        <v>3</v>
      </c>
      <c r="J22" s="3" t="s">
        <v>3</v>
      </c>
      <c r="K22" s="3" t="s">
        <v>4</v>
      </c>
      <c r="L22" s="3" t="s">
        <v>4</v>
      </c>
      <c r="M22" s="3" t="s">
        <v>4</v>
      </c>
      <c r="N22" s="3" t="s">
        <v>5</v>
      </c>
      <c r="O22" s="3" t="s">
        <v>5</v>
      </c>
      <c r="P22" s="3" t="s">
        <v>5</v>
      </c>
      <c r="Q22" s="3" t="s">
        <v>6</v>
      </c>
      <c r="R22" s="3" t="s">
        <v>6</v>
      </c>
      <c r="S22" s="3" t="s">
        <v>6</v>
      </c>
      <c r="T22" s="4" t="s">
        <v>7</v>
      </c>
      <c r="U22" s="4" t="s">
        <v>7</v>
      </c>
      <c r="V22" s="4" t="s">
        <v>7</v>
      </c>
    </row>
    <row r="23" spans="1:22" x14ac:dyDescent="0.25">
      <c r="A23" s="3" t="s">
        <v>9</v>
      </c>
      <c r="B23" s="2">
        <f t="shared" ref="B23:D38" si="0">B2/$Y$2</f>
        <v>0</v>
      </c>
      <c r="C23" s="2">
        <f t="shared" si="0"/>
        <v>0</v>
      </c>
      <c r="D23" s="2">
        <f t="shared" si="0"/>
        <v>0</v>
      </c>
      <c r="E23" s="2">
        <f t="shared" ref="E23:G38" si="1">E2/$Y$3</f>
        <v>0</v>
      </c>
      <c r="F23" s="2">
        <f t="shared" si="1"/>
        <v>0</v>
      </c>
      <c r="G23" s="2">
        <f t="shared" si="1"/>
        <v>0</v>
      </c>
      <c r="H23" s="2">
        <f t="shared" ref="H23:J38" si="2">H2/$Y$4</f>
        <v>0</v>
      </c>
      <c r="I23" s="2">
        <f t="shared" si="2"/>
        <v>0</v>
      </c>
      <c r="J23" s="2">
        <f t="shared" si="2"/>
        <v>0</v>
      </c>
      <c r="K23" s="2">
        <f t="shared" ref="K23:M38" si="3">K2/$Y$5</f>
        <v>308.49999999999994</v>
      </c>
      <c r="L23" s="2">
        <f t="shared" si="3"/>
        <v>303.18407960198999</v>
      </c>
      <c r="M23" s="2">
        <f t="shared" si="3"/>
        <v>381.55970149253727</v>
      </c>
      <c r="N23" s="2">
        <f t="shared" ref="N23:P38" si="4">N2/$Y$6</f>
        <v>0</v>
      </c>
      <c r="O23" s="2">
        <f t="shared" si="4"/>
        <v>0</v>
      </c>
      <c r="P23" s="2">
        <f t="shared" si="4"/>
        <v>0</v>
      </c>
      <c r="Q23" s="2">
        <f t="shared" ref="Q23:S38" si="5">Q2/$Y$7</f>
        <v>172.31730769230768</v>
      </c>
      <c r="R23" s="2">
        <f t="shared" si="5"/>
        <v>173.89423076923077</v>
      </c>
      <c r="S23" s="2">
        <f t="shared" si="5"/>
        <v>173.89423076923077</v>
      </c>
      <c r="T23" s="2">
        <f>T2/$Y$8</f>
        <v>0</v>
      </c>
      <c r="U23" s="2">
        <f t="shared" ref="U23:V23" si="6">U2/$Y$8</f>
        <v>0</v>
      </c>
      <c r="V23" s="2">
        <f t="shared" si="6"/>
        <v>0</v>
      </c>
    </row>
    <row r="24" spans="1:22" x14ac:dyDescent="0.25">
      <c r="A24" s="3" t="s">
        <v>11</v>
      </c>
      <c r="B24" s="2">
        <f t="shared" si="0"/>
        <v>0</v>
      </c>
      <c r="C24" s="2">
        <f t="shared" si="0"/>
        <v>0</v>
      </c>
      <c r="D24" s="2">
        <f t="shared" si="0"/>
        <v>0</v>
      </c>
      <c r="E24" s="2">
        <f t="shared" si="1"/>
        <v>0</v>
      </c>
      <c r="F24" s="2">
        <f t="shared" si="1"/>
        <v>0</v>
      </c>
      <c r="G24" s="2">
        <f t="shared" si="1"/>
        <v>0</v>
      </c>
      <c r="H24" s="2">
        <f t="shared" si="2"/>
        <v>0</v>
      </c>
      <c r="I24" s="2">
        <f t="shared" si="2"/>
        <v>0</v>
      </c>
      <c r="J24" s="2">
        <f t="shared" si="2"/>
        <v>0</v>
      </c>
      <c r="K24" s="2">
        <f t="shared" si="3"/>
        <v>0</v>
      </c>
      <c r="L24" s="2">
        <f t="shared" si="3"/>
        <v>0</v>
      </c>
      <c r="M24" s="2">
        <f t="shared" si="3"/>
        <v>0</v>
      </c>
      <c r="N24" s="2">
        <f t="shared" si="4"/>
        <v>0</v>
      </c>
      <c r="O24" s="2">
        <f t="shared" si="4"/>
        <v>0</v>
      </c>
      <c r="P24" s="2">
        <f t="shared" si="4"/>
        <v>0</v>
      </c>
      <c r="Q24" s="2">
        <f t="shared" si="5"/>
        <v>1.1217948717948718</v>
      </c>
      <c r="R24" s="2">
        <f t="shared" si="5"/>
        <v>0.83333333333333337</v>
      </c>
      <c r="S24" s="2">
        <f t="shared" si="5"/>
        <v>0.83333333333333337</v>
      </c>
      <c r="T24" s="2">
        <f t="shared" ref="T24:V39" si="7">T3/$Y$8</f>
        <v>0</v>
      </c>
      <c r="U24" s="2">
        <f t="shared" si="7"/>
        <v>0</v>
      </c>
      <c r="V24" s="2">
        <f t="shared" si="7"/>
        <v>0</v>
      </c>
    </row>
    <row r="25" spans="1:22" x14ac:dyDescent="0.25">
      <c r="A25" s="3" t="s">
        <v>12</v>
      </c>
      <c r="B25" s="2">
        <f t="shared" si="0"/>
        <v>0</v>
      </c>
      <c r="C25" s="2">
        <f t="shared" si="0"/>
        <v>0</v>
      </c>
      <c r="D25" s="2">
        <f t="shared" si="0"/>
        <v>0</v>
      </c>
      <c r="E25" s="2">
        <f t="shared" si="1"/>
        <v>0</v>
      </c>
      <c r="F25" s="2">
        <f t="shared" si="1"/>
        <v>0</v>
      </c>
      <c r="G25" s="2">
        <f t="shared" si="1"/>
        <v>0</v>
      </c>
      <c r="H25" s="2">
        <f t="shared" si="2"/>
        <v>0</v>
      </c>
      <c r="I25" s="2">
        <f t="shared" si="2"/>
        <v>0</v>
      </c>
      <c r="J25" s="2">
        <f t="shared" si="2"/>
        <v>0</v>
      </c>
      <c r="K25" s="2">
        <f t="shared" si="3"/>
        <v>0</v>
      </c>
      <c r="L25" s="2">
        <f t="shared" si="3"/>
        <v>0</v>
      </c>
      <c r="M25" s="2">
        <f t="shared" si="3"/>
        <v>0</v>
      </c>
      <c r="N25" s="2">
        <f t="shared" si="4"/>
        <v>0</v>
      </c>
      <c r="O25" s="2">
        <f t="shared" si="4"/>
        <v>0</v>
      </c>
      <c r="P25" s="2">
        <f t="shared" si="4"/>
        <v>0</v>
      </c>
      <c r="Q25" s="2">
        <f t="shared" si="5"/>
        <v>0.57051282051282048</v>
      </c>
      <c r="R25" s="2">
        <f t="shared" si="5"/>
        <v>0.45512820512820507</v>
      </c>
      <c r="S25" s="2">
        <f t="shared" si="5"/>
        <v>0.45512820512820507</v>
      </c>
      <c r="T25" s="2">
        <f t="shared" si="7"/>
        <v>0</v>
      </c>
      <c r="U25" s="2">
        <f t="shared" si="7"/>
        <v>0</v>
      </c>
      <c r="V25" s="2">
        <f t="shared" si="7"/>
        <v>0</v>
      </c>
    </row>
    <row r="26" spans="1:22" x14ac:dyDescent="0.25">
      <c r="A26" s="3" t="s">
        <v>14</v>
      </c>
      <c r="B26" s="2">
        <f t="shared" si="0"/>
        <v>1.0883190883190883</v>
      </c>
      <c r="C26" s="2">
        <f t="shared" si="0"/>
        <v>0</v>
      </c>
      <c r="D26" s="2">
        <f t="shared" si="0"/>
        <v>0</v>
      </c>
      <c r="E26" s="2">
        <f t="shared" si="1"/>
        <v>0</v>
      </c>
      <c r="F26" s="2">
        <f t="shared" si="1"/>
        <v>0</v>
      </c>
      <c r="G26" s="2">
        <f t="shared" si="1"/>
        <v>0</v>
      </c>
      <c r="H26" s="2">
        <f t="shared" si="2"/>
        <v>0</v>
      </c>
      <c r="I26" s="2">
        <f t="shared" si="2"/>
        <v>0</v>
      </c>
      <c r="J26" s="2">
        <f t="shared" si="2"/>
        <v>0</v>
      </c>
      <c r="K26" s="2">
        <f t="shared" si="3"/>
        <v>0</v>
      </c>
      <c r="L26" s="2">
        <f t="shared" si="3"/>
        <v>0</v>
      </c>
      <c r="M26" s="2">
        <f t="shared" si="3"/>
        <v>0</v>
      </c>
      <c r="N26" s="2">
        <f t="shared" si="4"/>
        <v>0</v>
      </c>
      <c r="O26" s="2">
        <f t="shared" si="4"/>
        <v>0</v>
      </c>
      <c r="P26" s="2">
        <f t="shared" si="4"/>
        <v>0</v>
      </c>
      <c r="Q26" s="2">
        <f t="shared" si="5"/>
        <v>39.842948717948715</v>
      </c>
      <c r="R26" s="2">
        <f t="shared" si="5"/>
        <v>43.612179487179482</v>
      </c>
      <c r="S26" s="2">
        <f t="shared" si="5"/>
        <v>43.612179487179482</v>
      </c>
      <c r="T26" s="2">
        <f t="shared" si="7"/>
        <v>0</v>
      </c>
      <c r="U26" s="2">
        <f t="shared" si="7"/>
        <v>0</v>
      </c>
      <c r="V26" s="2">
        <f t="shared" si="7"/>
        <v>0</v>
      </c>
    </row>
    <row r="27" spans="1:22" x14ac:dyDescent="0.25">
      <c r="A27" s="6" t="s">
        <v>15</v>
      </c>
      <c r="B27" s="2">
        <f t="shared" si="0"/>
        <v>0</v>
      </c>
      <c r="C27" s="2">
        <f t="shared" si="0"/>
        <v>0</v>
      </c>
      <c r="D27" s="2">
        <f t="shared" si="0"/>
        <v>0</v>
      </c>
      <c r="E27" s="2">
        <f t="shared" si="1"/>
        <v>0</v>
      </c>
      <c r="F27" s="2">
        <f t="shared" si="1"/>
        <v>0</v>
      </c>
      <c r="G27" s="2">
        <f t="shared" si="1"/>
        <v>0</v>
      </c>
      <c r="H27" s="2">
        <f t="shared" si="2"/>
        <v>0</v>
      </c>
      <c r="I27" s="2">
        <f t="shared" si="2"/>
        <v>0</v>
      </c>
      <c r="J27" s="2">
        <f t="shared" si="2"/>
        <v>0</v>
      </c>
      <c r="K27" s="2">
        <f t="shared" si="3"/>
        <v>0</v>
      </c>
      <c r="L27" s="2">
        <f t="shared" si="3"/>
        <v>0</v>
      </c>
      <c r="M27" s="2">
        <f t="shared" si="3"/>
        <v>0</v>
      </c>
      <c r="N27" s="2">
        <f t="shared" si="4"/>
        <v>0</v>
      </c>
      <c r="O27" s="2">
        <f t="shared" si="4"/>
        <v>0</v>
      </c>
      <c r="P27" s="2">
        <f t="shared" si="4"/>
        <v>0</v>
      </c>
      <c r="Q27" s="2">
        <f t="shared" si="5"/>
        <v>0</v>
      </c>
      <c r="R27" s="2">
        <f t="shared" si="5"/>
        <v>0</v>
      </c>
      <c r="S27" s="2">
        <f t="shared" si="5"/>
        <v>0</v>
      </c>
      <c r="T27" s="2">
        <f t="shared" si="7"/>
        <v>0</v>
      </c>
      <c r="U27" s="2">
        <f t="shared" si="7"/>
        <v>0</v>
      </c>
      <c r="V27" s="2">
        <f t="shared" si="7"/>
        <v>0</v>
      </c>
    </row>
    <row r="28" spans="1:22" x14ac:dyDescent="0.25">
      <c r="A28" s="3" t="s">
        <v>16</v>
      </c>
      <c r="B28" s="2">
        <f t="shared" si="0"/>
        <v>0.84615384615384615</v>
      </c>
      <c r="C28" s="2">
        <f t="shared" si="0"/>
        <v>0.86039886039886038</v>
      </c>
      <c r="D28" s="2">
        <f t="shared" si="0"/>
        <v>0.6096866096866097</v>
      </c>
      <c r="E28" s="2">
        <f t="shared" si="1"/>
        <v>0.71283783783783783</v>
      </c>
      <c r="F28" s="2">
        <f t="shared" si="1"/>
        <v>0.60810810810810811</v>
      </c>
      <c r="G28" s="2">
        <f t="shared" si="1"/>
        <v>0.97635135135135132</v>
      </c>
      <c r="H28" s="2">
        <f t="shared" si="2"/>
        <v>0.72402597402597402</v>
      </c>
      <c r="I28" s="2">
        <f t="shared" si="2"/>
        <v>0.6655844155844155</v>
      </c>
      <c r="J28" s="2">
        <f t="shared" si="2"/>
        <v>1.1590909090909089</v>
      </c>
      <c r="K28" s="2">
        <f t="shared" si="3"/>
        <v>0.96268656716417911</v>
      </c>
      <c r="L28" s="2">
        <f t="shared" si="3"/>
        <v>0.56218905472636815</v>
      </c>
      <c r="M28" s="2">
        <f t="shared" si="3"/>
        <v>0.97512437810945274</v>
      </c>
      <c r="N28" s="2">
        <f t="shared" si="4"/>
        <v>1.2922374429223744</v>
      </c>
      <c r="O28" s="2">
        <f t="shared" si="4"/>
        <v>0.61643835616438358</v>
      </c>
      <c r="P28" s="2">
        <f t="shared" si="4"/>
        <v>1.5068493150684932</v>
      </c>
      <c r="Q28" s="2">
        <f t="shared" si="5"/>
        <v>0</v>
      </c>
      <c r="R28" s="2">
        <f t="shared" si="5"/>
        <v>0</v>
      </c>
      <c r="S28" s="2">
        <f t="shared" si="5"/>
        <v>0</v>
      </c>
      <c r="T28" s="2">
        <f t="shared" si="7"/>
        <v>0.47537473233404709</v>
      </c>
      <c r="U28" s="2">
        <f t="shared" si="7"/>
        <v>0.40256959314775159</v>
      </c>
      <c r="V28" s="2">
        <f t="shared" si="7"/>
        <v>0.72162740899357602</v>
      </c>
    </row>
    <row r="29" spans="1:22" x14ac:dyDescent="0.25">
      <c r="A29" s="3" t="s">
        <v>17</v>
      </c>
      <c r="B29" s="2">
        <f t="shared" si="0"/>
        <v>5.6980056980056988E-2</v>
      </c>
      <c r="C29" s="2">
        <f t="shared" si="0"/>
        <v>4.5584045584045586E-2</v>
      </c>
      <c r="D29" s="2">
        <f t="shared" si="0"/>
        <v>5.9829059829059839E-2</v>
      </c>
      <c r="E29" s="2">
        <f t="shared" si="1"/>
        <v>0.16216216216216217</v>
      </c>
      <c r="F29" s="2">
        <f t="shared" si="1"/>
        <v>0.13513513513513514</v>
      </c>
      <c r="G29" s="2">
        <f t="shared" si="1"/>
        <v>0.13175675675675677</v>
      </c>
      <c r="H29" s="2">
        <f t="shared" si="2"/>
        <v>7.4675324675324672E-2</v>
      </c>
      <c r="I29" s="2">
        <f t="shared" si="2"/>
        <v>4.5454545454545456E-2</v>
      </c>
      <c r="J29" s="2">
        <f t="shared" si="2"/>
        <v>5.5194805194805199E-2</v>
      </c>
      <c r="K29" s="2">
        <f t="shared" si="3"/>
        <v>4.9751243781094523E-2</v>
      </c>
      <c r="L29" s="2">
        <f t="shared" si="3"/>
        <v>5.2238805970149252E-2</v>
      </c>
      <c r="M29" s="2">
        <f t="shared" si="3"/>
        <v>5.9701492537313432E-2</v>
      </c>
      <c r="N29" s="2">
        <f t="shared" si="4"/>
        <v>0.35159817351598172</v>
      </c>
      <c r="O29" s="2">
        <f t="shared" si="4"/>
        <v>0.33333333333333331</v>
      </c>
      <c r="P29" s="2">
        <f t="shared" si="4"/>
        <v>0.29223744292237441</v>
      </c>
      <c r="Q29" s="2">
        <f t="shared" si="5"/>
        <v>899.11858974358972</v>
      </c>
      <c r="R29" s="2">
        <f t="shared" si="5"/>
        <v>920.71474358974353</v>
      </c>
      <c r="S29" s="2">
        <f t="shared" si="5"/>
        <v>920.71474358974353</v>
      </c>
      <c r="T29" s="2">
        <f t="shared" si="7"/>
        <v>5.353319057815846E-2</v>
      </c>
      <c r="U29" s="2">
        <f t="shared" si="7"/>
        <v>7.0663811563169171E-2</v>
      </c>
      <c r="V29" s="2">
        <f t="shared" si="7"/>
        <v>4.4967880085653104E-2</v>
      </c>
    </row>
    <row r="30" spans="1:22" x14ac:dyDescent="0.25">
      <c r="A30" s="3" t="s">
        <v>18</v>
      </c>
      <c r="B30" s="2">
        <f t="shared" si="0"/>
        <v>1.5555555555555558</v>
      </c>
      <c r="C30" s="2">
        <f t="shared" si="0"/>
        <v>1.7350427350427351</v>
      </c>
      <c r="D30" s="2">
        <f t="shared" si="0"/>
        <v>1.4472934472934473</v>
      </c>
      <c r="E30" s="2">
        <f t="shared" si="1"/>
        <v>1.9358108108108107</v>
      </c>
      <c r="F30" s="2">
        <f t="shared" si="1"/>
        <v>1.5945945945945945</v>
      </c>
      <c r="G30" s="2">
        <f t="shared" si="1"/>
        <v>1.7094594594594597</v>
      </c>
      <c r="H30" s="2">
        <f t="shared" si="2"/>
        <v>1.6201298701298701</v>
      </c>
      <c r="I30" s="2">
        <f t="shared" si="2"/>
        <v>1.7272727272727273</v>
      </c>
      <c r="J30" s="2">
        <f t="shared" si="2"/>
        <v>1.8279220779220777</v>
      </c>
      <c r="K30" s="2">
        <f t="shared" si="3"/>
        <v>1.3208955223880596</v>
      </c>
      <c r="L30" s="2">
        <f t="shared" si="3"/>
        <v>1.3582089552238805</v>
      </c>
      <c r="M30" s="2">
        <f t="shared" si="3"/>
        <v>1.3756218905472637</v>
      </c>
      <c r="N30" s="2">
        <f t="shared" si="4"/>
        <v>2.5616438356164384</v>
      </c>
      <c r="O30" s="2">
        <f t="shared" si="4"/>
        <v>2.1780821917808217</v>
      </c>
      <c r="P30" s="2">
        <f t="shared" si="4"/>
        <v>2.5844748858447488</v>
      </c>
      <c r="Q30" s="2">
        <f t="shared" si="5"/>
        <v>384.93269230769232</v>
      </c>
      <c r="R30" s="2">
        <f t="shared" si="5"/>
        <v>411.20192307692304</v>
      </c>
      <c r="S30" s="2">
        <f t="shared" si="5"/>
        <v>411.20192307692304</v>
      </c>
      <c r="T30" s="2">
        <f t="shared" si="7"/>
        <v>1.0770877944325481</v>
      </c>
      <c r="U30" s="2">
        <f t="shared" si="7"/>
        <v>1.1563169164882228</v>
      </c>
      <c r="V30" s="2">
        <f t="shared" si="7"/>
        <v>1.171306209850107</v>
      </c>
    </row>
    <row r="31" spans="1:22" x14ac:dyDescent="0.25">
      <c r="A31" s="3" t="s">
        <v>19</v>
      </c>
      <c r="B31" s="2">
        <f t="shared" si="0"/>
        <v>0</v>
      </c>
      <c r="C31" s="2">
        <f t="shared" si="0"/>
        <v>0</v>
      </c>
      <c r="D31" s="2">
        <f t="shared" si="0"/>
        <v>0</v>
      </c>
      <c r="E31" s="2">
        <f t="shared" si="1"/>
        <v>0</v>
      </c>
      <c r="F31" s="2">
        <f t="shared" si="1"/>
        <v>0</v>
      </c>
      <c r="G31" s="2">
        <f t="shared" si="1"/>
        <v>0</v>
      </c>
      <c r="H31" s="2">
        <f t="shared" si="2"/>
        <v>0</v>
      </c>
      <c r="I31" s="2">
        <f t="shared" si="2"/>
        <v>0</v>
      </c>
      <c r="J31" s="2">
        <f t="shared" si="2"/>
        <v>0</v>
      </c>
      <c r="K31" s="2">
        <f t="shared" si="3"/>
        <v>0</v>
      </c>
      <c r="L31" s="2">
        <f t="shared" si="3"/>
        <v>0</v>
      </c>
      <c r="M31" s="2">
        <f t="shared" si="3"/>
        <v>0</v>
      </c>
      <c r="N31" s="2">
        <f t="shared" si="4"/>
        <v>0</v>
      </c>
      <c r="O31" s="2">
        <f t="shared" si="4"/>
        <v>0</v>
      </c>
      <c r="P31" s="2">
        <f t="shared" si="4"/>
        <v>0</v>
      </c>
      <c r="Q31" s="2">
        <f t="shared" si="5"/>
        <v>2.516025641025641</v>
      </c>
      <c r="R31" s="2">
        <f t="shared" si="5"/>
        <v>2.6538461538461537</v>
      </c>
      <c r="S31" s="2">
        <f t="shared" si="5"/>
        <v>2.6538461538461537</v>
      </c>
      <c r="T31" s="2">
        <f t="shared" si="7"/>
        <v>0</v>
      </c>
      <c r="U31" s="2">
        <f t="shared" si="7"/>
        <v>0</v>
      </c>
      <c r="V31" s="2">
        <f t="shared" si="7"/>
        <v>0</v>
      </c>
    </row>
    <row r="32" spans="1:22" x14ac:dyDescent="0.25">
      <c r="A32" s="3" t="s">
        <v>20</v>
      </c>
      <c r="B32" s="2">
        <f t="shared" si="0"/>
        <v>0</v>
      </c>
      <c r="C32" s="2">
        <f t="shared" si="0"/>
        <v>0</v>
      </c>
      <c r="D32" s="2">
        <f t="shared" si="0"/>
        <v>0</v>
      </c>
      <c r="E32" s="2">
        <f t="shared" si="1"/>
        <v>0</v>
      </c>
      <c r="F32" s="2">
        <f t="shared" si="1"/>
        <v>0</v>
      </c>
      <c r="G32" s="2">
        <f t="shared" si="1"/>
        <v>0</v>
      </c>
      <c r="H32" s="2">
        <f t="shared" si="2"/>
        <v>0</v>
      </c>
      <c r="I32" s="2">
        <f t="shared" si="2"/>
        <v>0</v>
      </c>
      <c r="J32" s="2">
        <f t="shared" si="2"/>
        <v>0</v>
      </c>
      <c r="K32" s="2">
        <f t="shared" si="3"/>
        <v>0</v>
      </c>
      <c r="L32" s="2">
        <f t="shared" si="3"/>
        <v>0</v>
      </c>
      <c r="M32" s="2">
        <f t="shared" si="3"/>
        <v>0</v>
      </c>
      <c r="N32" s="2">
        <f t="shared" si="4"/>
        <v>0</v>
      </c>
      <c r="O32" s="2">
        <f t="shared" si="4"/>
        <v>0</v>
      </c>
      <c r="P32" s="2">
        <f t="shared" si="4"/>
        <v>0</v>
      </c>
      <c r="Q32" s="2">
        <f t="shared" si="5"/>
        <v>4.7628205128205128</v>
      </c>
      <c r="R32" s="2">
        <f t="shared" si="5"/>
        <v>4.9775641025641022</v>
      </c>
      <c r="S32" s="2">
        <f t="shared" si="5"/>
        <v>4.9775641025641022</v>
      </c>
      <c r="T32" s="2">
        <f t="shared" si="7"/>
        <v>0</v>
      </c>
      <c r="U32" s="2">
        <f t="shared" si="7"/>
        <v>0</v>
      </c>
      <c r="V32" s="2">
        <f t="shared" si="7"/>
        <v>0</v>
      </c>
    </row>
    <row r="33" spans="1:22" x14ac:dyDescent="0.25">
      <c r="A33" s="3" t="s">
        <v>21</v>
      </c>
      <c r="B33" s="2">
        <f t="shared" si="0"/>
        <v>0.37891737891737898</v>
      </c>
      <c r="C33" s="2">
        <f t="shared" si="0"/>
        <v>0.55555555555555558</v>
      </c>
      <c r="D33" s="2">
        <f t="shared" si="0"/>
        <v>0.54131054131054135</v>
      </c>
      <c r="E33" s="2">
        <f t="shared" si="1"/>
        <v>2.0270270270270271E-2</v>
      </c>
      <c r="F33" s="2">
        <f t="shared" si="1"/>
        <v>0.23986486486486486</v>
      </c>
      <c r="G33" s="2">
        <f t="shared" si="1"/>
        <v>3.0405405405405404E-2</v>
      </c>
      <c r="H33" s="2">
        <f t="shared" si="2"/>
        <v>1.2824675324675325</v>
      </c>
      <c r="I33" s="2">
        <f t="shared" si="2"/>
        <v>1.3831168831168832</v>
      </c>
      <c r="J33" s="2">
        <f t="shared" si="2"/>
        <v>1.1558441558441559</v>
      </c>
      <c r="K33" s="2">
        <f t="shared" si="3"/>
        <v>18.368159203980099</v>
      </c>
      <c r="L33" s="2">
        <f t="shared" si="3"/>
        <v>21.069651741293534</v>
      </c>
      <c r="M33" s="2">
        <f t="shared" si="3"/>
        <v>17.636815920398007</v>
      </c>
      <c r="N33" s="2">
        <f t="shared" si="4"/>
        <v>1.730593607305936</v>
      </c>
      <c r="O33" s="2">
        <f t="shared" si="4"/>
        <v>1.4657534246575343</v>
      </c>
      <c r="P33" s="2">
        <f t="shared" si="4"/>
        <v>1.6118721461187213</v>
      </c>
      <c r="Q33" s="2">
        <f t="shared" si="5"/>
        <v>43.903846153846153</v>
      </c>
      <c r="R33" s="2">
        <f t="shared" si="5"/>
        <v>46.685897435897438</v>
      </c>
      <c r="S33" s="2">
        <f t="shared" si="5"/>
        <v>46.685897435897438</v>
      </c>
      <c r="T33" s="2">
        <f t="shared" si="7"/>
        <v>1.284796573875803E-2</v>
      </c>
      <c r="U33" s="2">
        <f t="shared" si="7"/>
        <v>0</v>
      </c>
      <c r="V33" s="2">
        <f t="shared" si="7"/>
        <v>0</v>
      </c>
    </row>
    <row r="34" spans="1:22" x14ac:dyDescent="0.25">
      <c r="A34" s="3" t="s">
        <v>22</v>
      </c>
      <c r="B34" s="2">
        <f t="shared" si="0"/>
        <v>0</v>
      </c>
      <c r="C34" s="2">
        <f t="shared" si="0"/>
        <v>0</v>
      </c>
      <c r="D34" s="2">
        <f t="shared" si="0"/>
        <v>0</v>
      </c>
      <c r="E34" s="2">
        <f t="shared" si="1"/>
        <v>0</v>
      </c>
      <c r="F34" s="2">
        <f t="shared" si="1"/>
        <v>0</v>
      </c>
      <c r="G34" s="2">
        <f t="shared" si="1"/>
        <v>0</v>
      </c>
      <c r="H34" s="2">
        <f t="shared" si="2"/>
        <v>0</v>
      </c>
      <c r="I34" s="2">
        <f t="shared" si="2"/>
        <v>0</v>
      </c>
      <c r="J34" s="2">
        <f t="shared" si="2"/>
        <v>0</v>
      </c>
      <c r="K34" s="2">
        <f t="shared" si="3"/>
        <v>0</v>
      </c>
      <c r="L34" s="2">
        <f t="shared" si="3"/>
        <v>0</v>
      </c>
      <c r="M34" s="2">
        <f t="shared" si="3"/>
        <v>0</v>
      </c>
      <c r="N34" s="2">
        <f t="shared" si="4"/>
        <v>0</v>
      </c>
      <c r="O34" s="2">
        <f t="shared" si="4"/>
        <v>0</v>
      </c>
      <c r="P34" s="2">
        <f t="shared" si="4"/>
        <v>0</v>
      </c>
      <c r="Q34" s="2">
        <f t="shared" si="5"/>
        <v>0</v>
      </c>
      <c r="R34" s="2">
        <f t="shared" si="5"/>
        <v>0</v>
      </c>
      <c r="S34" s="2">
        <f t="shared" si="5"/>
        <v>0</v>
      </c>
      <c r="T34" s="2">
        <f t="shared" si="7"/>
        <v>0</v>
      </c>
      <c r="U34" s="2">
        <f t="shared" si="7"/>
        <v>0</v>
      </c>
      <c r="V34" s="2">
        <f t="shared" si="7"/>
        <v>0</v>
      </c>
    </row>
    <row r="35" spans="1:22" x14ac:dyDescent="0.25">
      <c r="A35" s="3" t="s">
        <v>23</v>
      </c>
      <c r="B35" s="2">
        <f t="shared" si="0"/>
        <v>0</v>
      </c>
      <c r="C35" s="2">
        <f t="shared" si="0"/>
        <v>0</v>
      </c>
      <c r="D35" s="2">
        <f t="shared" si="0"/>
        <v>0</v>
      </c>
      <c r="E35" s="2">
        <f t="shared" si="1"/>
        <v>0</v>
      </c>
      <c r="F35" s="2">
        <f t="shared" si="1"/>
        <v>0</v>
      </c>
      <c r="G35" s="2">
        <f t="shared" si="1"/>
        <v>0</v>
      </c>
      <c r="H35" s="2">
        <f t="shared" si="2"/>
        <v>0</v>
      </c>
      <c r="I35" s="2">
        <f t="shared" si="2"/>
        <v>0</v>
      </c>
      <c r="J35" s="2">
        <f t="shared" si="2"/>
        <v>0</v>
      </c>
      <c r="K35" s="2">
        <f t="shared" si="3"/>
        <v>0</v>
      </c>
      <c r="L35" s="2">
        <f t="shared" si="3"/>
        <v>0</v>
      </c>
      <c r="M35" s="2">
        <f t="shared" si="3"/>
        <v>0</v>
      </c>
      <c r="N35" s="2">
        <f t="shared" si="4"/>
        <v>0</v>
      </c>
      <c r="O35" s="2">
        <f t="shared" si="4"/>
        <v>0</v>
      </c>
      <c r="P35" s="2">
        <f t="shared" si="4"/>
        <v>0</v>
      </c>
      <c r="Q35" s="2">
        <f t="shared" si="5"/>
        <v>1.3525641025641024</v>
      </c>
      <c r="R35" s="2">
        <f t="shared" si="5"/>
        <v>1.1634615384615383</v>
      </c>
      <c r="S35" s="2">
        <f t="shared" si="5"/>
        <v>1.1634615384615383</v>
      </c>
      <c r="T35" s="2">
        <f t="shared" si="7"/>
        <v>0</v>
      </c>
      <c r="U35" s="2">
        <f t="shared" si="7"/>
        <v>0</v>
      </c>
      <c r="V35" s="2">
        <f t="shared" si="7"/>
        <v>0</v>
      </c>
    </row>
    <row r="36" spans="1:22" x14ac:dyDescent="0.25">
      <c r="A36" s="3" t="s">
        <v>24</v>
      </c>
      <c r="B36" s="2">
        <f t="shared" si="0"/>
        <v>0</v>
      </c>
      <c r="C36" s="2">
        <f t="shared" si="0"/>
        <v>0</v>
      </c>
      <c r="D36" s="2">
        <f t="shared" si="0"/>
        <v>0</v>
      </c>
      <c r="E36" s="2">
        <f t="shared" si="1"/>
        <v>0</v>
      </c>
      <c r="F36" s="2">
        <f t="shared" si="1"/>
        <v>0</v>
      </c>
      <c r="G36" s="2">
        <f t="shared" si="1"/>
        <v>0</v>
      </c>
      <c r="H36" s="2">
        <f t="shared" si="2"/>
        <v>0</v>
      </c>
      <c r="I36" s="2">
        <f t="shared" si="2"/>
        <v>0</v>
      </c>
      <c r="J36" s="2">
        <f t="shared" si="2"/>
        <v>0</v>
      </c>
      <c r="K36" s="2">
        <f t="shared" si="3"/>
        <v>0</v>
      </c>
      <c r="L36" s="2">
        <f t="shared" si="3"/>
        <v>0</v>
      </c>
      <c r="M36" s="2">
        <f t="shared" si="3"/>
        <v>0</v>
      </c>
      <c r="N36" s="2">
        <f t="shared" si="4"/>
        <v>0</v>
      </c>
      <c r="O36" s="2">
        <f t="shared" si="4"/>
        <v>0</v>
      </c>
      <c r="P36" s="2">
        <f t="shared" si="4"/>
        <v>0</v>
      </c>
      <c r="Q36" s="2">
        <f t="shared" si="5"/>
        <v>15.285256410256411</v>
      </c>
      <c r="R36" s="2">
        <f t="shared" si="5"/>
        <v>16.419871794871796</v>
      </c>
      <c r="S36" s="2">
        <f t="shared" si="5"/>
        <v>16.419871794871796</v>
      </c>
      <c r="T36" s="2">
        <f t="shared" si="7"/>
        <v>0</v>
      </c>
      <c r="U36" s="2">
        <f t="shared" si="7"/>
        <v>0</v>
      </c>
      <c r="V36" s="2">
        <f t="shared" si="7"/>
        <v>0</v>
      </c>
    </row>
    <row r="37" spans="1:22" x14ac:dyDescent="0.25">
      <c r="A37" s="3" t="s">
        <v>25</v>
      </c>
      <c r="B37" s="2">
        <f t="shared" si="0"/>
        <v>1.6980056980056981</v>
      </c>
      <c r="C37" s="2">
        <f t="shared" si="0"/>
        <v>0.86609686609686609</v>
      </c>
      <c r="D37" s="2">
        <f t="shared" si="0"/>
        <v>2.2450142450142452</v>
      </c>
      <c r="E37" s="2">
        <f t="shared" si="1"/>
        <v>1.5304054054054055</v>
      </c>
      <c r="F37" s="2">
        <f t="shared" si="1"/>
        <v>2.3344594594594592</v>
      </c>
      <c r="G37" s="2">
        <f t="shared" si="1"/>
        <v>5.1013513513513518</v>
      </c>
      <c r="H37" s="2">
        <f t="shared" si="2"/>
        <v>2.0389610389610389</v>
      </c>
      <c r="I37" s="2">
        <f t="shared" si="2"/>
        <v>0.93181818181818177</v>
      </c>
      <c r="J37" s="2">
        <f t="shared" si="2"/>
        <v>1.4642857142857144</v>
      </c>
      <c r="K37" s="2">
        <f t="shared" si="3"/>
        <v>0.37562189054726364</v>
      </c>
      <c r="L37" s="2">
        <f t="shared" si="3"/>
        <v>0.32089552238805968</v>
      </c>
      <c r="M37" s="2">
        <f t="shared" si="3"/>
        <v>0.19402985074626863</v>
      </c>
      <c r="N37" s="2">
        <f t="shared" si="4"/>
        <v>3.7260273972602738</v>
      </c>
      <c r="O37" s="2">
        <f t="shared" si="4"/>
        <v>3.08675799086758</v>
      </c>
      <c r="P37" s="2">
        <f t="shared" si="4"/>
        <v>0.93607305936073049</v>
      </c>
      <c r="Q37" s="2">
        <f t="shared" si="5"/>
        <v>22.96153846153846</v>
      </c>
      <c r="R37" s="2">
        <f t="shared" si="5"/>
        <v>28.987179487179489</v>
      </c>
      <c r="S37" s="2">
        <f t="shared" si="5"/>
        <v>28.987179487179489</v>
      </c>
      <c r="T37" s="2">
        <f t="shared" si="7"/>
        <v>1.0985010706638114</v>
      </c>
      <c r="U37" s="2">
        <f t="shared" si="7"/>
        <v>0.70663811563169165</v>
      </c>
      <c r="V37" s="2">
        <f t="shared" si="7"/>
        <v>0.35974304068522484</v>
      </c>
    </row>
    <row r="38" spans="1:22" x14ac:dyDescent="0.25">
      <c r="A38" s="3" t="s">
        <v>26</v>
      </c>
      <c r="B38" s="2">
        <f t="shared" si="0"/>
        <v>0</v>
      </c>
      <c r="C38" s="2">
        <f t="shared" si="0"/>
        <v>0</v>
      </c>
      <c r="D38" s="2">
        <f t="shared" si="0"/>
        <v>0</v>
      </c>
      <c r="E38" s="2">
        <f t="shared" si="1"/>
        <v>0</v>
      </c>
      <c r="F38" s="2">
        <f t="shared" si="1"/>
        <v>0</v>
      </c>
      <c r="G38" s="2">
        <f t="shared" si="1"/>
        <v>0</v>
      </c>
      <c r="H38" s="2">
        <f t="shared" si="2"/>
        <v>0</v>
      </c>
      <c r="I38" s="2">
        <f t="shared" si="2"/>
        <v>0</v>
      </c>
      <c r="J38" s="2">
        <f t="shared" si="2"/>
        <v>0</v>
      </c>
      <c r="K38" s="2">
        <f t="shared" si="3"/>
        <v>0</v>
      </c>
      <c r="L38" s="2">
        <f t="shared" si="3"/>
        <v>0</v>
      </c>
      <c r="M38" s="2">
        <f t="shared" si="3"/>
        <v>0</v>
      </c>
      <c r="N38" s="2">
        <f t="shared" si="4"/>
        <v>0</v>
      </c>
      <c r="O38" s="2">
        <f t="shared" si="4"/>
        <v>0</v>
      </c>
      <c r="P38" s="2">
        <f t="shared" si="4"/>
        <v>0</v>
      </c>
      <c r="Q38" s="2">
        <f t="shared" si="5"/>
        <v>1.2179487179487181</v>
      </c>
      <c r="R38" s="2">
        <f t="shared" si="5"/>
        <v>1.2179487179487181</v>
      </c>
      <c r="S38" s="2">
        <f t="shared" si="5"/>
        <v>1.2179487179487181</v>
      </c>
      <c r="T38" s="2">
        <f t="shared" si="7"/>
        <v>0</v>
      </c>
      <c r="U38" s="2">
        <f t="shared" si="7"/>
        <v>0</v>
      </c>
      <c r="V38" s="2">
        <f t="shared" si="7"/>
        <v>0</v>
      </c>
    </row>
    <row r="39" spans="1:22" x14ac:dyDescent="0.25">
      <c r="A39" s="3" t="s">
        <v>27</v>
      </c>
      <c r="B39" s="2">
        <f t="shared" ref="B39:D41" si="8">B18/$Y$2</f>
        <v>0</v>
      </c>
      <c r="C39" s="2">
        <f t="shared" si="8"/>
        <v>0</v>
      </c>
      <c r="D39" s="2">
        <f t="shared" si="8"/>
        <v>0</v>
      </c>
      <c r="E39" s="2">
        <f t="shared" ref="E39:G41" si="9">E18/$Y$3</f>
        <v>0</v>
      </c>
      <c r="F39" s="2">
        <f t="shared" si="9"/>
        <v>0</v>
      </c>
      <c r="G39" s="2">
        <f t="shared" si="9"/>
        <v>0</v>
      </c>
      <c r="H39" s="2">
        <f t="shared" ref="H39:J41" si="10">H18/$Y$4</f>
        <v>0</v>
      </c>
      <c r="I39" s="2">
        <f t="shared" si="10"/>
        <v>0</v>
      </c>
      <c r="J39" s="2">
        <f t="shared" si="10"/>
        <v>0</v>
      </c>
      <c r="K39" s="2">
        <f t="shared" ref="K39:M41" si="11">K18/$Y$5</f>
        <v>0</v>
      </c>
      <c r="L39" s="2">
        <f t="shared" si="11"/>
        <v>0</v>
      </c>
      <c r="M39" s="2">
        <f t="shared" si="11"/>
        <v>0</v>
      </c>
      <c r="N39" s="2">
        <f t="shared" ref="N39:P41" si="12">N18/$Y$6</f>
        <v>0</v>
      </c>
      <c r="O39" s="2">
        <f t="shared" si="12"/>
        <v>0</v>
      </c>
      <c r="P39" s="2">
        <f t="shared" si="12"/>
        <v>0</v>
      </c>
      <c r="Q39" s="2">
        <f t="shared" ref="Q39:S41" si="13">Q18/$Y$7</f>
        <v>21.612179487179489</v>
      </c>
      <c r="R39" s="2">
        <f t="shared" si="13"/>
        <v>21.753205128205128</v>
      </c>
      <c r="S39" s="2">
        <f t="shared" si="13"/>
        <v>21.753205128205128</v>
      </c>
      <c r="T39" s="2">
        <f t="shared" si="7"/>
        <v>0</v>
      </c>
      <c r="U39" s="2">
        <f t="shared" si="7"/>
        <v>0</v>
      </c>
      <c r="V39" s="2">
        <f t="shared" si="7"/>
        <v>0</v>
      </c>
    </row>
    <row r="40" spans="1:22" x14ac:dyDescent="0.25">
      <c r="A40" s="9" t="s">
        <v>28</v>
      </c>
      <c r="B40" s="2">
        <f t="shared" si="8"/>
        <v>0</v>
      </c>
      <c r="C40" s="2">
        <f t="shared" si="8"/>
        <v>0</v>
      </c>
      <c r="D40" s="2">
        <f t="shared" si="8"/>
        <v>0</v>
      </c>
      <c r="E40" s="2">
        <f t="shared" si="9"/>
        <v>0</v>
      </c>
      <c r="F40" s="2">
        <f t="shared" si="9"/>
        <v>0</v>
      </c>
      <c r="G40" s="2">
        <f t="shared" si="9"/>
        <v>0</v>
      </c>
      <c r="H40" s="2">
        <f t="shared" si="10"/>
        <v>0</v>
      </c>
      <c r="I40" s="2">
        <f t="shared" si="10"/>
        <v>0</v>
      </c>
      <c r="J40" s="2">
        <f t="shared" si="10"/>
        <v>0</v>
      </c>
      <c r="K40" s="2">
        <f t="shared" si="11"/>
        <v>3.4156716417910444</v>
      </c>
      <c r="L40" s="2">
        <f t="shared" si="11"/>
        <v>3.573880597014925</v>
      </c>
      <c r="M40" s="2">
        <f t="shared" si="11"/>
        <v>4.5708955223880592</v>
      </c>
      <c r="N40" s="2">
        <f t="shared" si="12"/>
        <v>0</v>
      </c>
      <c r="O40" s="2">
        <f t="shared" si="12"/>
        <v>0</v>
      </c>
      <c r="P40" s="2">
        <f t="shared" si="12"/>
        <v>0</v>
      </c>
      <c r="Q40" s="2">
        <f t="shared" si="13"/>
        <v>0</v>
      </c>
      <c r="R40" s="2">
        <f t="shared" si="13"/>
        <v>0</v>
      </c>
      <c r="S40" s="2">
        <f t="shared" si="13"/>
        <v>0</v>
      </c>
      <c r="T40" s="2">
        <f t="shared" ref="T40:V41" si="14">T19/$Y$8</f>
        <v>0</v>
      </c>
      <c r="U40" s="2">
        <f t="shared" si="14"/>
        <v>0</v>
      </c>
      <c r="V40" s="2">
        <f t="shared" si="14"/>
        <v>0</v>
      </c>
    </row>
    <row r="41" spans="1:22" x14ac:dyDescent="0.25">
      <c r="A41" s="9" t="s">
        <v>29</v>
      </c>
      <c r="B41" s="2">
        <f t="shared" si="8"/>
        <v>0</v>
      </c>
      <c r="C41" s="2">
        <f t="shared" si="8"/>
        <v>0</v>
      </c>
      <c r="D41" s="2">
        <f t="shared" si="8"/>
        <v>0</v>
      </c>
      <c r="E41" s="2">
        <f t="shared" si="9"/>
        <v>0</v>
      </c>
      <c r="F41" s="2">
        <f t="shared" si="9"/>
        <v>0</v>
      </c>
      <c r="G41" s="2">
        <f t="shared" si="9"/>
        <v>0</v>
      </c>
      <c r="H41" s="2">
        <f t="shared" si="10"/>
        <v>0</v>
      </c>
      <c r="I41" s="2">
        <f t="shared" si="10"/>
        <v>0</v>
      </c>
      <c r="J41" s="2">
        <f t="shared" si="10"/>
        <v>0</v>
      </c>
      <c r="K41" s="2">
        <f t="shared" si="11"/>
        <v>0</v>
      </c>
      <c r="L41" s="2">
        <f t="shared" si="11"/>
        <v>0</v>
      </c>
      <c r="M41" s="2">
        <f t="shared" si="11"/>
        <v>0</v>
      </c>
      <c r="N41" s="2">
        <f t="shared" si="12"/>
        <v>0</v>
      </c>
      <c r="O41" s="2">
        <f t="shared" si="12"/>
        <v>0</v>
      </c>
      <c r="P41" s="2">
        <f t="shared" si="12"/>
        <v>0</v>
      </c>
      <c r="Q41" s="2">
        <f t="shared" si="13"/>
        <v>4.483653846153846</v>
      </c>
      <c r="R41" s="2">
        <f t="shared" si="13"/>
        <v>4.2913461538461535</v>
      </c>
      <c r="S41" s="2">
        <f t="shared" si="13"/>
        <v>4.2913461538461535</v>
      </c>
      <c r="T41" s="2">
        <f t="shared" si="14"/>
        <v>0</v>
      </c>
      <c r="U41" s="2">
        <f t="shared" si="14"/>
        <v>0</v>
      </c>
      <c r="V41" s="2">
        <f t="shared" si="14"/>
        <v>0</v>
      </c>
    </row>
    <row r="42" spans="1:22" ht="31.5" x14ac:dyDescent="0.25">
      <c r="A42" s="13" t="s">
        <v>30</v>
      </c>
      <c r="B42" s="2" t="s">
        <v>31</v>
      </c>
      <c r="C42" s="2" t="s">
        <v>2</v>
      </c>
      <c r="D42" s="2" t="s">
        <v>32</v>
      </c>
      <c r="E42" s="2" t="s">
        <v>33</v>
      </c>
      <c r="F42" s="2" t="s">
        <v>5</v>
      </c>
      <c r="G42" s="2" t="s">
        <v>6</v>
      </c>
      <c r="H42" s="2" t="s">
        <v>34</v>
      </c>
    </row>
    <row r="43" spans="1:22" x14ac:dyDescent="0.25">
      <c r="A43" s="3" t="s">
        <v>9</v>
      </c>
      <c r="B43" s="2">
        <f>AVERAGE(B23:D23)</f>
        <v>0</v>
      </c>
      <c r="C43" s="2">
        <f>AVERAGE(E23:G23)</f>
        <v>0</v>
      </c>
      <c r="D43" s="2">
        <f>AVERAGE(H23:J23)</f>
        <v>0</v>
      </c>
      <c r="E43" s="2">
        <f>AVERAGE(K23:M23)</f>
        <v>331.08126036484236</v>
      </c>
      <c r="F43" s="2">
        <f>AVERAGE(N23:P23)</f>
        <v>0</v>
      </c>
      <c r="G43" s="2">
        <f>AVERAGE(Q23:S23)</f>
        <v>173.36858974358975</v>
      </c>
      <c r="H43" s="2">
        <f>AVERAGE(T23:V23)</f>
        <v>0</v>
      </c>
    </row>
    <row r="44" spans="1:22" x14ac:dyDescent="0.25">
      <c r="A44" s="3" t="s">
        <v>11</v>
      </c>
      <c r="B44" s="2">
        <f t="shared" ref="B44:B61" si="15">AVERAGE(B24:D24)</f>
        <v>0</v>
      </c>
      <c r="C44" s="2">
        <f t="shared" ref="C44:C61" si="16">AVERAGE(E24:G24)</f>
        <v>0</v>
      </c>
      <c r="D44" s="2">
        <f t="shared" ref="D44:D61" si="17">AVERAGE(H24:J24)</f>
        <v>0</v>
      </c>
      <c r="E44" s="2">
        <f t="shared" ref="E44:E61" si="18">AVERAGE(K24:M24)</f>
        <v>0</v>
      </c>
      <c r="F44" s="2">
        <f t="shared" ref="F44:F61" si="19">AVERAGE(N24:P24)</f>
        <v>0</v>
      </c>
      <c r="G44" s="2">
        <f t="shared" ref="G44:G61" si="20">AVERAGE(Q24:S24)</f>
        <v>0.92948717948717963</v>
      </c>
      <c r="H44" s="2">
        <f t="shared" ref="H44:H61" si="21">AVERAGE(T24:V24)</f>
        <v>0</v>
      </c>
    </row>
    <row r="45" spans="1:22" x14ac:dyDescent="0.25">
      <c r="A45" s="3" t="s">
        <v>12</v>
      </c>
      <c r="B45" s="2">
        <f t="shared" si="15"/>
        <v>0</v>
      </c>
      <c r="C45" s="2">
        <f t="shared" si="16"/>
        <v>0</v>
      </c>
      <c r="D45" s="2">
        <f t="shared" si="17"/>
        <v>0</v>
      </c>
      <c r="E45" s="2">
        <f t="shared" si="18"/>
        <v>0</v>
      </c>
      <c r="F45" s="2">
        <f t="shared" si="19"/>
        <v>0</v>
      </c>
      <c r="G45" s="2">
        <f t="shared" si="20"/>
        <v>0.49358974358974356</v>
      </c>
      <c r="H45" s="2">
        <f t="shared" si="21"/>
        <v>0</v>
      </c>
    </row>
    <row r="46" spans="1:22" x14ac:dyDescent="0.25">
      <c r="A46" s="3" t="s">
        <v>14</v>
      </c>
      <c r="B46" s="2">
        <f t="shared" si="15"/>
        <v>0.36277302943969608</v>
      </c>
      <c r="C46" s="2">
        <f t="shared" si="16"/>
        <v>0</v>
      </c>
      <c r="D46" s="2">
        <f t="shared" si="17"/>
        <v>0</v>
      </c>
      <c r="E46" s="2">
        <f t="shared" si="18"/>
        <v>0</v>
      </c>
      <c r="F46" s="2">
        <f t="shared" si="19"/>
        <v>0</v>
      </c>
      <c r="G46" s="2">
        <f t="shared" si="20"/>
        <v>42.355769230769226</v>
      </c>
      <c r="H46" s="2">
        <f t="shared" si="21"/>
        <v>0</v>
      </c>
    </row>
    <row r="47" spans="1:22" x14ac:dyDescent="0.25">
      <c r="A47" s="6" t="s">
        <v>15</v>
      </c>
      <c r="B47" s="2">
        <f t="shared" si="15"/>
        <v>0</v>
      </c>
      <c r="C47" s="2">
        <f t="shared" si="16"/>
        <v>0</v>
      </c>
      <c r="D47" s="2">
        <f t="shared" si="17"/>
        <v>0</v>
      </c>
      <c r="E47" s="2">
        <f t="shared" si="18"/>
        <v>0</v>
      </c>
      <c r="F47" s="2">
        <f t="shared" si="19"/>
        <v>0</v>
      </c>
      <c r="G47" s="2">
        <f t="shared" si="20"/>
        <v>0</v>
      </c>
      <c r="H47" s="2">
        <f t="shared" si="21"/>
        <v>0</v>
      </c>
    </row>
    <row r="48" spans="1:22" x14ac:dyDescent="0.25">
      <c r="A48" s="3" t="s">
        <v>16</v>
      </c>
      <c r="B48" s="2">
        <f t="shared" si="15"/>
        <v>0.77207977207977196</v>
      </c>
      <c r="C48" s="2">
        <f t="shared" si="16"/>
        <v>0.76576576576576583</v>
      </c>
      <c r="D48" s="2">
        <f t="shared" si="17"/>
        <v>0.84956709956709953</v>
      </c>
      <c r="E48" s="2">
        <f t="shared" si="18"/>
        <v>0.83333333333333337</v>
      </c>
      <c r="F48" s="2">
        <f t="shared" si="19"/>
        <v>1.1385083713850837</v>
      </c>
      <c r="G48" s="2">
        <f t="shared" si="20"/>
        <v>0</v>
      </c>
      <c r="H48" s="2">
        <f t="shared" si="21"/>
        <v>0.53319057815845827</v>
      </c>
    </row>
    <row r="49" spans="1:8" x14ac:dyDescent="0.25">
      <c r="A49" s="3" t="s">
        <v>17</v>
      </c>
      <c r="B49" s="2">
        <f t="shared" si="15"/>
        <v>5.4131054131054145E-2</v>
      </c>
      <c r="C49" s="2">
        <f t="shared" si="16"/>
        <v>0.14301801801801803</v>
      </c>
      <c r="D49" s="2">
        <f t="shared" si="17"/>
        <v>5.844155844155844E-2</v>
      </c>
      <c r="E49" s="2">
        <f t="shared" si="18"/>
        <v>5.3897180762852402E-2</v>
      </c>
      <c r="F49" s="2">
        <f t="shared" si="19"/>
        <v>0.32572298325722981</v>
      </c>
      <c r="G49" s="2">
        <f t="shared" si="20"/>
        <v>913.51602564102552</v>
      </c>
      <c r="H49" s="2">
        <f t="shared" si="21"/>
        <v>5.638829407566024E-2</v>
      </c>
    </row>
    <row r="50" spans="1:8" x14ac:dyDescent="0.25">
      <c r="A50" s="3" t="s">
        <v>18</v>
      </c>
      <c r="B50" s="2">
        <f t="shared" si="15"/>
        <v>1.5792972459639127</v>
      </c>
      <c r="C50" s="2">
        <f t="shared" si="16"/>
        <v>1.7466216216216217</v>
      </c>
      <c r="D50" s="2">
        <f t="shared" si="17"/>
        <v>1.725108225108225</v>
      </c>
      <c r="E50" s="2">
        <f t="shared" si="18"/>
        <v>1.3515754560530677</v>
      </c>
      <c r="F50" s="2">
        <f t="shared" si="19"/>
        <v>2.4414003044140031</v>
      </c>
      <c r="G50" s="2">
        <f t="shared" si="20"/>
        <v>402.44551282051276</v>
      </c>
      <c r="H50" s="2">
        <f t="shared" si="21"/>
        <v>1.1349036402569592</v>
      </c>
    </row>
    <row r="51" spans="1:8" x14ac:dyDescent="0.25">
      <c r="A51" s="3" t="s">
        <v>19</v>
      </c>
      <c r="B51" s="2">
        <f t="shared" si="15"/>
        <v>0</v>
      </c>
      <c r="C51" s="2">
        <f t="shared" si="16"/>
        <v>0</v>
      </c>
      <c r="D51" s="2">
        <f t="shared" si="17"/>
        <v>0</v>
      </c>
      <c r="E51" s="2">
        <f t="shared" si="18"/>
        <v>0</v>
      </c>
      <c r="F51" s="2">
        <f t="shared" si="19"/>
        <v>0</v>
      </c>
      <c r="G51" s="2">
        <f t="shared" si="20"/>
        <v>2.607905982905983</v>
      </c>
      <c r="H51" s="2">
        <f t="shared" si="21"/>
        <v>0</v>
      </c>
    </row>
    <row r="52" spans="1:8" x14ac:dyDescent="0.25">
      <c r="A52" s="3" t="s">
        <v>20</v>
      </c>
      <c r="B52" s="2">
        <f t="shared" si="15"/>
        <v>0</v>
      </c>
      <c r="C52" s="2">
        <f t="shared" si="16"/>
        <v>0</v>
      </c>
      <c r="D52" s="2">
        <f t="shared" si="17"/>
        <v>0</v>
      </c>
      <c r="E52" s="2">
        <f t="shared" si="18"/>
        <v>0</v>
      </c>
      <c r="F52" s="2">
        <f t="shared" si="19"/>
        <v>0</v>
      </c>
      <c r="G52" s="2">
        <f t="shared" si="20"/>
        <v>4.9059829059829054</v>
      </c>
      <c r="H52" s="2">
        <f t="shared" si="21"/>
        <v>0</v>
      </c>
    </row>
    <row r="53" spans="1:8" x14ac:dyDescent="0.25">
      <c r="A53" s="3" t="s">
        <v>21</v>
      </c>
      <c r="B53" s="2">
        <f t="shared" si="15"/>
        <v>0.49192782526115869</v>
      </c>
      <c r="C53" s="2">
        <f t="shared" si="16"/>
        <v>9.6846846846846857E-2</v>
      </c>
      <c r="D53" s="2">
        <f t="shared" si="17"/>
        <v>1.2738095238095239</v>
      </c>
      <c r="E53" s="2">
        <f t="shared" si="18"/>
        <v>19.024875621890548</v>
      </c>
      <c r="F53" s="2">
        <f t="shared" si="19"/>
        <v>1.6027397260273972</v>
      </c>
      <c r="G53" s="2">
        <f t="shared" si="20"/>
        <v>45.758547008547005</v>
      </c>
      <c r="H53" s="2">
        <f t="shared" si="21"/>
        <v>4.2826552462526769E-3</v>
      </c>
    </row>
    <row r="54" spans="1:8" x14ac:dyDescent="0.25">
      <c r="A54" s="3" t="s">
        <v>22</v>
      </c>
      <c r="B54" s="2">
        <f t="shared" si="15"/>
        <v>0</v>
      </c>
      <c r="C54" s="2">
        <f t="shared" si="16"/>
        <v>0</v>
      </c>
      <c r="D54" s="2">
        <f t="shared" si="17"/>
        <v>0</v>
      </c>
      <c r="E54" s="2">
        <f t="shared" si="18"/>
        <v>0</v>
      </c>
      <c r="F54" s="2">
        <f t="shared" si="19"/>
        <v>0</v>
      </c>
      <c r="G54" s="2">
        <f t="shared" si="20"/>
        <v>0</v>
      </c>
      <c r="H54" s="2">
        <f t="shared" si="21"/>
        <v>0</v>
      </c>
    </row>
    <row r="55" spans="1:8" x14ac:dyDescent="0.25">
      <c r="A55" s="3" t="s">
        <v>23</v>
      </c>
      <c r="B55" s="2">
        <f t="shared" si="15"/>
        <v>0</v>
      </c>
      <c r="C55" s="2">
        <f t="shared" si="16"/>
        <v>0</v>
      </c>
      <c r="D55" s="2">
        <f t="shared" si="17"/>
        <v>0</v>
      </c>
      <c r="E55" s="2">
        <f t="shared" si="18"/>
        <v>0</v>
      </c>
      <c r="F55" s="2">
        <f t="shared" si="19"/>
        <v>0</v>
      </c>
      <c r="G55" s="2">
        <f t="shared" si="20"/>
        <v>1.2264957264957264</v>
      </c>
      <c r="H55" s="2">
        <f t="shared" si="21"/>
        <v>0</v>
      </c>
    </row>
    <row r="56" spans="1:8" x14ac:dyDescent="0.25">
      <c r="A56" s="3" t="s">
        <v>24</v>
      </c>
      <c r="B56" s="2">
        <f t="shared" si="15"/>
        <v>0</v>
      </c>
      <c r="C56" s="2">
        <f t="shared" si="16"/>
        <v>0</v>
      </c>
      <c r="D56" s="2">
        <f t="shared" si="17"/>
        <v>0</v>
      </c>
      <c r="E56" s="2">
        <f t="shared" si="18"/>
        <v>0</v>
      </c>
      <c r="F56" s="2">
        <f t="shared" si="19"/>
        <v>0</v>
      </c>
      <c r="G56" s="2">
        <f t="shared" si="20"/>
        <v>16.041666666666668</v>
      </c>
      <c r="H56" s="2">
        <f t="shared" si="21"/>
        <v>0</v>
      </c>
    </row>
    <row r="57" spans="1:8" x14ac:dyDescent="0.25">
      <c r="A57" s="3" t="s">
        <v>25</v>
      </c>
      <c r="B57" s="2">
        <f t="shared" si="15"/>
        <v>1.6030389363722699</v>
      </c>
      <c r="C57" s="2">
        <f t="shared" si="16"/>
        <v>2.9887387387387392</v>
      </c>
      <c r="D57" s="2">
        <f t="shared" si="17"/>
        <v>1.4783549783549781</v>
      </c>
      <c r="E57" s="2">
        <f t="shared" si="18"/>
        <v>0.29684908789386399</v>
      </c>
      <c r="F57" s="2">
        <f t="shared" si="19"/>
        <v>2.5829528158295276</v>
      </c>
      <c r="G57" s="2">
        <f t="shared" si="20"/>
        <v>26.978632478632477</v>
      </c>
      <c r="H57" s="2">
        <f t="shared" si="21"/>
        <v>0.72162740899357602</v>
      </c>
    </row>
    <row r="58" spans="1:8" x14ac:dyDescent="0.25">
      <c r="A58" s="3" t="s">
        <v>26</v>
      </c>
      <c r="B58" s="2">
        <f t="shared" si="15"/>
        <v>0</v>
      </c>
      <c r="C58" s="2">
        <f t="shared" si="16"/>
        <v>0</v>
      </c>
      <c r="D58" s="2">
        <f t="shared" si="17"/>
        <v>0</v>
      </c>
      <c r="E58" s="2">
        <f t="shared" si="18"/>
        <v>0</v>
      </c>
      <c r="F58" s="2">
        <f t="shared" si="19"/>
        <v>0</v>
      </c>
      <c r="G58" s="2">
        <f t="shared" si="20"/>
        <v>1.2179487179487181</v>
      </c>
      <c r="H58" s="2">
        <f t="shared" si="21"/>
        <v>0</v>
      </c>
    </row>
    <row r="59" spans="1:8" x14ac:dyDescent="0.25">
      <c r="A59" s="3" t="s">
        <v>27</v>
      </c>
      <c r="B59" s="2">
        <f t="shared" si="15"/>
        <v>0</v>
      </c>
      <c r="C59" s="2">
        <f t="shared" si="16"/>
        <v>0</v>
      </c>
      <c r="D59" s="2">
        <f t="shared" si="17"/>
        <v>0</v>
      </c>
      <c r="E59" s="2">
        <f t="shared" si="18"/>
        <v>0</v>
      </c>
      <c r="F59" s="2">
        <f t="shared" si="19"/>
        <v>0</v>
      </c>
      <c r="G59" s="2">
        <f t="shared" si="20"/>
        <v>21.706196581196579</v>
      </c>
      <c r="H59" s="2">
        <f t="shared" si="21"/>
        <v>0</v>
      </c>
    </row>
    <row r="60" spans="1:8" x14ac:dyDescent="0.25">
      <c r="A60" s="9" t="s">
        <v>28</v>
      </c>
      <c r="B60" s="2">
        <f t="shared" si="15"/>
        <v>0</v>
      </c>
      <c r="C60" s="2">
        <f t="shared" si="16"/>
        <v>0</v>
      </c>
      <c r="D60" s="2">
        <f t="shared" si="17"/>
        <v>0</v>
      </c>
      <c r="E60" s="2">
        <f t="shared" si="18"/>
        <v>3.8534825870646761</v>
      </c>
      <c r="F60" s="2">
        <f t="shared" si="19"/>
        <v>0</v>
      </c>
      <c r="G60" s="2">
        <f t="shared" si="20"/>
        <v>0</v>
      </c>
      <c r="H60" s="2">
        <f t="shared" si="21"/>
        <v>0</v>
      </c>
    </row>
    <row r="61" spans="1:8" x14ac:dyDescent="0.25">
      <c r="A61" s="9" t="s">
        <v>29</v>
      </c>
      <c r="B61" s="2">
        <f t="shared" si="15"/>
        <v>0</v>
      </c>
      <c r="C61" s="2">
        <f t="shared" si="16"/>
        <v>0</v>
      </c>
      <c r="D61" s="2">
        <f t="shared" si="17"/>
        <v>0</v>
      </c>
      <c r="E61" s="2">
        <f t="shared" si="18"/>
        <v>0</v>
      </c>
      <c r="F61" s="2">
        <f t="shared" si="19"/>
        <v>0</v>
      </c>
      <c r="G61" s="2">
        <f t="shared" si="20"/>
        <v>4.3554487179487174</v>
      </c>
      <c r="H61" s="2">
        <f t="shared" si="21"/>
        <v>0</v>
      </c>
    </row>
  </sheetData>
  <mergeCells count="1">
    <mergeCell ref="X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08617-767A-4915-A833-BED541D97EFF}">
  <sheetPr>
    <tabColor theme="8" tint="0.59999389629810485"/>
  </sheetPr>
  <dimension ref="A1:V20"/>
  <sheetViews>
    <sheetView tabSelected="1" workbookViewId="0">
      <selection activeCell="G34" sqref="G34"/>
    </sheetView>
  </sheetViews>
  <sheetFormatPr defaultRowHeight="15" x14ac:dyDescent="0.25"/>
  <cols>
    <col min="1" max="1" width="38.85546875" customWidth="1"/>
  </cols>
  <sheetData>
    <row r="1" spans="1:22" x14ac:dyDescent="0.25">
      <c r="A1" t="s">
        <v>30</v>
      </c>
      <c r="B1" t="s">
        <v>1</v>
      </c>
      <c r="C1" t="s">
        <v>1</v>
      </c>
      <c r="D1" t="s">
        <v>1</v>
      </c>
      <c r="E1" t="s">
        <v>2</v>
      </c>
      <c r="F1" t="s">
        <v>2</v>
      </c>
      <c r="G1" t="s">
        <v>2</v>
      </c>
      <c r="H1" t="s">
        <v>3</v>
      </c>
      <c r="I1" t="s">
        <v>3</v>
      </c>
      <c r="J1" t="s">
        <v>3</v>
      </c>
      <c r="K1" t="s">
        <v>4</v>
      </c>
      <c r="L1" t="s">
        <v>4</v>
      </c>
      <c r="M1" t="s">
        <v>4</v>
      </c>
      <c r="N1" t="s">
        <v>5</v>
      </c>
      <c r="O1" t="s">
        <v>5</v>
      </c>
      <c r="P1" t="s">
        <v>5</v>
      </c>
      <c r="Q1" t="s">
        <v>6</v>
      </c>
      <c r="R1" t="s">
        <v>6</v>
      </c>
      <c r="S1" t="s">
        <v>6</v>
      </c>
      <c r="T1" t="s">
        <v>7</v>
      </c>
      <c r="U1" t="s">
        <v>7</v>
      </c>
      <c r="V1" t="s">
        <v>7</v>
      </c>
    </row>
    <row r="2" spans="1:22" x14ac:dyDescent="0.25">
      <c r="A2" t="s">
        <v>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381.55970149253727</v>
      </c>
      <c r="L2">
        <v>353.24129353233826</v>
      </c>
      <c r="M2">
        <v>350.70895522388059</v>
      </c>
      <c r="N2">
        <v>0</v>
      </c>
      <c r="O2">
        <v>0</v>
      </c>
      <c r="P2">
        <v>0</v>
      </c>
      <c r="Q2">
        <v>172.31730769230768</v>
      </c>
      <c r="R2">
        <v>173.89423076923077</v>
      </c>
      <c r="S2">
        <v>173.89423076923077</v>
      </c>
      <c r="T2">
        <v>0</v>
      </c>
      <c r="U2">
        <v>0</v>
      </c>
      <c r="V2">
        <v>0</v>
      </c>
    </row>
    <row r="3" spans="1:22" x14ac:dyDescent="0.25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1.1217948717948718</v>
      </c>
      <c r="R3">
        <v>0.83333333333333337</v>
      </c>
      <c r="S3">
        <v>0.83333333333333337</v>
      </c>
      <c r="T3">
        <v>0</v>
      </c>
      <c r="U3">
        <v>0</v>
      </c>
      <c r="V3">
        <v>0</v>
      </c>
    </row>
    <row r="4" spans="1:22" x14ac:dyDescent="0.25">
      <c r="A4" t="s">
        <v>12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0.57051282051282048</v>
      </c>
      <c r="R4">
        <v>0.45512820512820507</v>
      </c>
      <c r="S4">
        <v>0.45512820512820507</v>
      </c>
      <c r="T4">
        <v>0</v>
      </c>
      <c r="U4">
        <v>0</v>
      </c>
      <c r="V4">
        <v>0</v>
      </c>
    </row>
    <row r="5" spans="1:22" x14ac:dyDescent="0.25">
      <c r="A5" t="s">
        <v>14</v>
      </c>
      <c r="B5">
        <v>1.0883190883190883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39.842948717948715</v>
      </c>
      <c r="R5">
        <v>43.612179487179482</v>
      </c>
      <c r="S5">
        <v>43.612179487179482</v>
      </c>
      <c r="T5">
        <v>0</v>
      </c>
      <c r="U5">
        <v>0</v>
      </c>
      <c r="V5">
        <v>0</v>
      </c>
    </row>
    <row r="6" spans="1:22" x14ac:dyDescent="0.25">
      <c r="A6" t="s">
        <v>15</v>
      </c>
      <c r="B6">
        <v>0</v>
      </c>
      <c r="C6">
        <v>0</v>
      </c>
      <c r="D6">
        <v>0</v>
      </c>
      <c r="E6">
        <v>0.72297297297297303</v>
      </c>
      <c r="F6">
        <v>0.70945945945945943</v>
      </c>
      <c r="G6">
        <v>0.59121621621621623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5">
      <c r="A7" t="s">
        <v>16</v>
      </c>
      <c r="B7">
        <v>0.84615384615384615</v>
      </c>
      <c r="C7">
        <v>0.86039886039886038</v>
      </c>
      <c r="D7">
        <v>0.6096866096866097</v>
      </c>
      <c r="E7">
        <v>0.3817567567567568</v>
      </c>
      <c r="F7">
        <v>0.58783783783783783</v>
      </c>
      <c r="G7">
        <v>1.2466216216216217</v>
      </c>
      <c r="H7">
        <v>1.5974025974025974</v>
      </c>
      <c r="I7">
        <v>1.2207792207792207</v>
      </c>
      <c r="J7">
        <v>0.5941558441558441</v>
      </c>
      <c r="K7">
        <v>0.97512437810945274</v>
      </c>
      <c r="L7">
        <v>0.61940298507462688</v>
      </c>
      <c r="M7">
        <v>0.71890547263681581</v>
      </c>
      <c r="N7">
        <v>0.87214611872146119</v>
      </c>
      <c r="O7">
        <v>1.0502283105022832</v>
      </c>
      <c r="P7">
        <v>1.9908675799086757</v>
      </c>
      <c r="Q7">
        <v>0</v>
      </c>
      <c r="R7">
        <v>0</v>
      </c>
      <c r="S7">
        <v>0</v>
      </c>
      <c r="T7">
        <v>0.60813704496788001</v>
      </c>
      <c r="U7">
        <v>0.67665952890792291</v>
      </c>
      <c r="V7">
        <v>0.79657387580299777</v>
      </c>
    </row>
    <row r="8" spans="1:22" x14ac:dyDescent="0.25">
      <c r="A8" t="s">
        <v>17</v>
      </c>
      <c r="B8">
        <v>5.6980056980056988E-2</v>
      </c>
      <c r="C8">
        <v>4.5584045584045586E-2</v>
      </c>
      <c r="D8">
        <v>5.9829059829059839E-2</v>
      </c>
      <c r="E8">
        <v>55.351351351351354</v>
      </c>
      <c r="F8">
        <v>66.655405405405403</v>
      </c>
      <c r="G8">
        <v>54.902027027027032</v>
      </c>
      <c r="H8">
        <v>9.3311688311688314</v>
      </c>
      <c r="I8">
        <v>10.071428571428571</v>
      </c>
      <c r="J8">
        <v>9.954545454545455</v>
      </c>
      <c r="K8">
        <v>5.9701492537313432E-2</v>
      </c>
      <c r="L8">
        <v>4.4427860696517412</v>
      </c>
      <c r="M8">
        <v>4.422885572139303</v>
      </c>
      <c r="N8">
        <v>122.4337899543379</v>
      </c>
      <c r="O8">
        <v>148.73059360730593</v>
      </c>
      <c r="P8">
        <v>116.68493150684931</v>
      </c>
      <c r="Q8">
        <v>899.11858974358972</v>
      </c>
      <c r="R8">
        <v>920.71474358974353</v>
      </c>
      <c r="S8">
        <v>920.71474358974353</v>
      </c>
      <c r="T8">
        <v>8.4989293361884357</v>
      </c>
      <c r="U8">
        <v>8.7516059957173429</v>
      </c>
      <c r="V8">
        <v>7.9764453961456097</v>
      </c>
    </row>
    <row r="9" spans="1:22" x14ac:dyDescent="0.25">
      <c r="A9" t="s">
        <v>18</v>
      </c>
      <c r="B9">
        <v>1.5555555555555558</v>
      </c>
      <c r="C9">
        <v>1.7350427350427351</v>
      </c>
      <c r="D9">
        <v>1.4472934472934473</v>
      </c>
      <c r="E9">
        <v>1.7939189189189191</v>
      </c>
      <c r="F9">
        <v>1.7027027027027029</v>
      </c>
      <c r="G9">
        <v>2.3040540540540544</v>
      </c>
      <c r="H9">
        <v>1.7857142857142858</v>
      </c>
      <c r="I9">
        <v>1.6136363636363638</v>
      </c>
      <c r="J9">
        <v>1.4318181818181819</v>
      </c>
      <c r="K9">
        <v>1.3756218905472637</v>
      </c>
      <c r="L9">
        <v>1.2139303482587063</v>
      </c>
      <c r="M9">
        <v>1.4950248756218905</v>
      </c>
      <c r="N9">
        <v>2.9223744292237441</v>
      </c>
      <c r="O9">
        <v>3.0410958904109591</v>
      </c>
      <c r="P9">
        <v>2.7123287671232874</v>
      </c>
      <c r="Q9">
        <v>384.93269230769232</v>
      </c>
      <c r="R9">
        <v>411.20192307692304</v>
      </c>
      <c r="S9">
        <v>411.20192307692304</v>
      </c>
      <c r="T9">
        <v>1.0877944325481799</v>
      </c>
      <c r="U9">
        <v>1.119914346895075</v>
      </c>
      <c r="V9">
        <v>1.3211991434689507</v>
      </c>
    </row>
    <row r="10" spans="1:22" x14ac:dyDescent="0.25">
      <c r="A10" t="s">
        <v>19</v>
      </c>
      <c r="B10">
        <v>0</v>
      </c>
      <c r="C10">
        <v>0</v>
      </c>
      <c r="D10">
        <v>0</v>
      </c>
      <c r="E10">
        <v>5604.8108108108108</v>
      </c>
      <c r="F10">
        <v>6347.6418918918926</v>
      </c>
      <c r="G10">
        <v>5872.4391891891892</v>
      </c>
      <c r="H10">
        <v>16355.0487012987</v>
      </c>
      <c r="I10">
        <v>15737.230519480519</v>
      </c>
      <c r="J10">
        <v>16243.159090909092</v>
      </c>
      <c r="K10">
        <v>0</v>
      </c>
      <c r="L10">
        <v>6878.626865671642</v>
      </c>
      <c r="M10">
        <v>7457.4751243781093</v>
      </c>
      <c r="N10">
        <v>19339.84474885845</v>
      </c>
      <c r="O10">
        <v>22153.611872146117</v>
      </c>
      <c r="P10">
        <v>24709.721461187215</v>
      </c>
      <c r="Q10">
        <v>2.516025641025641</v>
      </c>
      <c r="R10">
        <v>2.6538461538461537</v>
      </c>
      <c r="S10">
        <v>2.6538461538461537</v>
      </c>
      <c r="T10">
        <v>5155.2955032119917</v>
      </c>
      <c r="U10">
        <v>5104.3062098501059</v>
      </c>
      <c r="V10">
        <v>4751.6852248393998</v>
      </c>
    </row>
    <row r="11" spans="1:22" x14ac:dyDescent="0.25">
      <c r="A11" t="s">
        <v>20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4.7628205128205128</v>
      </c>
      <c r="R11">
        <v>4.9775641025641022</v>
      </c>
      <c r="S11">
        <v>4.9775641025641022</v>
      </c>
      <c r="T11">
        <v>0</v>
      </c>
      <c r="U11">
        <v>0</v>
      </c>
      <c r="V11">
        <v>0</v>
      </c>
    </row>
    <row r="12" spans="1:22" x14ac:dyDescent="0.25">
      <c r="A12" t="s">
        <v>21</v>
      </c>
      <c r="B12">
        <v>0.37891737891737898</v>
      </c>
      <c r="C12">
        <v>0.55555555555555558</v>
      </c>
      <c r="D12">
        <v>0.54131054131054135</v>
      </c>
      <c r="E12">
        <v>7.4324324324324328E-2</v>
      </c>
      <c r="F12">
        <v>5.0675675675675678E-2</v>
      </c>
      <c r="G12">
        <v>5.0675675675675678E-2</v>
      </c>
      <c r="H12">
        <v>0</v>
      </c>
      <c r="I12">
        <v>0</v>
      </c>
      <c r="J12">
        <v>0</v>
      </c>
      <c r="K12">
        <v>17.636815920398007</v>
      </c>
      <c r="L12">
        <v>1.5074626865671641</v>
      </c>
      <c r="M12">
        <v>1.3184079601990049</v>
      </c>
      <c r="N12">
        <v>0.47031963470319632</v>
      </c>
      <c r="O12">
        <v>0.38356164383561647</v>
      </c>
      <c r="P12">
        <v>0.51598173515981738</v>
      </c>
      <c r="Q12">
        <v>43.903846153846153</v>
      </c>
      <c r="R12">
        <v>46.685897435897438</v>
      </c>
      <c r="S12">
        <v>46.685897435897438</v>
      </c>
      <c r="T12">
        <v>0</v>
      </c>
      <c r="U12">
        <v>0</v>
      </c>
      <c r="V12">
        <v>0</v>
      </c>
    </row>
    <row r="13" spans="1:22" x14ac:dyDescent="0.25">
      <c r="A13" t="s">
        <v>22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5">
      <c r="A14" t="s">
        <v>23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1.3525641025641024</v>
      </c>
      <c r="R14">
        <v>1.1634615384615383</v>
      </c>
      <c r="S14">
        <v>1.1634615384615383</v>
      </c>
      <c r="T14">
        <v>0</v>
      </c>
      <c r="U14">
        <v>0</v>
      </c>
      <c r="V14">
        <v>0</v>
      </c>
    </row>
    <row r="15" spans="1:22" x14ac:dyDescent="0.25">
      <c r="A15" t="s">
        <v>24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15.285256410256411</v>
      </c>
      <c r="R15">
        <v>16.419871794871796</v>
      </c>
      <c r="S15">
        <v>16.419871794871796</v>
      </c>
      <c r="T15">
        <v>0</v>
      </c>
      <c r="U15">
        <v>0</v>
      </c>
      <c r="V15">
        <v>0</v>
      </c>
    </row>
    <row r="16" spans="1:22" x14ac:dyDescent="0.25">
      <c r="A16" t="s">
        <v>25</v>
      </c>
      <c r="B16">
        <v>1.6980056980056981</v>
      </c>
      <c r="C16">
        <v>0.86609686609686609</v>
      </c>
      <c r="D16">
        <v>2.2450142450142452</v>
      </c>
      <c r="E16">
        <v>3.5033783783783781</v>
      </c>
      <c r="F16">
        <v>5.6722972972972974</v>
      </c>
      <c r="G16">
        <v>3.7533783783783785</v>
      </c>
      <c r="H16">
        <v>1.4415584415584417</v>
      </c>
      <c r="I16">
        <v>1.6266233766233766</v>
      </c>
      <c r="J16">
        <v>0.47077922077922074</v>
      </c>
      <c r="K16">
        <v>0.19402985074626863</v>
      </c>
      <c r="L16">
        <v>0.8532338308457712</v>
      </c>
      <c r="M16">
        <v>0.67412935323383083</v>
      </c>
      <c r="N16">
        <v>3.579908675799087</v>
      </c>
      <c r="O16">
        <v>0</v>
      </c>
      <c r="P16">
        <v>3.5159817351598175</v>
      </c>
      <c r="Q16">
        <v>22.96153846153846</v>
      </c>
      <c r="R16">
        <v>28.987179487179489</v>
      </c>
      <c r="S16">
        <v>28.987179487179489</v>
      </c>
      <c r="T16">
        <v>1.3447537473233404</v>
      </c>
      <c r="U16">
        <v>1.3340471092077086</v>
      </c>
      <c r="V16">
        <v>1.82441113490364</v>
      </c>
    </row>
    <row r="17" spans="1:22" x14ac:dyDescent="0.25">
      <c r="A17" t="s">
        <v>26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1.2179487179487181</v>
      </c>
      <c r="R17">
        <v>1.2179487179487181</v>
      </c>
      <c r="S17">
        <v>1.2179487179487181</v>
      </c>
      <c r="T17">
        <v>0</v>
      </c>
      <c r="U17">
        <v>0</v>
      </c>
      <c r="V17">
        <v>0</v>
      </c>
    </row>
    <row r="18" spans="1:22" x14ac:dyDescent="0.25">
      <c r="A18" t="s">
        <v>27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21.612179487179489</v>
      </c>
      <c r="R18">
        <v>21.753205128205128</v>
      </c>
      <c r="S18">
        <v>21.753205128205128</v>
      </c>
      <c r="T18">
        <v>0</v>
      </c>
      <c r="U18">
        <v>0</v>
      </c>
      <c r="V18">
        <v>0</v>
      </c>
    </row>
    <row r="19" spans="1:22" x14ac:dyDescent="0.25">
      <c r="A19" t="s">
        <v>28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4.5708955223880592</v>
      </c>
      <c r="L19">
        <v>4.1111940298507461</v>
      </c>
      <c r="M19">
        <v>4.5522388059701484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25">
      <c r="A20" t="s">
        <v>29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4.483653846153846</v>
      </c>
      <c r="R20">
        <v>4.2913461538461535</v>
      </c>
      <c r="S20">
        <v>4.2913461538461535</v>
      </c>
      <c r="T20">
        <v>0</v>
      </c>
      <c r="U20">
        <v>0</v>
      </c>
      <c r="V20"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400387a-212f-43ea-ac7f-77aa12d7977e}" enabled="0" method="" siteId="{d400387a-212f-43ea-ac7f-77aa12d7977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LC-MS_Steroid_profiling_results</vt:lpstr>
      <vt:lpstr>LC-MS_Steroid_profilingresults2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Yakubu, Jibira (DBMR)</dc:creator>
  <cp:keywords/>
  <dc:description/>
  <cp:lastModifiedBy>Yakubu, Jibira (DBMR)</cp:lastModifiedBy>
  <cp:revision/>
  <dcterms:created xsi:type="dcterms:W3CDTF">2026-01-19T11:30:25Z</dcterms:created>
  <dcterms:modified xsi:type="dcterms:W3CDTF">2026-06-16T11:44:58Z</dcterms:modified>
  <cp:category/>
  <cp:contentStatus/>
</cp:coreProperties>
</file>