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4935\Downloads\"/>
    </mc:Choice>
  </mc:AlternateContent>
  <xr:revisionPtr revIDLastSave="0" documentId="8_{5F32CC4A-751A-45A8-A743-3134059F9CFE}" xr6:coauthVersionLast="47" xr6:coauthVersionMax="47" xr10:uidLastSave="{00000000-0000-0000-0000-000000000000}"/>
  <bookViews>
    <workbookView xWindow="-120" yWindow="-120" windowWidth="20730" windowHeight="11040" xr2:uid="{F8FED5E2-7D7A-469D-A503-603DE6FA975F}"/>
  </bookViews>
  <sheets>
    <sheet name="nutrients_data" sheetId="1" r:id="rId1"/>
    <sheet name="nutrients_meta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9" i="1" l="1"/>
  <c r="T9" i="1"/>
  <c r="S9" i="1"/>
  <c r="O9" i="1"/>
  <c r="U8" i="1"/>
  <c r="T8" i="1"/>
  <c r="S8" i="1"/>
  <c r="O8" i="1"/>
  <c r="U7" i="1"/>
  <c r="T7" i="1"/>
  <c r="S7" i="1"/>
  <c r="O7" i="1"/>
  <c r="U6" i="1"/>
  <c r="T6" i="1"/>
  <c r="S6" i="1"/>
  <c r="O6" i="1"/>
  <c r="U5" i="1"/>
  <c r="T5" i="1"/>
  <c r="S5" i="1"/>
  <c r="O5" i="1"/>
  <c r="U4" i="1"/>
  <c r="T4" i="1"/>
  <c r="S4" i="1"/>
  <c r="O4" i="1"/>
  <c r="U3" i="1"/>
  <c r="T3" i="1"/>
  <c r="S3" i="1"/>
  <c r="O3" i="1"/>
  <c r="U2" i="1"/>
  <c r="T2" i="1"/>
  <c r="S2" i="1"/>
  <c r="O2" i="1"/>
</calcChain>
</file>

<file path=xl/sharedStrings.xml><?xml version="1.0" encoding="utf-8"?>
<sst xmlns="http://schemas.openxmlformats.org/spreadsheetml/2006/main" count="640" uniqueCount="137">
  <si>
    <t>Lac Du Bios Grasslands Protected Area, located northwest of Kamloops, British Columbia, Canada (N50◦47′ , W120◦26′ )</t>
  </si>
  <si>
    <t>spotted knapweed (Centaurea stoebe)</t>
  </si>
  <si>
    <t>Plant</t>
  </si>
  <si>
    <t>A</t>
  </si>
  <si>
    <t>%N</t>
  </si>
  <si>
    <t>Matlock, Washington (WA) (47.206° N, 123.442° W) and Molalla, Oregon (OR) (45.196° N, 122.285° W) USA</t>
  </si>
  <si>
    <t>Scotch broom</t>
  </si>
  <si>
    <t>B</t>
  </si>
  <si>
    <t>Konza Prairie Biological Station Manhattan Kansas USA 39° 5′ 35″ N, 96° 33′ 31″ W</t>
  </si>
  <si>
    <t>Bromus inermis</t>
  </si>
  <si>
    <t>total N</t>
  </si>
  <si>
    <t>Lespedeza cuneata</t>
  </si>
  <si>
    <t>% total N</t>
  </si>
  <si>
    <t>Ammophila arenaria</t>
  </si>
  <si>
    <t>Total Kjieldahl N</t>
  </si>
  <si>
    <t>Kashmir Himalaya (32◦20′ to 34◦54′ N and 73◦55′ to 75◦35′ E)</t>
  </si>
  <si>
    <t>Leucanthemum vulgare</t>
  </si>
  <si>
    <t>Acacia mearnsii</t>
  </si>
  <si>
    <t>Total N</t>
  </si>
  <si>
    <t>Alliaria petiolata</t>
  </si>
  <si>
    <t>NH4</t>
  </si>
  <si>
    <t>NO3</t>
  </si>
  <si>
    <t>Matlock, WA, USA, (47.215N, 123.417W)</t>
  </si>
  <si>
    <t>Rancho Sierra Vista (RSV), a park unit of the Santa Monica Mountains National Recreation Area. (34.09° N 118.57° W)</t>
  </si>
  <si>
    <t>Phalaris aquatica</t>
  </si>
  <si>
    <t>south-west of Western Australia</t>
  </si>
  <si>
    <t>Pinus pinaster</t>
  </si>
  <si>
    <t>Scotland in Argyll, Kintyre and Lochaber, between 55°76′N and 56°90′N,</t>
  </si>
  <si>
    <t>Rhododendron ponticum</t>
  </si>
  <si>
    <t>Cape Flats Sand Fynbos (CFSF) of the Western Cape Province, South Africa</t>
  </si>
  <si>
    <t>Acacia saligna</t>
  </si>
  <si>
    <t>NO4</t>
  </si>
  <si>
    <t>NO5</t>
  </si>
  <si>
    <t>NH5</t>
  </si>
  <si>
    <t>NH6</t>
  </si>
  <si>
    <t>St. James Conservation Area in the South Island of New Zealand (Lat. Long. = -42.460273, 172.830938; elevation = 800– 900 m.a.s.l)</t>
  </si>
  <si>
    <t>Cytisus scoparius</t>
  </si>
  <si>
    <t>Inorganic N</t>
  </si>
  <si>
    <t>Cowles Bog wetland complex (CBWC) at Indiana Dunes National Lakeshore (Porter, IN),</t>
  </si>
  <si>
    <t>Typha x glauca</t>
  </si>
  <si>
    <t>Soil nitrates</t>
  </si>
  <si>
    <t>soil ammonium</t>
  </si>
  <si>
    <t>nitrates</t>
  </si>
  <si>
    <t>ammonium</t>
  </si>
  <si>
    <t>Craigieburn Forest Park, Canterbury, New Zealand (4389′ 04′′S, 171843′ 52′′E)</t>
  </si>
  <si>
    <t>Pinus contorta</t>
  </si>
  <si>
    <t>%total N</t>
  </si>
  <si>
    <t>Croom Tract of Withlacoochee State Forest in Hernando County, Florida (28°36´19.99´´N, 82°16´19.73´´W).</t>
  </si>
  <si>
    <t>Imperata cylindrica</t>
  </si>
  <si>
    <t>Ammonium</t>
  </si>
  <si>
    <t>Nitrates</t>
  </si>
  <si>
    <t>Cape Cod National Seashore (Masachusetts)</t>
  </si>
  <si>
    <t>Nitrate</t>
  </si>
  <si>
    <t>Total %N</t>
  </si>
  <si>
    <t>Bromus, Agropyron and Euphorbia</t>
  </si>
  <si>
    <t>3.6</t>
  </si>
  <si>
    <t>Solidago canadensis</t>
  </si>
  <si>
    <t>N content</t>
  </si>
  <si>
    <t>Sorghum bicolor</t>
  </si>
  <si>
    <t>Biogeochem</t>
  </si>
  <si>
    <t>id_article</t>
  </si>
  <si>
    <t>id_obs</t>
  </si>
  <si>
    <t>author </t>
  </si>
  <si>
    <t>location</t>
  </si>
  <si>
    <t>year</t>
  </si>
  <si>
    <t>inv_sp</t>
  </si>
  <si>
    <t>plant_or_animal</t>
  </si>
  <si>
    <t>leg_type</t>
  </si>
  <si>
    <t>duration</t>
  </si>
  <si>
    <t>short_or_long_term</t>
  </si>
  <si>
    <t>response_variable</t>
  </si>
  <si>
    <t>control_mean</t>
  </si>
  <si>
    <t>control_SD</t>
  </si>
  <si>
    <t>control_N</t>
  </si>
  <si>
    <t>control_VAR</t>
  </si>
  <si>
    <t>response_mean</t>
  </si>
  <si>
    <t>response_SD</t>
  </si>
  <si>
    <t>response_N</t>
  </si>
  <si>
    <t>response_VAR</t>
  </si>
  <si>
    <t>lnRR</t>
  </si>
  <si>
    <t>var_ln</t>
  </si>
  <si>
    <t>Xianglushan (119◦13′41′′ E, 32◦07′42.9′′ N) around Zhenjiang in Jiangsu Province, China.</t>
  </si>
  <si>
    <t>Unger</t>
  </si>
  <si>
    <t>Variable</t>
  </si>
  <si>
    <t>Description</t>
  </si>
  <si>
    <t>Internal observation id</t>
  </si>
  <si>
    <t>Internal article id</t>
  </si>
  <si>
    <t>author</t>
  </si>
  <si>
    <t>First auhor</t>
  </si>
  <si>
    <t>Site of the study</t>
  </si>
  <si>
    <t>Year of publication</t>
  </si>
  <si>
    <t>Invasive species</t>
  </si>
  <si>
    <t>Type of invasive species</t>
  </si>
  <si>
    <t>Type of legacy</t>
  </si>
  <si>
    <t>Duration of the legacy (in months)</t>
  </si>
  <si>
    <t>Duration of the legacy: short-term:&lt; 5 years ("A"); long-term: &gt; 5 years ("B")</t>
  </si>
  <si>
    <t>Control (uninvaded) mean</t>
  </si>
  <si>
    <t>Control (uninvaded) standard deviation</t>
  </si>
  <si>
    <t>Control (uninvaded) sample size</t>
  </si>
  <si>
    <t>Control (uninvaded) variance</t>
  </si>
  <si>
    <t>Response (after invasion) mean</t>
  </si>
  <si>
    <t>Response (after invasion) standard deviation</t>
  </si>
  <si>
    <t>Response (after invasion) sample size</t>
  </si>
  <si>
    <t>Response (after invasion) variance</t>
  </si>
  <si>
    <t>Effect size (expressed as ln-Response-Ratio)</t>
  </si>
  <si>
    <t xml:space="preserve">Variance of the effect size </t>
  </si>
  <si>
    <t>Response associated with nutrients</t>
  </si>
  <si>
    <t>Pinus nigra and Pinus sylvestris</t>
  </si>
  <si>
    <t>Robinia pseudoacacia</t>
  </si>
  <si>
    <t>North Dakota and Montana</t>
  </si>
  <si>
    <t>Jordan</t>
  </si>
  <si>
    <t>Grove</t>
  </si>
  <si>
    <t>Washington</t>
  </si>
  <si>
    <t>Hagan</t>
  </si>
  <si>
    <t>Dickie</t>
  </si>
  <si>
    <t>Szitar</t>
  </si>
  <si>
    <t>Kiskunság, Hungary.</t>
  </si>
  <si>
    <t>Geddes</t>
  </si>
  <si>
    <t>Broadbent</t>
  </si>
  <si>
    <t>Nsikani</t>
  </si>
  <si>
    <t>Maclean</t>
  </si>
  <si>
    <t>Stanbury</t>
  </si>
  <si>
    <t>Pickett</t>
  </si>
  <si>
    <t>Carter</t>
  </si>
  <si>
    <t>Anthony</t>
  </si>
  <si>
    <t>New England, USA</t>
  </si>
  <si>
    <t>Wiener</t>
  </si>
  <si>
    <t>Cape Floristic Region, South Africa</t>
  </si>
  <si>
    <t>Ahmad</t>
  </si>
  <si>
    <t>Afzal</t>
  </si>
  <si>
    <t>Singh</t>
  </si>
  <si>
    <t>Slesak</t>
  </si>
  <si>
    <t>Connell</t>
  </si>
  <si>
    <t>Missouri, Tucker Prairie Natural Area
(38.9485° N, 91.9943° W)</t>
  </si>
  <si>
    <t>Parsons</t>
  </si>
  <si>
    <t>Point Reyes National Seashore (PRNS), California</t>
  </si>
  <si>
    <t xml:space="preserve">Von Holle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</si>
</sst>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0" xfId="1" applyFont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</cellXfs>
  <cellStyles count="2">
    <cellStyle name="Normal" xfId="0" builtinId="0"/>
    <cellStyle name="Normal 2" xfId="1" xr:uid="{71C901C0-24C8-4AA0-9657-246146B64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53B0-F55E-4EDD-BC61-D851F8E8FDB5}">
  <dimension ref="A1:U84"/>
  <sheetViews>
    <sheetView tabSelected="1" topLeftCell="A68" workbookViewId="0">
      <selection activeCell="C66" sqref="C66:C67"/>
    </sheetView>
  </sheetViews>
  <sheetFormatPr baseColWidth="10" defaultRowHeight="15" x14ac:dyDescent="0.25"/>
  <cols>
    <col min="1" max="2" width="11.5703125" bestFit="1" customWidth="1"/>
    <col min="5" max="5" width="11.5703125" bestFit="1" customWidth="1"/>
    <col min="9" max="9" width="11.5703125" bestFit="1" customWidth="1"/>
    <col min="12" max="12" width="14.7109375" bestFit="1" customWidth="1"/>
    <col min="13" max="13" width="15.5703125" bestFit="1" customWidth="1"/>
    <col min="14" max="14" width="11.5703125" bestFit="1" customWidth="1"/>
    <col min="15" max="16" width="14.7109375" bestFit="1" customWidth="1"/>
    <col min="17" max="17" width="15.5703125" bestFit="1" customWidth="1"/>
    <col min="18" max="18" width="11.5703125" bestFit="1" customWidth="1"/>
    <col min="19" max="19" width="14.7109375" bestFit="1" customWidth="1"/>
    <col min="20" max="20" width="15.42578125" bestFit="1" customWidth="1"/>
    <col min="21" max="21" width="14.7109375" bestFit="1" customWidth="1"/>
  </cols>
  <sheetData>
    <row r="1" spans="1:21" s="7" customFormat="1" ht="15.75" customHeight="1" thickBot="1" x14ac:dyDescent="0.3">
      <c r="A1" s="1" t="s">
        <v>60</v>
      </c>
      <c r="B1" s="1" t="s">
        <v>61</v>
      </c>
      <c r="C1" s="1" t="s">
        <v>62</v>
      </c>
      <c r="D1" s="2" t="s">
        <v>63</v>
      </c>
      <c r="E1" s="1" t="s">
        <v>64</v>
      </c>
      <c r="F1" s="1" t="s">
        <v>65</v>
      </c>
      <c r="G1" s="1" t="s">
        <v>66</v>
      </c>
      <c r="H1" s="1" t="s">
        <v>67</v>
      </c>
      <c r="I1" s="1" t="s">
        <v>68</v>
      </c>
      <c r="J1" s="1" t="s">
        <v>69</v>
      </c>
      <c r="K1" s="3" t="s">
        <v>70</v>
      </c>
      <c r="L1" s="1" t="s">
        <v>71</v>
      </c>
      <c r="M1" s="1" t="s">
        <v>72</v>
      </c>
      <c r="N1" s="1" t="s">
        <v>73</v>
      </c>
      <c r="O1" s="1" t="s">
        <v>74</v>
      </c>
      <c r="P1" s="1" t="s">
        <v>75</v>
      </c>
      <c r="Q1" s="1" t="s">
        <v>76</v>
      </c>
      <c r="R1" s="1" t="s">
        <v>77</v>
      </c>
      <c r="S1" s="1" t="s">
        <v>78</v>
      </c>
      <c r="T1" s="1" t="s">
        <v>79</v>
      </c>
      <c r="U1" s="1" t="s">
        <v>80</v>
      </c>
    </row>
    <row r="2" spans="1:21" s="7" customFormat="1" ht="15.75" customHeight="1" x14ac:dyDescent="0.25">
      <c r="A2" s="7">
        <v>1</v>
      </c>
      <c r="B2" s="7">
        <v>1</v>
      </c>
      <c r="C2" s="7" t="s">
        <v>129</v>
      </c>
      <c r="D2" s="7" t="s">
        <v>81</v>
      </c>
      <c r="E2" s="7">
        <v>2024</v>
      </c>
      <c r="F2" s="7" t="s">
        <v>56</v>
      </c>
      <c r="G2" s="7" t="s">
        <v>2</v>
      </c>
      <c r="H2" s="7" t="s">
        <v>59</v>
      </c>
      <c r="I2" s="8">
        <v>1</v>
      </c>
      <c r="J2" s="8" t="s">
        <v>3</v>
      </c>
      <c r="K2" s="9" t="s">
        <v>57</v>
      </c>
      <c r="L2" s="10">
        <v>3.33</v>
      </c>
      <c r="M2" s="7">
        <v>0.11</v>
      </c>
      <c r="N2" s="8">
        <v>5</v>
      </c>
      <c r="O2" s="7">
        <f t="shared" ref="O2:O9" si="0">M2^2/(N2-1)</f>
        <v>3.0249999999999999E-3</v>
      </c>
      <c r="P2" s="8">
        <v>3.17</v>
      </c>
      <c r="Q2" s="7">
        <v>0.108</v>
      </c>
      <c r="R2" s="8">
        <v>5</v>
      </c>
      <c r="S2" s="7">
        <f t="shared" ref="S2:S9" si="1">(Q2^2)/(R2-1)</f>
        <v>2.9159999999999998E-3</v>
      </c>
      <c r="T2" s="7">
        <f t="shared" ref="T2:T9" si="2">LN(P2/L2)</f>
        <v>-4.9240716103163239E-2</v>
      </c>
      <c r="U2" s="7">
        <f t="shared" ref="U2:U9" si="3">((M2^2)/(N2*(L2^2)))+((Q2^2)/(R2*(P2^2)))</f>
        <v>4.5038106614224616E-4</v>
      </c>
    </row>
    <row r="3" spans="1:21" s="7" customFormat="1" ht="15.75" customHeight="1" x14ac:dyDescent="0.25">
      <c r="A3" s="7">
        <v>1</v>
      </c>
      <c r="B3" s="7">
        <v>2</v>
      </c>
      <c r="C3" s="7" t="s">
        <v>129</v>
      </c>
      <c r="D3" s="7" t="s">
        <v>81</v>
      </c>
      <c r="E3" s="7">
        <v>2024</v>
      </c>
      <c r="F3" s="7" t="s">
        <v>58</v>
      </c>
      <c r="G3" s="7" t="s">
        <v>2</v>
      </c>
      <c r="H3" s="7" t="s">
        <v>59</v>
      </c>
      <c r="I3" s="8">
        <v>1</v>
      </c>
      <c r="J3" s="8" t="s">
        <v>3</v>
      </c>
      <c r="K3" s="9" t="s">
        <v>57</v>
      </c>
      <c r="L3" s="10">
        <v>3.33</v>
      </c>
      <c r="M3" s="7">
        <v>0.11</v>
      </c>
      <c r="N3" s="8">
        <v>5</v>
      </c>
      <c r="O3" s="7">
        <f t="shared" si="0"/>
        <v>3.0249999999999999E-3</v>
      </c>
      <c r="P3" s="8">
        <v>2.9</v>
      </c>
      <c r="Q3" s="7">
        <v>0.54</v>
      </c>
      <c r="R3" s="8">
        <v>5</v>
      </c>
      <c r="S3" s="7">
        <f t="shared" si="1"/>
        <v>7.2900000000000006E-2</v>
      </c>
      <c r="T3" s="7">
        <f t="shared" si="2"/>
        <v>-0.13826156699992423</v>
      </c>
      <c r="U3" s="7">
        <f t="shared" si="3"/>
        <v>7.1528379189571903E-3</v>
      </c>
    </row>
    <row r="4" spans="1:21" s="7" customFormat="1" ht="15.75" customHeight="1" x14ac:dyDescent="0.25">
      <c r="A4" s="7">
        <v>1</v>
      </c>
      <c r="B4" s="7">
        <v>3</v>
      </c>
      <c r="C4" s="7" t="s">
        <v>129</v>
      </c>
      <c r="D4" s="7" t="s">
        <v>81</v>
      </c>
      <c r="E4" s="7">
        <v>2024</v>
      </c>
      <c r="F4" s="7" t="s">
        <v>56</v>
      </c>
      <c r="G4" s="7" t="s">
        <v>2</v>
      </c>
      <c r="H4" s="7" t="s">
        <v>59</v>
      </c>
      <c r="I4" s="8">
        <v>1</v>
      </c>
      <c r="J4" s="8" t="s">
        <v>3</v>
      </c>
      <c r="K4" s="9" t="s">
        <v>57</v>
      </c>
      <c r="L4" s="10">
        <v>3.7</v>
      </c>
      <c r="M4" s="7">
        <v>0.28000000000000003</v>
      </c>
      <c r="N4" s="8">
        <v>5</v>
      </c>
      <c r="O4" s="7">
        <f t="shared" si="0"/>
        <v>1.9600000000000003E-2</v>
      </c>
      <c r="P4" s="8">
        <v>3.49</v>
      </c>
      <c r="Q4" s="7">
        <v>0.38</v>
      </c>
      <c r="R4" s="8">
        <v>5</v>
      </c>
      <c r="S4" s="7">
        <f t="shared" si="1"/>
        <v>3.61E-2</v>
      </c>
      <c r="T4" s="7">
        <f t="shared" si="2"/>
        <v>-5.843108343584294E-2</v>
      </c>
      <c r="U4" s="7">
        <f t="shared" si="3"/>
        <v>3.5164422749968242E-3</v>
      </c>
    </row>
    <row r="5" spans="1:21" s="7" customFormat="1" ht="15.75" customHeight="1" x14ac:dyDescent="0.25">
      <c r="A5" s="7">
        <v>1</v>
      </c>
      <c r="B5" s="7">
        <v>4</v>
      </c>
      <c r="C5" s="7" t="s">
        <v>129</v>
      </c>
      <c r="D5" s="7" t="s">
        <v>81</v>
      </c>
      <c r="E5" s="7">
        <v>2024</v>
      </c>
      <c r="F5" s="7" t="s">
        <v>58</v>
      </c>
      <c r="G5" s="7" t="s">
        <v>2</v>
      </c>
      <c r="H5" s="7" t="s">
        <v>59</v>
      </c>
      <c r="I5" s="8">
        <v>1</v>
      </c>
      <c r="J5" s="8" t="s">
        <v>3</v>
      </c>
      <c r="K5" s="9" t="s">
        <v>57</v>
      </c>
      <c r="L5" s="10">
        <v>3.7</v>
      </c>
      <c r="M5" s="7">
        <v>0.28000000000000003</v>
      </c>
      <c r="N5" s="8">
        <v>5</v>
      </c>
      <c r="O5" s="7">
        <f t="shared" si="0"/>
        <v>1.9600000000000003E-2</v>
      </c>
      <c r="P5" s="8">
        <v>3.1720000000000002</v>
      </c>
      <c r="Q5" s="7">
        <v>0.26800000000000002</v>
      </c>
      <c r="R5" s="8">
        <v>5</v>
      </c>
      <c r="S5" s="7">
        <f t="shared" si="1"/>
        <v>1.7956000000000003E-2</v>
      </c>
      <c r="T5" s="7">
        <f t="shared" si="2"/>
        <v>-0.15397051587757718</v>
      </c>
      <c r="U5" s="7">
        <f t="shared" si="3"/>
        <v>2.5730493056905323E-3</v>
      </c>
    </row>
    <row r="6" spans="1:21" s="7" customFormat="1" ht="15.75" customHeight="1" x14ac:dyDescent="0.25">
      <c r="A6" s="7">
        <v>1</v>
      </c>
      <c r="B6" s="7">
        <v>5</v>
      </c>
      <c r="C6" s="7" t="s">
        <v>129</v>
      </c>
      <c r="D6" s="7" t="s">
        <v>81</v>
      </c>
      <c r="E6" s="7">
        <v>2024</v>
      </c>
      <c r="F6" s="7" t="s">
        <v>56</v>
      </c>
      <c r="G6" s="7" t="s">
        <v>2</v>
      </c>
      <c r="H6" s="7" t="s">
        <v>59</v>
      </c>
      <c r="I6" s="8">
        <v>1</v>
      </c>
      <c r="J6" s="8" t="s">
        <v>3</v>
      </c>
      <c r="K6" s="9" t="s">
        <v>57</v>
      </c>
      <c r="L6" s="10">
        <v>3.33</v>
      </c>
      <c r="M6" s="7">
        <v>0.16</v>
      </c>
      <c r="N6" s="8">
        <v>5</v>
      </c>
      <c r="O6" s="7">
        <f t="shared" si="0"/>
        <v>6.4000000000000003E-3</v>
      </c>
      <c r="P6" s="8">
        <v>3.06</v>
      </c>
      <c r="Q6" s="7">
        <v>0.06</v>
      </c>
      <c r="R6" s="8">
        <v>5</v>
      </c>
      <c r="S6" s="7">
        <f t="shared" si="1"/>
        <v>8.9999999999999998E-4</v>
      </c>
      <c r="T6" s="7">
        <f t="shared" si="2"/>
        <v>-8.4557388028062994E-2</v>
      </c>
      <c r="U6" s="7">
        <f t="shared" si="3"/>
        <v>5.3861648674454561E-4</v>
      </c>
    </row>
    <row r="7" spans="1:21" s="7" customFormat="1" ht="15.75" customHeight="1" x14ac:dyDescent="0.25">
      <c r="A7" s="7">
        <v>1</v>
      </c>
      <c r="B7" s="7">
        <v>6</v>
      </c>
      <c r="C7" s="7" t="s">
        <v>129</v>
      </c>
      <c r="D7" s="7" t="s">
        <v>81</v>
      </c>
      <c r="E7" s="7">
        <v>2024</v>
      </c>
      <c r="F7" s="7" t="s">
        <v>58</v>
      </c>
      <c r="G7" s="7" t="s">
        <v>2</v>
      </c>
      <c r="H7" s="7" t="s">
        <v>59</v>
      </c>
      <c r="I7" s="8">
        <v>1</v>
      </c>
      <c r="J7" s="8" t="s">
        <v>3</v>
      </c>
      <c r="K7" s="9" t="s">
        <v>57</v>
      </c>
      <c r="L7" s="10">
        <v>3.33</v>
      </c>
      <c r="M7" s="7">
        <v>0.16</v>
      </c>
      <c r="N7" s="8">
        <v>5</v>
      </c>
      <c r="O7" s="7">
        <f t="shared" si="0"/>
        <v>6.4000000000000003E-3</v>
      </c>
      <c r="P7" s="8">
        <v>3.06</v>
      </c>
      <c r="Q7" s="7">
        <v>0.22</v>
      </c>
      <c r="R7" s="8">
        <v>5</v>
      </c>
      <c r="S7" s="7">
        <f t="shared" si="1"/>
        <v>1.21E-2</v>
      </c>
      <c r="T7" s="7">
        <f t="shared" si="2"/>
        <v>-8.4557388028062994E-2</v>
      </c>
      <c r="U7" s="7">
        <f t="shared" si="3"/>
        <v>1.4955134067325842E-3</v>
      </c>
    </row>
    <row r="8" spans="1:21" s="7" customFormat="1" ht="15.75" customHeight="1" x14ac:dyDescent="0.25">
      <c r="A8" s="7">
        <v>1</v>
      </c>
      <c r="B8" s="7">
        <v>7</v>
      </c>
      <c r="C8" s="7" t="s">
        <v>129</v>
      </c>
      <c r="D8" s="7" t="s">
        <v>81</v>
      </c>
      <c r="E8" s="7">
        <v>2024</v>
      </c>
      <c r="F8" s="7" t="s">
        <v>56</v>
      </c>
      <c r="G8" s="7" t="s">
        <v>2</v>
      </c>
      <c r="H8" s="7" t="s">
        <v>59</v>
      </c>
      <c r="I8" s="8">
        <v>1</v>
      </c>
      <c r="J8" s="8" t="s">
        <v>3</v>
      </c>
      <c r="K8" s="9" t="s">
        <v>57</v>
      </c>
      <c r="L8" s="10">
        <v>3.44</v>
      </c>
      <c r="M8" s="7">
        <v>0.11</v>
      </c>
      <c r="N8" s="8">
        <v>5</v>
      </c>
      <c r="O8" s="7">
        <f t="shared" si="0"/>
        <v>3.0249999999999999E-3</v>
      </c>
      <c r="P8" s="8">
        <v>3.12</v>
      </c>
      <c r="Q8" s="7">
        <v>0.16</v>
      </c>
      <c r="R8" s="8">
        <v>5</v>
      </c>
      <c r="S8" s="7">
        <f t="shared" si="1"/>
        <v>6.4000000000000003E-3</v>
      </c>
      <c r="T8" s="7">
        <f t="shared" si="2"/>
        <v>-9.7638469563915933E-2</v>
      </c>
      <c r="U8" s="7">
        <f t="shared" si="3"/>
        <v>7.3047219048695934E-4</v>
      </c>
    </row>
    <row r="9" spans="1:21" s="7" customFormat="1" ht="15.75" customHeight="1" thickBot="1" x14ac:dyDescent="0.3">
      <c r="A9" s="7">
        <v>1</v>
      </c>
      <c r="B9" s="7">
        <v>8</v>
      </c>
      <c r="C9" s="7" t="s">
        <v>129</v>
      </c>
      <c r="D9" s="7" t="s">
        <v>81</v>
      </c>
      <c r="E9" s="7">
        <v>2024</v>
      </c>
      <c r="F9" s="7" t="s">
        <v>58</v>
      </c>
      <c r="G9" s="7" t="s">
        <v>2</v>
      </c>
      <c r="H9" s="7" t="s">
        <v>59</v>
      </c>
      <c r="I9" s="8">
        <v>1</v>
      </c>
      <c r="J9" s="8" t="s">
        <v>3</v>
      </c>
      <c r="K9" s="9" t="s">
        <v>57</v>
      </c>
      <c r="L9" s="10">
        <v>3.44</v>
      </c>
      <c r="M9" s="7">
        <v>0.11</v>
      </c>
      <c r="N9" s="8">
        <v>5</v>
      </c>
      <c r="O9" s="7">
        <f t="shared" si="0"/>
        <v>3.0249999999999999E-3</v>
      </c>
      <c r="P9" s="8">
        <v>3.28</v>
      </c>
      <c r="Q9" s="7">
        <v>0.21</v>
      </c>
      <c r="R9" s="8">
        <v>5</v>
      </c>
      <c r="S9" s="7">
        <f t="shared" si="1"/>
        <v>1.1024999999999998E-2</v>
      </c>
      <c r="T9" s="7">
        <f t="shared" si="2"/>
        <v>-4.7628048989254705E-2</v>
      </c>
      <c r="U9" s="7">
        <f t="shared" si="3"/>
        <v>1.0243269429686739E-3</v>
      </c>
    </row>
    <row r="10" spans="1:21" s="7" customFormat="1" ht="15.75" customHeight="1" thickBot="1" x14ac:dyDescent="0.3">
      <c r="A10" s="1">
        <v>2</v>
      </c>
      <c r="B10" s="7">
        <v>9</v>
      </c>
      <c r="C10" s="3" t="s">
        <v>130</v>
      </c>
      <c r="D10" s="1" t="s">
        <v>0</v>
      </c>
      <c r="E10" s="1">
        <v>2022</v>
      </c>
      <c r="F10" s="1" t="s">
        <v>1</v>
      </c>
      <c r="G10" s="7" t="s">
        <v>2</v>
      </c>
      <c r="H10" s="7" t="s">
        <v>59</v>
      </c>
      <c r="I10" s="1">
        <v>4</v>
      </c>
      <c r="J10" s="1" t="s">
        <v>3</v>
      </c>
      <c r="K10" s="1" t="s">
        <v>4</v>
      </c>
      <c r="L10" s="1">
        <v>0.7641</v>
      </c>
      <c r="M10" s="1">
        <v>0.49528</v>
      </c>
      <c r="N10" s="1">
        <v>40</v>
      </c>
      <c r="O10" s="1">
        <v>6.2898020099999997E-3</v>
      </c>
      <c r="P10" s="1">
        <v>0.70750000000000002</v>
      </c>
      <c r="Q10" s="1">
        <v>0.45285999999999998</v>
      </c>
      <c r="R10" s="1">
        <v>40</v>
      </c>
      <c r="S10" s="1">
        <v>5.2585174259999999E-3</v>
      </c>
      <c r="T10" s="1">
        <v>-7.6961041140000006E-2</v>
      </c>
      <c r="U10" s="1">
        <v>2.0746386919999998E-2</v>
      </c>
    </row>
    <row r="11" spans="1:21" s="7" customFormat="1" ht="15.75" customHeight="1" thickBot="1" x14ac:dyDescent="0.3">
      <c r="A11" s="1">
        <v>3</v>
      </c>
      <c r="B11" s="7">
        <v>10</v>
      </c>
      <c r="C11" s="3" t="s">
        <v>131</v>
      </c>
      <c r="D11" s="1" t="s">
        <v>5</v>
      </c>
      <c r="E11" s="1">
        <v>2022</v>
      </c>
      <c r="F11" s="1" t="s">
        <v>6</v>
      </c>
      <c r="G11" s="7" t="s">
        <v>2</v>
      </c>
      <c r="H11" s="7" t="s">
        <v>59</v>
      </c>
      <c r="I11" s="1">
        <v>48</v>
      </c>
      <c r="J11" s="1" t="s">
        <v>3</v>
      </c>
      <c r="K11" s="1" t="s">
        <v>4</v>
      </c>
      <c r="L11" s="1">
        <v>0.25</v>
      </c>
      <c r="M11" s="1">
        <v>0.06</v>
      </c>
      <c r="N11" s="1">
        <v>3</v>
      </c>
      <c r="O11" s="1">
        <v>1.8E-3</v>
      </c>
      <c r="P11" s="1">
        <v>0.27</v>
      </c>
      <c r="Q11" s="1">
        <v>7.0000000000000007E-2</v>
      </c>
      <c r="R11" s="1">
        <v>3</v>
      </c>
      <c r="S11" s="1">
        <v>2.4499999999999999E-3</v>
      </c>
      <c r="T11" s="1">
        <v>7.6961041140000006E-2</v>
      </c>
      <c r="U11" s="1">
        <v>4.1605121170000002E-2</v>
      </c>
    </row>
    <row r="12" spans="1:21" s="7" customFormat="1" ht="15.75" customHeight="1" thickBot="1" x14ac:dyDescent="0.3">
      <c r="A12" s="1">
        <v>3</v>
      </c>
      <c r="B12" s="7">
        <v>11</v>
      </c>
      <c r="C12" s="3" t="s">
        <v>131</v>
      </c>
      <c r="D12" s="1" t="s">
        <v>5</v>
      </c>
      <c r="E12" s="1">
        <v>2022</v>
      </c>
      <c r="F12" s="1" t="s">
        <v>6</v>
      </c>
      <c r="G12" s="7" t="s">
        <v>2</v>
      </c>
      <c r="H12" s="7" t="s">
        <v>59</v>
      </c>
      <c r="I12" s="1">
        <v>48</v>
      </c>
      <c r="J12" s="1" t="s">
        <v>3</v>
      </c>
      <c r="K12" s="1" t="s">
        <v>4</v>
      </c>
      <c r="L12" s="1">
        <v>0.3</v>
      </c>
      <c r="M12" s="1">
        <v>0.08</v>
      </c>
      <c r="N12" s="1">
        <v>3</v>
      </c>
      <c r="O12" s="1">
        <v>3.2000000000000002E-3</v>
      </c>
      <c r="P12" s="1">
        <v>0.6</v>
      </c>
      <c r="Q12" s="1">
        <v>0.1</v>
      </c>
      <c r="R12" s="1">
        <v>3</v>
      </c>
      <c r="S12" s="1">
        <v>5.0000000000000001E-3</v>
      </c>
      <c r="T12" s="1">
        <v>0.69314718060000002</v>
      </c>
      <c r="U12" s="1">
        <v>3.2962962960000002E-2</v>
      </c>
    </row>
    <row r="13" spans="1:21" s="7" customFormat="1" ht="15.75" customHeight="1" thickBot="1" x14ac:dyDescent="0.3">
      <c r="A13" s="1">
        <v>4</v>
      </c>
      <c r="B13" s="7">
        <v>12</v>
      </c>
      <c r="C13" s="3" t="s">
        <v>132</v>
      </c>
      <c r="D13" s="1" t="s">
        <v>8</v>
      </c>
      <c r="E13" s="1">
        <v>2021</v>
      </c>
      <c r="F13" s="1" t="s">
        <v>9</v>
      </c>
      <c r="G13" s="7" t="s">
        <v>2</v>
      </c>
      <c r="H13" s="7" t="s">
        <v>59</v>
      </c>
      <c r="I13" s="1">
        <v>10.27</v>
      </c>
      <c r="J13" s="1" t="s">
        <v>3</v>
      </c>
      <c r="K13" s="1" t="s">
        <v>10</v>
      </c>
      <c r="L13" s="1">
        <v>2.4700000000000002</v>
      </c>
      <c r="M13" s="11">
        <v>0.34856850119999999</v>
      </c>
      <c r="N13" s="1">
        <v>60</v>
      </c>
      <c r="O13" s="1">
        <v>2.059322034E-3</v>
      </c>
      <c r="P13" s="1">
        <v>2.78</v>
      </c>
      <c r="Q13" s="11">
        <v>0.50348783500000005</v>
      </c>
      <c r="R13" s="1">
        <v>60</v>
      </c>
      <c r="S13" s="1">
        <v>4.2966101689999999E-3</v>
      </c>
      <c r="T13" s="1">
        <v>0.11823277710000001</v>
      </c>
      <c r="U13" s="1">
        <v>8.7860319579999996E-4</v>
      </c>
    </row>
    <row r="14" spans="1:21" s="7" customFormat="1" ht="15.75" customHeight="1" thickBot="1" x14ac:dyDescent="0.3">
      <c r="A14" s="1">
        <v>5</v>
      </c>
      <c r="B14" s="7">
        <v>13</v>
      </c>
      <c r="C14" s="3" t="s">
        <v>82</v>
      </c>
      <c r="D14" s="1" t="s">
        <v>133</v>
      </c>
      <c r="E14" s="1">
        <v>2021</v>
      </c>
      <c r="F14" s="1" t="s">
        <v>11</v>
      </c>
      <c r="G14" s="7" t="s">
        <v>2</v>
      </c>
      <c r="H14" s="7" t="s">
        <v>59</v>
      </c>
      <c r="I14" s="1">
        <v>24</v>
      </c>
      <c r="J14" s="1" t="s">
        <v>3</v>
      </c>
      <c r="K14" s="1" t="s">
        <v>12</v>
      </c>
      <c r="L14" s="1">
        <v>0.2</v>
      </c>
      <c r="M14" s="1">
        <v>3.3399999999999999E-2</v>
      </c>
      <c r="N14" s="1">
        <v>4</v>
      </c>
      <c r="O14" s="1">
        <v>3.7185333330000002E-4</v>
      </c>
      <c r="P14" s="1">
        <v>0.15</v>
      </c>
      <c r="Q14" s="1">
        <v>0.02</v>
      </c>
      <c r="R14" s="1">
        <v>4</v>
      </c>
      <c r="S14" s="1">
        <v>1.333333333E-4</v>
      </c>
      <c r="T14" s="1">
        <v>-0.2876820725</v>
      </c>
      <c r="U14" s="1">
        <v>1.141669444E-2</v>
      </c>
    </row>
    <row r="15" spans="1:21" s="7" customFormat="1" ht="15.75" customHeight="1" thickBot="1" x14ac:dyDescent="0.3">
      <c r="A15" s="1">
        <v>5</v>
      </c>
      <c r="B15" s="7">
        <v>14</v>
      </c>
      <c r="C15" s="3" t="s">
        <v>82</v>
      </c>
      <c r="D15" s="1" t="s">
        <v>133</v>
      </c>
      <c r="E15" s="1">
        <v>2021</v>
      </c>
      <c r="F15" s="1" t="s">
        <v>11</v>
      </c>
      <c r="G15" s="7" t="s">
        <v>2</v>
      </c>
      <c r="H15" s="7" t="s">
        <v>59</v>
      </c>
      <c r="I15" s="1">
        <v>48</v>
      </c>
      <c r="J15" s="1" t="s">
        <v>3</v>
      </c>
      <c r="K15" s="1" t="s">
        <v>12</v>
      </c>
      <c r="L15" s="1">
        <v>0.2</v>
      </c>
      <c r="M15" s="1">
        <v>3.3399999999999999E-2</v>
      </c>
      <c r="N15" s="1">
        <v>4</v>
      </c>
      <c r="O15" s="1">
        <v>3.7185333330000002E-4</v>
      </c>
      <c r="P15" s="1">
        <v>0.153</v>
      </c>
      <c r="Q15" s="1">
        <v>1.67E-2</v>
      </c>
      <c r="R15" s="1">
        <v>4</v>
      </c>
      <c r="S15" s="1">
        <v>9.2963333330000006E-5</v>
      </c>
      <c r="T15" s="1">
        <v>-0.26787944520000001</v>
      </c>
      <c r="U15" s="1">
        <v>9.9506984600000008E-3</v>
      </c>
    </row>
    <row r="16" spans="1:21" s="7" customFormat="1" ht="15.75" customHeight="1" thickBot="1" x14ac:dyDescent="0.3">
      <c r="A16" s="1">
        <v>6</v>
      </c>
      <c r="B16" s="7">
        <v>15</v>
      </c>
      <c r="C16" s="3" t="s">
        <v>134</v>
      </c>
      <c r="D16" s="1" t="s">
        <v>135</v>
      </c>
      <c r="E16" s="1">
        <v>2021</v>
      </c>
      <c r="F16" s="1" t="s">
        <v>13</v>
      </c>
      <c r="G16" s="7" t="s">
        <v>2</v>
      </c>
      <c r="H16" s="7" t="s">
        <v>59</v>
      </c>
      <c r="I16" s="1">
        <v>48</v>
      </c>
      <c r="J16" s="1" t="s">
        <v>3</v>
      </c>
      <c r="K16" s="1" t="s">
        <v>14</v>
      </c>
      <c r="L16" s="1">
        <v>175.5</v>
      </c>
      <c r="M16" s="1">
        <v>149.4</v>
      </c>
      <c r="N16" s="1">
        <v>99</v>
      </c>
      <c r="O16" s="1">
        <v>227.75877550000001</v>
      </c>
      <c r="P16" s="1">
        <v>403.7</v>
      </c>
      <c r="Q16" s="1">
        <v>422.8</v>
      </c>
      <c r="R16" s="1">
        <v>99</v>
      </c>
      <c r="S16" s="1">
        <v>1824.08</v>
      </c>
      <c r="T16" s="1">
        <v>0.833032985</v>
      </c>
      <c r="U16" s="1">
        <v>1.839943749E-2</v>
      </c>
    </row>
    <row r="17" spans="1:21" s="7" customFormat="1" ht="15.75" customHeight="1" thickBot="1" x14ac:dyDescent="0.3">
      <c r="A17" s="1">
        <v>6</v>
      </c>
      <c r="B17" s="7">
        <v>16</v>
      </c>
      <c r="C17" s="3" t="s">
        <v>134</v>
      </c>
      <c r="D17" s="1" t="s">
        <v>135</v>
      </c>
      <c r="E17" s="1">
        <v>2021</v>
      </c>
      <c r="F17" s="1" t="s">
        <v>13</v>
      </c>
      <c r="G17" s="7" t="s">
        <v>2</v>
      </c>
      <c r="H17" s="7" t="s">
        <v>59</v>
      </c>
      <c r="I17" s="1">
        <v>48</v>
      </c>
      <c r="J17" s="1" t="s">
        <v>3</v>
      </c>
      <c r="K17" s="1" t="s">
        <v>14</v>
      </c>
      <c r="L17" s="1">
        <v>175.5</v>
      </c>
      <c r="M17" s="1">
        <v>149.4</v>
      </c>
      <c r="N17" s="1">
        <v>99</v>
      </c>
      <c r="O17" s="1">
        <v>227.75877550000001</v>
      </c>
      <c r="P17" s="1">
        <v>165.1</v>
      </c>
      <c r="Q17" s="1">
        <v>138.5</v>
      </c>
      <c r="R17" s="1">
        <v>99</v>
      </c>
      <c r="S17" s="1">
        <v>195.73724490000001</v>
      </c>
      <c r="T17" s="1">
        <v>-6.1087691979999997E-2</v>
      </c>
      <c r="U17" s="1">
        <v>1.442838437E-2</v>
      </c>
    </row>
    <row r="18" spans="1:21" s="7" customFormat="1" ht="15.75" customHeight="1" thickBot="1" x14ac:dyDescent="0.3">
      <c r="A18" s="1">
        <v>6</v>
      </c>
      <c r="B18" s="7">
        <v>17</v>
      </c>
      <c r="C18" s="3" t="s">
        <v>134</v>
      </c>
      <c r="D18" s="1" t="s">
        <v>135</v>
      </c>
      <c r="E18" s="1">
        <v>2021</v>
      </c>
      <c r="F18" s="1" t="s">
        <v>13</v>
      </c>
      <c r="G18" s="7" t="s">
        <v>2</v>
      </c>
      <c r="H18" s="7" t="s">
        <v>59</v>
      </c>
      <c r="I18" s="1">
        <v>48</v>
      </c>
      <c r="J18" s="1" t="s">
        <v>3</v>
      </c>
      <c r="K18" s="1" t="s">
        <v>14</v>
      </c>
      <c r="L18" s="1">
        <v>725</v>
      </c>
      <c r="M18" s="1">
        <v>615.20000000000005</v>
      </c>
      <c r="N18" s="1">
        <v>99</v>
      </c>
      <c r="O18" s="1">
        <v>3861.949388</v>
      </c>
      <c r="P18" s="1">
        <v>403.7</v>
      </c>
      <c r="Q18" s="1">
        <v>422.8</v>
      </c>
      <c r="R18" s="1">
        <v>99</v>
      </c>
      <c r="S18" s="1">
        <v>1824.08</v>
      </c>
      <c r="T18" s="1">
        <v>-0.58549962700000002</v>
      </c>
      <c r="U18" s="1">
        <v>1.8352557669999998E-2</v>
      </c>
    </row>
    <row r="19" spans="1:21" s="7" customFormat="1" ht="15.75" customHeight="1" thickBot="1" x14ac:dyDescent="0.3">
      <c r="A19" s="1">
        <v>6</v>
      </c>
      <c r="B19" s="7">
        <v>18</v>
      </c>
      <c r="C19" s="3" t="s">
        <v>134</v>
      </c>
      <c r="D19" s="1" t="s">
        <v>135</v>
      </c>
      <c r="E19" s="1">
        <v>2021</v>
      </c>
      <c r="F19" s="1" t="s">
        <v>13</v>
      </c>
      <c r="G19" s="7" t="s">
        <v>2</v>
      </c>
      <c r="H19" s="7" t="s">
        <v>59</v>
      </c>
      <c r="I19" s="1">
        <v>48</v>
      </c>
      <c r="J19" s="1" t="s">
        <v>3</v>
      </c>
      <c r="K19" s="1" t="s">
        <v>14</v>
      </c>
      <c r="L19" s="1">
        <v>725</v>
      </c>
      <c r="M19" s="1">
        <v>615.20000000000005</v>
      </c>
      <c r="N19" s="1">
        <v>99</v>
      </c>
      <c r="O19" s="1">
        <v>3861.949388</v>
      </c>
      <c r="P19" s="1">
        <v>165.1</v>
      </c>
      <c r="Q19" s="1">
        <v>138.5</v>
      </c>
      <c r="R19" s="1">
        <v>99</v>
      </c>
      <c r="S19" s="1">
        <v>195.73724490000001</v>
      </c>
      <c r="T19" s="1">
        <v>-1.479620304</v>
      </c>
      <c r="U19" s="1">
        <v>1.438150455E-2</v>
      </c>
    </row>
    <row r="20" spans="1:21" s="7" customFormat="1" ht="15.75" customHeight="1" thickBot="1" x14ac:dyDescent="0.3">
      <c r="A20" s="1">
        <v>7</v>
      </c>
      <c r="B20" s="7">
        <v>19</v>
      </c>
      <c r="C20" s="3" t="s">
        <v>128</v>
      </c>
      <c r="D20" s="1" t="s">
        <v>15</v>
      </c>
      <c r="E20" s="1">
        <v>2021</v>
      </c>
      <c r="F20" s="1" t="s">
        <v>16</v>
      </c>
      <c r="G20" s="7" t="s">
        <v>2</v>
      </c>
      <c r="H20" s="7" t="s">
        <v>59</v>
      </c>
      <c r="I20" s="1">
        <v>2</v>
      </c>
      <c r="J20" s="1" t="s">
        <v>3</v>
      </c>
      <c r="K20" s="3" t="s">
        <v>12</v>
      </c>
      <c r="L20" s="1">
        <v>0.26</v>
      </c>
      <c r="M20" s="1">
        <v>0.12</v>
      </c>
      <c r="N20" s="1">
        <v>10</v>
      </c>
      <c r="O20" s="1">
        <v>1.6000000000000001E-3</v>
      </c>
      <c r="P20" s="1">
        <v>0.47</v>
      </c>
      <c r="Q20" s="1">
        <v>0.18</v>
      </c>
      <c r="R20" s="1">
        <v>10</v>
      </c>
      <c r="S20" s="1">
        <v>3.5999999999999999E-3</v>
      </c>
      <c r="T20" s="1">
        <v>0.59205106370000005</v>
      </c>
      <c r="U20" s="1">
        <v>3.5969045409999997E-2</v>
      </c>
    </row>
    <row r="21" spans="1:21" s="7" customFormat="1" ht="15.75" customHeight="1" thickBot="1" x14ac:dyDescent="0.3">
      <c r="A21" s="1">
        <v>8</v>
      </c>
      <c r="B21" s="7">
        <v>20</v>
      </c>
      <c r="C21" s="3" t="s">
        <v>126</v>
      </c>
      <c r="D21" s="1" t="s">
        <v>127</v>
      </c>
      <c r="E21" s="1">
        <v>2020</v>
      </c>
      <c r="F21" s="1" t="s">
        <v>17</v>
      </c>
      <c r="G21" s="7" t="s">
        <v>2</v>
      </c>
      <c r="H21" s="7" t="s">
        <v>59</v>
      </c>
      <c r="I21" s="1">
        <v>120</v>
      </c>
      <c r="J21" s="1" t="s">
        <v>7</v>
      </c>
      <c r="K21" s="1" t="s">
        <v>18</v>
      </c>
      <c r="L21" s="1">
        <v>0.77</v>
      </c>
      <c r="M21" s="1">
        <v>0.37</v>
      </c>
      <c r="N21" s="1">
        <v>54</v>
      </c>
      <c r="O21" s="1">
        <v>2.5830188679999999E-3</v>
      </c>
      <c r="P21" s="1">
        <v>0.78</v>
      </c>
      <c r="Q21" s="1">
        <v>0.3</v>
      </c>
      <c r="R21" s="1">
        <v>54</v>
      </c>
      <c r="S21" s="1">
        <v>1.698113208E-3</v>
      </c>
      <c r="T21" s="1">
        <v>1.290340484E-2</v>
      </c>
      <c r="U21" s="1">
        <v>7.0153326899999998E-3</v>
      </c>
    </row>
    <row r="22" spans="1:21" s="7" customFormat="1" ht="15.75" customHeight="1" thickBot="1" x14ac:dyDescent="0.3">
      <c r="A22" s="1">
        <v>8</v>
      </c>
      <c r="B22" s="7">
        <v>21</v>
      </c>
      <c r="C22" s="3" t="s">
        <v>126</v>
      </c>
      <c r="D22" s="1" t="s">
        <v>127</v>
      </c>
      <c r="E22" s="1">
        <v>2020</v>
      </c>
      <c r="F22" s="1" t="s">
        <v>17</v>
      </c>
      <c r="G22" s="7" t="s">
        <v>2</v>
      </c>
      <c r="H22" s="7" t="s">
        <v>59</v>
      </c>
      <c r="I22" s="1">
        <v>120</v>
      </c>
      <c r="J22" s="1" t="s">
        <v>7</v>
      </c>
      <c r="K22" s="1" t="s">
        <v>18</v>
      </c>
      <c r="L22" s="1">
        <v>0.56000000000000005</v>
      </c>
      <c r="M22" s="1">
        <v>0.15</v>
      </c>
      <c r="N22" s="1">
        <v>54</v>
      </c>
      <c r="O22" s="1">
        <v>4.2452830189999998E-4</v>
      </c>
      <c r="P22" s="1">
        <v>0.51</v>
      </c>
      <c r="Q22" s="1">
        <v>0.22</v>
      </c>
      <c r="R22" s="1">
        <v>54</v>
      </c>
      <c r="S22" s="1">
        <v>9.1320754720000002E-4</v>
      </c>
      <c r="T22" s="1">
        <v>-9.3526058009999996E-2</v>
      </c>
      <c r="U22" s="1">
        <v>4.7746245380000003E-3</v>
      </c>
    </row>
    <row r="23" spans="1:21" s="7" customFormat="1" ht="15.75" customHeight="1" thickBot="1" x14ac:dyDescent="0.3">
      <c r="A23" s="1">
        <v>9</v>
      </c>
      <c r="B23" s="7">
        <v>22</v>
      </c>
      <c r="C23" s="3" t="s">
        <v>124</v>
      </c>
      <c r="D23" s="1" t="s">
        <v>125</v>
      </c>
      <c r="E23" s="1">
        <v>2019</v>
      </c>
      <c r="F23" s="1" t="s">
        <v>19</v>
      </c>
      <c r="G23" s="7" t="s">
        <v>2</v>
      </c>
      <c r="H23" s="7" t="s">
        <v>59</v>
      </c>
      <c r="I23" s="1">
        <v>12</v>
      </c>
      <c r="J23" s="1" t="s">
        <v>3</v>
      </c>
      <c r="K23" s="1" t="s">
        <v>20</v>
      </c>
      <c r="L23" s="1">
        <v>21.6</v>
      </c>
      <c r="M23" s="1">
        <v>3.5</v>
      </c>
      <c r="N23" s="1">
        <v>24</v>
      </c>
      <c r="O23" s="1">
        <v>0.53260869570000002</v>
      </c>
      <c r="P23" s="1">
        <v>22.5</v>
      </c>
      <c r="Q23" s="1">
        <v>5.2</v>
      </c>
      <c r="R23" s="1">
        <v>24</v>
      </c>
      <c r="S23" s="1">
        <v>1.1756521740000001</v>
      </c>
      <c r="T23" s="1">
        <v>4.0821994520000002E-2</v>
      </c>
      <c r="U23" s="1">
        <v>3.3195144599999999E-3</v>
      </c>
    </row>
    <row r="24" spans="1:21" s="7" customFormat="1" ht="15.75" customHeight="1" thickBot="1" x14ac:dyDescent="0.3">
      <c r="A24" s="1">
        <v>9</v>
      </c>
      <c r="B24" s="7">
        <v>23</v>
      </c>
      <c r="C24" s="3" t="s">
        <v>124</v>
      </c>
      <c r="D24" s="1" t="s">
        <v>125</v>
      </c>
      <c r="E24" s="1">
        <v>2019</v>
      </c>
      <c r="F24" s="1" t="s">
        <v>19</v>
      </c>
      <c r="G24" s="7" t="s">
        <v>2</v>
      </c>
      <c r="H24" s="7" t="s">
        <v>59</v>
      </c>
      <c r="I24" s="1">
        <v>12</v>
      </c>
      <c r="J24" s="1" t="s">
        <v>3</v>
      </c>
      <c r="K24" s="1" t="s">
        <v>21</v>
      </c>
      <c r="L24" s="1">
        <v>66</v>
      </c>
      <c r="M24" s="1">
        <v>18.100000000000001</v>
      </c>
      <c r="N24" s="1">
        <v>24</v>
      </c>
      <c r="O24" s="1">
        <v>14.243913040000001</v>
      </c>
      <c r="P24" s="1">
        <v>185.9</v>
      </c>
      <c r="Q24" s="1">
        <v>35.700000000000003</v>
      </c>
      <c r="R24" s="1">
        <v>24</v>
      </c>
      <c r="S24" s="1">
        <v>55.4126087</v>
      </c>
      <c r="T24" s="1">
        <v>1.0355541530000001</v>
      </c>
      <c r="U24" s="1">
        <v>4.6703242190000004E-3</v>
      </c>
    </row>
    <row r="25" spans="1:21" s="7" customFormat="1" ht="15.75" customHeight="1" thickBot="1" x14ac:dyDescent="0.3">
      <c r="A25" s="1">
        <v>9</v>
      </c>
      <c r="B25" s="7">
        <v>24</v>
      </c>
      <c r="C25" s="3" t="s">
        <v>124</v>
      </c>
      <c r="D25" s="1" t="s">
        <v>125</v>
      </c>
      <c r="E25" s="1">
        <v>2019</v>
      </c>
      <c r="F25" s="1" t="s">
        <v>19</v>
      </c>
      <c r="G25" s="7" t="s">
        <v>2</v>
      </c>
      <c r="H25" s="7" t="s">
        <v>59</v>
      </c>
      <c r="I25" s="1">
        <v>36</v>
      </c>
      <c r="J25" s="1" t="s">
        <v>3</v>
      </c>
      <c r="K25" s="1" t="s">
        <v>20</v>
      </c>
      <c r="L25" s="1">
        <v>8.3000000000000007</v>
      </c>
      <c r="M25" s="1">
        <v>1</v>
      </c>
      <c r="N25" s="1">
        <v>24</v>
      </c>
      <c r="O25" s="1">
        <v>4.347826087E-2</v>
      </c>
      <c r="P25" s="1">
        <v>10.9</v>
      </c>
      <c r="Q25" s="1">
        <v>1</v>
      </c>
      <c r="R25" s="1">
        <v>24</v>
      </c>
      <c r="S25" s="1">
        <v>4.347826087E-2</v>
      </c>
      <c r="T25" s="1">
        <v>0.2725072744</v>
      </c>
      <c r="U25" s="1">
        <v>9.5552895159999995E-4</v>
      </c>
    </row>
    <row r="26" spans="1:21" s="7" customFormat="1" ht="15.75" customHeight="1" thickBot="1" x14ac:dyDescent="0.3">
      <c r="A26" s="1">
        <v>9</v>
      </c>
      <c r="B26" s="7">
        <v>25</v>
      </c>
      <c r="C26" s="3" t="s">
        <v>124</v>
      </c>
      <c r="D26" s="1" t="s">
        <v>125</v>
      </c>
      <c r="E26" s="1">
        <v>2019</v>
      </c>
      <c r="F26" s="1" t="s">
        <v>19</v>
      </c>
      <c r="G26" s="7" t="s">
        <v>2</v>
      </c>
      <c r="H26" s="7" t="s">
        <v>59</v>
      </c>
      <c r="I26" s="1">
        <v>36</v>
      </c>
      <c r="J26" s="1" t="s">
        <v>3</v>
      </c>
      <c r="K26" s="1" t="s">
        <v>21</v>
      </c>
      <c r="L26" s="1">
        <v>0.3</v>
      </c>
      <c r="M26" s="1">
        <v>0.1</v>
      </c>
      <c r="N26" s="1">
        <v>24</v>
      </c>
      <c r="O26" s="1">
        <v>4.347826087E-4</v>
      </c>
      <c r="P26" s="1">
        <v>0.7</v>
      </c>
      <c r="Q26" s="1">
        <v>0.1</v>
      </c>
      <c r="R26" s="1">
        <v>24</v>
      </c>
      <c r="S26" s="1">
        <v>4.347826087E-4</v>
      </c>
      <c r="T26" s="1">
        <v>0.84729786039999999</v>
      </c>
      <c r="U26" s="1">
        <v>5.4799697659999999E-3</v>
      </c>
    </row>
    <row r="27" spans="1:21" s="7" customFormat="1" ht="15.75" customHeight="1" thickBot="1" x14ac:dyDescent="0.3">
      <c r="A27" s="1">
        <v>10</v>
      </c>
      <c r="B27" s="7">
        <v>26</v>
      </c>
      <c r="C27" s="3" t="s">
        <v>123</v>
      </c>
      <c r="D27" s="1" t="s">
        <v>22</v>
      </c>
      <c r="E27" s="1">
        <v>2019</v>
      </c>
      <c r="F27" s="3" t="s">
        <v>6</v>
      </c>
      <c r="G27" s="7" t="s">
        <v>2</v>
      </c>
      <c r="H27" s="7" t="s">
        <v>59</v>
      </c>
      <c r="I27" s="1">
        <v>36</v>
      </c>
      <c r="J27" s="1" t="s">
        <v>3</v>
      </c>
      <c r="K27" s="1" t="s">
        <v>4</v>
      </c>
      <c r="L27" s="1">
        <v>0.06</v>
      </c>
      <c r="M27" s="1">
        <v>0.02</v>
      </c>
      <c r="N27" s="1">
        <v>60</v>
      </c>
      <c r="O27" s="1">
        <v>6.779661017E-6</v>
      </c>
      <c r="P27" s="1">
        <v>0.06</v>
      </c>
      <c r="Q27" s="1">
        <v>0.02</v>
      </c>
      <c r="R27" s="1">
        <v>60</v>
      </c>
      <c r="S27" s="1">
        <v>6.779661017E-6</v>
      </c>
      <c r="T27" s="1">
        <v>0</v>
      </c>
      <c r="U27" s="1">
        <v>3.7037037039999998E-3</v>
      </c>
    </row>
    <row r="28" spans="1:21" s="7" customFormat="1" ht="15.75" customHeight="1" thickBot="1" x14ac:dyDescent="0.3">
      <c r="A28" s="1">
        <v>11</v>
      </c>
      <c r="B28" s="7">
        <v>27</v>
      </c>
      <c r="C28" s="3" t="s">
        <v>122</v>
      </c>
      <c r="D28" s="1" t="s">
        <v>23</v>
      </c>
      <c r="E28" s="1">
        <v>2019</v>
      </c>
      <c r="F28" s="1" t="s">
        <v>24</v>
      </c>
      <c r="G28" s="7" t="s">
        <v>2</v>
      </c>
      <c r="H28" s="7" t="s">
        <v>59</v>
      </c>
      <c r="I28" s="1">
        <v>132</v>
      </c>
      <c r="J28" s="1" t="s">
        <v>7</v>
      </c>
      <c r="K28" s="1" t="s">
        <v>20</v>
      </c>
      <c r="L28" s="1">
        <v>1.23</v>
      </c>
      <c r="M28" s="1">
        <v>1.29</v>
      </c>
      <c r="N28" s="1">
        <v>30</v>
      </c>
      <c r="O28" s="1">
        <v>5.7382758620000002E-2</v>
      </c>
      <c r="P28" s="1">
        <v>2</v>
      </c>
      <c r="Q28" s="1">
        <v>1.966</v>
      </c>
      <c r="R28" s="1">
        <v>30</v>
      </c>
      <c r="S28" s="1">
        <v>0.1332812414</v>
      </c>
      <c r="T28" s="1">
        <v>0.48613301120000002</v>
      </c>
      <c r="U28" s="1">
        <v>6.8874317049999995E-2</v>
      </c>
    </row>
    <row r="29" spans="1:21" s="7" customFormat="1" ht="15.75" customHeight="1" thickBot="1" x14ac:dyDescent="0.3">
      <c r="A29" s="1">
        <v>11</v>
      </c>
      <c r="B29" s="7">
        <v>28</v>
      </c>
      <c r="C29" s="3" t="s">
        <v>122</v>
      </c>
      <c r="D29" s="1" t="s">
        <v>23</v>
      </c>
      <c r="E29" s="1">
        <v>2019</v>
      </c>
      <c r="F29" s="1" t="s">
        <v>24</v>
      </c>
      <c r="G29" s="7" t="s">
        <v>2</v>
      </c>
      <c r="H29" s="7" t="s">
        <v>59</v>
      </c>
      <c r="I29" s="1">
        <v>132</v>
      </c>
      <c r="J29" s="1" t="s">
        <v>7</v>
      </c>
      <c r="K29" s="1" t="s">
        <v>21</v>
      </c>
      <c r="L29" s="1">
        <v>1.4</v>
      </c>
      <c r="M29" s="1">
        <v>0.50600000000000001</v>
      </c>
      <c r="N29" s="1">
        <v>30</v>
      </c>
      <c r="O29" s="1">
        <v>8.8288275859999994E-3</v>
      </c>
      <c r="P29" s="1">
        <v>4.157</v>
      </c>
      <c r="Q29" s="1">
        <v>0.67400000000000004</v>
      </c>
      <c r="R29" s="1">
        <v>30</v>
      </c>
      <c r="S29" s="1">
        <v>1.5664689660000002E-2</v>
      </c>
      <c r="T29" s="1">
        <v>1.0883214240000001</v>
      </c>
      <c r="U29" s="1">
        <v>5.2306248430000002E-3</v>
      </c>
    </row>
    <row r="30" spans="1:21" s="7" customFormat="1" ht="15.75" customHeight="1" thickBot="1" x14ac:dyDescent="0.3">
      <c r="A30" s="1">
        <v>11</v>
      </c>
      <c r="B30" s="7">
        <v>29</v>
      </c>
      <c r="C30" s="3" t="s">
        <v>122</v>
      </c>
      <c r="D30" s="1" t="s">
        <v>23</v>
      </c>
      <c r="E30" s="1">
        <v>2019</v>
      </c>
      <c r="F30" s="1" t="s">
        <v>24</v>
      </c>
      <c r="G30" s="7" t="s">
        <v>2</v>
      </c>
      <c r="H30" s="7" t="s">
        <v>59</v>
      </c>
      <c r="I30" s="1">
        <v>132</v>
      </c>
      <c r="J30" s="1" t="s">
        <v>7</v>
      </c>
      <c r="K30" s="1" t="s">
        <v>4</v>
      </c>
      <c r="L30" s="1">
        <v>0.19700000000000001</v>
      </c>
      <c r="M30" s="1">
        <v>7.8E-2</v>
      </c>
      <c r="N30" s="1">
        <v>30</v>
      </c>
      <c r="O30" s="1">
        <v>2.0979310339999999E-4</v>
      </c>
      <c r="P30" s="1">
        <v>0.23699999999999999</v>
      </c>
      <c r="Q30" s="1">
        <v>7.9000000000000001E-2</v>
      </c>
      <c r="R30" s="1">
        <v>30</v>
      </c>
      <c r="S30" s="1">
        <v>2.1520689660000001E-4</v>
      </c>
      <c r="T30" s="1">
        <v>0.1848564124</v>
      </c>
      <c r="U30" s="1">
        <v>8.9292957060000001E-3</v>
      </c>
    </row>
    <row r="31" spans="1:21" s="7" customFormat="1" ht="15.75" customHeight="1" thickBot="1" x14ac:dyDescent="0.3">
      <c r="A31" s="1">
        <v>12</v>
      </c>
      <c r="B31" s="7">
        <v>30</v>
      </c>
      <c r="C31" s="3" t="s">
        <v>121</v>
      </c>
      <c r="D31" s="1" t="s">
        <v>25</v>
      </c>
      <c r="E31" s="1">
        <v>2018</v>
      </c>
      <c r="F31" s="1" t="s">
        <v>26</v>
      </c>
      <c r="G31" s="7" t="s">
        <v>2</v>
      </c>
      <c r="H31" s="7" t="s">
        <v>59</v>
      </c>
      <c r="I31" s="1">
        <v>12</v>
      </c>
      <c r="J31" s="1" t="s">
        <v>3</v>
      </c>
      <c r="K31" s="1" t="s">
        <v>20</v>
      </c>
      <c r="L31" s="1">
        <v>2.8</v>
      </c>
      <c r="M31" s="1">
        <v>4.1012193310000002</v>
      </c>
      <c r="N31" s="1">
        <v>50</v>
      </c>
      <c r="O31" s="1">
        <v>0.3432653061</v>
      </c>
      <c r="P31" s="1">
        <v>3</v>
      </c>
      <c r="Q31" s="1">
        <v>5.4447222149999996</v>
      </c>
      <c r="R31" s="1">
        <v>50</v>
      </c>
      <c r="S31" s="1">
        <v>0.60499999999999998</v>
      </c>
      <c r="T31" s="1">
        <v>6.8992871489999996E-2</v>
      </c>
      <c r="U31" s="1">
        <v>0.108785941</v>
      </c>
    </row>
    <row r="32" spans="1:21" s="7" customFormat="1" ht="15.75" customHeight="1" thickBot="1" x14ac:dyDescent="0.3">
      <c r="A32" s="1">
        <v>12</v>
      </c>
      <c r="B32" s="7">
        <v>31</v>
      </c>
      <c r="C32" s="3" t="s">
        <v>121</v>
      </c>
      <c r="D32" s="1" t="s">
        <v>25</v>
      </c>
      <c r="E32" s="1">
        <v>2018</v>
      </c>
      <c r="F32" s="1" t="s">
        <v>26</v>
      </c>
      <c r="G32" s="7" t="s">
        <v>2</v>
      </c>
      <c r="H32" s="7" t="s">
        <v>59</v>
      </c>
      <c r="I32" s="1">
        <v>60</v>
      </c>
      <c r="J32" s="1" t="s">
        <v>3</v>
      </c>
      <c r="K32" s="1" t="s">
        <v>20</v>
      </c>
      <c r="L32" s="1">
        <v>2.8</v>
      </c>
      <c r="M32" s="1">
        <v>4.1012193310000002</v>
      </c>
      <c r="N32" s="1">
        <v>50</v>
      </c>
      <c r="O32" s="1">
        <v>0.3432653061</v>
      </c>
      <c r="P32" s="1">
        <v>2.2999999999999998</v>
      </c>
      <c r="Q32" s="1">
        <v>1.5556349190000001</v>
      </c>
      <c r="R32" s="1">
        <v>50</v>
      </c>
      <c r="S32" s="1">
        <v>4.93877551E-2</v>
      </c>
      <c r="T32" s="1">
        <v>-0.1967102942</v>
      </c>
      <c r="U32" s="1">
        <v>5.2057501640000003E-2</v>
      </c>
    </row>
    <row r="33" spans="1:21" s="7" customFormat="1" ht="15.75" customHeight="1" thickBot="1" x14ac:dyDescent="0.3">
      <c r="A33" s="1">
        <v>12</v>
      </c>
      <c r="B33" s="7">
        <v>32</v>
      </c>
      <c r="C33" s="3" t="s">
        <v>121</v>
      </c>
      <c r="D33" s="1" t="s">
        <v>25</v>
      </c>
      <c r="E33" s="1">
        <v>2018</v>
      </c>
      <c r="F33" s="1" t="s">
        <v>26</v>
      </c>
      <c r="G33" s="7" t="s">
        <v>2</v>
      </c>
      <c r="H33" s="7" t="s">
        <v>59</v>
      </c>
      <c r="I33" s="1">
        <v>84</v>
      </c>
      <c r="J33" s="1" t="s">
        <v>7</v>
      </c>
      <c r="K33" s="1" t="s">
        <v>20</v>
      </c>
      <c r="L33" s="1">
        <v>2.8</v>
      </c>
      <c r="M33" s="1">
        <v>4.1012193310000002</v>
      </c>
      <c r="N33" s="1">
        <v>50</v>
      </c>
      <c r="O33" s="1">
        <v>0.3432653061</v>
      </c>
      <c r="P33" s="1">
        <v>2.2000000000000002</v>
      </c>
      <c r="Q33" s="1">
        <v>4.1012193310000002</v>
      </c>
      <c r="R33" s="1">
        <v>50</v>
      </c>
      <c r="S33" s="1">
        <v>0.3432653061</v>
      </c>
      <c r="T33" s="1">
        <v>-0.2411620568</v>
      </c>
      <c r="U33" s="1">
        <v>0.1124122955</v>
      </c>
    </row>
    <row r="34" spans="1:21" s="7" customFormat="1" ht="15.75" customHeight="1" thickBot="1" x14ac:dyDescent="0.3">
      <c r="A34" s="1">
        <v>13</v>
      </c>
      <c r="B34" s="7">
        <v>33</v>
      </c>
      <c r="C34" s="3" t="s">
        <v>120</v>
      </c>
      <c r="D34" s="1" t="s">
        <v>27</v>
      </c>
      <c r="E34" s="1">
        <v>2017</v>
      </c>
      <c r="F34" s="1" t="s">
        <v>28</v>
      </c>
      <c r="G34" s="7" t="s">
        <v>2</v>
      </c>
      <c r="H34" s="7" t="s">
        <v>59</v>
      </c>
      <c r="I34" s="1">
        <v>120</v>
      </c>
      <c r="J34" s="1" t="s">
        <v>7</v>
      </c>
      <c r="K34" s="1" t="s">
        <v>4</v>
      </c>
      <c r="L34" s="1">
        <v>0.83025731629999999</v>
      </c>
      <c r="M34" s="1">
        <v>0.13290981290000001</v>
      </c>
      <c r="N34" s="1">
        <v>6</v>
      </c>
      <c r="O34" s="1">
        <v>3.5330036730000002E-3</v>
      </c>
      <c r="P34" s="1">
        <v>1.3431278250000001</v>
      </c>
      <c r="Q34" s="1">
        <v>0.23025693880000001</v>
      </c>
      <c r="R34" s="1">
        <v>11</v>
      </c>
      <c r="S34" s="1">
        <v>5.3018257870000004E-3</v>
      </c>
      <c r="T34" s="1">
        <v>0.48102069829999999</v>
      </c>
      <c r="U34" s="1">
        <v>6.9428410750000001E-3</v>
      </c>
    </row>
    <row r="35" spans="1:21" s="7" customFormat="1" ht="15.75" customHeight="1" thickBot="1" x14ac:dyDescent="0.3">
      <c r="A35" s="1">
        <v>13</v>
      </c>
      <c r="B35" s="7">
        <v>34</v>
      </c>
      <c r="C35" s="3" t="s">
        <v>120</v>
      </c>
      <c r="D35" s="1" t="s">
        <v>27</v>
      </c>
      <c r="E35" s="1">
        <v>2017</v>
      </c>
      <c r="F35" s="1" t="s">
        <v>28</v>
      </c>
      <c r="G35" s="7" t="s">
        <v>2</v>
      </c>
      <c r="H35" s="7" t="s">
        <v>59</v>
      </c>
      <c r="I35" s="1">
        <v>180</v>
      </c>
      <c r="J35" s="1" t="s">
        <v>7</v>
      </c>
      <c r="K35" s="1" t="s">
        <v>4</v>
      </c>
      <c r="L35" s="1">
        <v>0.83025731629999999</v>
      </c>
      <c r="M35" s="1">
        <v>0.13290981290000001</v>
      </c>
      <c r="N35" s="1">
        <v>6</v>
      </c>
      <c r="O35" s="1">
        <v>3.5330036730000002E-3</v>
      </c>
      <c r="P35" s="1">
        <v>1.09773353</v>
      </c>
      <c r="Q35" s="1">
        <v>0.46554997609999998</v>
      </c>
      <c r="R35" s="1">
        <v>11</v>
      </c>
      <c r="S35" s="1">
        <v>2.167367802E-2</v>
      </c>
      <c r="T35" s="1">
        <v>0.27926723349999999</v>
      </c>
      <c r="U35" s="1">
        <v>2.0622143230000001E-2</v>
      </c>
    </row>
    <row r="36" spans="1:21" s="7" customFormat="1" ht="15.75" customHeight="1" thickBot="1" x14ac:dyDescent="0.3">
      <c r="A36" s="1">
        <v>13</v>
      </c>
      <c r="B36" s="7">
        <v>35</v>
      </c>
      <c r="C36" s="3" t="s">
        <v>120</v>
      </c>
      <c r="D36" s="1" t="s">
        <v>27</v>
      </c>
      <c r="E36" s="1">
        <v>2017</v>
      </c>
      <c r="F36" s="1" t="s">
        <v>28</v>
      </c>
      <c r="G36" s="7" t="s">
        <v>2</v>
      </c>
      <c r="H36" s="7" t="s">
        <v>59</v>
      </c>
      <c r="I36" s="1">
        <v>240</v>
      </c>
      <c r="J36" s="1" t="s">
        <v>7</v>
      </c>
      <c r="K36" s="1" t="s">
        <v>4</v>
      </c>
      <c r="L36" s="1">
        <v>0.83025731629999999</v>
      </c>
      <c r="M36" s="1">
        <v>0.13290981290000001</v>
      </c>
      <c r="N36" s="1">
        <v>6</v>
      </c>
      <c r="O36" s="1">
        <v>3.5330036730000002E-3</v>
      </c>
      <c r="P36" s="1">
        <v>1.4157449799999999</v>
      </c>
      <c r="Q36" s="1">
        <v>0.20800540270000001</v>
      </c>
      <c r="R36" s="1">
        <v>5</v>
      </c>
      <c r="S36" s="1">
        <v>1.081656189E-2</v>
      </c>
      <c r="T36" s="1">
        <v>0.53367548679999999</v>
      </c>
      <c r="U36" s="1">
        <v>8.5883467480000007E-3</v>
      </c>
    </row>
    <row r="37" spans="1:21" s="7" customFormat="1" ht="15.75" customHeight="1" thickBot="1" x14ac:dyDescent="0.3">
      <c r="A37" s="1">
        <v>13</v>
      </c>
      <c r="B37" s="7">
        <v>36</v>
      </c>
      <c r="C37" s="3" t="s">
        <v>120</v>
      </c>
      <c r="D37" s="1" t="s">
        <v>27</v>
      </c>
      <c r="E37" s="1">
        <v>2017</v>
      </c>
      <c r="F37" s="1" t="s">
        <v>28</v>
      </c>
      <c r="G37" s="7" t="s">
        <v>2</v>
      </c>
      <c r="H37" s="7" t="s">
        <v>59</v>
      </c>
      <c r="I37" s="1">
        <v>360</v>
      </c>
      <c r="J37" s="1" t="s">
        <v>7</v>
      </c>
      <c r="K37" s="1" t="s">
        <v>4</v>
      </c>
      <c r="L37" s="1">
        <v>0.83025731629999999</v>
      </c>
      <c r="M37" s="1">
        <v>0.13290981290000001</v>
      </c>
      <c r="N37" s="1">
        <v>6</v>
      </c>
      <c r="O37" s="1">
        <v>3.5330036730000002E-3</v>
      </c>
      <c r="P37" s="1">
        <v>0.91040076299999995</v>
      </c>
      <c r="Q37" s="1">
        <v>0.2848879104</v>
      </c>
      <c r="R37" s="1">
        <v>5</v>
      </c>
      <c r="S37" s="1">
        <v>2.029028037E-2</v>
      </c>
      <c r="T37" s="1">
        <v>9.2149229080000006E-2</v>
      </c>
      <c r="U37" s="1">
        <v>2.3855591660000001E-2</v>
      </c>
    </row>
    <row r="38" spans="1:21" s="7" customFormat="1" ht="15.75" customHeight="1" thickBot="1" x14ac:dyDescent="0.3">
      <c r="A38" s="1">
        <v>14</v>
      </c>
      <c r="B38" s="7">
        <v>37</v>
      </c>
      <c r="C38" s="3" t="s">
        <v>119</v>
      </c>
      <c r="D38" s="1" t="s">
        <v>29</v>
      </c>
      <c r="E38" s="1">
        <v>2017</v>
      </c>
      <c r="F38" s="1" t="s">
        <v>30</v>
      </c>
      <c r="G38" s="7" t="s">
        <v>2</v>
      </c>
      <c r="H38" s="7" t="s">
        <v>59</v>
      </c>
      <c r="I38" s="1">
        <v>24</v>
      </c>
      <c r="J38" s="1" t="s">
        <v>3</v>
      </c>
      <c r="K38" s="1" t="s">
        <v>21</v>
      </c>
      <c r="L38" s="1">
        <v>7.49</v>
      </c>
      <c r="M38" s="1">
        <v>1.77</v>
      </c>
      <c r="N38" s="1">
        <v>45</v>
      </c>
      <c r="O38" s="1">
        <v>7.1202272730000002E-2</v>
      </c>
      <c r="P38" s="1">
        <v>11.9</v>
      </c>
      <c r="Q38" s="1">
        <v>3.53</v>
      </c>
      <c r="R38" s="1">
        <v>45</v>
      </c>
      <c r="S38" s="1">
        <v>0.28320227269999998</v>
      </c>
      <c r="T38" s="1">
        <v>0.46296960259999997</v>
      </c>
      <c r="U38" s="1">
        <v>3.196429159E-3</v>
      </c>
    </row>
    <row r="39" spans="1:21" s="7" customFormat="1" ht="15.75" customHeight="1" thickBot="1" x14ac:dyDescent="0.3">
      <c r="A39" s="1">
        <v>14</v>
      </c>
      <c r="B39" s="7">
        <v>38</v>
      </c>
      <c r="C39" s="3" t="s">
        <v>119</v>
      </c>
      <c r="D39" s="1" t="s">
        <v>29</v>
      </c>
      <c r="E39" s="1">
        <v>2017</v>
      </c>
      <c r="F39" s="1" t="s">
        <v>30</v>
      </c>
      <c r="G39" s="7" t="s">
        <v>2</v>
      </c>
      <c r="H39" s="7" t="s">
        <v>59</v>
      </c>
      <c r="I39" s="1">
        <v>72</v>
      </c>
      <c r="J39" s="1" t="s">
        <v>7</v>
      </c>
      <c r="K39" s="1" t="s">
        <v>31</v>
      </c>
      <c r="L39" s="1">
        <v>0.88</v>
      </c>
      <c r="M39" s="1">
        <v>0.59</v>
      </c>
      <c r="N39" s="1">
        <v>45</v>
      </c>
      <c r="O39" s="1">
        <v>7.9113636360000003E-3</v>
      </c>
      <c r="P39" s="1">
        <v>2.94</v>
      </c>
      <c r="Q39" s="1">
        <v>0.57999999999999996</v>
      </c>
      <c r="R39" s="1">
        <v>45</v>
      </c>
      <c r="S39" s="1">
        <v>7.6454545450000003E-3</v>
      </c>
      <c r="T39" s="1">
        <v>1.2062429530000001</v>
      </c>
      <c r="U39" s="1">
        <v>1.085396148E-2</v>
      </c>
    </row>
    <row r="40" spans="1:21" s="7" customFormat="1" ht="15.75" customHeight="1" thickBot="1" x14ac:dyDescent="0.3">
      <c r="A40" s="1">
        <v>14</v>
      </c>
      <c r="B40" s="7">
        <v>39</v>
      </c>
      <c r="C40" s="3" t="s">
        <v>119</v>
      </c>
      <c r="D40" s="1" t="s">
        <v>29</v>
      </c>
      <c r="E40" s="1">
        <v>2017</v>
      </c>
      <c r="F40" s="1" t="s">
        <v>30</v>
      </c>
      <c r="G40" s="7" t="s">
        <v>2</v>
      </c>
      <c r="H40" s="7" t="s">
        <v>59</v>
      </c>
      <c r="I40" s="1">
        <v>120</v>
      </c>
      <c r="J40" s="1" t="s">
        <v>7</v>
      </c>
      <c r="K40" s="1" t="s">
        <v>32</v>
      </c>
      <c r="L40" s="1">
        <v>0.88</v>
      </c>
      <c r="M40" s="1">
        <v>0.59</v>
      </c>
      <c r="N40" s="1">
        <v>45</v>
      </c>
      <c r="O40" s="1">
        <v>7.9113636360000003E-3</v>
      </c>
      <c r="P40" s="1">
        <v>3.38</v>
      </c>
      <c r="Q40" s="1">
        <v>1.47</v>
      </c>
      <c r="R40" s="1">
        <v>45</v>
      </c>
      <c r="S40" s="1">
        <v>4.9111363640000003E-2</v>
      </c>
      <c r="T40" s="1">
        <v>1.3457090810000001</v>
      </c>
      <c r="U40" s="1">
        <v>1.41923797E-2</v>
      </c>
    </row>
    <row r="41" spans="1:21" s="7" customFormat="1" ht="15.75" customHeight="1" thickBot="1" x14ac:dyDescent="0.3">
      <c r="A41" s="1">
        <v>14</v>
      </c>
      <c r="B41" s="7">
        <v>40</v>
      </c>
      <c r="C41" s="3" t="s">
        <v>119</v>
      </c>
      <c r="D41" s="1" t="s">
        <v>29</v>
      </c>
      <c r="E41" s="1">
        <v>2017</v>
      </c>
      <c r="F41" s="1" t="s">
        <v>30</v>
      </c>
      <c r="G41" s="7" t="s">
        <v>2</v>
      </c>
      <c r="H41" s="7" t="s">
        <v>59</v>
      </c>
      <c r="I41" s="1">
        <v>24</v>
      </c>
      <c r="J41" s="1" t="s">
        <v>3</v>
      </c>
      <c r="K41" s="1" t="s">
        <v>4</v>
      </c>
      <c r="L41" s="1">
        <v>0.09</v>
      </c>
      <c r="M41" s="1">
        <v>0.04</v>
      </c>
      <c r="N41" s="1">
        <v>45</v>
      </c>
      <c r="O41" s="1">
        <v>3.6363636359999997E-5</v>
      </c>
      <c r="P41" s="1">
        <v>0.11899999999999999</v>
      </c>
      <c r="Q41" s="1">
        <v>0.04</v>
      </c>
      <c r="R41" s="1">
        <v>45</v>
      </c>
      <c r="S41" s="1">
        <v>3.6363636359999997E-5</v>
      </c>
      <c r="T41" s="1">
        <v>0.2793138228</v>
      </c>
      <c r="U41" s="1">
        <v>6.9003830049999999E-3</v>
      </c>
    </row>
    <row r="42" spans="1:21" s="7" customFormat="1" ht="15.75" customHeight="1" thickBot="1" x14ac:dyDescent="0.3">
      <c r="A42" s="1">
        <v>14</v>
      </c>
      <c r="B42" s="7">
        <v>41</v>
      </c>
      <c r="C42" s="3" t="s">
        <v>119</v>
      </c>
      <c r="D42" s="1" t="s">
        <v>29</v>
      </c>
      <c r="E42" s="1">
        <v>2017</v>
      </c>
      <c r="F42" s="1" t="s">
        <v>30</v>
      </c>
      <c r="G42" s="7" t="s">
        <v>2</v>
      </c>
      <c r="H42" s="7" t="s">
        <v>59</v>
      </c>
      <c r="I42" s="1">
        <v>72</v>
      </c>
      <c r="J42" s="1" t="s">
        <v>7</v>
      </c>
      <c r="K42" s="1" t="s">
        <v>4</v>
      </c>
      <c r="L42" s="1">
        <v>0.09</v>
      </c>
      <c r="M42" s="1">
        <v>0.04</v>
      </c>
      <c r="N42" s="1">
        <v>45</v>
      </c>
      <c r="O42" s="1">
        <v>3.6363636359999997E-5</v>
      </c>
      <c r="P42" s="1">
        <v>8.9999999999999993E-3</v>
      </c>
      <c r="Q42" s="1">
        <v>0</v>
      </c>
      <c r="R42" s="1">
        <v>45</v>
      </c>
      <c r="S42" s="1">
        <v>0</v>
      </c>
      <c r="T42" s="1">
        <v>-2.3025850929999998</v>
      </c>
      <c r="U42" s="1">
        <v>4.3895747599999998E-3</v>
      </c>
    </row>
    <row r="43" spans="1:21" s="7" customFormat="1" ht="15.75" customHeight="1" thickBot="1" x14ac:dyDescent="0.3">
      <c r="A43" s="1">
        <v>14</v>
      </c>
      <c r="B43" s="7">
        <v>42</v>
      </c>
      <c r="C43" s="3" t="s">
        <v>119</v>
      </c>
      <c r="D43" s="1" t="s">
        <v>29</v>
      </c>
      <c r="E43" s="1">
        <v>2017</v>
      </c>
      <c r="F43" s="1" t="s">
        <v>30</v>
      </c>
      <c r="G43" s="7" t="s">
        <v>2</v>
      </c>
      <c r="H43" s="7" t="s">
        <v>59</v>
      </c>
      <c r="I43" s="1">
        <v>120</v>
      </c>
      <c r="J43" s="1" t="s">
        <v>7</v>
      </c>
      <c r="K43" s="1" t="s">
        <v>4</v>
      </c>
      <c r="L43" s="1">
        <v>8.8999999999999996E-2</v>
      </c>
      <c r="M43" s="1">
        <v>0.04</v>
      </c>
      <c r="N43" s="1">
        <v>45</v>
      </c>
      <c r="O43" s="1">
        <v>3.6363636359999997E-5</v>
      </c>
      <c r="P43" s="1">
        <v>0.1</v>
      </c>
      <c r="Q43" s="1">
        <v>2.1000000000000001E-2</v>
      </c>
      <c r="R43" s="1">
        <v>45</v>
      </c>
      <c r="S43" s="1">
        <v>1.0022727270000001E-5</v>
      </c>
      <c r="T43" s="1">
        <v>0.1165338163</v>
      </c>
      <c r="U43" s="1">
        <v>5.4687710590000001E-3</v>
      </c>
    </row>
    <row r="44" spans="1:21" s="7" customFormat="1" ht="15.75" customHeight="1" thickBot="1" x14ac:dyDescent="0.3">
      <c r="A44" s="1">
        <v>14</v>
      </c>
      <c r="B44" s="7">
        <v>43</v>
      </c>
      <c r="C44" s="3" t="s">
        <v>119</v>
      </c>
      <c r="D44" s="1" t="s">
        <v>29</v>
      </c>
      <c r="E44" s="1">
        <v>2017</v>
      </c>
      <c r="F44" s="1" t="s">
        <v>30</v>
      </c>
      <c r="G44" s="7" t="s">
        <v>2</v>
      </c>
      <c r="H44" s="7" t="s">
        <v>59</v>
      </c>
      <c r="I44" s="1">
        <v>24</v>
      </c>
      <c r="J44" s="1" t="s">
        <v>3</v>
      </c>
      <c r="K44" s="1" t="s">
        <v>20</v>
      </c>
      <c r="L44" s="1">
        <v>7.54</v>
      </c>
      <c r="M44" s="1">
        <v>2.0299999999999998</v>
      </c>
      <c r="N44" s="1">
        <v>45</v>
      </c>
      <c r="O44" s="1">
        <v>9.3656818180000004E-2</v>
      </c>
      <c r="P44" s="1">
        <v>6.16</v>
      </c>
      <c r="Q44" s="1">
        <v>0.55000000000000004</v>
      </c>
      <c r="R44" s="1">
        <v>45</v>
      </c>
      <c r="S44" s="1">
        <v>6.875E-3</v>
      </c>
      <c r="T44" s="1">
        <v>-0.20214540449999999</v>
      </c>
      <c r="U44" s="1">
        <v>1.787936575E-3</v>
      </c>
    </row>
    <row r="45" spans="1:21" s="7" customFormat="1" ht="15.75" customHeight="1" thickBot="1" x14ac:dyDescent="0.3">
      <c r="A45" s="1">
        <v>14</v>
      </c>
      <c r="B45" s="7">
        <v>44</v>
      </c>
      <c r="C45" s="3" t="s">
        <v>119</v>
      </c>
      <c r="D45" s="1" t="s">
        <v>29</v>
      </c>
      <c r="E45" s="1">
        <v>2017</v>
      </c>
      <c r="F45" s="1" t="s">
        <v>30</v>
      </c>
      <c r="G45" s="7" t="s">
        <v>2</v>
      </c>
      <c r="H45" s="7" t="s">
        <v>59</v>
      </c>
      <c r="I45" s="1">
        <v>72</v>
      </c>
      <c r="J45" s="1" t="s">
        <v>7</v>
      </c>
      <c r="K45" s="1" t="s">
        <v>33</v>
      </c>
      <c r="L45" s="1">
        <v>5.15</v>
      </c>
      <c r="M45" s="1">
        <v>0.95</v>
      </c>
      <c r="N45" s="1">
        <v>45</v>
      </c>
      <c r="O45" s="1">
        <v>2.0511363639999999E-2</v>
      </c>
      <c r="P45" s="1">
        <v>5.52</v>
      </c>
      <c r="Q45" s="1">
        <v>1.01</v>
      </c>
      <c r="R45" s="1">
        <v>45</v>
      </c>
      <c r="S45" s="1">
        <v>2.318409091E-2</v>
      </c>
      <c r="T45" s="1">
        <v>6.938114561E-2</v>
      </c>
      <c r="U45" s="1">
        <v>1.5001356550000001E-3</v>
      </c>
    </row>
    <row r="46" spans="1:21" s="7" customFormat="1" ht="15.75" customHeight="1" thickBot="1" x14ac:dyDescent="0.3">
      <c r="A46" s="1">
        <v>14</v>
      </c>
      <c r="B46" s="7">
        <v>45</v>
      </c>
      <c r="C46" s="3" t="s">
        <v>119</v>
      </c>
      <c r="D46" s="1" t="s">
        <v>29</v>
      </c>
      <c r="E46" s="1">
        <v>2017</v>
      </c>
      <c r="F46" s="1" t="s">
        <v>30</v>
      </c>
      <c r="G46" s="7" t="s">
        <v>2</v>
      </c>
      <c r="H46" s="7" t="s">
        <v>59</v>
      </c>
      <c r="I46" s="1">
        <v>120</v>
      </c>
      <c r="J46" s="1" t="s">
        <v>7</v>
      </c>
      <c r="K46" s="1" t="s">
        <v>34</v>
      </c>
      <c r="L46" s="1">
        <v>5.15</v>
      </c>
      <c r="M46" s="1">
        <v>0.95</v>
      </c>
      <c r="N46" s="1">
        <v>45</v>
      </c>
      <c r="O46" s="1">
        <v>2.0511363639999999E-2</v>
      </c>
      <c r="P46" s="1">
        <v>5.88</v>
      </c>
      <c r="Q46" s="1">
        <v>0.91</v>
      </c>
      <c r="R46" s="1">
        <v>45</v>
      </c>
      <c r="S46" s="1">
        <v>1.8820454550000001E-2</v>
      </c>
      <c r="T46" s="1">
        <v>0.1325600472</v>
      </c>
      <c r="U46" s="1">
        <v>1.2884213219999999E-3</v>
      </c>
    </row>
    <row r="47" spans="1:21" s="7" customFormat="1" ht="15.75" customHeight="1" thickBot="1" x14ac:dyDescent="0.3">
      <c r="A47" s="1">
        <v>15</v>
      </c>
      <c r="B47" s="7">
        <v>46</v>
      </c>
      <c r="C47" s="3" t="s">
        <v>118</v>
      </c>
      <c r="D47" s="1" t="s">
        <v>35</v>
      </c>
      <c r="E47" s="1">
        <v>2017</v>
      </c>
      <c r="F47" s="1" t="s">
        <v>36</v>
      </c>
      <c r="G47" s="7" t="s">
        <v>2</v>
      </c>
      <c r="H47" s="7" t="s">
        <v>59</v>
      </c>
      <c r="I47" s="1">
        <v>72</v>
      </c>
      <c r="J47" s="1" t="s">
        <v>7</v>
      </c>
      <c r="K47" s="1" t="s">
        <v>37</v>
      </c>
      <c r="L47" s="1">
        <v>0.4</v>
      </c>
      <c r="M47" s="1">
        <v>0.6</v>
      </c>
      <c r="N47" s="1">
        <v>4</v>
      </c>
      <c r="O47" s="1">
        <v>0.12</v>
      </c>
      <c r="P47" s="1">
        <v>33.700000000000003</v>
      </c>
      <c r="Q47" s="1">
        <v>36</v>
      </c>
      <c r="R47" s="1">
        <v>4</v>
      </c>
      <c r="S47" s="1">
        <v>432</v>
      </c>
      <c r="T47" s="1">
        <v>4.4337885689999998</v>
      </c>
      <c r="U47" s="1">
        <v>0.84778911940000001</v>
      </c>
    </row>
    <row r="48" spans="1:21" s="7" customFormat="1" ht="15.75" customHeight="1" thickBot="1" x14ac:dyDescent="0.3">
      <c r="A48" s="1">
        <v>16</v>
      </c>
      <c r="B48" s="7">
        <v>47</v>
      </c>
      <c r="C48" s="3" t="s">
        <v>117</v>
      </c>
      <c r="D48" s="1" t="s">
        <v>38</v>
      </c>
      <c r="E48" s="1">
        <v>2014</v>
      </c>
      <c r="F48" s="1" t="s">
        <v>39</v>
      </c>
      <c r="G48" s="7" t="s">
        <v>2</v>
      </c>
      <c r="H48" s="7" t="s">
        <v>59</v>
      </c>
      <c r="I48" s="1">
        <v>24</v>
      </c>
      <c r="J48" s="1" t="s">
        <v>3</v>
      </c>
      <c r="K48" s="1" t="s">
        <v>40</v>
      </c>
      <c r="L48" s="1">
        <v>1.2E-2</v>
      </c>
      <c r="M48" s="1">
        <v>1.7000000000000001E-2</v>
      </c>
      <c r="N48" s="1">
        <v>3</v>
      </c>
      <c r="O48" s="1">
        <v>1.4449999999999999E-4</v>
      </c>
      <c r="P48" s="1">
        <v>3.5999999999999997E-2</v>
      </c>
      <c r="Q48" s="1">
        <v>2.4E-2</v>
      </c>
      <c r="R48" s="1">
        <v>3</v>
      </c>
      <c r="S48" s="1">
        <v>2.8800000000000001E-4</v>
      </c>
      <c r="T48" s="1">
        <v>1.0986122890000001</v>
      </c>
      <c r="U48" s="1">
        <v>0.81712962960000002</v>
      </c>
    </row>
    <row r="49" spans="1:21" s="7" customFormat="1" ht="15.75" customHeight="1" thickBot="1" x14ac:dyDescent="0.3">
      <c r="A49" s="1">
        <v>16</v>
      </c>
      <c r="B49" s="7">
        <v>48</v>
      </c>
      <c r="C49" s="3" t="s">
        <v>117</v>
      </c>
      <c r="D49" s="1" t="s">
        <v>38</v>
      </c>
      <c r="E49" s="1">
        <v>2014</v>
      </c>
      <c r="F49" s="1" t="s">
        <v>39</v>
      </c>
      <c r="G49" s="7" t="s">
        <v>2</v>
      </c>
      <c r="H49" s="7" t="s">
        <v>59</v>
      </c>
      <c r="I49" s="1">
        <v>24</v>
      </c>
      <c r="J49" s="1" t="s">
        <v>3</v>
      </c>
      <c r="K49" s="1" t="s">
        <v>41</v>
      </c>
      <c r="L49" s="1">
        <v>7.4999999999999997E-3</v>
      </c>
      <c r="M49" s="1">
        <v>8.0999999999999996E-3</v>
      </c>
      <c r="N49" s="1">
        <v>3</v>
      </c>
      <c r="O49" s="1">
        <v>3.2805000000000002E-5</v>
      </c>
      <c r="P49" s="1">
        <v>2.1999999999999999E-2</v>
      </c>
      <c r="Q49" s="1">
        <v>8.9999999999999993E-3</v>
      </c>
      <c r="R49" s="1">
        <v>3</v>
      </c>
      <c r="S49" s="1">
        <v>4.0500000000000002E-5</v>
      </c>
      <c r="T49" s="1">
        <v>1.076139433</v>
      </c>
      <c r="U49" s="1">
        <v>0.444585124</v>
      </c>
    </row>
    <row r="50" spans="1:21" s="7" customFormat="1" ht="15.75" customHeight="1" thickBot="1" x14ac:dyDescent="0.3">
      <c r="A50" s="1">
        <v>17</v>
      </c>
      <c r="B50" s="7">
        <v>49</v>
      </c>
      <c r="C50" s="3" t="s">
        <v>115</v>
      </c>
      <c r="D50" s="1" t="s">
        <v>116</v>
      </c>
      <c r="E50" s="1">
        <v>2014</v>
      </c>
      <c r="F50" s="1" t="s">
        <v>107</v>
      </c>
      <c r="G50" s="7" t="s">
        <v>2</v>
      </c>
      <c r="H50" s="7" t="s">
        <v>59</v>
      </c>
      <c r="I50" s="1">
        <v>60</v>
      </c>
      <c r="J50" s="1" t="s">
        <v>3</v>
      </c>
      <c r="K50" s="1" t="s">
        <v>42</v>
      </c>
      <c r="L50" s="1">
        <v>0.99</v>
      </c>
      <c r="M50" s="1">
        <v>0.5375872022</v>
      </c>
      <c r="N50" s="1">
        <v>10</v>
      </c>
      <c r="O50" s="1">
        <v>3.211111111E-2</v>
      </c>
      <c r="P50" s="1">
        <v>0.79</v>
      </c>
      <c r="Q50" s="1">
        <v>0.25298221279999999</v>
      </c>
      <c r="R50" s="1">
        <v>10</v>
      </c>
      <c r="S50" s="1">
        <v>7.1111111109999998E-3</v>
      </c>
      <c r="T50" s="1">
        <v>-0.22567199769999999</v>
      </c>
      <c r="U50" s="1">
        <v>3.974155393E-2</v>
      </c>
    </row>
    <row r="51" spans="1:21" s="7" customFormat="1" ht="15.75" customHeight="1" thickBot="1" x14ac:dyDescent="0.3">
      <c r="A51" s="1">
        <v>17</v>
      </c>
      <c r="B51" s="7">
        <v>50</v>
      </c>
      <c r="C51" s="3" t="s">
        <v>115</v>
      </c>
      <c r="D51" s="1" t="s">
        <v>116</v>
      </c>
      <c r="E51" s="1">
        <v>2014</v>
      </c>
      <c r="F51" s="1" t="s">
        <v>107</v>
      </c>
      <c r="G51" s="7" t="s">
        <v>2</v>
      </c>
      <c r="H51" s="7" t="s">
        <v>59</v>
      </c>
      <c r="I51" s="1">
        <v>60</v>
      </c>
      <c r="J51" s="1" t="s">
        <v>3</v>
      </c>
      <c r="K51" s="1" t="s">
        <v>42</v>
      </c>
      <c r="L51" s="1">
        <v>0.89</v>
      </c>
      <c r="M51" s="1">
        <v>0.63245553200000004</v>
      </c>
      <c r="N51" s="1">
        <v>10</v>
      </c>
      <c r="O51" s="1">
        <v>4.4444444440000001E-2</v>
      </c>
      <c r="P51" s="1">
        <v>1.02</v>
      </c>
      <c r="Q51" s="1">
        <v>0.41109609580000001</v>
      </c>
      <c r="R51" s="1">
        <v>10</v>
      </c>
      <c r="S51" s="1">
        <v>1.8777777780000001E-2</v>
      </c>
      <c r="T51" s="1">
        <v>0.1363364436</v>
      </c>
      <c r="U51" s="1">
        <v>6.6742426810000005E-2</v>
      </c>
    </row>
    <row r="52" spans="1:21" s="7" customFormat="1" ht="15.75" customHeight="1" thickBot="1" x14ac:dyDescent="0.3">
      <c r="A52" s="1">
        <v>17</v>
      </c>
      <c r="B52" s="7">
        <v>51</v>
      </c>
      <c r="C52" s="3" t="s">
        <v>115</v>
      </c>
      <c r="D52" s="1" t="s">
        <v>116</v>
      </c>
      <c r="E52" s="1">
        <v>2014</v>
      </c>
      <c r="F52" s="1" t="s">
        <v>107</v>
      </c>
      <c r="G52" s="7" t="s">
        <v>2</v>
      </c>
      <c r="H52" s="7" t="s">
        <v>59</v>
      </c>
      <c r="I52" s="1">
        <v>60</v>
      </c>
      <c r="J52" s="1" t="s">
        <v>3</v>
      </c>
      <c r="K52" s="1" t="s">
        <v>43</v>
      </c>
      <c r="L52" s="1">
        <v>4.7</v>
      </c>
      <c r="M52" s="1">
        <v>0.94868329809999996</v>
      </c>
      <c r="N52" s="1">
        <v>10</v>
      </c>
      <c r="O52" s="1">
        <v>0.1</v>
      </c>
      <c r="P52" s="1">
        <v>4.3</v>
      </c>
      <c r="Q52" s="1">
        <v>0.63245553200000004</v>
      </c>
      <c r="R52" s="1">
        <v>10</v>
      </c>
      <c r="S52" s="1">
        <v>4.4444444440000001E-2</v>
      </c>
      <c r="T52" s="1">
        <v>-8.8947486019999994E-2</v>
      </c>
      <c r="U52" s="1">
        <v>6.237573269E-3</v>
      </c>
    </row>
    <row r="53" spans="1:21" s="7" customFormat="1" ht="15.75" customHeight="1" thickBot="1" x14ac:dyDescent="0.3">
      <c r="A53" s="1">
        <v>17</v>
      </c>
      <c r="B53" s="7">
        <v>52</v>
      </c>
      <c r="C53" s="3" t="s">
        <v>115</v>
      </c>
      <c r="D53" s="1" t="s">
        <v>116</v>
      </c>
      <c r="E53" s="1">
        <v>2014</v>
      </c>
      <c r="F53" s="1" t="s">
        <v>107</v>
      </c>
      <c r="G53" s="7" t="s">
        <v>2</v>
      </c>
      <c r="H53" s="7" t="s">
        <v>59</v>
      </c>
      <c r="I53" s="1">
        <v>60</v>
      </c>
      <c r="J53" s="1" t="s">
        <v>3</v>
      </c>
      <c r="K53" s="1" t="s">
        <v>43</v>
      </c>
      <c r="L53" s="1">
        <v>4.7</v>
      </c>
      <c r="M53" s="1">
        <v>1.2649110640000001</v>
      </c>
      <c r="N53" s="1">
        <v>10</v>
      </c>
      <c r="O53" s="1">
        <v>0.17777777780000001</v>
      </c>
      <c r="P53" s="1">
        <v>4.4000000000000004</v>
      </c>
      <c r="Q53" s="1">
        <v>0.31622776600000002</v>
      </c>
      <c r="R53" s="1">
        <v>10</v>
      </c>
      <c r="S53" s="1">
        <v>1.111111111E-2</v>
      </c>
      <c r="T53" s="1">
        <v>-6.5957967790000002E-2</v>
      </c>
      <c r="U53" s="1">
        <v>7.7596253489999999E-3</v>
      </c>
    </row>
    <row r="54" spans="1:21" s="7" customFormat="1" ht="15.75" customHeight="1" thickBot="1" x14ac:dyDescent="0.3">
      <c r="A54" s="1">
        <v>18</v>
      </c>
      <c r="B54" s="7">
        <v>53</v>
      </c>
      <c r="C54" s="3" t="s">
        <v>114</v>
      </c>
      <c r="D54" s="1" t="s">
        <v>44</v>
      </c>
      <c r="E54" s="1">
        <v>2014</v>
      </c>
      <c r="F54" s="1" t="s">
        <v>45</v>
      </c>
      <c r="G54" s="7" t="s">
        <v>2</v>
      </c>
      <c r="H54" s="7" t="s">
        <v>59</v>
      </c>
      <c r="I54" s="1">
        <v>36</v>
      </c>
      <c r="J54" s="1" t="s">
        <v>3</v>
      </c>
      <c r="K54" s="1" t="s">
        <v>46</v>
      </c>
      <c r="L54" s="1">
        <v>0.35</v>
      </c>
      <c r="M54" s="1">
        <v>1.4E-2</v>
      </c>
      <c r="N54" s="1">
        <v>6</v>
      </c>
      <c r="O54" s="1">
        <v>3.9199999999999997E-5</v>
      </c>
      <c r="P54" s="1">
        <v>0.33</v>
      </c>
      <c r="Q54" s="1">
        <v>2.9000000000000001E-2</v>
      </c>
      <c r="R54" s="1">
        <v>5</v>
      </c>
      <c r="S54" s="1">
        <v>2.1024999999999999E-4</v>
      </c>
      <c r="T54" s="1">
        <v>-5.8840500019999999E-2</v>
      </c>
      <c r="U54" s="1">
        <v>1.811202938E-3</v>
      </c>
    </row>
    <row r="55" spans="1:21" s="7" customFormat="1" ht="15.75" customHeight="1" thickBot="1" x14ac:dyDescent="0.3">
      <c r="A55" s="1">
        <v>18</v>
      </c>
      <c r="B55" s="7">
        <v>54</v>
      </c>
      <c r="C55" s="3" t="s">
        <v>114</v>
      </c>
      <c r="D55" s="1" t="s">
        <v>44</v>
      </c>
      <c r="E55" s="1">
        <v>2014</v>
      </c>
      <c r="F55" s="1" t="s">
        <v>45</v>
      </c>
      <c r="G55" s="7" t="s">
        <v>2</v>
      </c>
      <c r="H55" s="7" t="s">
        <v>59</v>
      </c>
      <c r="I55" s="1">
        <v>36</v>
      </c>
      <c r="J55" s="1" t="s">
        <v>3</v>
      </c>
      <c r="K55" s="1" t="s">
        <v>43</v>
      </c>
      <c r="L55" s="1">
        <v>13</v>
      </c>
      <c r="M55" s="1">
        <v>3.1</v>
      </c>
      <c r="N55" s="1">
        <v>6</v>
      </c>
      <c r="O55" s="1">
        <v>1.9219999999999999</v>
      </c>
      <c r="P55" s="1">
        <v>19</v>
      </c>
      <c r="Q55" s="1">
        <v>7</v>
      </c>
      <c r="R55" s="1">
        <v>5</v>
      </c>
      <c r="S55" s="1">
        <v>12.25</v>
      </c>
      <c r="T55" s="1">
        <v>0.3794896217</v>
      </c>
      <c r="U55" s="1">
        <v>3.662413196E-2</v>
      </c>
    </row>
    <row r="56" spans="1:21" s="7" customFormat="1" ht="15.75" customHeight="1" thickBot="1" x14ac:dyDescent="0.3">
      <c r="A56" s="1">
        <v>18</v>
      </c>
      <c r="B56" s="7">
        <v>55</v>
      </c>
      <c r="C56" s="3" t="s">
        <v>114</v>
      </c>
      <c r="D56" s="1" t="s">
        <v>44</v>
      </c>
      <c r="E56" s="1">
        <v>2014</v>
      </c>
      <c r="F56" s="1" t="s">
        <v>45</v>
      </c>
      <c r="G56" s="7" t="s">
        <v>2</v>
      </c>
      <c r="H56" s="7" t="s">
        <v>59</v>
      </c>
      <c r="I56" s="1">
        <v>36</v>
      </c>
      <c r="J56" s="1" t="s">
        <v>3</v>
      </c>
      <c r="K56" s="1" t="s">
        <v>42</v>
      </c>
      <c r="L56" s="1">
        <v>0.34</v>
      </c>
      <c r="M56" s="1">
        <v>0.03</v>
      </c>
      <c r="N56" s="1">
        <v>6</v>
      </c>
      <c r="O56" s="1">
        <v>1.8000000000000001E-4</v>
      </c>
      <c r="P56" s="1">
        <v>5.8</v>
      </c>
      <c r="Q56" s="1">
        <v>4.5</v>
      </c>
      <c r="R56" s="1">
        <v>5</v>
      </c>
      <c r="S56" s="1">
        <v>5.0625</v>
      </c>
      <c r="T56" s="1">
        <v>2.8366675790000002</v>
      </c>
      <c r="U56" s="1">
        <v>0.1216899679</v>
      </c>
    </row>
    <row r="57" spans="1:21" s="7" customFormat="1" ht="15.75" customHeight="1" thickBot="1" x14ac:dyDescent="0.3">
      <c r="A57" s="1">
        <v>19</v>
      </c>
      <c r="B57" s="7">
        <v>56</v>
      </c>
      <c r="C57" s="3" t="s">
        <v>113</v>
      </c>
      <c r="D57" s="1" t="s">
        <v>47</v>
      </c>
      <c r="E57" s="1">
        <v>2013</v>
      </c>
      <c r="F57" s="1" t="s">
        <v>48</v>
      </c>
      <c r="G57" s="7" t="s">
        <v>2</v>
      </c>
      <c r="H57" s="7" t="s">
        <v>59</v>
      </c>
      <c r="I57" s="1">
        <v>36</v>
      </c>
      <c r="J57" s="1" t="s">
        <v>3</v>
      </c>
      <c r="K57" s="1" t="s">
        <v>18</v>
      </c>
      <c r="L57" s="1">
        <v>1064</v>
      </c>
      <c r="M57" s="1">
        <v>166.27687750000001</v>
      </c>
      <c r="N57" s="1">
        <v>12</v>
      </c>
      <c r="O57" s="1">
        <v>2513.4545450000001</v>
      </c>
      <c r="P57" s="1">
        <v>936</v>
      </c>
      <c r="Q57" s="1">
        <v>151.7893277</v>
      </c>
      <c r="R57" s="1">
        <v>10</v>
      </c>
      <c r="S57" s="1">
        <v>2560</v>
      </c>
      <c r="T57" s="1">
        <v>-0.1281751934</v>
      </c>
      <c r="U57" s="1">
        <v>4.6650118789999997E-3</v>
      </c>
    </row>
    <row r="58" spans="1:21" s="7" customFormat="1" ht="15.75" customHeight="1" thickBot="1" x14ac:dyDescent="0.3">
      <c r="A58" s="1">
        <v>19</v>
      </c>
      <c r="B58" s="7">
        <v>57</v>
      </c>
      <c r="C58" s="3" t="s">
        <v>113</v>
      </c>
      <c r="D58" s="1" t="s">
        <v>47</v>
      </c>
      <c r="E58" s="1">
        <v>2013</v>
      </c>
      <c r="F58" s="1" t="s">
        <v>48</v>
      </c>
      <c r="G58" s="7" t="s">
        <v>2</v>
      </c>
      <c r="H58" s="7" t="s">
        <v>59</v>
      </c>
      <c r="I58" s="1">
        <v>60</v>
      </c>
      <c r="J58" s="1" t="s">
        <v>3</v>
      </c>
      <c r="K58" s="1" t="s">
        <v>18</v>
      </c>
      <c r="L58" s="1">
        <v>1064</v>
      </c>
      <c r="M58" s="1">
        <v>166.27687750000001</v>
      </c>
      <c r="N58" s="1">
        <v>12</v>
      </c>
      <c r="O58" s="1">
        <v>2513.4545450000001</v>
      </c>
      <c r="P58" s="1">
        <v>960</v>
      </c>
      <c r="Q58" s="1">
        <v>145.93149080000001</v>
      </c>
      <c r="R58" s="1">
        <v>11</v>
      </c>
      <c r="S58" s="1">
        <v>2129.6</v>
      </c>
      <c r="T58" s="1">
        <v>-0.1028573854</v>
      </c>
      <c r="U58" s="1">
        <v>4.1358575400000002E-3</v>
      </c>
    </row>
    <row r="59" spans="1:21" s="7" customFormat="1" ht="15.75" customHeight="1" thickBot="1" x14ac:dyDescent="0.3">
      <c r="A59" s="1">
        <v>19</v>
      </c>
      <c r="B59" s="7">
        <v>58</v>
      </c>
      <c r="C59" s="3" t="s">
        <v>113</v>
      </c>
      <c r="D59" s="1" t="s">
        <v>47</v>
      </c>
      <c r="E59" s="1">
        <v>2013</v>
      </c>
      <c r="F59" s="1" t="s">
        <v>48</v>
      </c>
      <c r="G59" s="7" t="s">
        <v>2</v>
      </c>
      <c r="H59" s="7" t="s">
        <v>59</v>
      </c>
      <c r="I59" s="1">
        <v>84</v>
      </c>
      <c r="J59" s="1" t="s">
        <v>7</v>
      </c>
      <c r="K59" s="1" t="s">
        <v>18</v>
      </c>
      <c r="L59" s="1">
        <v>1064</v>
      </c>
      <c r="M59" s="1">
        <v>166.27687750000001</v>
      </c>
      <c r="N59" s="1">
        <v>12</v>
      </c>
      <c r="O59" s="1">
        <v>2513.4545450000001</v>
      </c>
      <c r="P59" s="1">
        <v>972</v>
      </c>
      <c r="Q59" s="1">
        <v>152.42047109999999</v>
      </c>
      <c r="R59" s="1">
        <v>12</v>
      </c>
      <c r="S59" s="1">
        <v>2112</v>
      </c>
      <c r="T59" s="1">
        <v>-9.0434865439999998E-2</v>
      </c>
      <c r="U59" s="1">
        <v>4.0843087210000002E-3</v>
      </c>
    </row>
    <row r="60" spans="1:21" s="7" customFormat="1" ht="15.75" customHeight="1" thickBot="1" x14ac:dyDescent="0.3">
      <c r="A60" s="1">
        <v>19</v>
      </c>
      <c r="B60" s="7">
        <v>59</v>
      </c>
      <c r="C60" s="3" t="s">
        <v>113</v>
      </c>
      <c r="D60" s="1" t="s">
        <v>47</v>
      </c>
      <c r="E60" s="1">
        <v>2013</v>
      </c>
      <c r="F60" s="1" t="s">
        <v>48</v>
      </c>
      <c r="G60" s="7" t="s">
        <v>2</v>
      </c>
      <c r="H60" s="7" t="s">
        <v>59</v>
      </c>
      <c r="I60" s="1">
        <v>36</v>
      </c>
      <c r="J60" s="1" t="s">
        <v>3</v>
      </c>
      <c r="K60" s="1" t="s">
        <v>49</v>
      </c>
      <c r="L60" s="1">
        <v>1.9E-2</v>
      </c>
      <c r="M60" s="1">
        <v>1.7320508080000001E-2</v>
      </c>
      <c r="N60" s="1">
        <v>12</v>
      </c>
      <c r="O60" s="1">
        <v>2.727272727E-5</v>
      </c>
      <c r="P60" s="1">
        <v>0.02</v>
      </c>
      <c r="Q60" s="1">
        <v>1.3914021699999999E-2</v>
      </c>
      <c r="R60" s="1">
        <v>10</v>
      </c>
      <c r="S60" s="1">
        <v>2.151111111E-5</v>
      </c>
      <c r="T60" s="1">
        <v>5.1293294390000001E-2</v>
      </c>
      <c r="U60" s="1">
        <v>0.1176520776</v>
      </c>
    </row>
    <row r="61" spans="1:21" s="7" customFormat="1" ht="15.75" customHeight="1" thickBot="1" x14ac:dyDescent="0.3">
      <c r="A61" s="1">
        <v>19</v>
      </c>
      <c r="B61" s="7">
        <v>60</v>
      </c>
      <c r="C61" s="3" t="s">
        <v>113</v>
      </c>
      <c r="D61" s="1" t="s">
        <v>47</v>
      </c>
      <c r="E61" s="1">
        <v>2013</v>
      </c>
      <c r="F61" s="1" t="s">
        <v>48</v>
      </c>
      <c r="G61" s="7" t="s">
        <v>2</v>
      </c>
      <c r="H61" s="7" t="s">
        <v>59</v>
      </c>
      <c r="I61" s="1">
        <v>60</v>
      </c>
      <c r="J61" s="1" t="s">
        <v>3</v>
      </c>
      <c r="K61" s="1" t="s">
        <v>49</v>
      </c>
      <c r="L61" s="1">
        <v>1.9E-2</v>
      </c>
      <c r="M61" s="1">
        <v>1.7320508080000001E-2</v>
      </c>
      <c r="N61" s="1">
        <v>12</v>
      </c>
      <c r="O61" s="1">
        <v>2.727272727E-5</v>
      </c>
      <c r="P61" s="1">
        <v>1.7999999999999999E-2</v>
      </c>
      <c r="Q61" s="1">
        <v>1.6583123950000001E-2</v>
      </c>
      <c r="R61" s="1">
        <v>11</v>
      </c>
      <c r="S61" s="1">
        <v>2.7500000000000001E-5</v>
      </c>
      <c r="T61" s="1">
        <v>-5.406722127E-2</v>
      </c>
      <c r="U61" s="1">
        <v>0.1464125714</v>
      </c>
    </row>
    <row r="62" spans="1:21" s="7" customFormat="1" ht="15.75" customHeight="1" thickBot="1" x14ac:dyDescent="0.3">
      <c r="A62" s="1">
        <v>19</v>
      </c>
      <c r="B62" s="7">
        <v>61</v>
      </c>
      <c r="C62" s="3" t="s">
        <v>113</v>
      </c>
      <c r="D62" s="1" t="s">
        <v>47</v>
      </c>
      <c r="E62" s="1">
        <v>2013</v>
      </c>
      <c r="F62" s="1" t="s">
        <v>48</v>
      </c>
      <c r="G62" s="7" t="s">
        <v>2</v>
      </c>
      <c r="H62" s="7" t="s">
        <v>59</v>
      </c>
      <c r="I62" s="1">
        <v>84</v>
      </c>
      <c r="J62" s="1" t="s">
        <v>7</v>
      </c>
      <c r="K62" s="1" t="s">
        <v>49</v>
      </c>
      <c r="L62" s="1">
        <v>1.9E-2</v>
      </c>
      <c r="M62" s="1">
        <v>1.7320508080000001E-2</v>
      </c>
      <c r="N62" s="1">
        <v>12</v>
      </c>
      <c r="O62" s="1">
        <v>2.727272727E-5</v>
      </c>
      <c r="P62" s="1">
        <v>2.3E-2</v>
      </c>
      <c r="Q62" s="1">
        <v>1.7320508080000001E-2</v>
      </c>
      <c r="R62" s="1">
        <v>12</v>
      </c>
      <c r="S62" s="1">
        <v>2.727272727E-5</v>
      </c>
      <c r="T62" s="1">
        <v>0.1910552368</v>
      </c>
      <c r="U62" s="1">
        <v>0.1165110568</v>
      </c>
    </row>
    <row r="63" spans="1:21" s="7" customFormat="1" ht="15.75" customHeight="1" thickBot="1" x14ac:dyDescent="0.3">
      <c r="A63" s="1">
        <v>19</v>
      </c>
      <c r="B63" s="7">
        <v>62</v>
      </c>
      <c r="C63" s="3" t="s">
        <v>113</v>
      </c>
      <c r="D63" s="1" t="s">
        <v>47</v>
      </c>
      <c r="E63" s="1">
        <v>2013</v>
      </c>
      <c r="F63" s="1" t="s">
        <v>48</v>
      </c>
      <c r="G63" s="7" t="s">
        <v>2</v>
      </c>
      <c r="H63" s="7" t="s">
        <v>59</v>
      </c>
      <c r="I63" s="1">
        <v>36</v>
      </c>
      <c r="J63" s="1" t="s">
        <v>3</v>
      </c>
      <c r="K63" s="1" t="s">
        <v>50</v>
      </c>
      <c r="L63" s="1">
        <v>8.8000000000000005E-3</v>
      </c>
      <c r="M63" s="1">
        <v>2.2516660500000001E-2</v>
      </c>
      <c r="N63" s="1">
        <v>12</v>
      </c>
      <c r="O63" s="1">
        <v>4.6090909090000003E-5</v>
      </c>
      <c r="P63" s="1">
        <v>5.0999999999999997E-2</v>
      </c>
      <c r="Q63" s="1">
        <v>1.897366596E-2</v>
      </c>
      <c r="R63" s="1">
        <v>10</v>
      </c>
      <c r="S63" s="1">
        <v>4.0000000000000003E-5</v>
      </c>
      <c r="T63" s="1">
        <v>1.757073911</v>
      </c>
      <c r="U63" s="1">
        <v>0.5594245081</v>
      </c>
    </row>
    <row r="64" spans="1:21" s="7" customFormat="1" ht="15.75" customHeight="1" thickBot="1" x14ac:dyDescent="0.3">
      <c r="A64" s="1">
        <v>19</v>
      </c>
      <c r="B64" s="7">
        <v>63</v>
      </c>
      <c r="C64" s="3" t="s">
        <v>113</v>
      </c>
      <c r="D64" s="1" t="s">
        <v>47</v>
      </c>
      <c r="E64" s="1">
        <v>2013</v>
      </c>
      <c r="F64" s="1" t="s">
        <v>48</v>
      </c>
      <c r="G64" s="7" t="s">
        <v>2</v>
      </c>
      <c r="H64" s="7" t="s">
        <v>59</v>
      </c>
      <c r="I64" s="1">
        <v>60</v>
      </c>
      <c r="J64" s="1" t="s">
        <v>3</v>
      </c>
      <c r="K64" s="1" t="s">
        <v>50</v>
      </c>
      <c r="L64" s="1">
        <v>8.8000000000000005E-3</v>
      </c>
      <c r="M64" s="1">
        <v>2.2516660500000001E-2</v>
      </c>
      <c r="N64" s="1">
        <v>12</v>
      </c>
      <c r="O64" s="1">
        <v>4.6090909090000003E-5</v>
      </c>
      <c r="P64" s="1">
        <v>2.8000000000000001E-2</v>
      </c>
      <c r="Q64" s="1">
        <v>1.9899748740000001E-2</v>
      </c>
      <c r="R64" s="1">
        <v>11</v>
      </c>
      <c r="S64" s="1">
        <v>3.96E-5</v>
      </c>
      <c r="T64" s="1">
        <v>1.1574527889999999</v>
      </c>
      <c r="U64" s="1">
        <v>0.59150204500000003</v>
      </c>
    </row>
    <row r="65" spans="1:21" s="7" customFormat="1" ht="15.75" customHeight="1" thickBot="1" x14ac:dyDescent="0.3">
      <c r="A65" s="1">
        <v>19</v>
      </c>
      <c r="B65" s="7">
        <v>64</v>
      </c>
      <c r="C65" s="3" t="s">
        <v>113</v>
      </c>
      <c r="D65" s="1" t="s">
        <v>47</v>
      </c>
      <c r="E65" s="1">
        <v>2013</v>
      </c>
      <c r="F65" s="1" t="s">
        <v>48</v>
      </c>
      <c r="G65" s="7" t="s">
        <v>2</v>
      </c>
      <c r="H65" s="7" t="s">
        <v>59</v>
      </c>
      <c r="I65" s="1">
        <v>84</v>
      </c>
      <c r="J65" s="1" t="s">
        <v>7</v>
      </c>
      <c r="K65" s="1" t="s">
        <v>50</v>
      </c>
      <c r="L65" s="1">
        <v>8.8000000000000005E-3</v>
      </c>
      <c r="M65" s="1">
        <v>2.2516660500000001E-2</v>
      </c>
      <c r="N65" s="1">
        <v>12</v>
      </c>
      <c r="O65" s="1">
        <v>4.6090909090000003E-5</v>
      </c>
      <c r="P65" s="1">
        <v>0.02</v>
      </c>
      <c r="Q65" s="1">
        <v>2.4248711310000001E-2</v>
      </c>
      <c r="R65" s="1">
        <v>12</v>
      </c>
      <c r="S65" s="1">
        <v>5.345454545E-5</v>
      </c>
      <c r="T65" s="1">
        <v>0.82098055209999998</v>
      </c>
      <c r="U65" s="1">
        <v>0.66808367769999999</v>
      </c>
    </row>
    <row r="66" spans="1:21" s="7" customFormat="1" ht="15.75" customHeight="1" thickBot="1" x14ac:dyDescent="0.3">
      <c r="A66" s="1">
        <v>20</v>
      </c>
      <c r="B66" s="7">
        <v>65</v>
      </c>
      <c r="C66" s="1" t="s">
        <v>136</v>
      </c>
      <c r="D66" s="1" t="s">
        <v>51</v>
      </c>
      <c r="E66" s="1">
        <v>2013</v>
      </c>
      <c r="F66" s="1" t="s">
        <v>108</v>
      </c>
      <c r="G66" s="7" t="s">
        <v>2</v>
      </c>
      <c r="H66" s="7" t="s">
        <v>59</v>
      </c>
      <c r="I66" s="1">
        <v>240</v>
      </c>
      <c r="J66" s="1" t="s">
        <v>7</v>
      </c>
      <c r="K66" s="1" t="s">
        <v>52</v>
      </c>
      <c r="L66" s="1">
        <v>2.1000000000000001E-2</v>
      </c>
      <c r="M66" s="1">
        <v>0.13914021700000001</v>
      </c>
      <c r="N66" s="1">
        <v>40</v>
      </c>
      <c r="O66" s="1">
        <v>4.9641025640000005E-4</v>
      </c>
      <c r="P66" s="1">
        <v>0.47</v>
      </c>
      <c r="Q66" s="1">
        <v>0.69570108519999996</v>
      </c>
      <c r="R66" s="1">
        <v>40</v>
      </c>
      <c r="S66" s="1">
        <v>1.2410256410000001E-2</v>
      </c>
      <c r="T66" s="1">
        <v>3.1082102570000001</v>
      </c>
      <c r="U66" s="1">
        <v>1.152281586</v>
      </c>
    </row>
    <row r="67" spans="1:21" s="7" customFormat="1" ht="15.75" customHeight="1" thickBot="1" x14ac:dyDescent="0.3">
      <c r="A67" s="1">
        <v>20</v>
      </c>
      <c r="B67" s="7">
        <v>66</v>
      </c>
      <c r="C67" s="1" t="s">
        <v>136</v>
      </c>
      <c r="D67" s="1" t="s">
        <v>51</v>
      </c>
      <c r="E67" s="1">
        <v>2013</v>
      </c>
      <c r="F67" s="1" t="s">
        <v>108</v>
      </c>
      <c r="G67" s="7" t="s">
        <v>2</v>
      </c>
      <c r="H67" s="7" t="s">
        <v>59</v>
      </c>
      <c r="I67" s="1">
        <v>240</v>
      </c>
      <c r="J67" s="1" t="s">
        <v>7</v>
      </c>
      <c r="K67" s="1" t="s">
        <v>43</v>
      </c>
      <c r="L67" s="1">
        <v>1.86</v>
      </c>
      <c r="M67" s="1">
        <v>1.3281566170000001</v>
      </c>
      <c r="N67" s="1">
        <v>40</v>
      </c>
      <c r="O67" s="1">
        <v>4.5230769230000002E-2</v>
      </c>
      <c r="P67" s="1">
        <v>3.52</v>
      </c>
      <c r="Q67" s="1">
        <v>3.7947331919999998</v>
      </c>
      <c r="R67" s="1">
        <v>40</v>
      </c>
      <c r="S67" s="1">
        <v>0.36923076919999998</v>
      </c>
      <c r="T67" s="1">
        <v>0.63788450190000001</v>
      </c>
      <c r="U67" s="1">
        <v>4.1801890459999998E-2</v>
      </c>
    </row>
    <row r="68" spans="1:21" s="7" customFormat="1" ht="15.75" customHeight="1" thickBot="1" x14ac:dyDescent="0.3">
      <c r="A68" s="1">
        <v>21</v>
      </c>
      <c r="B68" s="7">
        <v>67</v>
      </c>
      <c r="C68" s="3" t="s">
        <v>111</v>
      </c>
      <c r="D68" s="1" t="s">
        <v>112</v>
      </c>
      <c r="E68" s="1">
        <v>2012</v>
      </c>
      <c r="F68" s="1" t="s">
        <v>36</v>
      </c>
      <c r="G68" s="7" t="s">
        <v>2</v>
      </c>
      <c r="H68" s="7" t="s">
        <v>59</v>
      </c>
      <c r="I68" s="1">
        <v>360</v>
      </c>
      <c r="J68" s="1" t="s">
        <v>7</v>
      </c>
      <c r="K68" s="1" t="s">
        <v>53</v>
      </c>
      <c r="L68" s="1">
        <v>0.45400000000000001</v>
      </c>
      <c r="M68" s="1">
        <v>2.9184927620000001</v>
      </c>
      <c r="N68" s="1">
        <v>14</v>
      </c>
      <c r="O68" s="1">
        <v>0.6552</v>
      </c>
      <c r="P68" s="1">
        <v>0.78500000000000003</v>
      </c>
      <c r="Q68" s="1">
        <v>7.4833147739999994E-2</v>
      </c>
      <c r="R68" s="1">
        <v>14</v>
      </c>
      <c r="S68" s="1">
        <v>4.307692308E-4</v>
      </c>
      <c r="T68" s="1">
        <v>0.54758651970000005</v>
      </c>
      <c r="U68" s="1">
        <v>2.9523850290000002</v>
      </c>
    </row>
    <row r="69" spans="1:21" s="7" customFormat="1" ht="15.75" customHeight="1" thickBot="1" x14ac:dyDescent="0.3">
      <c r="A69" s="1">
        <v>21</v>
      </c>
      <c r="B69" s="7">
        <v>68</v>
      </c>
      <c r="C69" s="3" t="s">
        <v>111</v>
      </c>
      <c r="D69" s="1" t="s">
        <v>112</v>
      </c>
      <c r="E69" s="1">
        <v>2012</v>
      </c>
      <c r="F69" s="1" t="s">
        <v>36</v>
      </c>
      <c r="G69" s="7" t="s">
        <v>2</v>
      </c>
      <c r="H69" s="7" t="s">
        <v>59</v>
      </c>
      <c r="I69" s="1">
        <v>360</v>
      </c>
      <c r="J69" s="1" t="s">
        <v>7</v>
      </c>
      <c r="K69" s="1" t="s">
        <v>53</v>
      </c>
      <c r="L69" s="1">
        <v>0.52300000000000002</v>
      </c>
      <c r="M69" s="1">
        <v>10.66372355</v>
      </c>
      <c r="N69" s="1">
        <v>14</v>
      </c>
      <c r="O69" s="1">
        <v>8.7473076919999997</v>
      </c>
      <c r="P69" s="1">
        <v>0.36499999999999999</v>
      </c>
      <c r="Q69" s="1">
        <v>6.2111512619999996</v>
      </c>
      <c r="R69" s="1">
        <v>14</v>
      </c>
      <c r="S69" s="1">
        <v>2.9675692310000001</v>
      </c>
      <c r="T69" s="1">
        <v>-0.35968411049999999</v>
      </c>
      <c r="U69" s="1">
        <v>50.379011579999997</v>
      </c>
    </row>
    <row r="70" spans="1:21" s="7" customFormat="1" ht="15.75" customHeight="1" thickBot="1" x14ac:dyDescent="0.3">
      <c r="A70" s="1">
        <v>21</v>
      </c>
      <c r="B70" s="7">
        <v>69</v>
      </c>
      <c r="C70" s="3" t="s">
        <v>111</v>
      </c>
      <c r="D70" s="1" t="s">
        <v>112</v>
      </c>
      <c r="E70" s="1">
        <v>2012</v>
      </c>
      <c r="F70" s="1" t="s">
        <v>36</v>
      </c>
      <c r="G70" s="7" t="s">
        <v>2</v>
      </c>
      <c r="H70" s="7" t="s">
        <v>59</v>
      </c>
      <c r="I70" s="1">
        <v>360</v>
      </c>
      <c r="J70" s="1" t="s">
        <v>7</v>
      </c>
      <c r="K70" s="1" t="s">
        <v>50</v>
      </c>
      <c r="L70" s="1">
        <v>7.14</v>
      </c>
      <c r="M70" s="1">
        <v>5.9866518190000004</v>
      </c>
      <c r="N70" s="1">
        <v>14</v>
      </c>
      <c r="O70" s="1">
        <v>2.7569230770000002</v>
      </c>
      <c r="P70" s="1">
        <v>10.29</v>
      </c>
      <c r="Q70" s="1">
        <v>5.0250458699999996</v>
      </c>
      <c r="R70" s="1">
        <v>14</v>
      </c>
      <c r="S70" s="1">
        <v>1.942391231</v>
      </c>
      <c r="T70" s="1">
        <v>0.36545977349999997</v>
      </c>
      <c r="U70" s="1">
        <v>6.7250346609999997E-2</v>
      </c>
    </row>
    <row r="71" spans="1:21" s="7" customFormat="1" ht="15.75" customHeight="1" thickBot="1" x14ac:dyDescent="0.3">
      <c r="A71" s="1">
        <v>21</v>
      </c>
      <c r="B71" s="7">
        <v>70</v>
      </c>
      <c r="C71" s="3" t="s">
        <v>111</v>
      </c>
      <c r="D71" s="1" t="s">
        <v>112</v>
      </c>
      <c r="E71" s="1">
        <v>2012</v>
      </c>
      <c r="F71" s="1" t="s">
        <v>36</v>
      </c>
      <c r="G71" s="7" t="s">
        <v>2</v>
      </c>
      <c r="H71" s="7" t="s">
        <v>59</v>
      </c>
      <c r="I71" s="1">
        <v>360</v>
      </c>
      <c r="J71" s="1" t="s">
        <v>7</v>
      </c>
      <c r="K71" s="1" t="s">
        <v>50</v>
      </c>
      <c r="L71" s="1">
        <v>11.07</v>
      </c>
      <c r="M71" s="1">
        <v>6.0240683930000003</v>
      </c>
      <c r="N71" s="1">
        <v>14</v>
      </c>
      <c r="O71" s="1">
        <v>2.791492308</v>
      </c>
      <c r="P71" s="1">
        <v>7.03</v>
      </c>
      <c r="Q71" s="1">
        <v>8.5309788419999997</v>
      </c>
      <c r="R71" s="1">
        <v>14</v>
      </c>
      <c r="S71" s="1">
        <v>5.5982769230000002</v>
      </c>
      <c r="T71" s="1">
        <v>-0.45405204090000001</v>
      </c>
      <c r="U71" s="1">
        <v>0.12633851439999999</v>
      </c>
    </row>
    <row r="72" spans="1:21" s="7" customFormat="1" ht="15.75" customHeight="1" thickBot="1" x14ac:dyDescent="0.3">
      <c r="A72" s="1">
        <v>22</v>
      </c>
      <c r="B72" s="7">
        <v>71</v>
      </c>
      <c r="C72" s="3" t="s">
        <v>110</v>
      </c>
      <c r="D72" s="1" t="s">
        <v>109</v>
      </c>
      <c r="E72" s="1">
        <v>2011</v>
      </c>
      <c r="F72" s="1" t="s">
        <v>54</v>
      </c>
      <c r="G72" s="7" t="s">
        <v>2</v>
      </c>
      <c r="H72" s="7" t="s">
        <v>59</v>
      </c>
      <c r="I72" s="1">
        <v>3</v>
      </c>
      <c r="J72" s="1" t="s">
        <v>3</v>
      </c>
      <c r="K72" s="1" t="s">
        <v>52</v>
      </c>
      <c r="L72" s="1" t="s">
        <v>55</v>
      </c>
      <c r="M72" s="3">
        <v>0.47</v>
      </c>
      <c r="N72" s="1">
        <v>4</v>
      </c>
      <c r="O72" s="1">
        <v>7.3633333329999995E-2</v>
      </c>
      <c r="P72" s="1">
        <v>4.5999999999999996</v>
      </c>
      <c r="Q72" s="1">
        <v>1.39</v>
      </c>
      <c r="R72" s="1">
        <v>4</v>
      </c>
      <c r="S72" s="1">
        <v>0.64403333330000001</v>
      </c>
      <c r="T72" s="1">
        <v>-9.1982237829999995</v>
      </c>
      <c r="U72" s="1">
        <v>2.2827268460000001E-2</v>
      </c>
    </row>
    <row r="73" spans="1:21" s="7" customFormat="1" ht="15.75" customHeight="1" thickBot="1" x14ac:dyDescent="0.3">
      <c r="A73" s="1">
        <v>22</v>
      </c>
      <c r="B73" s="7">
        <v>72</v>
      </c>
      <c r="C73" s="3" t="s">
        <v>110</v>
      </c>
      <c r="D73" s="1" t="s">
        <v>109</v>
      </c>
      <c r="E73" s="1">
        <v>2011</v>
      </c>
      <c r="F73" s="1" t="s">
        <v>54</v>
      </c>
      <c r="G73" s="7" t="s">
        <v>2</v>
      </c>
      <c r="H73" s="7" t="s">
        <v>59</v>
      </c>
      <c r="I73" s="1">
        <v>3</v>
      </c>
      <c r="J73" s="1" t="s">
        <v>3</v>
      </c>
      <c r="K73" s="1" t="s">
        <v>52</v>
      </c>
      <c r="L73" s="1">
        <v>3.8</v>
      </c>
      <c r="M73" s="1">
        <v>0.21</v>
      </c>
      <c r="N73" s="1">
        <v>4</v>
      </c>
      <c r="O73" s="1">
        <v>1.47E-2</v>
      </c>
      <c r="P73" s="1">
        <v>3.5</v>
      </c>
      <c r="Q73" s="1">
        <v>0.67</v>
      </c>
      <c r="R73" s="1">
        <v>4</v>
      </c>
      <c r="S73" s="1">
        <v>0.1496333333</v>
      </c>
      <c r="T73" s="1">
        <v>-8.2238098240000002E-2</v>
      </c>
      <c r="U73" s="1">
        <v>9.9247286450000003E-3</v>
      </c>
    </row>
    <row r="74" spans="1:21" s="7" customFormat="1" ht="15.75" customHeight="1" thickBot="1" x14ac:dyDescent="0.3">
      <c r="A74" s="1">
        <v>22</v>
      </c>
      <c r="B74" s="7">
        <v>73</v>
      </c>
      <c r="C74" s="3" t="s">
        <v>110</v>
      </c>
      <c r="D74" s="1" t="s">
        <v>109</v>
      </c>
      <c r="E74" s="1">
        <v>2011</v>
      </c>
      <c r="F74" s="1" t="s">
        <v>54</v>
      </c>
      <c r="G74" s="7" t="s">
        <v>2</v>
      </c>
      <c r="H74" s="7" t="s">
        <v>59</v>
      </c>
      <c r="I74" s="1">
        <v>3</v>
      </c>
      <c r="J74" s="1" t="s">
        <v>3</v>
      </c>
      <c r="K74" s="1" t="s">
        <v>52</v>
      </c>
      <c r="L74" s="1">
        <v>3.4</v>
      </c>
      <c r="M74" s="1">
        <v>0.24</v>
      </c>
      <c r="N74" s="1">
        <v>4</v>
      </c>
      <c r="O74" s="1">
        <v>1.9199999999999998E-2</v>
      </c>
      <c r="P74" s="1">
        <v>4.0999999999999996</v>
      </c>
      <c r="Q74" s="1">
        <v>0.66</v>
      </c>
      <c r="R74" s="1">
        <v>4</v>
      </c>
      <c r="S74" s="1">
        <v>0.1452</v>
      </c>
      <c r="T74" s="1">
        <v>0.18721154209999999</v>
      </c>
      <c r="U74" s="1">
        <v>7.7239614749999999E-3</v>
      </c>
    </row>
    <row r="75" spans="1:21" s="7" customFormat="1" ht="15.75" customHeight="1" thickBot="1" x14ac:dyDescent="0.3">
      <c r="A75" s="1">
        <v>22</v>
      </c>
      <c r="B75" s="7">
        <v>74</v>
      </c>
      <c r="C75" s="3" t="s">
        <v>110</v>
      </c>
      <c r="D75" s="1" t="s">
        <v>109</v>
      </c>
      <c r="E75" s="1">
        <v>2011</v>
      </c>
      <c r="F75" s="1" t="s">
        <v>54</v>
      </c>
      <c r="G75" s="7" t="s">
        <v>2</v>
      </c>
      <c r="H75" s="7" t="s">
        <v>59</v>
      </c>
      <c r="I75" s="1">
        <v>3</v>
      </c>
      <c r="J75" s="1" t="s">
        <v>3</v>
      </c>
      <c r="K75" s="1" t="s">
        <v>52</v>
      </c>
      <c r="L75" s="1">
        <v>3</v>
      </c>
      <c r="M75" s="1">
        <v>0.31</v>
      </c>
      <c r="N75" s="1">
        <v>4</v>
      </c>
      <c r="O75" s="1">
        <v>3.2033333329999997E-2</v>
      </c>
      <c r="P75" s="1">
        <v>3.1</v>
      </c>
      <c r="Q75" s="1">
        <v>0.32</v>
      </c>
      <c r="R75" s="1">
        <v>4</v>
      </c>
      <c r="S75" s="1">
        <v>3.4133333330000001E-2</v>
      </c>
      <c r="T75" s="1">
        <v>3.2789822820000002E-2</v>
      </c>
      <c r="U75" s="1">
        <v>5.3333362240000001E-3</v>
      </c>
    </row>
    <row r="76" spans="1:21" s="7" customFormat="1" ht="15.75" customHeight="1" thickBot="1" x14ac:dyDescent="0.3">
      <c r="A76" s="1">
        <v>22</v>
      </c>
      <c r="B76" s="7">
        <v>75</v>
      </c>
      <c r="C76" s="3" t="s">
        <v>110</v>
      </c>
      <c r="D76" s="1" t="s">
        <v>109</v>
      </c>
      <c r="E76" s="1">
        <v>2011</v>
      </c>
      <c r="F76" s="1" t="s">
        <v>54</v>
      </c>
      <c r="G76" s="7" t="s">
        <v>2</v>
      </c>
      <c r="H76" s="7" t="s">
        <v>59</v>
      </c>
      <c r="I76" s="1">
        <v>3</v>
      </c>
      <c r="J76" s="1" t="s">
        <v>3</v>
      </c>
      <c r="K76" s="1" t="s">
        <v>52</v>
      </c>
      <c r="L76" s="1">
        <v>3.3</v>
      </c>
      <c r="M76" s="1">
        <v>0.26</v>
      </c>
      <c r="N76" s="1">
        <v>4</v>
      </c>
      <c r="O76" s="1">
        <v>2.2533333329999999E-2</v>
      </c>
      <c r="P76" s="1">
        <v>3.1</v>
      </c>
      <c r="Q76" s="1">
        <v>0.3</v>
      </c>
      <c r="R76" s="1">
        <v>4</v>
      </c>
      <c r="S76" s="1">
        <v>0.03</v>
      </c>
      <c r="T76" s="1">
        <v>-6.2520356979999997E-2</v>
      </c>
      <c r="U76" s="1">
        <v>3.8931935949999999E-3</v>
      </c>
    </row>
    <row r="77" spans="1:21" s="7" customFormat="1" ht="15.75" customHeight="1" thickBot="1" x14ac:dyDescent="0.3">
      <c r="A77" s="1">
        <v>22</v>
      </c>
      <c r="B77" s="7">
        <v>76</v>
      </c>
      <c r="C77" s="3" t="s">
        <v>110</v>
      </c>
      <c r="D77" s="1" t="s">
        <v>109</v>
      </c>
      <c r="E77" s="1">
        <v>2011</v>
      </c>
      <c r="F77" s="1" t="s">
        <v>54</v>
      </c>
      <c r="G77" s="7" t="s">
        <v>2</v>
      </c>
      <c r="H77" s="7" t="s">
        <v>59</v>
      </c>
      <c r="I77" s="1">
        <v>3</v>
      </c>
      <c r="J77" s="1" t="s">
        <v>3</v>
      </c>
      <c r="K77" s="1" t="s">
        <v>52</v>
      </c>
      <c r="L77" s="1">
        <v>3.5</v>
      </c>
      <c r="M77" s="1">
        <v>0.3</v>
      </c>
      <c r="N77" s="1">
        <v>4</v>
      </c>
      <c r="O77" s="1">
        <v>0.03</v>
      </c>
      <c r="P77" s="1">
        <v>3.6</v>
      </c>
      <c r="Q77" s="1">
        <v>0.18</v>
      </c>
      <c r="R77" s="1">
        <v>4</v>
      </c>
      <c r="S77" s="1">
        <v>1.0800000000000001E-2</v>
      </c>
      <c r="T77" s="1">
        <v>2.8170876970000001E-2</v>
      </c>
      <c r="U77" s="1">
        <v>2.461734694E-3</v>
      </c>
    </row>
    <row r="78" spans="1:21" s="7" customFormat="1" ht="15.75" customHeight="1" thickBot="1" x14ac:dyDescent="0.3">
      <c r="A78" s="1">
        <v>22</v>
      </c>
      <c r="B78" s="7">
        <v>77</v>
      </c>
      <c r="C78" s="3" t="s">
        <v>110</v>
      </c>
      <c r="D78" s="1" t="s">
        <v>109</v>
      </c>
      <c r="E78" s="1">
        <v>2011</v>
      </c>
      <c r="F78" s="1" t="s">
        <v>54</v>
      </c>
      <c r="G78" s="7" t="s">
        <v>2</v>
      </c>
      <c r="H78" s="7" t="s">
        <v>59</v>
      </c>
      <c r="I78" s="1">
        <v>3</v>
      </c>
      <c r="J78" s="1" t="s">
        <v>3</v>
      </c>
      <c r="K78" s="1" t="s">
        <v>49</v>
      </c>
      <c r="L78" s="1">
        <v>2.8</v>
      </c>
      <c r="M78" s="1">
        <v>0.16</v>
      </c>
      <c r="N78" s="1">
        <v>4</v>
      </c>
      <c r="O78" s="1">
        <v>8.5333333329999997E-3</v>
      </c>
      <c r="P78" s="1">
        <v>3</v>
      </c>
      <c r="Q78" s="1">
        <v>0.66</v>
      </c>
      <c r="R78" s="1">
        <v>4</v>
      </c>
      <c r="S78" s="1">
        <v>0.1452</v>
      </c>
      <c r="T78" s="1">
        <v>6.8992871489999996E-2</v>
      </c>
      <c r="U78" s="1">
        <v>1.2916326529999999E-2</v>
      </c>
    </row>
    <row r="79" spans="1:21" s="7" customFormat="1" ht="15.75" customHeight="1" thickBot="1" x14ac:dyDescent="0.3">
      <c r="A79" s="1">
        <v>22</v>
      </c>
      <c r="B79" s="7">
        <v>78</v>
      </c>
      <c r="C79" s="3" t="s">
        <v>110</v>
      </c>
      <c r="D79" s="1" t="s">
        <v>109</v>
      </c>
      <c r="E79" s="1">
        <v>2011</v>
      </c>
      <c r="F79" s="1" t="s">
        <v>54</v>
      </c>
      <c r="G79" s="7" t="s">
        <v>2</v>
      </c>
      <c r="H79" s="7" t="s">
        <v>59</v>
      </c>
      <c r="I79" s="1">
        <v>3</v>
      </c>
      <c r="J79" s="1" t="s">
        <v>3</v>
      </c>
      <c r="K79" s="1" t="s">
        <v>49</v>
      </c>
      <c r="L79" s="1">
        <v>2.2999999999999998</v>
      </c>
      <c r="M79" s="1">
        <v>0.06</v>
      </c>
      <c r="N79" s="1">
        <v>4</v>
      </c>
      <c r="O79" s="1">
        <v>1.1999999999999999E-3</v>
      </c>
      <c r="P79" s="1">
        <v>2.1</v>
      </c>
      <c r="Q79" s="1">
        <v>0.05</v>
      </c>
      <c r="R79" s="1">
        <v>4</v>
      </c>
      <c r="S79" s="1">
        <v>8.3333333330000002E-4</v>
      </c>
      <c r="T79" s="1">
        <v>-9.0971778210000007E-2</v>
      </c>
      <c r="U79" s="1">
        <v>3.1185568119999999E-4</v>
      </c>
    </row>
    <row r="80" spans="1:21" s="7" customFormat="1" ht="15.75" customHeight="1" thickBot="1" x14ac:dyDescent="0.3">
      <c r="A80" s="1">
        <v>22</v>
      </c>
      <c r="B80" s="7">
        <v>79</v>
      </c>
      <c r="C80" s="3" t="s">
        <v>110</v>
      </c>
      <c r="D80" s="1" t="s">
        <v>109</v>
      </c>
      <c r="E80" s="1">
        <v>2011</v>
      </c>
      <c r="F80" s="1" t="s">
        <v>54</v>
      </c>
      <c r="G80" s="7" t="s">
        <v>2</v>
      </c>
      <c r="H80" s="7" t="s">
        <v>59</v>
      </c>
      <c r="I80" s="1">
        <v>3</v>
      </c>
      <c r="J80" s="1" t="s">
        <v>3</v>
      </c>
      <c r="K80" s="1" t="s">
        <v>49</v>
      </c>
      <c r="L80" s="1">
        <v>2.6</v>
      </c>
      <c r="M80" s="1">
        <v>0.21</v>
      </c>
      <c r="N80" s="1">
        <v>4</v>
      </c>
      <c r="O80" s="1">
        <v>1.47E-2</v>
      </c>
      <c r="P80" s="1">
        <v>2.4</v>
      </c>
      <c r="Q80" s="1">
        <v>0.19</v>
      </c>
      <c r="R80" s="1">
        <v>4</v>
      </c>
      <c r="S80" s="1">
        <v>1.203333333E-2</v>
      </c>
      <c r="T80" s="1">
        <v>-8.0042707670000005E-2</v>
      </c>
      <c r="U80" s="1">
        <v>3.1977574379999998E-3</v>
      </c>
    </row>
    <row r="81" spans="1:21" s="7" customFormat="1" ht="15.75" customHeight="1" thickBot="1" x14ac:dyDescent="0.3">
      <c r="A81" s="1">
        <v>22</v>
      </c>
      <c r="B81" s="7">
        <v>80</v>
      </c>
      <c r="C81" s="3" t="s">
        <v>110</v>
      </c>
      <c r="D81" s="1" t="s">
        <v>109</v>
      </c>
      <c r="E81" s="1">
        <v>2011</v>
      </c>
      <c r="F81" s="1" t="s">
        <v>54</v>
      </c>
      <c r="G81" s="7" t="s">
        <v>2</v>
      </c>
      <c r="H81" s="7" t="s">
        <v>59</v>
      </c>
      <c r="I81" s="1">
        <v>3</v>
      </c>
      <c r="J81" s="1" t="s">
        <v>3</v>
      </c>
      <c r="K81" s="1" t="s">
        <v>49</v>
      </c>
      <c r="L81" s="1">
        <v>2</v>
      </c>
      <c r="M81" s="1">
        <v>0.1</v>
      </c>
      <c r="N81" s="1">
        <v>4</v>
      </c>
      <c r="O81" s="1">
        <v>3.3333333329999999E-3</v>
      </c>
      <c r="P81" s="1">
        <v>1.9</v>
      </c>
      <c r="Q81" s="1">
        <v>0.42</v>
      </c>
      <c r="R81" s="1">
        <v>4</v>
      </c>
      <c r="S81" s="1">
        <v>5.8799999999999998E-2</v>
      </c>
      <c r="T81" s="1">
        <v>-5.1293294390000001E-2</v>
      </c>
      <c r="U81" s="1">
        <v>1.284106648E-2</v>
      </c>
    </row>
    <row r="82" spans="1:21" s="7" customFormat="1" ht="15.75" customHeight="1" thickBot="1" x14ac:dyDescent="0.3">
      <c r="A82" s="1">
        <v>22</v>
      </c>
      <c r="B82" s="7">
        <v>81</v>
      </c>
      <c r="C82" s="3" t="s">
        <v>110</v>
      </c>
      <c r="D82" s="1" t="s">
        <v>109</v>
      </c>
      <c r="E82" s="1">
        <v>2011</v>
      </c>
      <c r="F82" s="1" t="s">
        <v>54</v>
      </c>
      <c r="G82" s="7" t="s">
        <v>2</v>
      </c>
      <c r="H82" s="7" t="s">
        <v>59</v>
      </c>
      <c r="I82" s="1">
        <v>3</v>
      </c>
      <c r="J82" s="1" t="s">
        <v>3</v>
      </c>
      <c r="K82" s="1" t="s">
        <v>49</v>
      </c>
      <c r="L82" s="1">
        <v>2.6</v>
      </c>
      <c r="M82" s="1">
        <v>0.41</v>
      </c>
      <c r="N82" s="1">
        <v>4</v>
      </c>
      <c r="O82" s="1">
        <v>5.6033333329999997E-2</v>
      </c>
      <c r="P82" s="1">
        <v>2.7</v>
      </c>
      <c r="Q82" s="1">
        <v>0.13</v>
      </c>
      <c r="R82" s="1">
        <v>4</v>
      </c>
      <c r="S82" s="1">
        <v>5.6333333329999999E-3</v>
      </c>
      <c r="T82" s="1">
        <v>3.7740327980000002E-2</v>
      </c>
      <c r="U82" s="1">
        <v>6.7962770190000002E-3</v>
      </c>
    </row>
    <row r="83" spans="1:21" s="7" customFormat="1" ht="15.75" customHeight="1" thickBot="1" x14ac:dyDescent="0.3">
      <c r="A83" s="1">
        <v>22</v>
      </c>
      <c r="B83" s="7">
        <v>82</v>
      </c>
      <c r="C83" s="3" t="s">
        <v>110</v>
      </c>
      <c r="D83" s="1" t="s">
        <v>109</v>
      </c>
      <c r="E83" s="1">
        <v>2011</v>
      </c>
      <c r="F83" s="1" t="s">
        <v>54</v>
      </c>
      <c r="G83" s="7" t="s">
        <v>2</v>
      </c>
      <c r="H83" s="7" t="s">
        <v>59</v>
      </c>
      <c r="I83" s="1">
        <v>3</v>
      </c>
      <c r="J83" s="1" t="s">
        <v>3</v>
      </c>
      <c r="K83" s="1" t="s">
        <v>49</v>
      </c>
      <c r="L83" s="1">
        <v>2</v>
      </c>
      <c r="M83" s="1">
        <v>0.23</v>
      </c>
      <c r="N83" s="1">
        <v>4</v>
      </c>
      <c r="O83" s="1">
        <v>1.7633333330000001E-2</v>
      </c>
      <c r="P83" s="1">
        <v>1.8</v>
      </c>
      <c r="Q83" s="1">
        <v>7.0000000000000007E-2</v>
      </c>
      <c r="R83" s="1">
        <v>4</v>
      </c>
      <c r="S83" s="1">
        <v>1.633333333E-3</v>
      </c>
      <c r="T83" s="1">
        <v>-0.1053605157</v>
      </c>
      <c r="U83" s="1">
        <v>3.6843364199999999E-3</v>
      </c>
    </row>
    <row r="84" spans="1:21" s="7" customFormat="1" ht="14.25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4383-34C4-4ABF-B6A2-43C42D6D14BC}">
  <dimension ref="A1:B22"/>
  <sheetViews>
    <sheetView workbookViewId="0">
      <selection activeCell="G16" sqref="G16"/>
    </sheetView>
  </sheetViews>
  <sheetFormatPr baseColWidth="10" defaultRowHeight="15" x14ac:dyDescent="0.25"/>
  <sheetData>
    <row r="1" spans="1:2" ht="15.75" thickBot="1" x14ac:dyDescent="0.3">
      <c r="A1" s="4" t="s">
        <v>83</v>
      </c>
      <c r="B1" s="4" t="s">
        <v>84</v>
      </c>
    </row>
    <row r="2" spans="1:2" ht="15.75" thickBot="1" x14ac:dyDescent="0.3">
      <c r="A2" s="5" t="s">
        <v>60</v>
      </c>
      <c r="B2" s="6" t="s">
        <v>85</v>
      </c>
    </row>
    <row r="3" spans="1:2" x14ac:dyDescent="0.25">
      <c r="A3" s="4" t="s">
        <v>61</v>
      </c>
      <c r="B3" s="6" t="s">
        <v>86</v>
      </c>
    </row>
    <row r="4" spans="1:2" x14ac:dyDescent="0.25">
      <c r="A4" s="4" t="s">
        <v>87</v>
      </c>
      <c r="B4" s="6" t="s">
        <v>88</v>
      </c>
    </row>
    <row r="5" spans="1:2" x14ac:dyDescent="0.25">
      <c r="A5" s="4" t="s">
        <v>63</v>
      </c>
      <c r="B5" s="6" t="s">
        <v>89</v>
      </c>
    </row>
    <row r="6" spans="1:2" x14ac:dyDescent="0.25">
      <c r="A6" s="4" t="s">
        <v>64</v>
      </c>
      <c r="B6" s="6" t="s">
        <v>90</v>
      </c>
    </row>
    <row r="7" spans="1:2" x14ac:dyDescent="0.25">
      <c r="A7" s="4" t="s">
        <v>65</v>
      </c>
      <c r="B7" s="6" t="s">
        <v>91</v>
      </c>
    </row>
    <row r="8" spans="1:2" x14ac:dyDescent="0.25">
      <c r="A8" s="4" t="s">
        <v>66</v>
      </c>
      <c r="B8" s="6" t="s">
        <v>92</v>
      </c>
    </row>
    <row r="9" spans="1:2" x14ac:dyDescent="0.25">
      <c r="A9" s="4" t="s">
        <v>67</v>
      </c>
      <c r="B9" s="6" t="s">
        <v>93</v>
      </c>
    </row>
    <row r="10" spans="1:2" x14ac:dyDescent="0.25">
      <c r="A10" s="4" t="s">
        <v>68</v>
      </c>
      <c r="B10" s="6" t="s">
        <v>94</v>
      </c>
    </row>
    <row r="11" spans="1:2" x14ac:dyDescent="0.25">
      <c r="A11" s="4" t="s">
        <v>69</v>
      </c>
      <c r="B11" s="6" t="s">
        <v>95</v>
      </c>
    </row>
    <row r="12" spans="1:2" x14ac:dyDescent="0.25">
      <c r="A12" s="4" t="s">
        <v>70</v>
      </c>
      <c r="B12" s="6" t="s">
        <v>106</v>
      </c>
    </row>
    <row r="13" spans="1:2" x14ac:dyDescent="0.25">
      <c r="A13" s="4" t="s">
        <v>71</v>
      </c>
      <c r="B13" s="6" t="s">
        <v>96</v>
      </c>
    </row>
    <row r="14" spans="1:2" x14ac:dyDescent="0.25">
      <c r="A14" s="4" t="s">
        <v>72</v>
      </c>
      <c r="B14" s="6" t="s">
        <v>97</v>
      </c>
    </row>
    <row r="15" spans="1:2" x14ac:dyDescent="0.25">
      <c r="A15" s="4" t="s">
        <v>73</v>
      </c>
      <c r="B15" s="6" t="s">
        <v>98</v>
      </c>
    </row>
    <row r="16" spans="1:2" x14ac:dyDescent="0.25">
      <c r="A16" s="4" t="s">
        <v>74</v>
      </c>
      <c r="B16" s="6" t="s">
        <v>99</v>
      </c>
    </row>
    <row r="17" spans="1:2" x14ac:dyDescent="0.25">
      <c r="A17" s="4" t="s">
        <v>75</v>
      </c>
      <c r="B17" s="6" t="s">
        <v>100</v>
      </c>
    </row>
    <row r="18" spans="1:2" x14ac:dyDescent="0.25">
      <c r="A18" s="4" t="s">
        <v>76</v>
      </c>
      <c r="B18" s="6" t="s">
        <v>101</v>
      </c>
    </row>
    <row r="19" spans="1:2" x14ac:dyDescent="0.25">
      <c r="A19" s="4" t="s">
        <v>77</v>
      </c>
      <c r="B19" s="6" t="s">
        <v>102</v>
      </c>
    </row>
    <row r="20" spans="1:2" x14ac:dyDescent="0.25">
      <c r="A20" s="4" t="s">
        <v>78</v>
      </c>
      <c r="B20" s="6" t="s">
        <v>103</v>
      </c>
    </row>
    <row r="21" spans="1:2" x14ac:dyDescent="0.25">
      <c r="A21" s="4" t="s">
        <v>79</v>
      </c>
      <c r="B21" s="6" t="s">
        <v>104</v>
      </c>
    </row>
    <row r="22" spans="1:2" x14ac:dyDescent="0.25">
      <c r="A22" s="4" t="s">
        <v>80</v>
      </c>
      <c r="B22" s="6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nutrients_data</vt:lpstr>
      <vt:lpstr>nutrients_metadata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Mancini</dc:creator>
  <cp:lastModifiedBy>Miguel Mancini</cp:lastModifiedBy>
  <dcterms:created xsi:type="dcterms:W3CDTF">2026-06-22T01:33:52Z</dcterms:created>
  <dcterms:modified xsi:type="dcterms:W3CDTF">2026-06-23T16:40:54Z</dcterms:modified>
</cp:coreProperties>
</file>