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eassis/Dropbox/Manuscripts/Predicting a global metaweb of marine trophic interactions/marine_metaweb/Paper/"/>
    </mc:Choice>
  </mc:AlternateContent>
  <xr:revisionPtr revIDLastSave="0" documentId="13_ncr:1_{EC0C1C0D-3785-5047-96A0-CDC529CB5C9E}" xr6:coauthVersionLast="47" xr6:coauthVersionMax="47" xr10:uidLastSave="{00000000-0000-0000-0000-000000000000}"/>
  <bookViews>
    <workbookView xWindow="760" yWindow="520" windowWidth="28040" windowHeight="16300" xr2:uid="{98940858-CA58-9D4C-837F-55F4674F6E04}"/>
  </bookViews>
  <sheets>
    <sheet name="Table S3 g8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I40" i="1"/>
  <c r="I29" i="1"/>
  <c r="I30" i="1"/>
  <c r="I31" i="1"/>
  <c r="I32" i="1"/>
  <c r="I33" i="1"/>
  <c r="I34" i="1"/>
  <c r="I35" i="1"/>
  <c r="I36" i="1"/>
  <c r="I37" i="1"/>
  <c r="I38" i="1"/>
  <c r="I39" i="1"/>
  <c r="I28" i="1"/>
  <c r="I16" i="1"/>
  <c r="I17" i="1"/>
  <c r="I18" i="1"/>
  <c r="I19" i="1"/>
  <c r="I21" i="1"/>
  <c r="I22" i="1"/>
  <c r="I23" i="1"/>
  <c r="I24" i="1"/>
  <c r="I25" i="1"/>
  <c r="I26" i="1"/>
  <c r="I27" i="1"/>
  <c r="I15" i="1"/>
</calcChain>
</file>

<file path=xl/sharedStrings.xml><?xml version="1.0" encoding="utf-8"?>
<sst xmlns="http://schemas.openxmlformats.org/spreadsheetml/2006/main" count="98" uniqueCount="36">
  <si>
    <t>fn</t>
  </si>
  <si>
    <t>fp</t>
  </si>
  <si>
    <t>tp</t>
  </si>
  <si>
    <t>n_observed_interactions</t>
  </si>
  <si>
    <t>n_predicted_interactions</t>
  </si>
  <si>
    <t>n_novel_predicted_interactions</t>
  </si>
  <si>
    <t>Factor</t>
  </si>
  <si>
    <t>n_cells</t>
  </si>
  <si>
    <t>S</t>
  </si>
  <si>
    <t>empirical_connectance</t>
  </si>
  <si>
    <t>empirical_mean_trophic_level</t>
  </si>
  <si>
    <t>empirical_mean_food_chain_length</t>
  </si>
  <si>
    <t>empirical_redundancy_mean</t>
  </si>
  <si>
    <t>predicted_connectance</t>
  </si>
  <si>
    <t>predicted_link_density</t>
  </si>
  <si>
    <t>predicted_mean_trophic_level</t>
  </si>
  <si>
    <t>predicted_mean_food_chain_length</t>
  </si>
  <si>
    <t>predicted_redundancy_mean</t>
  </si>
  <si>
    <t>Southern Ocean</t>
  </si>
  <si>
    <t>Temperate Northern Atlantic</t>
  </si>
  <si>
    <t>Arctic</t>
  </si>
  <si>
    <t>Tropical Atlantic</t>
  </si>
  <si>
    <t>Temperate Southern Africa</t>
  </si>
  <si>
    <t>Temperate Australasia</t>
  </si>
  <si>
    <t>Temperate Northern Pacific</t>
  </si>
  <si>
    <t>Temperate South America</t>
  </si>
  <si>
    <t>Western Indo-Pacific</t>
  </si>
  <si>
    <t>Central Indo-Pacific</t>
  </si>
  <si>
    <t>Eastern Indo-Pacific</t>
  </si>
  <si>
    <t>Tropical Eastern Pacific</t>
  </si>
  <si>
    <t>Realm</t>
  </si>
  <si>
    <t>Top K9</t>
  </si>
  <si>
    <t>Threshold</t>
  </si>
  <si>
    <t>High Seas</t>
  </si>
  <si>
    <t>Top K38</t>
  </si>
  <si>
    <t>80% sensitivity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</si>
</sst>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39FC-9E70-744B-8D12-115A0AA35EFA}">
  <dimension ref="A1:T40"/>
  <sheetViews>
    <sheetView tabSelected="1" workbookViewId="0">
      <selection activeCell="A12" sqref="A12"/>
    </sheetView>
  </sheetViews>
  <sheetFormatPr baseColWidth="10" defaultRowHeight="16" x14ac:dyDescent="0.2"/>
  <cols>
    <col min="1" max="1" width="13.6640625" bestFit="1" customWidth="1"/>
    <col min="2" max="2" width="24.5" bestFit="1" customWidth="1"/>
    <col min="3" max="3" width="5.1640625" bestFit="1" customWidth="1"/>
    <col min="4" max="4" width="6.1640625" bestFit="1" customWidth="1"/>
    <col min="5" max="5" width="5.1640625" bestFit="1" customWidth="1"/>
    <col min="6" max="6" width="21.6640625" bestFit="1" customWidth="1"/>
    <col min="7" max="7" width="22" bestFit="1" customWidth="1"/>
    <col min="8" max="8" width="27.33203125" bestFit="1" customWidth="1"/>
    <col min="9" max="9" width="12.1640625" bestFit="1" customWidth="1"/>
    <col min="10" max="10" width="7" bestFit="1" customWidth="1"/>
    <col min="11" max="11" width="12.1640625" bestFit="1" customWidth="1"/>
    <col min="12" max="12" width="20.6640625" bestFit="1" customWidth="1"/>
    <col min="13" max="13" width="26.1640625" bestFit="1" customWidth="1"/>
    <col min="14" max="14" width="30.83203125" bestFit="1" customWidth="1"/>
    <col min="15" max="15" width="25.1640625" bestFit="1" customWidth="1"/>
    <col min="16" max="16" width="20.6640625" bestFit="1" customWidth="1"/>
    <col min="17" max="17" width="19.83203125" bestFit="1" customWidth="1"/>
    <col min="18" max="18" width="26.1640625" bestFit="1" customWidth="1"/>
    <col min="19" max="19" width="30.83203125" bestFit="1" customWidth="1"/>
    <col min="20" max="20" width="25.1640625" bestFit="1" customWidth="1"/>
  </cols>
  <sheetData>
    <row r="1" spans="1:20" s="2" customFormat="1" x14ac:dyDescent="0.2">
      <c r="A1" s="2" t="s">
        <v>32</v>
      </c>
      <c r="B1" s="2" t="s">
        <v>30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</row>
    <row r="2" spans="1:20" x14ac:dyDescent="0.2">
      <c r="A2" s="3" t="s">
        <v>35</v>
      </c>
      <c r="B2" t="s">
        <v>18</v>
      </c>
      <c r="C2">
        <v>44</v>
      </c>
      <c r="D2">
        <v>667</v>
      </c>
      <c r="E2">
        <v>336</v>
      </c>
      <c r="F2">
        <v>380</v>
      </c>
      <c r="G2">
        <v>1003</v>
      </c>
      <c r="H2">
        <v>667</v>
      </c>
      <c r="I2">
        <v>2.6394736839999999</v>
      </c>
      <c r="J2">
        <v>7533</v>
      </c>
      <c r="K2">
        <v>26.423204569999999</v>
      </c>
      <c r="L2">
        <v>0.13137479799999999</v>
      </c>
      <c r="M2">
        <v>1.6259267180000001</v>
      </c>
      <c r="N2">
        <v>1.4122447140000001</v>
      </c>
      <c r="O2">
        <v>2.5376205289999998</v>
      </c>
      <c r="P2">
        <v>0.23469042100000001</v>
      </c>
      <c r="Q2">
        <v>5.2118025039999996</v>
      </c>
      <c r="R2">
        <v>1.6407036450000001</v>
      </c>
      <c r="S2">
        <v>1.2406940070000001</v>
      </c>
      <c r="T2">
        <v>5.2118025039999996</v>
      </c>
    </row>
    <row r="3" spans="1:20" x14ac:dyDescent="0.2">
      <c r="A3" s="3" t="s">
        <v>35</v>
      </c>
      <c r="B3" t="s">
        <v>19</v>
      </c>
      <c r="C3">
        <v>483</v>
      </c>
      <c r="D3">
        <v>5751</v>
      </c>
      <c r="E3">
        <v>1946</v>
      </c>
      <c r="F3">
        <v>2429</v>
      </c>
      <c r="G3">
        <v>7697</v>
      </c>
      <c r="H3">
        <v>5751</v>
      </c>
      <c r="I3">
        <v>3.1687937420000001</v>
      </c>
      <c r="J3">
        <v>5888</v>
      </c>
      <c r="K3">
        <v>125.985394</v>
      </c>
      <c r="L3">
        <v>2.8030662000000001E-2</v>
      </c>
      <c r="M3">
        <v>1.3614111689999999</v>
      </c>
      <c r="N3">
        <v>1.959429461</v>
      </c>
      <c r="O3">
        <v>2.439425886</v>
      </c>
      <c r="P3">
        <v>5.3545755E-2</v>
      </c>
      <c r="Q3">
        <v>5.4284727439999996</v>
      </c>
      <c r="R3">
        <v>1.4970251000000001</v>
      </c>
      <c r="S3">
        <v>1.9092163069999999</v>
      </c>
      <c r="T3">
        <v>5.4284727439999996</v>
      </c>
    </row>
    <row r="4" spans="1:20" x14ac:dyDescent="0.2">
      <c r="A4" s="3" t="s">
        <v>35</v>
      </c>
      <c r="B4" t="s">
        <v>20</v>
      </c>
      <c r="C4">
        <v>34</v>
      </c>
      <c r="D4">
        <v>586</v>
      </c>
      <c r="E4">
        <v>182</v>
      </c>
      <c r="F4">
        <v>216</v>
      </c>
      <c r="G4">
        <v>768</v>
      </c>
      <c r="H4">
        <v>586</v>
      </c>
      <c r="I4">
        <v>3.5555555559999998</v>
      </c>
      <c r="J4">
        <v>9124</v>
      </c>
      <c r="K4">
        <v>22.101819379999998</v>
      </c>
      <c r="L4">
        <v>2.6391604999999999E-2</v>
      </c>
      <c r="M4">
        <v>1.184365221</v>
      </c>
      <c r="N4">
        <v>1.2349701340000001</v>
      </c>
      <c r="O4">
        <v>0.69166989000000001</v>
      </c>
      <c r="P4">
        <v>9.2444282000000003E-2</v>
      </c>
      <c r="Q4">
        <v>1.976236479</v>
      </c>
      <c r="R4">
        <v>1.3311352839999999</v>
      </c>
      <c r="S4">
        <v>1.31794023</v>
      </c>
      <c r="T4">
        <v>1.976236479</v>
      </c>
    </row>
    <row r="5" spans="1:20" x14ac:dyDescent="0.2">
      <c r="A5" s="3" t="s">
        <v>35</v>
      </c>
      <c r="B5" t="s">
        <v>21</v>
      </c>
      <c r="C5">
        <v>336</v>
      </c>
      <c r="D5">
        <v>11441</v>
      </c>
      <c r="E5">
        <v>2483</v>
      </c>
      <c r="F5">
        <v>2819</v>
      </c>
      <c r="G5">
        <v>13924</v>
      </c>
      <c r="H5">
        <v>11441</v>
      </c>
      <c r="I5">
        <v>4.9393401920000004</v>
      </c>
      <c r="J5">
        <v>4797</v>
      </c>
      <c r="K5">
        <v>196.94225560000001</v>
      </c>
      <c r="L5">
        <v>1.1089073E-2</v>
      </c>
      <c r="M5">
        <v>1.2626935589999999</v>
      </c>
      <c r="N5">
        <v>2.0339662170000001</v>
      </c>
      <c r="O5">
        <v>1.843552954</v>
      </c>
      <c r="P5">
        <v>3.2711108000000003E-2</v>
      </c>
      <c r="Q5">
        <v>6.468063291</v>
      </c>
      <c r="R5">
        <v>1.404247714</v>
      </c>
      <c r="S5">
        <v>2.026850853</v>
      </c>
      <c r="T5">
        <v>6.468063291</v>
      </c>
    </row>
    <row r="6" spans="1:20" x14ac:dyDescent="0.2">
      <c r="A6" s="3" t="s">
        <v>35</v>
      </c>
      <c r="B6" t="s">
        <v>33</v>
      </c>
      <c r="C6">
        <v>380</v>
      </c>
      <c r="D6">
        <v>2513</v>
      </c>
      <c r="E6">
        <v>147</v>
      </c>
      <c r="F6">
        <v>527</v>
      </c>
      <c r="G6">
        <v>2660</v>
      </c>
      <c r="H6">
        <v>2513</v>
      </c>
      <c r="I6">
        <v>5.0474383300000003</v>
      </c>
    </row>
    <row r="7" spans="1:20" x14ac:dyDescent="0.2">
      <c r="A7" s="3" t="s">
        <v>35</v>
      </c>
      <c r="B7" t="s">
        <v>22</v>
      </c>
      <c r="C7">
        <v>36</v>
      </c>
      <c r="D7">
        <v>1117</v>
      </c>
      <c r="E7">
        <v>193</v>
      </c>
      <c r="F7">
        <v>229</v>
      </c>
      <c r="G7">
        <v>1310</v>
      </c>
      <c r="H7">
        <v>1117</v>
      </c>
      <c r="I7">
        <v>5.7205240169999998</v>
      </c>
      <c r="J7">
        <v>784</v>
      </c>
      <c r="K7">
        <v>162.44770410000001</v>
      </c>
      <c r="L7">
        <v>8.7054950000000006E-3</v>
      </c>
      <c r="M7">
        <v>1.275737348</v>
      </c>
      <c r="N7">
        <v>2.033939975</v>
      </c>
      <c r="O7">
        <v>1.2371557040000001</v>
      </c>
      <c r="P7">
        <v>2.9974315000000001E-2</v>
      </c>
      <c r="Q7">
        <v>4.4987177550000004</v>
      </c>
      <c r="R7">
        <v>1.5038719599999999</v>
      </c>
      <c r="S7">
        <v>2.0425696539999998</v>
      </c>
      <c r="T7">
        <v>4.4987177550000004</v>
      </c>
    </row>
    <row r="8" spans="1:20" x14ac:dyDescent="0.2">
      <c r="A8" s="3" t="s">
        <v>35</v>
      </c>
      <c r="B8" t="s">
        <v>23</v>
      </c>
      <c r="C8">
        <v>34</v>
      </c>
      <c r="D8">
        <v>813</v>
      </c>
      <c r="E8">
        <v>103</v>
      </c>
      <c r="F8">
        <v>137</v>
      </c>
      <c r="G8">
        <v>916</v>
      </c>
      <c r="H8">
        <v>813</v>
      </c>
      <c r="I8">
        <v>6.6861313869999996</v>
      </c>
      <c r="J8">
        <v>2394</v>
      </c>
      <c r="K8">
        <v>160.5902256</v>
      </c>
      <c r="L8">
        <v>6.9182319999999999E-3</v>
      </c>
      <c r="M8">
        <v>1.2793109979999999</v>
      </c>
      <c r="N8">
        <v>2.0068707840000002</v>
      </c>
      <c r="O8">
        <v>1.0245741610000001</v>
      </c>
      <c r="P8">
        <v>2.9664738999999999E-2</v>
      </c>
      <c r="Q8">
        <v>4.5042269490000004</v>
      </c>
      <c r="R8">
        <v>1.5020199400000001</v>
      </c>
      <c r="S8">
        <v>2.0963384679999999</v>
      </c>
      <c r="T8">
        <v>4.5042269490000004</v>
      </c>
    </row>
    <row r="9" spans="1:20" x14ac:dyDescent="0.2">
      <c r="A9" s="3" t="s">
        <v>35</v>
      </c>
      <c r="B9" t="s">
        <v>24</v>
      </c>
      <c r="C9">
        <v>137</v>
      </c>
      <c r="D9">
        <v>6209</v>
      </c>
      <c r="E9">
        <v>666</v>
      </c>
      <c r="F9">
        <v>803</v>
      </c>
      <c r="G9">
        <v>6875</v>
      </c>
      <c r="H9">
        <v>6209</v>
      </c>
      <c r="I9">
        <v>8.561643836</v>
      </c>
      <c r="J9">
        <v>5258</v>
      </c>
      <c r="K9">
        <v>103.56104980000001</v>
      </c>
      <c r="L9">
        <v>2.2171153999999998E-2</v>
      </c>
      <c r="M9">
        <v>1.315331947</v>
      </c>
      <c r="N9">
        <v>1.682559554</v>
      </c>
      <c r="O9">
        <v>1.534745362</v>
      </c>
      <c r="P9">
        <v>5.7248948000000001E-2</v>
      </c>
      <c r="Q9">
        <v>5.1514435580000004</v>
      </c>
      <c r="R9">
        <v>1.4644413949999999</v>
      </c>
      <c r="S9">
        <v>1.6898820800000001</v>
      </c>
      <c r="T9">
        <v>5.1514435580000004</v>
      </c>
    </row>
    <row r="10" spans="1:20" x14ac:dyDescent="0.2">
      <c r="A10" s="3" t="s">
        <v>35</v>
      </c>
      <c r="B10" t="s">
        <v>25</v>
      </c>
      <c r="C10">
        <v>42</v>
      </c>
      <c r="D10">
        <v>1579</v>
      </c>
      <c r="E10">
        <v>149</v>
      </c>
      <c r="F10">
        <v>191</v>
      </c>
      <c r="G10">
        <v>1728</v>
      </c>
      <c r="H10">
        <v>1579</v>
      </c>
      <c r="I10">
        <v>9.0471204190000005</v>
      </c>
      <c r="J10">
        <v>2948</v>
      </c>
      <c r="K10">
        <v>104.3826323</v>
      </c>
      <c r="L10">
        <v>1.2432556000000001E-2</v>
      </c>
      <c r="M10">
        <v>1.2875123260000001</v>
      </c>
      <c r="N10">
        <v>1.829982124</v>
      </c>
      <c r="O10">
        <v>1.023679188</v>
      </c>
      <c r="P10">
        <v>4.1648783000000002E-2</v>
      </c>
      <c r="Q10">
        <v>3.69754564</v>
      </c>
      <c r="R10">
        <v>1.503094556</v>
      </c>
      <c r="S10">
        <v>1.9335389709999999</v>
      </c>
      <c r="T10">
        <v>3.69754564</v>
      </c>
    </row>
    <row r="11" spans="1:20" x14ac:dyDescent="0.2">
      <c r="A11" s="3" t="s">
        <v>35</v>
      </c>
      <c r="B11" t="s">
        <v>26</v>
      </c>
      <c r="C11">
        <v>46</v>
      </c>
      <c r="D11">
        <v>2723</v>
      </c>
      <c r="E11">
        <v>198</v>
      </c>
      <c r="F11">
        <v>244</v>
      </c>
      <c r="G11">
        <v>2921</v>
      </c>
      <c r="H11">
        <v>2723</v>
      </c>
      <c r="I11">
        <v>11.971311480000001</v>
      </c>
      <c r="J11">
        <v>5179</v>
      </c>
      <c r="K11">
        <v>159.55474029999999</v>
      </c>
      <c r="L11">
        <v>8.8969749999999997E-3</v>
      </c>
      <c r="M11">
        <v>1.282378636</v>
      </c>
      <c r="N11">
        <v>2.0071804929999999</v>
      </c>
      <c r="O11">
        <v>1.03975054</v>
      </c>
      <c r="P11">
        <v>2.7512445999999999E-2</v>
      </c>
      <c r="Q11">
        <v>4.2738721589999997</v>
      </c>
      <c r="R11">
        <v>1.442887067</v>
      </c>
      <c r="S11">
        <v>2.1281519850000001</v>
      </c>
      <c r="T11">
        <v>4.2738721589999997</v>
      </c>
    </row>
    <row r="12" spans="1:20" x14ac:dyDescent="0.2">
      <c r="A12" s="3" t="s">
        <v>35</v>
      </c>
      <c r="B12" t="s">
        <v>27</v>
      </c>
      <c r="C12">
        <v>97</v>
      </c>
      <c r="D12">
        <v>6383</v>
      </c>
      <c r="E12">
        <v>346</v>
      </c>
      <c r="F12">
        <v>443</v>
      </c>
      <c r="G12">
        <v>6729</v>
      </c>
      <c r="H12">
        <v>6383</v>
      </c>
      <c r="I12">
        <v>15.18961625</v>
      </c>
      <c r="J12">
        <v>9936</v>
      </c>
      <c r="K12">
        <v>205.86382850000001</v>
      </c>
      <c r="L12">
        <v>1.2402303999999999E-2</v>
      </c>
      <c r="M12">
        <v>1.3035302310000001</v>
      </c>
      <c r="N12">
        <v>2.0246953369999998</v>
      </c>
      <c r="O12">
        <v>1.1038279049999999</v>
      </c>
      <c r="P12">
        <v>4.3635703999999997E-2</v>
      </c>
      <c r="Q12">
        <v>6.5604316650000003</v>
      </c>
      <c r="R12">
        <v>1.455820917</v>
      </c>
      <c r="S12">
        <v>2.1268051579999998</v>
      </c>
      <c r="T12">
        <v>6.5604316650000003</v>
      </c>
    </row>
    <row r="13" spans="1:20" x14ac:dyDescent="0.2">
      <c r="A13" s="3" t="s">
        <v>35</v>
      </c>
      <c r="B13" t="s">
        <v>28</v>
      </c>
      <c r="C13">
        <v>5</v>
      </c>
      <c r="D13">
        <v>146</v>
      </c>
      <c r="E13">
        <v>4</v>
      </c>
      <c r="F13">
        <v>9</v>
      </c>
      <c r="G13">
        <v>150</v>
      </c>
      <c r="H13">
        <v>146</v>
      </c>
      <c r="I13">
        <v>16.666666670000001</v>
      </c>
      <c r="J13">
        <v>5893</v>
      </c>
      <c r="K13">
        <v>78.850839980000003</v>
      </c>
      <c r="L13">
        <v>3.6332437000000002E-2</v>
      </c>
      <c r="M13">
        <v>1.348765958</v>
      </c>
      <c r="N13">
        <v>1.8782013099999999</v>
      </c>
      <c r="O13">
        <v>1.1701704930000001</v>
      </c>
      <c r="P13">
        <v>8.2804428999999999E-2</v>
      </c>
      <c r="Q13">
        <v>3.513829512</v>
      </c>
      <c r="R13">
        <v>1.457226753</v>
      </c>
      <c r="S13">
        <v>1.993720994</v>
      </c>
      <c r="T13">
        <v>3.513829512</v>
      </c>
    </row>
    <row r="14" spans="1:20" x14ac:dyDescent="0.2">
      <c r="A14" s="3" t="s">
        <v>35</v>
      </c>
      <c r="B14" t="s">
        <v>29</v>
      </c>
      <c r="C14">
        <v>12</v>
      </c>
      <c r="D14">
        <v>1425</v>
      </c>
      <c r="E14">
        <v>53</v>
      </c>
      <c r="F14">
        <v>65</v>
      </c>
      <c r="G14">
        <v>1478</v>
      </c>
      <c r="H14">
        <v>1425</v>
      </c>
      <c r="I14">
        <v>22.738461539999999</v>
      </c>
      <c r="J14">
        <v>1511</v>
      </c>
      <c r="K14">
        <v>130.44076770000001</v>
      </c>
      <c r="L14">
        <v>1.0341428E-2</v>
      </c>
      <c r="M14">
        <v>1.310000598</v>
      </c>
      <c r="N14">
        <v>2.073913455</v>
      </c>
      <c r="O14">
        <v>1.1676937599999999</v>
      </c>
      <c r="P14">
        <v>3.4030566999999998E-2</v>
      </c>
      <c r="Q14">
        <v>4.3109750269999996</v>
      </c>
      <c r="R14">
        <v>1.404292624</v>
      </c>
      <c r="S14">
        <v>2.1424682509999999</v>
      </c>
      <c r="T14">
        <v>4.3109750269999996</v>
      </c>
    </row>
    <row r="15" spans="1:20" x14ac:dyDescent="0.2">
      <c r="A15" t="s">
        <v>31</v>
      </c>
      <c r="B15" t="s">
        <v>20</v>
      </c>
      <c r="C15">
        <v>172</v>
      </c>
      <c r="D15">
        <v>330</v>
      </c>
      <c r="E15">
        <v>44</v>
      </c>
      <c r="F15">
        <v>216</v>
      </c>
      <c r="G15">
        <v>374</v>
      </c>
      <c r="H15">
        <v>330</v>
      </c>
      <c r="I15">
        <f>G15/F15</f>
        <v>1.7314814814814814</v>
      </c>
      <c r="J15">
        <v>9124</v>
      </c>
      <c r="K15">
        <v>22.101819379999998</v>
      </c>
      <c r="L15">
        <v>2.6391604999999999E-2</v>
      </c>
      <c r="M15">
        <v>1.184365221</v>
      </c>
      <c r="N15">
        <v>1.2349701340000001</v>
      </c>
      <c r="O15" s="1">
        <v>0.69166989000000001</v>
      </c>
      <c r="P15">
        <v>9.9581718E-2</v>
      </c>
      <c r="Q15">
        <v>1.7011550019999999</v>
      </c>
      <c r="R15">
        <v>1.8153144320000001</v>
      </c>
      <c r="S15">
        <v>1.7121149609999999</v>
      </c>
      <c r="T15">
        <v>1.7011550019999999</v>
      </c>
    </row>
    <row r="16" spans="1:20" x14ac:dyDescent="0.2">
      <c r="A16" t="s">
        <v>31</v>
      </c>
      <c r="B16" t="s">
        <v>27</v>
      </c>
      <c r="C16">
        <v>301</v>
      </c>
      <c r="D16">
        <v>3136</v>
      </c>
      <c r="E16">
        <v>142</v>
      </c>
      <c r="F16">
        <v>443</v>
      </c>
      <c r="G16">
        <v>3278</v>
      </c>
      <c r="H16">
        <v>3136</v>
      </c>
      <c r="I16">
        <f t="shared" ref="I16:I27" si="0">G16/F16</f>
        <v>7.3995485327313766</v>
      </c>
      <c r="J16">
        <v>9936</v>
      </c>
      <c r="K16">
        <v>205.86382850000001</v>
      </c>
      <c r="L16">
        <v>1.2402303999999999E-2</v>
      </c>
      <c r="M16">
        <v>1.3035302310000001</v>
      </c>
      <c r="N16">
        <v>2.0246953369999998</v>
      </c>
      <c r="O16" s="1">
        <v>1.1038279049999999</v>
      </c>
      <c r="P16">
        <v>2.6496329999999998E-2</v>
      </c>
      <c r="Q16">
        <v>3.8250890399999999</v>
      </c>
      <c r="R16">
        <v>2.438668066</v>
      </c>
      <c r="S16">
        <v>2.069031748</v>
      </c>
      <c r="T16" s="1">
        <v>3.8250890399999999</v>
      </c>
    </row>
    <row r="17" spans="1:20" x14ac:dyDescent="0.2">
      <c r="A17" t="s">
        <v>31</v>
      </c>
      <c r="B17" t="s">
        <v>28</v>
      </c>
      <c r="C17">
        <v>9</v>
      </c>
      <c r="D17">
        <v>87</v>
      </c>
      <c r="E17">
        <v>0</v>
      </c>
      <c r="F17">
        <v>9</v>
      </c>
      <c r="G17">
        <v>87</v>
      </c>
      <c r="H17">
        <v>87</v>
      </c>
      <c r="I17">
        <f t="shared" si="0"/>
        <v>9.6666666666666661</v>
      </c>
      <c r="J17">
        <v>5893</v>
      </c>
      <c r="K17">
        <v>78.850839980000003</v>
      </c>
      <c r="L17">
        <v>3.6332437000000002E-2</v>
      </c>
      <c r="M17">
        <v>1.348765958</v>
      </c>
      <c r="N17">
        <v>1.8782013099999999</v>
      </c>
      <c r="O17">
        <v>1.1701704930000001</v>
      </c>
      <c r="P17">
        <v>3.5757321000000002E-2</v>
      </c>
      <c r="Q17">
        <v>2.4689420540000002</v>
      </c>
      <c r="R17">
        <v>2.148432578</v>
      </c>
      <c r="S17">
        <v>1.7730828430000001</v>
      </c>
      <c r="T17">
        <v>2.4689420540000002</v>
      </c>
    </row>
    <row r="18" spans="1:20" x14ac:dyDescent="0.2">
      <c r="A18" t="s">
        <v>31</v>
      </c>
      <c r="B18" t="s">
        <v>18</v>
      </c>
      <c r="C18">
        <v>287</v>
      </c>
      <c r="D18">
        <v>353</v>
      </c>
      <c r="E18">
        <v>93</v>
      </c>
      <c r="F18">
        <v>380</v>
      </c>
      <c r="G18">
        <v>446</v>
      </c>
      <c r="H18">
        <v>353</v>
      </c>
      <c r="I18">
        <f t="shared" si="0"/>
        <v>1.1736842105263159</v>
      </c>
      <c r="J18">
        <v>7533</v>
      </c>
      <c r="K18">
        <v>26.423204569999999</v>
      </c>
      <c r="L18">
        <v>0.13137479799999999</v>
      </c>
      <c r="M18">
        <v>1.6259267180000001</v>
      </c>
      <c r="N18">
        <v>1.4122447140000001</v>
      </c>
      <c r="O18">
        <v>2.5376205289999998</v>
      </c>
      <c r="P18">
        <v>0.213514642</v>
      </c>
      <c r="Q18">
        <v>3.8598962619999999</v>
      </c>
      <c r="R18">
        <v>1.75928884</v>
      </c>
      <c r="S18">
        <v>1.3278720449999999</v>
      </c>
      <c r="T18">
        <v>3.8598962619999999</v>
      </c>
    </row>
    <row r="19" spans="1:20" x14ac:dyDescent="0.2">
      <c r="A19" t="s">
        <v>31</v>
      </c>
      <c r="B19" t="s">
        <v>23</v>
      </c>
      <c r="C19">
        <v>77</v>
      </c>
      <c r="D19">
        <v>615</v>
      </c>
      <c r="E19">
        <v>60</v>
      </c>
      <c r="F19">
        <v>137</v>
      </c>
      <c r="G19">
        <v>675</v>
      </c>
      <c r="H19">
        <v>615</v>
      </c>
      <c r="I19">
        <f t="shared" si="0"/>
        <v>4.9270072992700733</v>
      </c>
      <c r="J19">
        <v>2394</v>
      </c>
      <c r="K19">
        <v>160.5902256</v>
      </c>
      <c r="L19">
        <v>6.9182319999999999E-3</v>
      </c>
      <c r="M19">
        <v>1.2793109979999999</v>
      </c>
      <c r="N19">
        <v>2.0068707840000002</v>
      </c>
      <c r="O19" s="1">
        <v>1.0245741610000001</v>
      </c>
      <c r="P19">
        <v>2.6699845999999999E-2</v>
      </c>
      <c r="Q19">
        <v>3.814597859</v>
      </c>
      <c r="R19">
        <v>2.026874238</v>
      </c>
      <c r="S19">
        <v>1.6548254490000001</v>
      </c>
      <c r="T19" s="1">
        <v>3.814597859</v>
      </c>
    </row>
    <row r="20" spans="1:20" x14ac:dyDescent="0.2">
      <c r="A20" t="s">
        <v>31</v>
      </c>
      <c r="B20" t="s">
        <v>19</v>
      </c>
      <c r="C20">
        <v>1889</v>
      </c>
      <c r="D20">
        <v>2360</v>
      </c>
      <c r="E20">
        <v>540</v>
      </c>
      <c r="F20">
        <v>2429</v>
      </c>
      <c r="G20">
        <v>2900</v>
      </c>
      <c r="H20">
        <v>2360</v>
      </c>
      <c r="I20">
        <f>G20/F20</f>
        <v>1.1939069575957184</v>
      </c>
      <c r="J20">
        <v>5888</v>
      </c>
      <c r="K20">
        <v>125.985394</v>
      </c>
      <c r="L20">
        <v>2.8030662000000001E-2</v>
      </c>
      <c r="M20">
        <v>1.3614111689999999</v>
      </c>
      <c r="N20">
        <v>1.959429461</v>
      </c>
      <c r="O20" s="1">
        <v>2.439425886</v>
      </c>
      <c r="P20">
        <v>3.284931E-2</v>
      </c>
      <c r="Q20">
        <v>3.0999583359999998</v>
      </c>
      <c r="R20">
        <v>2.0588481230000002</v>
      </c>
      <c r="S20">
        <v>1.9295072339999999</v>
      </c>
      <c r="T20">
        <v>3.0999583359999998</v>
      </c>
    </row>
    <row r="21" spans="1:20" x14ac:dyDescent="0.2">
      <c r="A21" t="s">
        <v>31</v>
      </c>
      <c r="B21" t="s">
        <v>24</v>
      </c>
      <c r="C21">
        <v>555</v>
      </c>
      <c r="D21">
        <v>1499</v>
      </c>
      <c r="E21">
        <v>248</v>
      </c>
      <c r="F21">
        <v>803</v>
      </c>
      <c r="G21">
        <v>1747</v>
      </c>
      <c r="H21">
        <v>1499</v>
      </c>
      <c r="I21">
        <f t="shared" si="0"/>
        <v>2.1755915317559151</v>
      </c>
      <c r="J21">
        <v>5258</v>
      </c>
      <c r="K21">
        <v>103.56104980000001</v>
      </c>
      <c r="L21">
        <v>2.2171153999999998E-2</v>
      </c>
      <c r="M21">
        <v>1.315331947</v>
      </c>
      <c r="N21">
        <v>1.682559554</v>
      </c>
      <c r="O21" s="1">
        <v>1.534745362</v>
      </c>
      <c r="P21">
        <v>4.0855445999999997E-2</v>
      </c>
      <c r="Q21">
        <v>2.936265364</v>
      </c>
      <c r="R21">
        <v>2.1047250590000002</v>
      </c>
      <c r="S21">
        <v>1.824121852</v>
      </c>
      <c r="T21">
        <v>2.936265364</v>
      </c>
    </row>
    <row r="22" spans="1:20" x14ac:dyDescent="0.2">
      <c r="A22" t="s">
        <v>31</v>
      </c>
      <c r="B22" t="s">
        <v>25</v>
      </c>
      <c r="C22">
        <v>114</v>
      </c>
      <c r="D22">
        <v>588</v>
      </c>
      <c r="E22">
        <v>77</v>
      </c>
      <c r="F22">
        <v>191</v>
      </c>
      <c r="G22">
        <v>665</v>
      </c>
      <c r="H22">
        <v>588</v>
      </c>
      <c r="I22">
        <f t="shared" si="0"/>
        <v>3.4816753926701569</v>
      </c>
      <c r="J22">
        <v>2948</v>
      </c>
      <c r="K22">
        <v>104.3826323</v>
      </c>
      <c r="L22">
        <v>1.2432556000000001E-2</v>
      </c>
      <c r="M22">
        <v>1.2875123260000001</v>
      </c>
      <c r="N22">
        <v>1.829982124</v>
      </c>
      <c r="O22" s="1">
        <v>1.023679188</v>
      </c>
      <c r="P22">
        <v>3.4069048999999997E-2</v>
      </c>
      <c r="Q22">
        <v>2.9364769430000002</v>
      </c>
      <c r="R22">
        <v>1.9716554420000001</v>
      </c>
      <c r="S22">
        <v>1.6696812539999999</v>
      </c>
      <c r="T22">
        <v>2.9364769430000002</v>
      </c>
    </row>
    <row r="23" spans="1:20" x14ac:dyDescent="0.2">
      <c r="A23" t="s">
        <v>31</v>
      </c>
      <c r="B23" t="s">
        <v>22</v>
      </c>
      <c r="C23">
        <v>163</v>
      </c>
      <c r="D23">
        <v>465</v>
      </c>
      <c r="E23">
        <v>66</v>
      </c>
      <c r="F23">
        <v>229</v>
      </c>
      <c r="G23">
        <v>531</v>
      </c>
      <c r="H23">
        <v>465</v>
      </c>
      <c r="I23">
        <f t="shared" si="0"/>
        <v>2.3187772925764194</v>
      </c>
      <c r="J23">
        <v>784</v>
      </c>
      <c r="K23">
        <v>162.44770410000001</v>
      </c>
      <c r="L23">
        <v>8.7054950000000006E-3</v>
      </c>
      <c r="M23">
        <v>1.275737348</v>
      </c>
      <c r="N23">
        <v>2.033939975</v>
      </c>
      <c r="O23" s="1">
        <v>1.2371557040000001</v>
      </c>
      <c r="P23">
        <v>2.8207802000000001E-2</v>
      </c>
      <c r="Q23">
        <v>3.9680776959999999</v>
      </c>
      <c r="R23">
        <v>2.0293524610000002</v>
      </c>
      <c r="S23">
        <v>1.6092695210000001</v>
      </c>
      <c r="T23">
        <v>3.9680776959999999</v>
      </c>
    </row>
    <row r="24" spans="1:20" x14ac:dyDescent="0.2">
      <c r="A24" t="s">
        <v>31</v>
      </c>
      <c r="B24" t="s">
        <v>21</v>
      </c>
      <c r="C24">
        <v>2421</v>
      </c>
      <c r="D24">
        <v>3471</v>
      </c>
      <c r="E24">
        <v>398</v>
      </c>
      <c r="F24">
        <v>2819</v>
      </c>
      <c r="G24">
        <v>3869</v>
      </c>
      <c r="H24">
        <v>3471</v>
      </c>
      <c r="I24">
        <f t="shared" si="0"/>
        <v>1.3724725079815538</v>
      </c>
      <c r="J24">
        <v>4797</v>
      </c>
      <c r="K24">
        <v>196.94225560000001</v>
      </c>
      <c r="L24">
        <v>1.1089073E-2</v>
      </c>
      <c r="M24">
        <v>1.2626935589999999</v>
      </c>
      <c r="N24">
        <v>2.0339662170000001</v>
      </c>
      <c r="O24" s="1">
        <v>1.843552954</v>
      </c>
      <c r="P24">
        <v>2.7403210000000001E-2</v>
      </c>
      <c r="Q24">
        <v>4.0780914189999997</v>
      </c>
      <c r="R24">
        <v>2.240490946</v>
      </c>
      <c r="S24">
        <v>1.78220467</v>
      </c>
      <c r="T24" s="1">
        <v>4.0780914189999997</v>
      </c>
    </row>
    <row r="25" spans="1:20" x14ac:dyDescent="0.2">
      <c r="A25" t="s">
        <v>31</v>
      </c>
      <c r="B25" t="s">
        <v>29</v>
      </c>
      <c r="C25">
        <v>39</v>
      </c>
      <c r="D25">
        <v>439</v>
      </c>
      <c r="E25">
        <v>26</v>
      </c>
      <c r="F25">
        <v>65</v>
      </c>
      <c r="G25">
        <v>465</v>
      </c>
      <c r="H25">
        <v>439</v>
      </c>
      <c r="I25">
        <f t="shared" si="0"/>
        <v>7.1538461538461542</v>
      </c>
      <c r="J25">
        <v>1511</v>
      </c>
      <c r="K25">
        <v>130.44076770000001</v>
      </c>
      <c r="L25">
        <v>1.0341428E-2</v>
      </c>
      <c r="M25">
        <v>1.310000598</v>
      </c>
      <c r="N25">
        <v>2.073913455</v>
      </c>
      <c r="O25" s="1">
        <v>1.1676937599999999</v>
      </c>
      <c r="P25">
        <v>2.9633098E-2</v>
      </c>
      <c r="Q25">
        <v>3.4080265409999999</v>
      </c>
      <c r="R25">
        <v>2.414718052</v>
      </c>
      <c r="S25">
        <v>1.8819276300000001</v>
      </c>
      <c r="T25" s="1">
        <v>3.4080265409999999</v>
      </c>
    </row>
    <row r="26" spans="1:20" x14ac:dyDescent="0.2">
      <c r="A26" t="s">
        <v>31</v>
      </c>
      <c r="B26" t="s">
        <v>26</v>
      </c>
      <c r="C26">
        <v>182</v>
      </c>
      <c r="D26">
        <v>927</v>
      </c>
      <c r="E26">
        <v>62</v>
      </c>
      <c r="F26">
        <v>244</v>
      </c>
      <c r="G26">
        <v>989</v>
      </c>
      <c r="H26">
        <v>927</v>
      </c>
      <c r="I26">
        <f t="shared" si="0"/>
        <v>4.0532786885245899</v>
      </c>
      <c r="J26">
        <v>5179</v>
      </c>
      <c r="K26">
        <v>159.55474029999999</v>
      </c>
      <c r="L26">
        <v>8.8969749999999997E-3</v>
      </c>
      <c r="M26">
        <v>1.282378636</v>
      </c>
      <c r="N26">
        <v>2.0071804929999999</v>
      </c>
      <c r="O26" s="1">
        <v>1.03975054</v>
      </c>
      <c r="P26">
        <v>2.6439565000000002E-2</v>
      </c>
      <c r="Q26">
        <v>3.2910560379999998</v>
      </c>
      <c r="R26">
        <v>2.3587293329999999</v>
      </c>
      <c r="S26">
        <v>1.8714476900000001</v>
      </c>
      <c r="T26" s="1">
        <v>3.2910560379999998</v>
      </c>
    </row>
    <row r="27" spans="1:20" x14ac:dyDescent="0.2">
      <c r="A27" t="s">
        <v>31</v>
      </c>
      <c r="B27" t="s">
        <v>33</v>
      </c>
      <c r="C27">
        <v>490</v>
      </c>
      <c r="D27">
        <v>1227</v>
      </c>
      <c r="E27">
        <v>37</v>
      </c>
      <c r="F27">
        <v>527</v>
      </c>
      <c r="G27">
        <v>1264</v>
      </c>
      <c r="H27">
        <v>1227</v>
      </c>
      <c r="I27">
        <f t="shared" si="0"/>
        <v>2.3984819734345351</v>
      </c>
    </row>
    <row r="28" spans="1:20" x14ac:dyDescent="0.2">
      <c r="A28" t="s">
        <v>34</v>
      </c>
      <c r="B28" t="s">
        <v>20</v>
      </c>
      <c r="C28">
        <v>102</v>
      </c>
      <c r="D28">
        <v>1305</v>
      </c>
      <c r="E28">
        <v>114</v>
      </c>
      <c r="F28">
        <v>216</v>
      </c>
      <c r="G28">
        <v>1419</v>
      </c>
      <c r="H28">
        <v>1305</v>
      </c>
      <c r="I28">
        <f>G28/F28</f>
        <v>6.5694444444444446</v>
      </c>
      <c r="J28">
        <v>9124</v>
      </c>
      <c r="K28">
        <v>22.101819379999998</v>
      </c>
      <c r="L28">
        <v>2.6391604999999999E-2</v>
      </c>
      <c r="M28">
        <v>1.184365221</v>
      </c>
      <c r="N28">
        <v>1.2349701340000001</v>
      </c>
      <c r="O28" s="1">
        <v>0.69166989000000001</v>
      </c>
      <c r="P28">
        <v>0.32595161099999997</v>
      </c>
      <c r="Q28">
        <v>5.5522774320000003</v>
      </c>
      <c r="R28">
        <v>1.5717714570000001</v>
      </c>
      <c r="S28">
        <v>1.234213588</v>
      </c>
      <c r="T28">
        <v>5.5522774320000003</v>
      </c>
    </row>
    <row r="29" spans="1:20" x14ac:dyDescent="0.2">
      <c r="A29" t="s">
        <v>34</v>
      </c>
      <c r="B29" t="s">
        <v>27</v>
      </c>
      <c r="C29">
        <v>187</v>
      </c>
      <c r="D29">
        <v>13993</v>
      </c>
      <c r="E29">
        <v>256</v>
      </c>
      <c r="F29">
        <v>443</v>
      </c>
      <c r="G29">
        <v>14249</v>
      </c>
      <c r="H29">
        <v>13993</v>
      </c>
      <c r="I29">
        <f t="shared" ref="I29:I39" si="1">G29/F29</f>
        <v>32.164785553047402</v>
      </c>
      <c r="J29">
        <v>9936</v>
      </c>
      <c r="K29">
        <v>205.86382850000001</v>
      </c>
      <c r="L29">
        <v>1.2402303999999999E-2</v>
      </c>
      <c r="M29">
        <v>1.3035302310000001</v>
      </c>
      <c r="N29">
        <v>2.0246953369999998</v>
      </c>
      <c r="O29" s="1">
        <v>1.1038279049999999</v>
      </c>
      <c r="P29">
        <v>0.114239164</v>
      </c>
      <c r="Q29">
        <v>16.204934999999999</v>
      </c>
      <c r="R29">
        <v>1.557466977</v>
      </c>
      <c r="S29">
        <v>1.204539241</v>
      </c>
      <c r="T29">
        <v>16.204934999999999</v>
      </c>
    </row>
    <row r="30" spans="1:20" x14ac:dyDescent="0.2">
      <c r="A30" t="s">
        <v>34</v>
      </c>
      <c r="B30" t="s">
        <v>28</v>
      </c>
      <c r="C30">
        <v>8</v>
      </c>
      <c r="D30">
        <v>364</v>
      </c>
      <c r="E30">
        <v>1</v>
      </c>
      <c r="F30">
        <v>9</v>
      </c>
      <c r="G30">
        <v>365</v>
      </c>
      <c r="H30">
        <v>364</v>
      </c>
      <c r="I30">
        <f t="shared" si="1"/>
        <v>40.555555555555557</v>
      </c>
      <c r="J30">
        <v>5893</v>
      </c>
      <c r="K30">
        <v>78.850839980000003</v>
      </c>
      <c r="L30">
        <v>3.6332437000000002E-2</v>
      </c>
      <c r="M30">
        <v>1.348765958</v>
      </c>
      <c r="N30">
        <v>1.8782013099999999</v>
      </c>
      <c r="O30">
        <v>1.1701704930000001</v>
      </c>
      <c r="P30">
        <v>0.13525816099999999</v>
      </c>
      <c r="Q30">
        <v>9.9958620329999999</v>
      </c>
      <c r="R30">
        <v>1.6124934200000001</v>
      </c>
      <c r="S30">
        <v>1.2862090269999999</v>
      </c>
      <c r="T30">
        <v>9.9958620329999999</v>
      </c>
    </row>
    <row r="31" spans="1:20" x14ac:dyDescent="0.2">
      <c r="A31" t="s">
        <v>34</v>
      </c>
      <c r="B31" t="s">
        <v>18</v>
      </c>
      <c r="C31">
        <v>79</v>
      </c>
      <c r="D31">
        <v>1488</v>
      </c>
      <c r="E31">
        <v>301</v>
      </c>
      <c r="F31">
        <v>380</v>
      </c>
      <c r="G31">
        <v>1789</v>
      </c>
      <c r="H31">
        <v>1488</v>
      </c>
      <c r="I31">
        <f t="shared" si="1"/>
        <v>4.7078947368421051</v>
      </c>
      <c r="J31">
        <v>7533</v>
      </c>
      <c r="K31">
        <v>26.423204569999999</v>
      </c>
      <c r="L31">
        <v>0.13137479799999999</v>
      </c>
      <c r="M31">
        <v>1.6259267180000001</v>
      </c>
      <c r="N31">
        <v>1.4122447140000001</v>
      </c>
      <c r="O31">
        <v>2.5376205289999998</v>
      </c>
      <c r="P31">
        <v>0.52606037500000002</v>
      </c>
      <c r="Q31">
        <v>11.19033683</v>
      </c>
      <c r="R31">
        <v>1.241660274</v>
      </c>
      <c r="S31">
        <v>1.044674042</v>
      </c>
      <c r="T31" s="1">
        <v>11.19033683</v>
      </c>
    </row>
    <row r="32" spans="1:20" x14ac:dyDescent="0.2">
      <c r="A32" t="s">
        <v>34</v>
      </c>
      <c r="B32" t="s">
        <v>23</v>
      </c>
      <c r="C32">
        <v>45</v>
      </c>
      <c r="D32">
        <v>2669</v>
      </c>
      <c r="E32">
        <v>92</v>
      </c>
      <c r="F32">
        <v>137</v>
      </c>
      <c r="G32">
        <v>2761</v>
      </c>
      <c r="H32">
        <v>2669</v>
      </c>
      <c r="I32">
        <f t="shared" si="1"/>
        <v>20.153284671532848</v>
      </c>
      <c r="J32">
        <v>2394</v>
      </c>
      <c r="K32">
        <v>160.5902256</v>
      </c>
      <c r="L32">
        <v>6.9182319999999999E-3</v>
      </c>
      <c r="M32">
        <v>1.2793109979999999</v>
      </c>
      <c r="N32">
        <v>2.0068707840000002</v>
      </c>
      <c r="O32" s="1">
        <v>1.0245741610000001</v>
      </c>
      <c r="P32">
        <v>0.108963717</v>
      </c>
      <c r="Q32">
        <v>15.648810709999999</v>
      </c>
      <c r="R32">
        <v>1.6517446179999999</v>
      </c>
      <c r="S32">
        <v>1.3396639669999999</v>
      </c>
      <c r="T32" s="1">
        <v>15.648810709999999</v>
      </c>
    </row>
    <row r="33" spans="1:20" x14ac:dyDescent="0.2">
      <c r="A33" t="s">
        <v>34</v>
      </c>
      <c r="B33" t="s">
        <v>19</v>
      </c>
      <c r="C33">
        <v>1027</v>
      </c>
      <c r="D33">
        <v>10941</v>
      </c>
      <c r="E33">
        <v>1402</v>
      </c>
      <c r="F33">
        <v>2429</v>
      </c>
      <c r="G33">
        <v>12343</v>
      </c>
      <c r="H33">
        <v>10941</v>
      </c>
      <c r="I33">
        <f t="shared" si="1"/>
        <v>5.0815150267599831</v>
      </c>
      <c r="J33">
        <v>5888</v>
      </c>
      <c r="K33">
        <v>125.985394</v>
      </c>
      <c r="L33">
        <v>2.8030662000000001E-2</v>
      </c>
      <c r="M33">
        <v>1.3614111689999999</v>
      </c>
      <c r="N33">
        <v>1.959429461</v>
      </c>
      <c r="O33" s="1">
        <v>2.439425886</v>
      </c>
      <c r="P33">
        <v>0.12475238600000001</v>
      </c>
      <c r="Q33">
        <v>12.29929031</v>
      </c>
      <c r="R33">
        <v>1.8559894189999999</v>
      </c>
      <c r="S33">
        <v>1.522035523</v>
      </c>
      <c r="T33">
        <v>12.29929031</v>
      </c>
    </row>
    <row r="34" spans="1:20" x14ac:dyDescent="0.2">
      <c r="A34" t="s">
        <v>34</v>
      </c>
      <c r="B34" t="s">
        <v>24</v>
      </c>
      <c r="C34">
        <v>306</v>
      </c>
      <c r="D34">
        <v>7069</v>
      </c>
      <c r="E34">
        <v>497</v>
      </c>
      <c r="F34">
        <v>803</v>
      </c>
      <c r="G34">
        <v>7566</v>
      </c>
      <c r="H34">
        <v>7069</v>
      </c>
      <c r="I34">
        <f t="shared" si="1"/>
        <v>9.4221668742216682</v>
      </c>
      <c r="J34">
        <v>5258</v>
      </c>
      <c r="K34">
        <v>103.56104980000001</v>
      </c>
      <c r="L34">
        <v>2.2171153999999998E-2</v>
      </c>
      <c r="M34">
        <v>1.315331947</v>
      </c>
      <c r="N34">
        <v>1.682559554</v>
      </c>
      <c r="O34" s="1">
        <v>1.534745362</v>
      </c>
      <c r="P34">
        <v>0.14354995100000001</v>
      </c>
      <c r="Q34">
        <v>10.945257789999999</v>
      </c>
      <c r="R34">
        <v>2.0020703420000001</v>
      </c>
      <c r="S34">
        <v>1.627962863</v>
      </c>
      <c r="T34" s="1">
        <v>10.945257789999999</v>
      </c>
    </row>
    <row r="35" spans="1:20" x14ac:dyDescent="0.2">
      <c r="A35" t="s">
        <v>34</v>
      </c>
      <c r="B35" t="s">
        <v>25</v>
      </c>
      <c r="C35">
        <v>57</v>
      </c>
      <c r="D35">
        <v>2577</v>
      </c>
      <c r="E35">
        <v>134</v>
      </c>
      <c r="F35">
        <v>191</v>
      </c>
      <c r="G35">
        <v>2711</v>
      </c>
      <c r="H35">
        <v>2577</v>
      </c>
      <c r="I35">
        <f t="shared" si="1"/>
        <v>14.193717277486911</v>
      </c>
      <c r="J35">
        <v>2948</v>
      </c>
      <c r="K35">
        <v>104.3826323</v>
      </c>
      <c r="L35">
        <v>1.2432556000000001E-2</v>
      </c>
      <c r="M35">
        <v>1.2875123260000001</v>
      </c>
      <c r="N35">
        <v>1.829982124</v>
      </c>
      <c r="O35" s="1">
        <v>1.023679188</v>
      </c>
      <c r="P35">
        <v>0.12600393700000001</v>
      </c>
      <c r="Q35">
        <v>11.42323798</v>
      </c>
      <c r="R35">
        <v>1.7115384380000001</v>
      </c>
      <c r="S35">
        <v>1.428392015</v>
      </c>
      <c r="T35" s="1">
        <v>11.42323798</v>
      </c>
    </row>
    <row r="36" spans="1:20" x14ac:dyDescent="0.2">
      <c r="A36" t="s">
        <v>34</v>
      </c>
      <c r="B36" t="s">
        <v>22</v>
      </c>
      <c r="C36">
        <v>84</v>
      </c>
      <c r="D36">
        <v>2029</v>
      </c>
      <c r="E36">
        <v>145</v>
      </c>
      <c r="F36">
        <v>229</v>
      </c>
      <c r="G36">
        <v>2174</v>
      </c>
      <c r="H36">
        <v>2029</v>
      </c>
      <c r="I36">
        <f t="shared" si="1"/>
        <v>9.4934497816593879</v>
      </c>
      <c r="J36">
        <v>784</v>
      </c>
      <c r="K36">
        <v>162.44770410000001</v>
      </c>
      <c r="L36">
        <v>8.7054950000000006E-3</v>
      </c>
      <c r="M36">
        <v>1.275737348</v>
      </c>
      <c r="N36">
        <v>2.033939975</v>
      </c>
      <c r="O36" s="1">
        <v>1.2371557040000001</v>
      </c>
      <c r="P36">
        <v>0.120068119</v>
      </c>
      <c r="Q36">
        <v>17.18099853</v>
      </c>
      <c r="R36">
        <v>1.615278685</v>
      </c>
      <c r="S36">
        <v>1.3169686979999999</v>
      </c>
      <c r="T36" s="1">
        <v>17.18099853</v>
      </c>
    </row>
    <row r="37" spans="1:20" x14ac:dyDescent="0.2">
      <c r="A37" t="s">
        <v>34</v>
      </c>
      <c r="B37" t="s">
        <v>21</v>
      </c>
      <c r="C37">
        <v>1827</v>
      </c>
      <c r="D37">
        <v>15493</v>
      </c>
      <c r="E37">
        <v>992</v>
      </c>
      <c r="F37">
        <v>2819</v>
      </c>
      <c r="G37">
        <v>16485</v>
      </c>
      <c r="H37">
        <v>15493</v>
      </c>
      <c r="I37">
        <f t="shared" si="1"/>
        <v>5.8478183753103936</v>
      </c>
      <c r="J37">
        <v>4797</v>
      </c>
      <c r="K37">
        <v>196.94225560000001</v>
      </c>
      <c r="L37">
        <v>1.1089073E-2</v>
      </c>
      <c r="M37">
        <v>1.2626935589999999</v>
      </c>
      <c r="N37">
        <v>2.0339662170000001</v>
      </c>
      <c r="O37" s="1">
        <v>1.843552954</v>
      </c>
      <c r="P37">
        <v>0.11473433</v>
      </c>
      <c r="Q37">
        <v>17.018685009999999</v>
      </c>
      <c r="R37">
        <v>1.493187512</v>
      </c>
      <c r="S37">
        <v>1.254309981</v>
      </c>
      <c r="T37" s="1">
        <v>17.018685009999999</v>
      </c>
    </row>
    <row r="38" spans="1:20" x14ac:dyDescent="0.2">
      <c r="A38" t="s">
        <v>34</v>
      </c>
      <c r="B38" t="s">
        <v>29</v>
      </c>
      <c r="C38">
        <v>27</v>
      </c>
      <c r="D38">
        <v>2017</v>
      </c>
      <c r="E38">
        <v>38</v>
      </c>
      <c r="F38">
        <v>65</v>
      </c>
      <c r="G38">
        <v>2055</v>
      </c>
      <c r="H38">
        <v>2017</v>
      </c>
      <c r="I38">
        <f t="shared" si="1"/>
        <v>31.615384615384617</v>
      </c>
      <c r="J38">
        <v>1511</v>
      </c>
      <c r="K38">
        <v>130.44076770000001</v>
      </c>
      <c r="L38">
        <v>1.0341428E-2</v>
      </c>
      <c r="M38">
        <v>1.310000598</v>
      </c>
      <c r="N38">
        <v>2.073913455</v>
      </c>
      <c r="O38" s="1">
        <v>1.1676937599999999</v>
      </c>
      <c r="P38">
        <v>0.119686363</v>
      </c>
      <c r="Q38">
        <v>13.65925691</v>
      </c>
      <c r="R38">
        <v>1.4791051019999999</v>
      </c>
      <c r="S38">
        <v>1.2572747710000001</v>
      </c>
      <c r="T38" s="1">
        <v>13.65925691</v>
      </c>
    </row>
    <row r="39" spans="1:20" x14ac:dyDescent="0.2">
      <c r="A39" t="s">
        <v>34</v>
      </c>
      <c r="B39" t="s">
        <v>26</v>
      </c>
      <c r="C39">
        <v>119</v>
      </c>
      <c r="D39">
        <v>4148</v>
      </c>
      <c r="E39">
        <v>125</v>
      </c>
      <c r="F39">
        <v>244</v>
      </c>
      <c r="G39">
        <v>4273</v>
      </c>
      <c r="H39">
        <v>4148</v>
      </c>
      <c r="I39">
        <f t="shared" si="1"/>
        <v>17.512295081967213</v>
      </c>
      <c r="J39">
        <v>5179</v>
      </c>
      <c r="K39">
        <v>159.55474029999999</v>
      </c>
      <c r="L39">
        <v>8.8969749999999997E-3</v>
      </c>
      <c r="M39">
        <v>1.282378636</v>
      </c>
      <c r="N39">
        <v>2.0071804929999999</v>
      </c>
      <c r="O39" s="1">
        <v>1.03975054</v>
      </c>
      <c r="P39">
        <v>0.112871559</v>
      </c>
      <c r="Q39">
        <v>13.98248012</v>
      </c>
      <c r="R39">
        <v>1.532714761</v>
      </c>
      <c r="S39">
        <v>1.2373871839999999</v>
      </c>
      <c r="T39" s="1">
        <v>13.98248012</v>
      </c>
    </row>
    <row r="40" spans="1:20" x14ac:dyDescent="0.2">
      <c r="A40" t="s">
        <v>34</v>
      </c>
      <c r="B40" t="s">
        <v>33</v>
      </c>
      <c r="C40">
        <v>401</v>
      </c>
      <c r="D40">
        <v>5715</v>
      </c>
      <c r="E40">
        <v>126</v>
      </c>
      <c r="F40">
        <v>527</v>
      </c>
      <c r="G40">
        <v>5841</v>
      </c>
      <c r="H40">
        <v>5715</v>
      </c>
      <c r="I40">
        <f>G40/F40</f>
        <v>11.08349146110057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 g80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Assis</dc:creator>
  <cp:lastModifiedBy>Jorge Assis</cp:lastModifiedBy>
  <dcterms:created xsi:type="dcterms:W3CDTF">2026-06-17T15:56:40Z</dcterms:created>
  <dcterms:modified xsi:type="dcterms:W3CDTF">2026-06-17T16:10:41Z</dcterms:modified>
</cp:coreProperties>
</file>