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persons/person.xml" ContentType="application/vnd.ms-excel.person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ltofi.sharepoint.com/sites/CleanTechnologies-TomiEilamonvitskirja/Shared Documents/Tomi Eilamon väitöskirja/Artikkelit/Artikkeli 3/"/>
    </mc:Choice>
  </mc:AlternateContent>
  <xr:revisionPtr revIDLastSave="34" documentId="8_{1AB666D9-ED4B-46BC-9CE4-98EB56BADB36}" xr6:coauthVersionLast="47" xr6:coauthVersionMax="47" xr10:uidLastSave="{1BEC3236-6BBF-455C-8B06-13C5408B7AA0}"/>
  <bookViews>
    <workbookView xWindow="-120" yWindow="-120" windowWidth="29040" windowHeight="15720" xr2:uid="{BFD2313E-F1F7-44D2-B194-194C670A3B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71" i="1" l="1"/>
  <c r="AO71" i="1"/>
  <c r="AN71" i="1"/>
  <c r="AM71" i="1"/>
  <c r="AL71" i="1"/>
  <c r="AK71" i="1"/>
  <c r="AJ71" i="1"/>
  <c r="AI71" i="1"/>
  <c r="AH71" i="1"/>
  <c r="AG71" i="1"/>
  <c r="AE71" i="1"/>
  <c r="AC71" i="1"/>
  <c r="AB71" i="1"/>
  <c r="AA71" i="1"/>
  <c r="N71" i="1"/>
  <c r="AP70" i="1"/>
  <c r="AO70" i="1"/>
  <c r="AN70" i="1"/>
  <c r="AM70" i="1"/>
  <c r="AL70" i="1"/>
  <c r="AK70" i="1"/>
  <c r="AJ70" i="1"/>
  <c r="AI70" i="1"/>
  <c r="AH70" i="1"/>
  <c r="AG70" i="1"/>
  <c r="AE70" i="1"/>
  <c r="AC70" i="1"/>
  <c r="AB70" i="1"/>
  <c r="AA70" i="1"/>
  <c r="N70" i="1"/>
  <c r="AP65" i="1"/>
  <c r="AO65" i="1"/>
  <c r="AN65" i="1"/>
  <c r="AM65" i="1"/>
  <c r="AL65" i="1"/>
  <c r="AK65" i="1"/>
  <c r="AJ65" i="1"/>
  <c r="AI65" i="1"/>
  <c r="AH65" i="1"/>
  <c r="AG65" i="1"/>
  <c r="AE65" i="1"/>
  <c r="AC65" i="1"/>
  <c r="AB65" i="1"/>
  <c r="AA65" i="1"/>
  <c r="N65" i="1"/>
  <c r="AP64" i="1"/>
  <c r="AO64" i="1"/>
  <c r="AN64" i="1"/>
  <c r="AM64" i="1"/>
  <c r="AL64" i="1"/>
  <c r="AK64" i="1"/>
  <c r="AJ64" i="1"/>
  <c r="AI64" i="1"/>
  <c r="AH64" i="1"/>
  <c r="AG64" i="1"/>
  <c r="AE64" i="1"/>
  <c r="AC64" i="1"/>
  <c r="AB64" i="1"/>
  <c r="AA64" i="1"/>
  <c r="N64" i="1"/>
  <c r="AP57" i="1"/>
  <c r="AO57" i="1"/>
  <c r="AN57" i="1"/>
  <c r="AM57" i="1"/>
  <c r="AL57" i="1"/>
  <c r="AK57" i="1"/>
  <c r="AJ57" i="1"/>
  <c r="AI57" i="1"/>
  <c r="AH57" i="1"/>
  <c r="AG57" i="1"/>
  <c r="AE57" i="1"/>
  <c r="AD57" i="1"/>
  <c r="AC57" i="1"/>
  <c r="AB57" i="1"/>
  <c r="AA57" i="1"/>
  <c r="N57" i="1"/>
  <c r="AP56" i="1"/>
  <c r="AO56" i="1"/>
  <c r="AN56" i="1"/>
  <c r="AM56" i="1"/>
  <c r="AL56" i="1"/>
  <c r="AK56" i="1"/>
  <c r="AJ56" i="1"/>
  <c r="AI56" i="1"/>
  <c r="AH56" i="1"/>
  <c r="AG56" i="1"/>
  <c r="AE56" i="1"/>
  <c r="AD56" i="1"/>
  <c r="AC56" i="1"/>
  <c r="AB56" i="1"/>
  <c r="AA56" i="1"/>
  <c r="N56" i="1"/>
  <c r="AP43" i="1"/>
  <c r="AO43" i="1"/>
  <c r="AN43" i="1"/>
  <c r="AM43" i="1"/>
  <c r="AL43" i="1"/>
  <c r="AK43" i="1"/>
  <c r="AJ43" i="1"/>
  <c r="AI43" i="1"/>
  <c r="AH43" i="1"/>
  <c r="AG43" i="1"/>
  <c r="AE43" i="1"/>
  <c r="AD43" i="1"/>
  <c r="AC43" i="1"/>
  <c r="AB43" i="1"/>
  <c r="AA43" i="1"/>
  <c r="N43" i="1"/>
  <c r="AP42" i="1"/>
  <c r="AO42" i="1"/>
  <c r="AN42" i="1"/>
  <c r="AM42" i="1"/>
  <c r="AL42" i="1"/>
  <c r="AK42" i="1"/>
  <c r="AJ42" i="1"/>
  <c r="AI42" i="1"/>
  <c r="AH42" i="1"/>
  <c r="AG42" i="1"/>
  <c r="AE42" i="1"/>
  <c r="AC42" i="1"/>
  <c r="AB42" i="1"/>
  <c r="AA42" i="1"/>
  <c r="N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tc={7FF34DE0-702C-4196-80B3-B30FF0C94E9F}</author>
  </authors>
  <commentList>
    <comment ref="AB2" authorId="0" shapeId="0" xr:uid="{7FF34DE0-702C-4196-80B3-B30FF0C94E9F}">
      <text>
        <t>[Threaded comment]
Your version of Excel allows you to read this threaded comment; however, any edits to it will get removed if the file is opened in a newer version of Excel. Learn more: https://go.microsoft.com/fwlink/?linkid=870924
Comment:
    Hanavesi 0.3 NTU</t>
      </text>
    </comment>
  </commentList>
</comments>
</file>

<file path=xl/sharedStrings.xml><?xml version="1.0" encoding="utf-8"?>
<sst xmlns="http://schemas.openxmlformats.org/spreadsheetml/2006/main" count="596" uniqueCount="93">
  <si>
    <t>test</t>
  </si>
  <si>
    <t>id</t>
  </si>
  <si>
    <t>name</t>
  </si>
  <si>
    <t>test date</t>
  </si>
  <si>
    <t>water date</t>
  </si>
  <si>
    <t>water type</t>
  </si>
  <si>
    <t>dispersant wt%</t>
  </si>
  <si>
    <t>equipment</t>
  </si>
  <si>
    <t>container volume (mL)</t>
  </si>
  <si>
    <t>dispersant (g)</t>
  </si>
  <si>
    <t>analysis wt%</t>
  </si>
  <si>
    <t>container #</t>
  </si>
  <si>
    <t>pH 0</t>
  </si>
  <si>
    <t>turb. 0</t>
  </si>
  <si>
    <t>T</t>
  </si>
  <si>
    <t>electrolyte</t>
  </si>
  <si>
    <t>elec. MW</t>
  </si>
  <si>
    <t>electrolyte c (M)</t>
  </si>
  <si>
    <t>elec unit</t>
  </si>
  <si>
    <t>coag mass (g)</t>
  </si>
  <si>
    <t>flocculant</t>
  </si>
  <si>
    <t>flocculant date</t>
  </si>
  <si>
    <t>flocculant concentration</t>
  </si>
  <si>
    <t>flocculant volume (µl)</t>
  </si>
  <si>
    <t>flocculant ppm</t>
  </si>
  <si>
    <t>mixing time (min)</t>
  </si>
  <si>
    <t>pH</t>
  </si>
  <si>
    <t>Turbidity 10 min (NTU)</t>
  </si>
  <si>
    <t>Turbidity reduction 10 min</t>
  </si>
  <si>
    <t>Turbidity 20 h</t>
  </si>
  <si>
    <t>Turbidity reduction 20 h</t>
  </si>
  <si>
    <t>Comments</t>
  </si>
  <si>
    <t>turbidity 1 min</t>
  </si>
  <si>
    <t>turbidity 2 min</t>
  </si>
  <si>
    <t>turbidity 3 min</t>
  </si>
  <si>
    <t>turbidity 4 min</t>
  </si>
  <si>
    <t>turbidity 5 min</t>
  </si>
  <si>
    <t>turbidity 6 min</t>
  </si>
  <si>
    <t>turbidity 7 min</t>
  </si>
  <si>
    <t>turbidity 8 min</t>
  </si>
  <si>
    <t>turbidity 9 min</t>
  </si>
  <si>
    <t>turbidity 10 min</t>
  </si>
  <si>
    <t>talc</t>
  </si>
  <si>
    <t>Flocculator</t>
  </si>
  <si>
    <t>RT</t>
  </si>
  <si>
    <t>M</t>
  </si>
  <si>
    <t>30s + 10 min + 10 min</t>
  </si>
  <si>
    <t>industrial process water, overnight mixing in bucket</t>
  </si>
  <si>
    <t>2.3 PMCC B</t>
  </si>
  <si>
    <t>industrial process water, overnight mixing in bucket, repeat point</t>
  </si>
  <si>
    <t>30s + 1 min + 10 min</t>
  </si>
  <si>
    <t>industrial process water, overnight mixing in bucket, short mix</t>
  </si>
  <si>
    <t>industrial process water, mixing in bucket</t>
  </si>
  <si>
    <t>talc   M  0 ppm</t>
  </si>
  <si>
    <t>talc tests, 1 mM NaCl, flocculant after rapid, 90 min premix, ZP sample after settling</t>
  </si>
  <si>
    <t>talc MgCl2*6H2O 0.002 M  0 ppm</t>
  </si>
  <si>
    <t>MgCl2*6H2O</t>
  </si>
  <si>
    <t>talc MgCl2*6H2O 0.002 M NaOH 0 ppm</t>
  </si>
  <si>
    <t>NaOH</t>
  </si>
  <si>
    <t>talc MgCl2*6H2O 0.002 M MCC 28 ppm</t>
  </si>
  <si>
    <t>MCC</t>
  </si>
  <si>
    <t>average</t>
  </si>
  <si>
    <t>stdev</t>
  </si>
  <si>
    <t>talc MgCl2*6H2O 0.002 M PC-MCC 28 ppm</t>
  </si>
  <si>
    <t>PC-MCC</t>
  </si>
  <si>
    <t>talc MgCl2*6H2O 0.002 M PMCC 28 ppm</t>
  </si>
  <si>
    <t>PMCC</t>
  </si>
  <si>
    <t>talc MgCl2*6H2O 0.002 M PC-PMCC 7 ppm</t>
  </si>
  <si>
    <t>PC-PMCC</t>
  </si>
  <si>
    <t>talc MgCl2*6H2O 0.002 M PC-PMCC 14 ppm</t>
  </si>
  <si>
    <t>talc MgCl2*6H2O 0.002 M PC-PMCC 21 ppm</t>
  </si>
  <si>
    <t>talc MgCl2*6H2O 0.002 M PC-PMCC 28 ppm</t>
  </si>
  <si>
    <t>talc MgCl2*6H2O 0.002 M PC-PMCC 35 ppm</t>
  </si>
  <si>
    <t>talc MgCl2*6H2O 0.002 M 2.3 PMCC 28 ppm</t>
  </si>
  <si>
    <t>2.3 PMCC A</t>
  </si>
  <si>
    <t>talc MgCl2*6H2O 0.002 M 2.3 PMCC B 28 ppm</t>
  </si>
  <si>
    <t>talc MgCl2*6H2O 0.001 M PC-PMCC 14 ppm</t>
  </si>
  <si>
    <t>talc MgCl2*6H2O 0.003 M PC-PMCC 28 ppm</t>
  </si>
  <si>
    <t>talc MgCl2*6H2O 0.002 M PC-PMCC 42 ppm</t>
  </si>
  <si>
    <t>Flotation tailing   M  0 ppm</t>
  </si>
  <si>
    <t>Flotation tailing</t>
  </si>
  <si>
    <t>Flotation tailing   M 2.3 PMCC B 28 ppm</t>
  </si>
  <si>
    <t>Flotation tailing   M 2.3 PMCC B 56 ppm</t>
  </si>
  <si>
    <t>Flotation tailing   M 2.3 PMCC B 84 ppm</t>
  </si>
  <si>
    <t>Flotation tailing   M 2.3 PMCC B 112 ppm</t>
  </si>
  <si>
    <t>Thickener overflow   M  0 ppm</t>
  </si>
  <si>
    <t>Thickener overflow</t>
  </si>
  <si>
    <t>Thickener overflow   M 2.3 PMCC B 2 ppm</t>
  </si>
  <si>
    <t>Thickener overflow   M 2.3 PMCC B 7 ppm</t>
  </si>
  <si>
    <t>Thickener overflow   M 2.3 PMCC B 14 ppm</t>
  </si>
  <si>
    <t>Thickener overflow   M 2.3 PMCC B 28 ppm</t>
  </si>
  <si>
    <t>Thickener overflow   M 2.3 PMCC B 42 ppm</t>
  </si>
  <si>
    <t>Thickener overflow   M 2.3 PMCC B 56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</si>
</sst>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\ %"/>
    <numFmt numFmtId="165" formatCode="0.0"/>
    <numFmt numFmtId="166" formatCode="0.0\ %"/>
  </numFmts>
  <fonts count="2" x14ac:knownFonts="1"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10" fontId="0" fillId="0" borderId="0" xfId="0" applyNumberFormat="1"/>
    <xf numFmtId="164" fontId="0" fillId="0" borderId="0" xfId="0" applyNumberFormat="1"/>
    <xf numFmtId="2" fontId="0" fillId="0" borderId="0" xfId="0" applyNumberFormat="1"/>
    <xf numFmtId="9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ilamo Tomi" id="{1C872A43-AB64-4818-A48C-0F121134AD0C}" userId="S::tomi.eilamo@aalto.fi::aded3829-9aa8-473e-a0af-e018d03c0ea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B2" dT="2025-03-05T06:51:14.76" personId="{1C872A43-AB64-4818-A48C-0F121134AD0C}" id="{7FF34DE0-702C-4196-80B3-B30FF0C94E9F}">
    <text>Hanavesi 0.3 NTU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6049-3BD2-4AEA-9E9D-3C2737BE8E8E}">
  <dimension ref="A1:AP83"/>
  <sheetViews>
    <sheetView tabSelected="1" zoomScale="85" zoomScaleNormal="85" workbookViewId="0">
      <selection activeCell="C3" sqref="C3"/>
    </sheetView>
  </sheetViews>
  <sheetFormatPr defaultRowHeight="15" x14ac:dyDescent="0.25"/>
  <cols>
    <col min="3" max="3" width="40" bestFit="1" customWidth="1"/>
    <col min="4" max="5" width="10.28515625" bestFit="1" customWidth="1"/>
    <col min="6" max="6" width="19" customWidth="1"/>
    <col min="8" max="8" width="11" bestFit="1" customWidth="1"/>
    <col min="9" max="9" width="21" bestFit="1" customWidth="1"/>
    <col min="10" max="10" width="13.42578125" bestFit="1" customWidth="1"/>
    <col min="11" max="11" width="12.42578125" bestFit="1" customWidth="1"/>
    <col min="12" max="12" width="10.85546875" bestFit="1" customWidth="1"/>
    <col min="16" max="16" width="12.140625" bestFit="1" customWidth="1"/>
    <col min="17" max="17" width="8.85546875" bestFit="1" customWidth="1"/>
    <col min="18" max="18" width="15" bestFit="1" customWidth="1"/>
    <col min="19" max="19" width="8.42578125" bestFit="1" customWidth="1"/>
    <col min="21" max="21" width="13.85546875" customWidth="1"/>
    <col min="22" max="22" width="14.28515625" bestFit="1" customWidth="1"/>
    <col min="26" max="26" width="19.7109375" bestFit="1" customWidth="1"/>
    <col min="32" max="32" width="72.85546875" bestFit="1" customWidth="1"/>
  </cols>
  <sheetData>
    <row r="1" spans="1:42" x14ac:dyDescent="0.25">
      <c r="AG1">
        <v>1</v>
      </c>
      <c r="AH1">
        <v>2</v>
      </c>
      <c r="AI1">
        <v>3</v>
      </c>
      <c r="AJ1">
        <v>4</v>
      </c>
      <c r="AK1">
        <v>5</v>
      </c>
      <c r="AL1">
        <v>6</v>
      </c>
      <c r="AM1">
        <v>7</v>
      </c>
      <c r="AN1">
        <v>8</v>
      </c>
      <c r="AO1">
        <v>9</v>
      </c>
      <c r="AP1">
        <v>10</v>
      </c>
    </row>
    <row r="2" spans="1:4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</row>
    <row r="3" spans="1:42" x14ac:dyDescent="0.25">
      <c r="A3" t="s">
        <v>42</v>
      </c>
      <c r="B3">
        <v>1711</v>
      </c>
      <c r="C3" t="s">
        <v>79</v>
      </c>
      <c r="D3" s="1">
        <v>46154</v>
      </c>
      <c r="E3" s="1">
        <v>46149</v>
      </c>
      <c r="F3" t="s">
        <v>80</v>
      </c>
      <c r="G3" s="2">
        <v>1</v>
      </c>
      <c r="H3" t="s">
        <v>43</v>
      </c>
      <c r="I3">
        <v>1000</v>
      </c>
      <c r="K3" s="3">
        <v>0</v>
      </c>
      <c r="L3">
        <v>1</v>
      </c>
      <c r="M3" s="4">
        <v>8</v>
      </c>
      <c r="N3">
        <v>7200</v>
      </c>
      <c r="O3" t="s">
        <v>44</v>
      </c>
      <c r="Q3">
        <v>202.3</v>
      </c>
      <c r="S3" t="s">
        <v>45</v>
      </c>
      <c r="T3" s="4">
        <v>0</v>
      </c>
      <c r="V3" s="1">
        <v>46146</v>
      </c>
      <c r="W3" s="5">
        <v>0.02</v>
      </c>
      <c r="X3">
        <v>0</v>
      </c>
      <c r="Y3">
        <v>0</v>
      </c>
      <c r="Z3" t="s">
        <v>46</v>
      </c>
      <c r="AA3" s="4">
        <v>7.93</v>
      </c>
      <c r="AB3" s="8">
        <v>1500</v>
      </c>
      <c r="AC3" s="7">
        <v>0.79166666666666663</v>
      </c>
      <c r="AD3" s="4"/>
      <c r="AE3" s="7">
        <v>1</v>
      </c>
      <c r="AF3" t="s">
        <v>47</v>
      </c>
      <c r="AG3" s="8">
        <v>6800</v>
      </c>
      <c r="AH3" s="8">
        <v>7020</v>
      </c>
      <c r="AI3">
        <v>7010</v>
      </c>
      <c r="AJ3" s="8">
        <v>6950</v>
      </c>
      <c r="AK3" s="8">
        <v>6840</v>
      </c>
      <c r="AL3">
        <v>6540</v>
      </c>
      <c r="AM3">
        <v>5940</v>
      </c>
      <c r="AN3" s="8">
        <v>4860</v>
      </c>
      <c r="AO3" s="8">
        <v>2970</v>
      </c>
      <c r="AP3">
        <v>1500</v>
      </c>
    </row>
    <row r="4" spans="1:42" x14ac:dyDescent="0.25">
      <c r="A4" t="s">
        <v>42</v>
      </c>
      <c r="B4">
        <v>1712</v>
      </c>
      <c r="C4" t="s">
        <v>81</v>
      </c>
      <c r="D4" s="1">
        <v>46154</v>
      </c>
      <c r="E4" s="1">
        <v>46149</v>
      </c>
      <c r="F4" t="s">
        <v>80</v>
      </c>
      <c r="G4" s="2">
        <v>1</v>
      </c>
      <c r="H4" t="s">
        <v>43</v>
      </c>
      <c r="I4">
        <v>1000</v>
      </c>
      <c r="K4" s="3">
        <v>0</v>
      </c>
      <c r="L4">
        <v>1</v>
      </c>
      <c r="M4" s="4">
        <v>8</v>
      </c>
      <c r="N4">
        <v>7200</v>
      </c>
      <c r="O4" t="s">
        <v>44</v>
      </c>
      <c r="Q4">
        <v>202.3</v>
      </c>
      <c r="S4" t="s">
        <v>45</v>
      </c>
      <c r="T4" s="4">
        <v>0</v>
      </c>
      <c r="U4" t="s">
        <v>48</v>
      </c>
      <c r="V4" s="1">
        <v>46146</v>
      </c>
      <c r="W4" s="5">
        <v>0.02</v>
      </c>
      <c r="X4">
        <v>1400</v>
      </c>
      <c r="Y4">
        <v>28</v>
      </c>
      <c r="Z4" t="s">
        <v>46</v>
      </c>
      <c r="AA4" s="4">
        <v>9.3699999999999992</v>
      </c>
      <c r="AB4" s="6">
        <v>34.299999999999997</v>
      </c>
      <c r="AC4" s="7">
        <v>0.9952361111111111</v>
      </c>
      <c r="AD4" s="4"/>
      <c r="AE4" s="7">
        <v>1</v>
      </c>
      <c r="AF4" t="s">
        <v>47</v>
      </c>
      <c r="AG4" s="6">
        <v>42.5</v>
      </c>
      <c r="AH4" s="6">
        <v>40.200000000000003</v>
      </c>
      <c r="AI4">
        <v>37.5</v>
      </c>
      <c r="AJ4" s="6">
        <v>37.200000000000003</v>
      </c>
      <c r="AK4" s="6">
        <v>35.799999999999997</v>
      </c>
      <c r="AL4">
        <v>36.5</v>
      </c>
      <c r="AM4" s="6">
        <v>35</v>
      </c>
      <c r="AN4" s="6">
        <v>35.1</v>
      </c>
      <c r="AO4" s="6">
        <v>34.1</v>
      </c>
      <c r="AP4">
        <v>34.299999999999997</v>
      </c>
    </row>
    <row r="5" spans="1:42" x14ac:dyDescent="0.25">
      <c r="A5" t="s">
        <v>42</v>
      </c>
      <c r="B5">
        <v>1713</v>
      </c>
      <c r="C5" t="s">
        <v>82</v>
      </c>
      <c r="D5" s="1">
        <v>46154</v>
      </c>
      <c r="E5" s="1">
        <v>46149</v>
      </c>
      <c r="F5" t="s">
        <v>80</v>
      </c>
      <c r="G5" s="2">
        <v>1</v>
      </c>
      <c r="H5" t="s">
        <v>43</v>
      </c>
      <c r="I5">
        <v>1000</v>
      </c>
      <c r="K5" s="3">
        <v>0</v>
      </c>
      <c r="L5">
        <v>2</v>
      </c>
      <c r="M5" s="4">
        <v>8</v>
      </c>
      <c r="N5">
        <v>7200</v>
      </c>
      <c r="O5" t="s">
        <v>44</v>
      </c>
      <c r="Q5">
        <v>202.3</v>
      </c>
      <c r="S5" t="s">
        <v>45</v>
      </c>
      <c r="T5" s="4">
        <v>0</v>
      </c>
      <c r="U5" t="s">
        <v>48</v>
      </c>
      <c r="V5" s="1">
        <v>46146</v>
      </c>
      <c r="W5" s="5">
        <v>0.02</v>
      </c>
      <c r="X5">
        <v>2800</v>
      </c>
      <c r="Y5">
        <v>56</v>
      </c>
      <c r="Z5" t="s">
        <v>46</v>
      </c>
      <c r="AA5" s="4">
        <v>9.9499999999999993</v>
      </c>
      <c r="AB5" s="6">
        <v>19.600000000000001</v>
      </c>
      <c r="AC5" s="7">
        <v>0.99727777777777771</v>
      </c>
      <c r="AD5" s="4"/>
      <c r="AE5" s="7">
        <v>1</v>
      </c>
      <c r="AF5" t="s">
        <v>47</v>
      </c>
      <c r="AG5" s="6">
        <v>23.7</v>
      </c>
      <c r="AH5" s="6">
        <v>20.100000000000001</v>
      </c>
      <c r="AI5">
        <v>21.8</v>
      </c>
      <c r="AJ5" s="6">
        <v>21.9</v>
      </c>
      <c r="AK5" s="6">
        <v>21.2</v>
      </c>
      <c r="AL5">
        <v>20.100000000000001</v>
      </c>
      <c r="AM5">
        <v>19.7</v>
      </c>
      <c r="AN5" s="6">
        <v>18.100000000000001</v>
      </c>
      <c r="AO5" s="6">
        <v>18.7</v>
      </c>
      <c r="AP5">
        <v>19.600000000000001</v>
      </c>
    </row>
    <row r="6" spans="1:42" x14ac:dyDescent="0.25">
      <c r="A6" t="s">
        <v>42</v>
      </c>
      <c r="B6">
        <v>1714</v>
      </c>
      <c r="C6" t="s">
        <v>83</v>
      </c>
      <c r="D6" s="1">
        <v>46154</v>
      </c>
      <c r="E6" s="1">
        <v>46149</v>
      </c>
      <c r="F6" t="s">
        <v>80</v>
      </c>
      <c r="G6" s="2">
        <v>1</v>
      </c>
      <c r="H6" t="s">
        <v>43</v>
      </c>
      <c r="I6">
        <v>1000</v>
      </c>
      <c r="K6" s="3">
        <v>0</v>
      </c>
      <c r="L6">
        <v>3</v>
      </c>
      <c r="M6" s="4">
        <v>8</v>
      </c>
      <c r="N6">
        <v>7200</v>
      </c>
      <c r="O6" t="s">
        <v>44</v>
      </c>
      <c r="Q6">
        <v>202.3</v>
      </c>
      <c r="S6" t="s">
        <v>45</v>
      </c>
      <c r="T6" s="4">
        <v>0</v>
      </c>
      <c r="U6" t="s">
        <v>48</v>
      </c>
      <c r="V6" s="1">
        <v>46146</v>
      </c>
      <c r="W6" s="5">
        <v>0.02</v>
      </c>
      <c r="X6">
        <v>4200</v>
      </c>
      <c r="Y6">
        <v>84</v>
      </c>
      <c r="Z6" t="s">
        <v>46</v>
      </c>
      <c r="AA6" s="4">
        <v>10.119999999999999</v>
      </c>
      <c r="AB6" s="4">
        <v>8.31</v>
      </c>
      <c r="AC6" s="7">
        <v>0.99884583333333332</v>
      </c>
      <c r="AD6" s="4"/>
      <c r="AE6" s="7">
        <v>1</v>
      </c>
      <c r="AF6" t="s">
        <v>49</v>
      </c>
      <c r="AG6" s="6">
        <v>15.9</v>
      </c>
      <c r="AH6" s="6">
        <v>11.2</v>
      </c>
      <c r="AI6">
        <v>9.25</v>
      </c>
      <c r="AJ6" s="4">
        <v>9.83</v>
      </c>
      <c r="AK6" s="4">
        <v>8.67</v>
      </c>
      <c r="AL6">
        <v>8.65</v>
      </c>
      <c r="AM6">
        <v>8.93</v>
      </c>
      <c r="AN6" s="4">
        <v>8.6199999999999992</v>
      </c>
      <c r="AO6" s="4">
        <v>8.5299999999999994</v>
      </c>
      <c r="AP6">
        <v>8.31</v>
      </c>
    </row>
    <row r="7" spans="1:42" x14ac:dyDescent="0.25">
      <c r="A7" t="s">
        <v>42</v>
      </c>
      <c r="B7">
        <v>1717</v>
      </c>
      <c r="C7" t="s">
        <v>84</v>
      </c>
      <c r="D7" s="1">
        <v>46154</v>
      </c>
      <c r="E7" s="1">
        <v>46149</v>
      </c>
      <c r="F7" t="s">
        <v>80</v>
      </c>
      <c r="G7" s="2">
        <v>1</v>
      </c>
      <c r="H7" t="s">
        <v>43</v>
      </c>
      <c r="I7">
        <v>1000</v>
      </c>
      <c r="K7" s="3">
        <v>0</v>
      </c>
      <c r="L7">
        <v>1</v>
      </c>
      <c r="M7" s="4">
        <v>8</v>
      </c>
      <c r="N7">
        <v>7200</v>
      </c>
      <c r="O7" t="s">
        <v>44</v>
      </c>
      <c r="Q7">
        <v>202.3</v>
      </c>
      <c r="S7" t="s">
        <v>45</v>
      </c>
      <c r="T7" s="4">
        <v>0</v>
      </c>
      <c r="U7" t="s">
        <v>48</v>
      </c>
      <c r="V7" s="1">
        <v>46146</v>
      </c>
      <c r="W7" s="5">
        <v>0.02</v>
      </c>
      <c r="X7">
        <v>5600</v>
      </c>
      <c r="Y7">
        <v>112</v>
      </c>
      <c r="Z7" t="s">
        <v>46</v>
      </c>
      <c r="AA7" s="4">
        <v>10.210000000000001</v>
      </c>
      <c r="AB7" s="4">
        <v>6.53</v>
      </c>
      <c r="AC7" s="7">
        <v>0.99909305555555561</v>
      </c>
      <c r="AD7" s="4"/>
      <c r="AE7" s="7">
        <v>1</v>
      </c>
      <c r="AF7" t="s">
        <v>47</v>
      </c>
      <c r="AG7" s="6">
        <v>11.1</v>
      </c>
      <c r="AH7" s="4">
        <v>7.16</v>
      </c>
      <c r="AI7">
        <v>6.87</v>
      </c>
      <c r="AJ7" s="4">
        <v>6.58</v>
      </c>
      <c r="AK7" s="4">
        <v>6.61</v>
      </c>
      <c r="AL7">
        <v>6.65</v>
      </c>
      <c r="AM7" s="4">
        <v>6.5</v>
      </c>
      <c r="AN7" s="4">
        <v>6.46</v>
      </c>
      <c r="AO7" s="4">
        <v>6.48</v>
      </c>
      <c r="AP7">
        <v>6.53</v>
      </c>
    </row>
    <row r="8" spans="1:42" x14ac:dyDescent="0.25">
      <c r="D8" s="1"/>
      <c r="E8" s="1"/>
      <c r="G8" s="2"/>
      <c r="K8" s="3"/>
      <c r="M8" s="4"/>
      <c r="T8" s="4"/>
      <c r="V8" s="1"/>
      <c r="W8" s="5"/>
      <c r="AA8" s="4"/>
      <c r="AB8" s="6"/>
      <c r="AC8" s="7"/>
      <c r="AD8" s="4"/>
      <c r="AE8" s="7"/>
      <c r="AG8" s="6"/>
      <c r="AH8" s="6"/>
      <c r="AI8" s="6"/>
      <c r="AJ8" s="6"/>
      <c r="AK8" s="6"/>
      <c r="AN8" s="6"/>
      <c r="AO8" s="6"/>
    </row>
    <row r="9" spans="1:42" x14ac:dyDescent="0.25">
      <c r="A9" t="s">
        <v>42</v>
      </c>
      <c r="B9">
        <v>1719</v>
      </c>
      <c r="C9" t="s">
        <v>83</v>
      </c>
      <c r="D9" s="1">
        <v>46154</v>
      </c>
      <c r="E9" s="1">
        <v>46149</v>
      </c>
      <c r="F9" t="s">
        <v>80</v>
      </c>
      <c r="G9" s="2">
        <v>1</v>
      </c>
      <c r="H9" t="s">
        <v>43</v>
      </c>
      <c r="I9">
        <v>1000</v>
      </c>
      <c r="K9" s="3">
        <v>0</v>
      </c>
      <c r="L9">
        <v>1</v>
      </c>
      <c r="M9" s="4">
        <v>8</v>
      </c>
      <c r="N9">
        <v>7200</v>
      </c>
      <c r="O9" t="s">
        <v>44</v>
      </c>
      <c r="Q9">
        <v>202.3</v>
      </c>
      <c r="S9" t="s">
        <v>45</v>
      </c>
      <c r="T9" s="4">
        <v>0</v>
      </c>
      <c r="U9" t="s">
        <v>48</v>
      </c>
      <c r="V9" s="1">
        <v>46146</v>
      </c>
      <c r="W9" s="5">
        <v>0.02</v>
      </c>
      <c r="X9">
        <v>4200</v>
      </c>
      <c r="Y9">
        <v>84</v>
      </c>
      <c r="Z9" t="s">
        <v>46</v>
      </c>
      <c r="AA9" s="4">
        <v>10.1</v>
      </c>
      <c r="AB9" s="4">
        <v>9.91</v>
      </c>
      <c r="AC9" s="7">
        <v>0.99862361111111109</v>
      </c>
      <c r="AD9" s="4"/>
      <c r="AE9" s="7">
        <v>1</v>
      </c>
      <c r="AF9" t="s">
        <v>49</v>
      </c>
      <c r="AG9" s="6">
        <v>21.5</v>
      </c>
      <c r="AH9" s="6">
        <v>12.3</v>
      </c>
      <c r="AI9">
        <v>10.1</v>
      </c>
      <c r="AJ9" s="4">
        <v>9.59</v>
      </c>
      <c r="AK9" s="4">
        <v>9.81</v>
      </c>
      <c r="AL9">
        <v>10.199999999999999</v>
      </c>
      <c r="AM9">
        <v>9.51</v>
      </c>
      <c r="AN9" s="4">
        <v>9.59</v>
      </c>
      <c r="AO9" s="4">
        <v>9.34</v>
      </c>
      <c r="AP9">
        <v>9.91</v>
      </c>
    </row>
    <row r="10" spans="1:42" x14ac:dyDescent="0.25">
      <c r="A10" t="s">
        <v>42</v>
      </c>
      <c r="B10">
        <v>1720</v>
      </c>
      <c r="C10" t="s">
        <v>83</v>
      </c>
      <c r="D10" s="1">
        <v>46154</v>
      </c>
      <c r="E10" s="1">
        <v>46149</v>
      </c>
      <c r="F10" t="s">
        <v>80</v>
      </c>
      <c r="G10" s="2">
        <v>1</v>
      </c>
      <c r="H10" t="s">
        <v>43</v>
      </c>
      <c r="I10">
        <v>1000</v>
      </c>
      <c r="K10" s="3">
        <v>0</v>
      </c>
      <c r="L10">
        <v>1</v>
      </c>
      <c r="M10" s="4">
        <v>8</v>
      </c>
      <c r="N10">
        <v>7200</v>
      </c>
      <c r="O10" t="s">
        <v>44</v>
      </c>
      <c r="Q10">
        <v>202.3</v>
      </c>
      <c r="S10" t="s">
        <v>45</v>
      </c>
      <c r="T10" s="4">
        <v>0</v>
      </c>
      <c r="U10" t="s">
        <v>48</v>
      </c>
      <c r="V10" s="1">
        <v>46146</v>
      </c>
      <c r="W10" s="5">
        <v>0.02</v>
      </c>
      <c r="X10">
        <v>4200</v>
      </c>
      <c r="Y10">
        <v>84</v>
      </c>
      <c r="Z10" t="s">
        <v>46</v>
      </c>
      <c r="AA10" s="4">
        <v>10.07</v>
      </c>
      <c r="AB10" s="4">
        <v>8.66</v>
      </c>
      <c r="AC10" s="7">
        <v>0.99879722222222223</v>
      </c>
      <c r="AD10" s="4"/>
      <c r="AE10" s="7">
        <v>1</v>
      </c>
      <c r="AF10" t="s">
        <v>49</v>
      </c>
      <c r="AG10" s="6">
        <v>15.3</v>
      </c>
      <c r="AH10" s="6">
        <v>11</v>
      </c>
      <c r="AI10">
        <v>9.42</v>
      </c>
      <c r="AJ10" s="4">
        <v>9</v>
      </c>
      <c r="AK10" s="4">
        <v>9.02</v>
      </c>
      <c r="AL10">
        <v>9.18</v>
      </c>
      <c r="AM10">
        <v>9.02</v>
      </c>
      <c r="AN10" s="4">
        <v>8.89</v>
      </c>
      <c r="AO10" s="4">
        <v>8.68</v>
      </c>
      <c r="AP10">
        <v>8.66</v>
      </c>
    </row>
    <row r="11" spans="1:42" x14ac:dyDescent="0.25">
      <c r="A11" t="s">
        <v>42</v>
      </c>
      <c r="B11">
        <v>1721</v>
      </c>
      <c r="C11" t="s">
        <v>83</v>
      </c>
      <c r="D11" s="1">
        <v>46155</v>
      </c>
      <c r="E11" s="1">
        <v>46149</v>
      </c>
      <c r="F11" t="s">
        <v>80</v>
      </c>
      <c r="G11" s="2">
        <v>1</v>
      </c>
      <c r="H11" t="s">
        <v>43</v>
      </c>
      <c r="I11">
        <v>1000</v>
      </c>
      <c r="K11" s="3">
        <v>0</v>
      </c>
      <c r="L11">
        <v>1</v>
      </c>
      <c r="M11" s="4">
        <v>8</v>
      </c>
      <c r="N11">
        <v>7200</v>
      </c>
      <c r="O11" t="s">
        <v>44</v>
      </c>
      <c r="Q11">
        <v>202.3</v>
      </c>
      <c r="S11" t="s">
        <v>45</v>
      </c>
      <c r="T11" s="4">
        <v>0</v>
      </c>
      <c r="U11" t="s">
        <v>48</v>
      </c>
      <c r="V11" s="1">
        <v>46146</v>
      </c>
      <c r="W11" s="5">
        <v>0.02</v>
      </c>
      <c r="X11">
        <v>4200</v>
      </c>
      <c r="Y11">
        <v>84</v>
      </c>
      <c r="Z11" t="s">
        <v>50</v>
      </c>
      <c r="AA11" s="4">
        <v>9.8699999999999992</v>
      </c>
      <c r="AB11" s="6">
        <v>34.9</v>
      </c>
      <c r="AC11" s="7">
        <v>0.99515277777777778</v>
      </c>
      <c r="AD11" s="4"/>
      <c r="AE11" s="7">
        <v>1</v>
      </c>
      <c r="AF11" t="s">
        <v>51</v>
      </c>
      <c r="AG11" s="6">
        <v>54.4</v>
      </c>
      <c r="AH11" s="6">
        <v>41.9</v>
      </c>
      <c r="AI11" s="6">
        <v>37</v>
      </c>
      <c r="AJ11" s="6">
        <v>32</v>
      </c>
      <c r="AK11" s="6">
        <v>31.9</v>
      </c>
      <c r="AL11">
        <v>31.2</v>
      </c>
      <c r="AM11">
        <v>32.4</v>
      </c>
      <c r="AN11" s="6">
        <v>33.200000000000003</v>
      </c>
      <c r="AO11" s="6">
        <v>32.4</v>
      </c>
      <c r="AP11">
        <v>34.9</v>
      </c>
    </row>
    <row r="12" spans="1:42" x14ac:dyDescent="0.25">
      <c r="A12" t="s">
        <v>42</v>
      </c>
      <c r="B12">
        <v>1722</v>
      </c>
      <c r="C12" t="s">
        <v>83</v>
      </c>
      <c r="D12" s="1">
        <v>46155</v>
      </c>
      <c r="E12" s="1">
        <v>46149</v>
      </c>
      <c r="F12" t="s">
        <v>80</v>
      </c>
      <c r="G12" s="2">
        <v>1</v>
      </c>
      <c r="H12" t="s">
        <v>43</v>
      </c>
      <c r="I12">
        <v>1000</v>
      </c>
      <c r="K12" s="3">
        <v>0</v>
      </c>
      <c r="L12">
        <v>1</v>
      </c>
      <c r="M12" s="4">
        <v>8</v>
      </c>
      <c r="N12">
        <v>7200</v>
      </c>
      <c r="O12" t="s">
        <v>44</v>
      </c>
      <c r="Q12">
        <v>202.3</v>
      </c>
      <c r="S12" t="s">
        <v>45</v>
      </c>
      <c r="T12" s="4">
        <v>0</v>
      </c>
      <c r="U12" t="s">
        <v>48</v>
      </c>
      <c r="V12" s="1">
        <v>46146</v>
      </c>
      <c r="W12" s="5">
        <v>0.02</v>
      </c>
      <c r="X12">
        <v>4200</v>
      </c>
      <c r="Y12">
        <v>84</v>
      </c>
      <c r="Z12" t="s">
        <v>46</v>
      </c>
      <c r="AA12" s="4">
        <v>9.9700000000000006</v>
      </c>
      <c r="AB12" s="6">
        <v>34.200000000000003</v>
      </c>
      <c r="AC12" s="7">
        <v>0.99525000000000008</v>
      </c>
      <c r="AD12" s="4"/>
      <c r="AE12" s="7">
        <v>1</v>
      </c>
      <c r="AF12" t="s">
        <v>51</v>
      </c>
      <c r="AG12" s="6">
        <v>56</v>
      </c>
      <c r="AH12" s="6">
        <v>43.4</v>
      </c>
      <c r="AI12">
        <v>38.9</v>
      </c>
      <c r="AJ12" s="6">
        <v>37.700000000000003</v>
      </c>
      <c r="AK12" s="6">
        <v>38.200000000000003</v>
      </c>
      <c r="AL12">
        <v>36.5</v>
      </c>
      <c r="AM12">
        <v>36.5</v>
      </c>
      <c r="AN12" s="6">
        <v>34.200000000000003</v>
      </c>
      <c r="AO12" s="6">
        <v>33.1</v>
      </c>
      <c r="AP12">
        <v>34.200000000000003</v>
      </c>
    </row>
    <row r="14" spans="1:42" x14ac:dyDescent="0.25">
      <c r="A14" t="s">
        <v>42</v>
      </c>
      <c r="B14">
        <v>1723</v>
      </c>
      <c r="C14" t="s">
        <v>85</v>
      </c>
      <c r="D14" s="1">
        <v>46157</v>
      </c>
      <c r="E14" s="1">
        <v>46149</v>
      </c>
      <c r="F14" t="s">
        <v>86</v>
      </c>
      <c r="G14" s="2">
        <v>1</v>
      </c>
      <c r="H14" t="s">
        <v>43</v>
      </c>
      <c r="I14">
        <v>1000</v>
      </c>
      <c r="K14" s="3">
        <v>0</v>
      </c>
      <c r="L14">
        <v>2</v>
      </c>
      <c r="M14" s="4">
        <v>8.0399999999999991</v>
      </c>
      <c r="N14">
        <v>320</v>
      </c>
      <c r="O14" t="s">
        <v>44</v>
      </c>
      <c r="Q14">
        <v>202.3</v>
      </c>
      <c r="S14" t="s">
        <v>45</v>
      </c>
      <c r="T14" s="4">
        <v>0</v>
      </c>
      <c r="V14" s="1">
        <v>46146</v>
      </c>
      <c r="W14" s="5">
        <v>0.02</v>
      </c>
      <c r="Y14">
        <v>0</v>
      </c>
      <c r="Z14" t="s">
        <v>46</v>
      </c>
      <c r="AA14" s="4">
        <v>8.02</v>
      </c>
      <c r="AB14" s="8">
        <v>127</v>
      </c>
      <c r="AC14" s="7">
        <v>0.60312500000000002</v>
      </c>
      <c r="AD14" s="4"/>
      <c r="AE14" s="7">
        <v>1</v>
      </c>
      <c r="AF14" t="s">
        <v>52</v>
      </c>
      <c r="AG14" s="8">
        <v>178</v>
      </c>
      <c r="AH14" s="8">
        <v>170</v>
      </c>
      <c r="AI14">
        <v>166</v>
      </c>
      <c r="AJ14" s="8">
        <v>176</v>
      </c>
      <c r="AK14" s="8">
        <v>159</v>
      </c>
      <c r="AL14">
        <v>156</v>
      </c>
      <c r="AM14">
        <v>148</v>
      </c>
      <c r="AN14" s="8">
        <v>140</v>
      </c>
      <c r="AO14" s="8">
        <v>133</v>
      </c>
      <c r="AP14">
        <v>127</v>
      </c>
    </row>
    <row r="15" spans="1:42" x14ac:dyDescent="0.25">
      <c r="A15" t="s">
        <v>42</v>
      </c>
      <c r="B15">
        <v>1731</v>
      </c>
      <c r="C15" t="s">
        <v>87</v>
      </c>
      <c r="D15" s="1">
        <v>46160</v>
      </c>
      <c r="E15" s="1">
        <v>46149</v>
      </c>
      <c r="F15" t="s">
        <v>86</v>
      </c>
      <c r="G15" s="2">
        <v>1</v>
      </c>
      <c r="H15" t="s">
        <v>43</v>
      </c>
      <c r="I15">
        <v>1000</v>
      </c>
      <c r="K15" s="3">
        <v>0</v>
      </c>
      <c r="L15">
        <v>1</v>
      </c>
      <c r="M15" s="4">
        <v>8.0399999999999991</v>
      </c>
      <c r="N15">
        <v>320</v>
      </c>
      <c r="O15" t="s">
        <v>44</v>
      </c>
      <c r="Q15">
        <v>202.3</v>
      </c>
      <c r="S15" t="s">
        <v>45</v>
      </c>
      <c r="T15" s="4">
        <v>0</v>
      </c>
      <c r="U15" t="s">
        <v>48</v>
      </c>
      <c r="V15" s="1">
        <v>46146</v>
      </c>
      <c r="W15" s="5">
        <v>0.02</v>
      </c>
      <c r="X15">
        <v>100</v>
      </c>
      <c r="Y15">
        <v>2</v>
      </c>
      <c r="Z15" t="s">
        <v>46</v>
      </c>
      <c r="AA15" s="4">
        <v>8.3800000000000008</v>
      </c>
      <c r="AB15" s="4">
        <v>8.25</v>
      </c>
      <c r="AC15" s="7">
        <v>0.97421875000000002</v>
      </c>
      <c r="AD15" s="4"/>
      <c r="AE15" s="7">
        <v>1</v>
      </c>
      <c r="AF15" t="s">
        <v>52</v>
      </c>
      <c r="AG15" s="6">
        <v>84.3</v>
      </c>
      <c r="AH15" s="6">
        <v>41.7</v>
      </c>
      <c r="AI15">
        <v>24.5</v>
      </c>
      <c r="AJ15" s="6">
        <v>16.100000000000001</v>
      </c>
      <c r="AK15" s="6">
        <v>13.8</v>
      </c>
      <c r="AL15">
        <v>13.5</v>
      </c>
      <c r="AM15">
        <v>10.5</v>
      </c>
      <c r="AN15" s="4">
        <v>9.9700000000000006</v>
      </c>
      <c r="AO15" s="4">
        <v>8.49</v>
      </c>
      <c r="AP15">
        <v>8.25</v>
      </c>
    </row>
    <row r="16" spans="1:42" x14ac:dyDescent="0.25">
      <c r="A16" t="s">
        <v>42</v>
      </c>
      <c r="B16">
        <v>1728</v>
      </c>
      <c r="C16" t="s">
        <v>88</v>
      </c>
      <c r="D16" s="1">
        <v>46160</v>
      </c>
      <c r="E16" s="1">
        <v>46149</v>
      </c>
      <c r="F16" t="s">
        <v>86</v>
      </c>
      <c r="G16" s="2">
        <v>1</v>
      </c>
      <c r="H16" t="s">
        <v>43</v>
      </c>
      <c r="I16">
        <v>1000</v>
      </c>
      <c r="K16" s="3">
        <v>0</v>
      </c>
      <c r="L16">
        <v>1</v>
      </c>
      <c r="M16" s="4">
        <v>8.0399999999999991</v>
      </c>
      <c r="N16">
        <v>320</v>
      </c>
      <c r="O16" t="s">
        <v>44</v>
      </c>
      <c r="Q16">
        <v>202.3</v>
      </c>
      <c r="S16" t="s">
        <v>45</v>
      </c>
      <c r="T16" s="4">
        <v>0</v>
      </c>
      <c r="U16" t="s">
        <v>48</v>
      </c>
      <c r="V16" s="1">
        <v>46146</v>
      </c>
      <c r="W16" s="5">
        <v>0.02</v>
      </c>
      <c r="X16">
        <v>350</v>
      </c>
      <c r="Y16">
        <v>7</v>
      </c>
      <c r="Z16" t="s">
        <v>46</v>
      </c>
      <c r="AA16" s="4">
        <v>8.6999999999999993</v>
      </c>
      <c r="AB16" s="4">
        <v>7.69</v>
      </c>
      <c r="AC16" s="7">
        <v>0.97596875000000005</v>
      </c>
      <c r="AD16" s="4"/>
      <c r="AE16" s="7">
        <v>1</v>
      </c>
      <c r="AF16" t="s">
        <v>52</v>
      </c>
      <c r="AG16" s="6">
        <v>60</v>
      </c>
      <c r="AH16" s="6">
        <v>32.799999999999997</v>
      </c>
      <c r="AI16">
        <v>17.7</v>
      </c>
      <c r="AJ16" s="6">
        <v>13.3</v>
      </c>
      <c r="AK16" s="6">
        <v>10.7</v>
      </c>
      <c r="AL16">
        <v>11.1</v>
      </c>
      <c r="AM16">
        <v>8.5299999999999994</v>
      </c>
      <c r="AN16" s="4">
        <v>9.09</v>
      </c>
      <c r="AO16" s="4">
        <v>7.94</v>
      </c>
      <c r="AP16">
        <v>7.69</v>
      </c>
    </row>
    <row r="17" spans="1:42" x14ac:dyDescent="0.25">
      <c r="A17" t="s">
        <v>42</v>
      </c>
      <c r="B17">
        <v>1724</v>
      </c>
      <c r="C17" t="s">
        <v>89</v>
      </c>
      <c r="D17" s="1">
        <v>46157</v>
      </c>
      <c r="E17" s="1">
        <v>46149</v>
      </c>
      <c r="F17" t="s">
        <v>86</v>
      </c>
      <c r="G17" s="2">
        <v>1</v>
      </c>
      <c r="H17" t="s">
        <v>43</v>
      </c>
      <c r="I17">
        <v>1000</v>
      </c>
      <c r="K17" s="3">
        <v>0</v>
      </c>
      <c r="L17">
        <v>2</v>
      </c>
      <c r="M17" s="4">
        <v>8.0399999999999991</v>
      </c>
      <c r="N17">
        <v>320</v>
      </c>
      <c r="O17" t="s">
        <v>44</v>
      </c>
      <c r="Q17">
        <v>202.3</v>
      </c>
      <c r="S17" t="s">
        <v>45</v>
      </c>
      <c r="T17" s="4">
        <v>0</v>
      </c>
      <c r="U17" t="s">
        <v>48</v>
      </c>
      <c r="V17" s="1">
        <v>46146</v>
      </c>
      <c r="W17" s="5">
        <v>0.02</v>
      </c>
      <c r="X17">
        <v>700</v>
      </c>
      <c r="Y17">
        <v>14</v>
      </c>
      <c r="Z17" t="s">
        <v>46</v>
      </c>
      <c r="AA17" s="4">
        <v>8.99</v>
      </c>
      <c r="AB17" s="4">
        <v>8.14</v>
      </c>
      <c r="AC17" s="7">
        <v>0.9745625</v>
      </c>
      <c r="AD17" s="4"/>
      <c r="AE17" s="7">
        <v>1</v>
      </c>
      <c r="AF17" t="s">
        <v>52</v>
      </c>
      <c r="AG17" s="6">
        <v>51.5</v>
      </c>
      <c r="AH17" s="6">
        <v>22.7</v>
      </c>
      <c r="AI17">
        <v>13.2</v>
      </c>
      <c r="AJ17" s="6">
        <v>10.4</v>
      </c>
      <c r="AK17" s="4">
        <v>9.2100000000000009</v>
      </c>
      <c r="AL17">
        <v>9.76</v>
      </c>
      <c r="AM17">
        <v>9.9499999999999993</v>
      </c>
      <c r="AN17" s="4">
        <v>9.09</v>
      </c>
      <c r="AO17" s="4">
        <v>8.14</v>
      </c>
      <c r="AP17">
        <v>8.14</v>
      </c>
    </row>
    <row r="18" spans="1:42" x14ac:dyDescent="0.25">
      <c r="A18" t="s">
        <v>42</v>
      </c>
      <c r="B18">
        <v>1725</v>
      </c>
      <c r="C18" t="s">
        <v>90</v>
      </c>
      <c r="D18" s="1">
        <v>46157</v>
      </c>
      <c r="E18" s="1">
        <v>46149</v>
      </c>
      <c r="F18" t="s">
        <v>86</v>
      </c>
      <c r="G18" s="2">
        <v>1</v>
      </c>
      <c r="H18" t="s">
        <v>43</v>
      </c>
      <c r="I18">
        <v>1000</v>
      </c>
      <c r="K18" s="3">
        <v>0</v>
      </c>
      <c r="L18">
        <v>2</v>
      </c>
      <c r="M18" s="4">
        <v>8.0399999999999991</v>
      </c>
      <c r="N18">
        <v>320</v>
      </c>
      <c r="O18" t="s">
        <v>44</v>
      </c>
      <c r="Q18">
        <v>202.3</v>
      </c>
      <c r="S18" t="s">
        <v>45</v>
      </c>
      <c r="T18" s="4">
        <v>0</v>
      </c>
      <c r="U18" t="s">
        <v>48</v>
      </c>
      <c r="V18" s="1">
        <v>46146</v>
      </c>
      <c r="W18" s="5">
        <v>0.02</v>
      </c>
      <c r="X18">
        <v>1400</v>
      </c>
      <c r="Y18">
        <v>28</v>
      </c>
      <c r="Z18" t="s">
        <v>46</v>
      </c>
      <c r="AA18" s="4">
        <v>9.43</v>
      </c>
      <c r="AB18" s="4">
        <v>5.75</v>
      </c>
      <c r="AC18" s="7">
        <v>0.98203125000000002</v>
      </c>
      <c r="AD18" s="4"/>
      <c r="AE18" s="7">
        <v>1</v>
      </c>
      <c r="AF18" t="s">
        <v>52</v>
      </c>
      <c r="AG18" s="6">
        <v>39.700000000000003</v>
      </c>
      <c r="AH18" s="6">
        <v>14.6</v>
      </c>
      <c r="AI18">
        <v>9.4700000000000006</v>
      </c>
      <c r="AJ18" s="4">
        <v>8.18</v>
      </c>
      <c r="AK18" s="4">
        <v>6.65</v>
      </c>
      <c r="AL18">
        <v>6.95</v>
      </c>
      <c r="AM18">
        <v>6.27</v>
      </c>
      <c r="AN18" s="4">
        <v>6.2</v>
      </c>
      <c r="AO18" s="4">
        <v>5.98</v>
      </c>
      <c r="AP18">
        <v>5.75</v>
      </c>
    </row>
    <row r="19" spans="1:42" x14ac:dyDescent="0.25">
      <c r="A19" t="s">
        <v>42</v>
      </c>
      <c r="B19">
        <v>1726</v>
      </c>
      <c r="C19" t="s">
        <v>91</v>
      </c>
      <c r="D19" s="1">
        <v>46157</v>
      </c>
      <c r="E19" s="1">
        <v>46149</v>
      </c>
      <c r="F19" t="s">
        <v>86</v>
      </c>
      <c r="G19" s="2">
        <v>1</v>
      </c>
      <c r="H19" t="s">
        <v>43</v>
      </c>
      <c r="I19">
        <v>1000</v>
      </c>
      <c r="K19" s="3">
        <v>0</v>
      </c>
      <c r="L19">
        <v>2</v>
      </c>
      <c r="M19" s="4">
        <v>8.0399999999999991</v>
      </c>
      <c r="N19">
        <v>320</v>
      </c>
      <c r="O19" t="s">
        <v>44</v>
      </c>
      <c r="Q19">
        <v>202.3</v>
      </c>
      <c r="S19" t="s">
        <v>45</v>
      </c>
      <c r="T19" s="4">
        <v>0</v>
      </c>
      <c r="U19" t="s">
        <v>48</v>
      </c>
      <c r="V19" s="1">
        <v>46146</v>
      </c>
      <c r="W19" s="5">
        <v>0.02</v>
      </c>
      <c r="X19">
        <v>2100</v>
      </c>
      <c r="Y19">
        <v>42</v>
      </c>
      <c r="Z19" t="s">
        <v>46</v>
      </c>
      <c r="AA19" s="4">
        <v>9.8800000000000008</v>
      </c>
      <c r="AB19" s="4">
        <v>2.16</v>
      </c>
      <c r="AC19" s="7">
        <v>0.99324999999999997</v>
      </c>
      <c r="AD19" s="4"/>
      <c r="AE19" s="7">
        <v>1</v>
      </c>
      <c r="AF19" t="s">
        <v>52</v>
      </c>
      <c r="AG19" s="4">
        <v>9.51</v>
      </c>
      <c r="AH19" s="4">
        <v>3.16</v>
      </c>
      <c r="AI19">
        <v>2.44</v>
      </c>
      <c r="AJ19" s="4">
        <v>2.4300000000000002</v>
      </c>
      <c r="AK19" s="4">
        <v>2.2599999999999998</v>
      </c>
      <c r="AL19">
        <v>2.37</v>
      </c>
      <c r="AM19">
        <v>2.2799999999999998</v>
      </c>
      <c r="AN19" s="4">
        <v>2.15</v>
      </c>
      <c r="AO19" s="4">
        <v>2.14</v>
      </c>
      <c r="AP19">
        <v>2.16</v>
      </c>
    </row>
    <row r="20" spans="1:42" x14ac:dyDescent="0.25">
      <c r="A20" t="s">
        <v>42</v>
      </c>
      <c r="B20">
        <v>1727</v>
      </c>
      <c r="C20" t="s">
        <v>92</v>
      </c>
      <c r="D20" s="1">
        <v>46157</v>
      </c>
      <c r="E20" s="1">
        <v>46149</v>
      </c>
      <c r="F20" t="s">
        <v>86</v>
      </c>
      <c r="G20" s="2">
        <v>1</v>
      </c>
      <c r="H20" t="s">
        <v>43</v>
      </c>
      <c r="I20">
        <v>1000</v>
      </c>
      <c r="K20" s="3">
        <v>0</v>
      </c>
      <c r="L20">
        <v>2</v>
      </c>
      <c r="M20" s="4">
        <v>8.0399999999999991</v>
      </c>
      <c r="N20">
        <v>320</v>
      </c>
      <c r="O20" t="s">
        <v>44</v>
      </c>
      <c r="Q20">
        <v>202.3</v>
      </c>
      <c r="S20" t="s">
        <v>45</v>
      </c>
      <c r="T20" s="4">
        <v>0</v>
      </c>
      <c r="U20" t="s">
        <v>48</v>
      </c>
      <c r="V20" s="1">
        <v>46146</v>
      </c>
      <c r="W20" s="5">
        <v>0.02</v>
      </c>
      <c r="X20">
        <v>2800</v>
      </c>
      <c r="Y20">
        <v>56</v>
      </c>
      <c r="Z20" t="s">
        <v>46</v>
      </c>
      <c r="AA20" s="4">
        <v>10.17</v>
      </c>
      <c r="AB20" s="4">
        <v>2.04</v>
      </c>
      <c r="AC20" s="7">
        <v>0.99362499999999998</v>
      </c>
      <c r="AD20" s="4"/>
      <c r="AE20" s="7">
        <v>1</v>
      </c>
      <c r="AF20" t="s">
        <v>52</v>
      </c>
      <c r="AG20" s="4">
        <v>3.39</v>
      </c>
      <c r="AH20" s="4">
        <v>1.95</v>
      </c>
      <c r="AI20" s="4">
        <v>2.1</v>
      </c>
      <c r="AJ20" s="4">
        <v>2.09</v>
      </c>
      <c r="AK20" s="4">
        <v>1.99</v>
      </c>
      <c r="AL20">
        <v>1.99</v>
      </c>
      <c r="AM20">
        <v>1.98</v>
      </c>
      <c r="AN20" s="4">
        <v>1.93</v>
      </c>
      <c r="AO20" s="4">
        <v>2</v>
      </c>
      <c r="AP20">
        <v>2.04</v>
      </c>
    </row>
    <row r="22" spans="1:42" x14ac:dyDescent="0.25">
      <c r="A22" t="s">
        <v>42</v>
      </c>
      <c r="B22">
        <v>1732</v>
      </c>
      <c r="C22" t="s">
        <v>89</v>
      </c>
      <c r="D22" s="1">
        <v>46160</v>
      </c>
      <c r="E22" s="1">
        <v>46149</v>
      </c>
      <c r="F22" t="s">
        <v>86</v>
      </c>
      <c r="G22" s="2">
        <v>1</v>
      </c>
      <c r="H22" t="s">
        <v>43</v>
      </c>
      <c r="I22">
        <v>1000</v>
      </c>
      <c r="K22" s="3">
        <v>0</v>
      </c>
      <c r="L22">
        <v>1</v>
      </c>
      <c r="M22" s="4">
        <v>8.0399999999999991</v>
      </c>
      <c r="N22">
        <v>320</v>
      </c>
      <c r="O22" t="s">
        <v>44</v>
      </c>
      <c r="Q22">
        <v>202.3</v>
      </c>
      <c r="S22" t="s">
        <v>45</v>
      </c>
      <c r="T22" s="4">
        <v>0</v>
      </c>
      <c r="U22" t="s">
        <v>48</v>
      </c>
      <c r="V22" s="1">
        <v>46146</v>
      </c>
      <c r="W22" s="5">
        <v>0.02</v>
      </c>
      <c r="X22">
        <v>700</v>
      </c>
      <c r="Y22">
        <v>14</v>
      </c>
      <c r="Z22" t="s">
        <v>46</v>
      </c>
      <c r="AA22" s="4">
        <v>9.02</v>
      </c>
      <c r="AB22" s="4">
        <v>4.22</v>
      </c>
      <c r="AC22" s="7">
        <v>0.98681249999999987</v>
      </c>
      <c r="AD22" s="4"/>
      <c r="AE22" s="7">
        <v>1</v>
      </c>
      <c r="AF22" t="s">
        <v>52</v>
      </c>
      <c r="AG22" s="6">
        <v>50.2</v>
      </c>
      <c r="AH22" s="6">
        <v>14.8</v>
      </c>
      <c r="AI22">
        <v>9.51</v>
      </c>
      <c r="AJ22" s="4">
        <v>6.04</v>
      </c>
      <c r="AK22" s="4">
        <v>5.83</v>
      </c>
      <c r="AL22" s="4">
        <v>5.2</v>
      </c>
      <c r="AM22">
        <v>4.9400000000000004</v>
      </c>
      <c r="AN22" s="4">
        <v>4.22</v>
      </c>
      <c r="AO22" s="4">
        <v>4.21</v>
      </c>
      <c r="AP22">
        <v>4.22</v>
      </c>
    </row>
    <row r="23" spans="1:42" x14ac:dyDescent="0.25">
      <c r="A23" t="s">
        <v>42</v>
      </c>
      <c r="B23">
        <v>1734</v>
      </c>
      <c r="C23" t="s">
        <v>90</v>
      </c>
      <c r="D23" s="1">
        <v>46161</v>
      </c>
      <c r="E23" s="1">
        <v>46149</v>
      </c>
      <c r="F23" t="s">
        <v>86</v>
      </c>
      <c r="G23" s="2">
        <v>1</v>
      </c>
      <c r="H23" t="s">
        <v>43</v>
      </c>
      <c r="I23">
        <v>1000</v>
      </c>
      <c r="K23" s="3">
        <v>0</v>
      </c>
      <c r="L23">
        <v>2</v>
      </c>
      <c r="M23" s="4">
        <v>8.0399999999999991</v>
      </c>
      <c r="N23">
        <v>320</v>
      </c>
      <c r="O23" t="s">
        <v>44</v>
      </c>
      <c r="Q23">
        <v>202.3</v>
      </c>
      <c r="S23" t="s">
        <v>45</v>
      </c>
      <c r="T23" s="4">
        <v>0</v>
      </c>
      <c r="U23" t="s">
        <v>48</v>
      </c>
      <c r="V23" s="1">
        <v>46146</v>
      </c>
      <c r="W23" s="5">
        <v>0.02</v>
      </c>
      <c r="X23">
        <v>1400</v>
      </c>
      <c r="Y23">
        <v>28</v>
      </c>
      <c r="Z23" t="s">
        <v>46</v>
      </c>
      <c r="AA23" s="4">
        <v>9.59</v>
      </c>
      <c r="AB23" s="4">
        <v>2.15</v>
      </c>
      <c r="AC23" s="7">
        <v>0.99328125000000012</v>
      </c>
      <c r="AD23" s="4"/>
      <c r="AE23" s="7">
        <v>1</v>
      </c>
      <c r="AF23" t="s">
        <v>52</v>
      </c>
      <c r="AG23" s="6">
        <v>10.7</v>
      </c>
      <c r="AH23" s="4">
        <v>3.89</v>
      </c>
      <c r="AI23">
        <v>2.63</v>
      </c>
      <c r="AJ23" s="4">
        <v>2.2200000000000002</v>
      </c>
      <c r="AK23" s="4">
        <v>2.35</v>
      </c>
      <c r="AL23">
        <v>2.06</v>
      </c>
      <c r="AM23">
        <v>2.08</v>
      </c>
      <c r="AN23" s="4">
        <v>2.1</v>
      </c>
      <c r="AO23" s="4">
        <v>2.14</v>
      </c>
      <c r="AP23">
        <v>2.15</v>
      </c>
    </row>
    <row r="24" spans="1:42" x14ac:dyDescent="0.25">
      <c r="A24" t="s">
        <v>42</v>
      </c>
      <c r="B24">
        <v>1735</v>
      </c>
      <c r="C24" t="s">
        <v>91</v>
      </c>
      <c r="D24" s="1">
        <v>46161</v>
      </c>
      <c r="E24" s="1">
        <v>46149</v>
      </c>
      <c r="F24" t="s">
        <v>86</v>
      </c>
      <c r="G24" s="2">
        <v>1</v>
      </c>
      <c r="H24" t="s">
        <v>43</v>
      </c>
      <c r="I24">
        <v>1000</v>
      </c>
      <c r="K24" s="3">
        <v>0</v>
      </c>
      <c r="L24">
        <v>2</v>
      </c>
      <c r="M24" s="4">
        <v>8.0399999999999991</v>
      </c>
      <c r="N24">
        <v>320</v>
      </c>
      <c r="O24" t="s">
        <v>44</v>
      </c>
      <c r="Q24">
        <v>202.3</v>
      </c>
      <c r="S24" t="s">
        <v>45</v>
      </c>
      <c r="T24" s="4">
        <v>0</v>
      </c>
      <c r="U24" t="s">
        <v>48</v>
      </c>
      <c r="V24" s="1">
        <v>46146</v>
      </c>
      <c r="W24" s="5">
        <v>0.02</v>
      </c>
      <c r="X24">
        <v>2100</v>
      </c>
      <c r="Y24">
        <v>42</v>
      </c>
      <c r="Z24" t="s">
        <v>46</v>
      </c>
      <c r="AA24" s="4">
        <v>9.7899999999999991</v>
      </c>
      <c r="AB24" s="4">
        <v>3.03</v>
      </c>
      <c r="AC24" s="7">
        <v>0.99053125000000009</v>
      </c>
      <c r="AD24" s="4"/>
      <c r="AE24" s="7">
        <v>1</v>
      </c>
      <c r="AF24" t="s">
        <v>52</v>
      </c>
      <c r="AG24" s="4">
        <v>7.58</v>
      </c>
      <c r="AH24" s="4">
        <v>3.28</v>
      </c>
      <c r="AI24" s="4">
        <v>3</v>
      </c>
      <c r="AJ24" s="4">
        <v>3.2</v>
      </c>
      <c r="AK24" s="4">
        <v>3.24</v>
      </c>
      <c r="AL24">
        <v>3.04</v>
      </c>
      <c r="AM24">
        <v>3.15</v>
      </c>
      <c r="AN24" s="4">
        <v>3.07</v>
      </c>
      <c r="AO24" s="4">
        <v>3.03</v>
      </c>
      <c r="AP24">
        <v>3.03</v>
      </c>
    </row>
    <row r="25" spans="1:42" x14ac:dyDescent="0.25">
      <c r="A25" t="s">
        <v>42</v>
      </c>
      <c r="B25">
        <v>1736</v>
      </c>
      <c r="C25" t="s">
        <v>90</v>
      </c>
      <c r="D25" s="1">
        <v>46161</v>
      </c>
      <c r="E25" s="1">
        <v>46149</v>
      </c>
      <c r="F25" t="s">
        <v>86</v>
      </c>
      <c r="G25" s="2">
        <v>1</v>
      </c>
      <c r="H25" t="s">
        <v>43</v>
      </c>
      <c r="I25">
        <v>1000</v>
      </c>
      <c r="K25" s="3">
        <v>0</v>
      </c>
      <c r="L25">
        <v>2</v>
      </c>
      <c r="M25" s="4">
        <v>8.0399999999999991</v>
      </c>
      <c r="N25">
        <v>320</v>
      </c>
      <c r="O25" t="s">
        <v>44</v>
      </c>
      <c r="Q25">
        <v>202.3</v>
      </c>
      <c r="S25" t="s">
        <v>45</v>
      </c>
      <c r="T25" s="4">
        <v>0</v>
      </c>
      <c r="U25" t="s">
        <v>48</v>
      </c>
      <c r="V25" s="1">
        <v>46146</v>
      </c>
      <c r="W25" s="5">
        <v>0.02</v>
      </c>
      <c r="X25">
        <v>1400</v>
      </c>
      <c r="Y25">
        <v>28</v>
      </c>
      <c r="Z25" t="s">
        <v>46</v>
      </c>
      <c r="AA25" s="4">
        <v>9.58</v>
      </c>
      <c r="AB25" s="4">
        <v>2.73</v>
      </c>
      <c r="AC25" s="7">
        <v>0.9914687499999999</v>
      </c>
      <c r="AD25" s="4"/>
      <c r="AE25" s="7">
        <v>1</v>
      </c>
      <c r="AF25" t="s">
        <v>52</v>
      </c>
      <c r="AG25" s="4">
        <v>8.89</v>
      </c>
      <c r="AH25" s="4">
        <v>4.21</v>
      </c>
      <c r="AI25">
        <v>2.74</v>
      </c>
      <c r="AJ25" s="4">
        <v>2.7</v>
      </c>
      <c r="AK25" s="4">
        <v>2.66</v>
      </c>
      <c r="AL25">
        <v>2.76</v>
      </c>
      <c r="AM25">
        <v>2.69</v>
      </c>
      <c r="AN25" s="4">
        <v>2.73</v>
      </c>
      <c r="AO25" s="4">
        <v>2.67</v>
      </c>
      <c r="AP25">
        <v>2.73</v>
      </c>
    </row>
    <row r="26" spans="1:42" x14ac:dyDescent="0.25">
      <c r="A26" t="s">
        <v>42</v>
      </c>
      <c r="B26">
        <v>1737</v>
      </c>
      <c r="C26" t="s">
        <v>90</v>
      </c>
      <c r="D26" s="1">
        <v>46161</v>
      </c>
      <c r="E26" s="1">
        <v>46149</v>
      </c>
      <c r="F26" t="s">
        <v>86</v>
      </c>
      <c r="G26" s="2">
        <v>1</v>
      </c>
      <c r="H26" t="s">
        <v>43</v>
      </c>
      <c r="I26">
        <v>1000</v>
      </c>
      <c r="K26" s="3">
        <v>0</v>
      </c>
      <c r="L26">
        <v>2</v>
      </c>
      <c r="M26" s="4">
        <v>8.0399999999999991</v>
      </c>
      <c r="N26">
        <v>320</v>
      </c>
      <c r="O26" t="s">
        <v>44</v>
      </c>
      <c r="Q26">
        <v>202.3</v>
      </c>
      <c r="S26" t="s">
        <v>45</v>
      </c>
      <c r="T26" s="4">
        <v>0</v>
      </c>
      <c r="U26" t="s">
        <v>48</v>
      </c>
      <c r="V26" s="1">
        <v>46146</v>
      </c>
      <c r="W26" s="5">
        <v>0.02</v>
      </c>
      <c r="X26">
        <v>1400</v>
      </c>
      <c r="Y26">
        <v>28</v>
      </c>
      <c r="Z26" t="s">
        <v>46</v>
      </c>
      <c r="AA26" s="4"/>
      <c r="AB26" s="4"/>
      <c r="AC26" s="7">
        <v>1</v>
      </c>
      <c r="AD26" s="4"/>
      <c r="AE26" s="7">
        <v>1</v>
      </c>
      <c r="AF26" t="s">
        <v>52</v>
      </c>
      <c r="AG26" s="6"/>
      <c r="AH26" s="4"/>
      <c r="AJ26" s="4"/>
      <c r="AK26" s="4"/>
      <c r="AN26" s="4"/>
      <c r="AO26" s="4"/>
      <c r="AP26">
        <v>0</v>
      </c>
    </row>
    <row r="27" spans="1:42" x14ac:dyDescent="0.25">
      <c r="D27" s="1"/>
      <c r="E27" s="1"/>
      <c r="G27" s="2"/>
      <c r="K27" s="3"/>
      <c r="M27" s="4"/>
      <c r="T27" s="4"/>
      <c r="V27" s="1"/>
      <c r="W27" s="5"/>
      <c r="AA27" s="4"/>
      <c r="AB27" s="4"/>
      <c r="AC27" s="7"/>
      <c r="AD27" s="4"/>
      <c r="AE27" s="7"/>
      <c r="AG27" s="6"/>
      <c r="AH27" s="4"/>
      <c r="AJ27" s="4"/>
      <c r="AK27" s="4"/>
      <c r="AN27" s="4"/>
      <c r="AO27" s="4"/>
    </row>
    <row r="28" spans="1:42" x14ac:dyDescent="0.25">
      <c r="A28" t="s">
        <v>42</v>
      </c>
      <c r="B28">
        <v>1635</v>
      </c>
      <c r="C28" t="s">
        <v>53</v>
      </c>
      <c r="D28" s="1">
        <v>46092</v>
      </c>
      <c r="E28" s="1">
        <v>46092</v>
      </c>
      <c r="F28" t="s">
        <v>42</v>
      </c>
      <c r="G28" s="2">
        <v>1</v>
      </c>
      <c r="H28" t="s">
        <v>43</v>
      </c>
      <c r="I28">
        <v>1000</v>
      </c>
      <c r="J28">
        <v>5</v>
      </c>
      <c r="K28" s="3">
        <v>5.0000000000000001E-3</v>
      </c>
      <c r="L28">
        <v>1</v>
      </c>
      <c r="M28">
        <v>7.4</v>
      </c>
      <c r="N28">
        <v>2400</v>
      </c>
      <c r="O28" t="s">
        <v>44</v>
      </c>
      <c r="Q28">
        <v>202.3</v>
      </c>
      <c r="S28" t="s">
        <v>45</v>
      </c>
      <c r="T28" s="4">
        <v>0</v>
      </c>
      <c r="V28" s="1">
        <v>46043</v>
      </c>
      <c r="W28" s="5">
        <v>0</v>
      </c>
      <c r="X28">
        <v>0</v>
      </c>
      <c r="Y28">
        <v>0</v>
      </c>
      <c r="Z28" t="s">
        <v>46</v>
      </c>
      <c r="AA28" s="4">
        <v>7.69</v>
      </c>
      <c r="AB28" s="8">
        <v>1290</v>
      </c>
      <c r="AC28" s="7">
        <v>0.46250000000000002</v>
      </c>
      <c r="AD28">
        <v>29.5</v>
      </c>
      <c r="AE28" s="7">
        <v>0.9877083333333333</v>
      </c>
      <c r="AF28" t="s">
        <v>54</v>
      </c>
      <c r="AG28" s="8">
        <v>1740</v>
      </c>
      <c r="AH28" s="8">
        <v>1750</v>
      </c>
      <c r="AI28">
        <v>1680</v>
      </c>
      <c r="AJ28">
        <v>1690</v>
      </c>
      <c r="AK28" s="8">
        <v>1690</v>
      </c>
      <c r="AL28">
        <v>1650</v>
      </c>
      <c r="AM28">
        <v>1570</v>
      </c>
      <c r="AN28" s="8">
        <v>1500</v>
      </c>
      <c r="AO28" s="8">
        <v>1400</v>
      </c>
      <c r="AP28">
        <v>1290</v>
      </c>
    </row>
    <row r="29" spans="1:42" x14ac:dyDescent="0.25">
      <c r="A29" t="s">
        <v>42</v>
      </c>
      <c r="B29">
        <v>1636</v>
      </c>
      <c r="C29" t="s">
        <v>55</v>
      </c>
      <c r="D29" s="1">
        <v>46092</v>
      </c>
      <c r="E29" s="1">
        <v>46092</v>
      </c>
      <c r="F29" t="s">
        <v>42</v>
      </c>
      <c r="G29" s="2">
        <v>1</v>
      </c>
      <c r="H29" t="s">
        <v>43</v>
      </c>
      <c r="I29">
        <v>1000</v>
      </c>
      <c r="J29">
        <v>5</v>
      </c>
      <c r="K29" s="3">
        <v>5.0000000000000001E-3</v>
      </c>
      <c r="L29">
        <v>2</v>
      </c>
      <c r="M29">
        <v>7.4</v>
      </c>
      <c r="N29">
        <v>2400</v>
      </c>
      <c r="O29" t="s">
        <v>44</v>
      </c>
      <c r="P29" t="s">
        <v>56</v>
      </c>
      <c r="Q29">
        <v>202.3</v>
      </c>
      <c r="R29">
        <v>2E-3</v>
      </c>
      <c r="S29" t="s">
        <v>45</v>
      </c>
      <c r="T29" s="4">
        <v>0.40460000000000002</v>
      </c>
      <c r="V29" s="1">
        <v>46043</v>
      </c>
      <c r="W29" s="5">
        <v>0</v>
      </c>
      <c r="X29">
        <v>0</v>
      </c>
      <c r="Y29">
        <v>0</v>
      </c>
      <c r="Z29" t="s">
        <v>46</v>
      </c>
      <c r="AA29" s="4">
        <v>7.4</v>
      </c>
      <c r="AB29" s="8">
        <v>146</v>
      </c>
      <c r="AC29" s="7">
        <v>0.93916666666666671</v>
      </c>
      <c r="AD29">
        <v>4.49</v>
      </c>
      <c r="AE29" s="7">
        <v>0.99812916666666673</v>
      </c>
      <c r="AF29" t="s">
        <v>54</v>
      </c>
      <c r="AG29" s="8">
        <v>1930</v>
      </c>
      <c r="AH29" s="8">
        <v>1710</v>
      </c>
      <c r="AI29">
        <v>1550</v>
      </c>
      <c r="AJ29">
        <v>1180</v>
      </c>
      <c r="AK29" s="8">
        <v>750</v>
      </c>
      <c r="AL29">
        <v>451</v>
      </c>
      <c r="AM29">
        <v>305</v>
      </c>
      <c r="AN29" s="8">
        <v>222</v>
      </c>
      <c r="AO29" s="8">
        <v>180</v>
      </c>
      <c r="AP29">
        <v>146</v>
      </c>
    </row>
    <row r="30" spans="1:42" x14ac:dyDescent="0.25">
      <c r="A30" t="s">
        <v>42</v>
      </c>
      <c r="B30">
        <v>1637</v>
      </c>
      <c r="C30" t="s">
        <v>57</v>
      </c>
      <c r="D30" s="1">
        <v>46092</v>
      </c>
      <c r="E30" s="1">
        <v>46092</v>
      </c>
      <c r="F30" t="s">
        <v>42</v>
      </c>
      <c r="G30" s="2">
        <v>1</v>
      </c>
      <c r="H30" t="s">
        <v>43</v>
      </c>
      <c r="I30">
        <v>1000</v>
      </c>
      <c r="J30">
        <v>5</v>
      </c>
      <c r="K30" s="3">
        <v>5.0000000000000001E-3</v>
      </c>
      <c r="L30">
        <v>3</v>
      </c>
      <c r="M30">
        <v>7.4</v>
      </c>
      <c r="N30">
        <v>2400</v>
      </c>
      <c r="O30" t="s">
        <v>44</v>
      </c>
      <c r="P30" t="s">
        <v>56</v>
      </c>
      <c r="Q30">
        <v>202.3</v>
      </c>
      <c r="R30">
        <v>2E-3</v>
      </c>
      <c r="S30" t="s">
        <v>45</v>
      </c>
      <c r="T30" s="4">
        <v>0.40460000000000002</v>
      </c>
      <c r="U30" t="s">
        <v>58</v>
      </c>
      <c r="V30" s="1">
        <v>46043</v>
      </c>
      <c r="W30" s="5">
        <v>0</v>
      </c>
      <c r="X30">
        <v>1400</v>
      </c>
      <c r="Y30">
        <v>0</v>
      </c>
      <c r="Z30" t="s">
        <v>46</v>
      </c>
      <c r="AA30" s="4">
        <v>10.45</v>
      </c>
      <c r="AB30" s="6">
        <v>42.1</v>
      </c>
      <c r="AC30" s="7">
        <v>0.98245833333333332</v>
      </c>
      <c r="AD30">
        <v>3.75</v>
      </c>
      <c r="AE30" s="7">
        <v>0.99843749999999998</v>
      </c>
      <c r="AF30" t="s">
        <v>54</v>
      </c>
      <c r="AG30" s="8">
        <v>1690</v>
      </c>
      <c r="AH30" s="8">
        <v>680</v>
      </c>
      <c r="AI30">
        <v>240</v>
      </c>
      <c r="AJ30">
        <v>148</v>
      </c>
      <c r="AK30" s="8">
        <v>107</v>
      </c>
      <c r="AL30">
        <v>77.099999999999994</v>
      </c>
      <c r="AM30">
        <v>57.7</v>
      </c>
      <c r="AN30" s="6">
        <v>56.7</v>
      </c>
      <c r="AO30" s="6">
        <v>46</v>
      </c>
      <c r="AP30">
        <v>42.1</v>
      </c>
    </row>
    <row r="32" spans="1:42" x14ac:dyDescent="0.25">
      <c r="A32" t="s">
        <v>42</v>
      </c>
      <c r="B32">
        <v>1639</v>
      </c>
      <c r="C32" t="s">
        <v>53</v>
      </c>
      <c r="D32" s="1">
        <v>46093</v>
      </c>
      <c r="E32" s="1">
        <v>46093</v>
      </c>
      <c r="F32" t="s">
        <v>42</v>
      </c>
      <c r="G32" s="2">
        <v>1</v>
      </c>
      <c r="H32" t="s">
        <v>43</v>
      </c>
      <c r="I32">
        <v>1000</v>
      </c>
      <c r="J32">
        <v>5</v>
      </c>
      <c r="K32" s="3">
        <v>5.0000000000000001E-3</v>
      </c>
      <c r="L32">
        <v>1</v>
      </c>
      <c r="M32">
        <v>7.4</v>
      </c>
      <c r="N32">
        <v>2400</v>
      </c>
      <c r="O32" t="s">
        <v>44</v>
      </c>
      <c r="Q32">
        <v>202.3</v>
      </c>
      <c r="S32" t="s">
        <v>45</v>
      </c>
      <c r="T32" s="4">
        <v>0</v>
      </c>
      <c r="V32" s="1">
        <v>46043</v>
      </c>
      <c r="W32" s="5">
        <v>0</v>
      </c>
      <c r="X32">
        <v>0</v>
      </c>
      <c r="Y32">
        <v>0</v>
      </c>
      <c r="Z32" t="s">
        <v>46</v>
      </c>
      <c r="AA32" s="4">
        <v>7.71</v>
      </c>
      <c r="AB32" s="8">
        <v>1300</v>
      </c>
      <c r="AC32" s="7">
        <v>0.45833333333333331</v>
      </c>
      <c r="AD32">
        <v>16.7</v>
      </c>
      <c r="AE32" s="7">
        <v>0.99304166666666671</v>
      </c>
      <c r="AF32" t="s">
        <v>54</v>
      </c>
      <c r="AG32" s="8">
        <v>1660</v>
      </c>
      <c r="AH32" s="8">
        <v>1760</v>
      </c>
      <c r="AI32">
        <v>1960</v>
      </c>
      <c r="AJ32">
        <v>1730</v>
      </c>
      <c r="AK32" s="8">
        <v>1630</v>
      </c>
      <c r="AL32">
        <v>1590</v>
      </c>
      <c r="AM32">
        <v>1560</v>
      </c>
      <c r="AN32" s="8">
        <v>1480</v>
      </c>
      <c r="AO32" s="8">
        <v>1400</v>
      </c>
      <c r="AP32">
        <v>1300</v>
      </c>
    </row>
    <row r="33" spans="1:42" x14ac:dyDescent="0.25">
      <c r="A33" t="s">
        <v>42</v>
      </c>
      <c r="B33">
        <v>1640</v>
      </c>
      <c r="C33" t="s">
        <v>55</v>
      </c>
      <c r="D33" s="1">
        <v>46093</v>
      </c>
      <c r="E33" s="1">
        <v>46093</v>
      </c>
      <c r="F33" t="s">
        <v>42</v>
      </c>
      <c r="G33" s="2">
        <v>1</v>
      </c>
      <c r="H33" t="s">
        <v>43</v>
      </c>
      <c r="I33">
        <v>1000</v>
      </c>
      <c r="J33">
        <v>5</v>
      </c>
      <c r="K33" s="3">
        <v>5.0000000000000001E-3</v>
      </c>
      <c r="L33">
        <v>2</v>
      </c>
      <c r="M33">
        <v>7.4</v>
      </c>
      <c r="N33">
        <v>2400</v>
      </c>
      <c r="O33" t="s">
        <v>44</v>
      </c>
      <c r="P33" t="s">
        <v>56</v>
      </c>
      <c r="Q33">
        <v>202.3</v>
      </c>
      <c r="R33">
        <v>2E-3</v>
      </c>
      <c r="S33" t="s">
        <v>45</v>
      </c>
      <c r="T33" s="4">
        <v>0.40460000000000002</v>
      </c>
      <c r="V33" s="1">
        <v>46043</v>
      </c>
      <c r="W33" s="5">
        <v>0</v>
      </c>
      <c r="X33">
        <v>0</v>
      </c>
      <c r="Y33">
        <v>0</v>
      </c>
      <c r="Z33" t="s">
        <v>46</v>
      </c>
      <c r="AA33" s="4">
        <v>7.49</v>
      </c>
      <c r="AB33" s="8">
        <v>206</v>
      </c>
      <c r="AC33" s="7">
        <v>0.91416666666666668</v>
      </c>
      <c r="AD33">
        <v>3.16</v>
      </c>
      <c r="AE33" s="7">
        <v>0.99868333333333337</v>
      </c>
      <c r="AF33" t="s">
        <v>54</v>
      </c>
      <c r="AG33" s="8">
        <v>1890</v>
      </c>
      <c r="AH33" s="8">
        <v>1770</v>
      </c>
      <c r="AI33">
        <v>1470</v>
      </c>
      <c r="AJ33">
        <v>1120</v>
      </c>
      <c r="AK33" s="8">
        <v>711</v>
      </c>
      <c r="AL33">
        <v>511</v>
      </c>
      <c r="AM33">
        <v>387</v>
      </c>
      <c r="AN33" s="8">
        <v>315</v>
      </c>
      <c r="AO33" s="8">
        <v>254</v>
      </c>
      <c r="AP33">
        <v>206</v>
      </c>
    </row>
    <row r="34" spans="1:42" x14ac:dyDescent="0.25">
      <c r="A34" t="s">
        <v>42</v>
      </c>
      <c r="B34">
        <v>1641</v>
      </c>
      <c r="C34" t="s">
        <v>57</v>
      </c>
      <c r="D34" s="1">
        <v>46093</v>
      </c>
      <c r="E34" s="1">
        <v>46093</v>
      </c>
      <c r="F34" t="s">
        <v>42</v>
      </c>
      <c r="G34" s="2">
        <v>1</v>
      </c>
      <c r="H34" t="s">
        <v>43</v>
      </c>
      <c r="I34">
        <v>1000</v>
      </c>
      <c r="J34">
        <v>5</v>
      </c>
      <c r="K34" s="3">
        <v>5.0000000000000001E-3</v>
      </c>
      <c r="L34">
        <v>3</v>
      </c>
      <c r="M34">
        <v>7.4</v>
      </c>
      <c r="N34">
        <v>2400</v>
      </c>
      <c r="O34" t="s">
        <v>44</v>
      </c>
      <c r="P34" t="s">
        <v>56</v>
      </c>
      <c r="Q34">
        <v>202.3</v>
      </c>
      <c r="R34">
        <v>2E-3</v>
      </c>
      <c r="S34" t="s">
        <v>45</v>
      </c>
      <c r="T34" s="4">
        <v>0.40460000000000002</v>
      </c>
      <c r="U34" t="s">
        <v>58</v>
      </c>
      <c r="V34" s="1">
        <v>46043</v>
      </c>
      <c r="W34" s="5">
        <v>0</v>
      </c>
      <c r="X34">
        <v>1400</v>
      </c>
      <c r="Y34">
        <v>0</v>
      </c>
      <c r="Z34" t="s">
        <v>46</v>
      </c>
      <c r="AA34" s="4">
        <v>10.49</v>
      </c>
      <c r="AB34" s="6">
        <v>44.4</v>
      </c>
      <c r="AC34" s="7">
        <v>0.98149999999999993</v>
      </c>
      <c r="AD34">
        <v>3.08</v>
      </c>
      <c r="AE34" s="7">
        <v>0.9987166666666667</v>
      </c>
      <c r="AF34" t="s">
        <v>54</v>
      </c>
      <c r="AG34" s="8">
        <v>1580</v>
      </c>
      <c r="AH34" s="8">
        <v>791</v>
      </c>
      <c r="AI34">
        <v>279</v>
      </c>
      <c r="AJ34">
        <v>151</v>
      </c>
      <c r="AK34" s="8">
        <v>108</v>
      </c>
      <c r="AL34">
        <v>83.7</v>
      </c>
      <c r="AM34">
        <v>56.7</v>
      </c>
      <c r="AN34" s="6">
        <v>51.7</v>
      </c>
      <c r="AO34" s="6">
        <v>46.8</v>
      </c>
      <c r="AP34">
        <v>44.4</v>
      </c>
    </row>
    <row r="35" spans="1:42" x14ac:dyDescent="0.25">
      <c r="A35" t="s">
        <v>42</v>
      </c>
      <c r="B35">
        <v>1643</v>
      </c>
      <c r="C35" t="s">
        <v>53</v>
      </c>
      <c r="D35" s="1">
        <v>46097</v>
      </c>
      <c r="E35" s="1">
        <v>46097</v>
      </c>
      <c r="F35" t="s">
        <v>42</v>
      </c>
      <c r="G35" s="2">
        <v>1</v>
      </c>
      <c r="H35" t="s">
        <v>43</v>
      </c>
      <c r="I35">
        <v>1000</v>
      </c>
      <c r="J35">
        <v>5</v>
      </c>
      <c r="K35" s="3">
        <v>5.0000000000000001E-3</v>
      </c>
      <c r="L35">
        <v>1</v>
      </c>
      <c r="M35">
        <v>7.4</v>
      </c>
      <c r="N35">
        <v>2400</v>
      </c>
      <c r="O35" t="s">
        <v>44</v>
      </c>
      <c r="Q35">
        <v>202.3</v>
      </c>
      <c r="S35" t="s">
        <v>45</v>
      </c>
      <c r="T35" s="4">
        <v>0</v>
      </c>
      <c r="V35" s="1">
        <v>46043</v>
      </c>
      <c r="W35" s="5">
        <v>0</v>
      </c>
      <c r="X35">
        <v>0</v>
      </c>
      <c r="Y35">
        <v>0</v>
      </c>
      <c r="Z35" t="s">
        <v>46</v>
      </c>
      <c r="AA35" s="4">
        <v>7.67</v>
      </c>
      <c r="AB35" s="8">
        <v>1240</v>
      </c>
      <c r="AC35" s="7">
        <v>0.48333333333333334</v>
      </c>
      <c r="AD35">
        <v>22.1</v>
      </c>
      <c r="AE35" s="7">
        <v>0.99079166666666674</v>
      </c>
      <c r="AF35" t="s">
        <v>54</v>
      </c>
      <c r="AG35" s="8">
        <v>1630</v>
      </c>
      <c r="AH35" s="8">
        <v>1760</v>
      </c>
      <c r="AI35">
        <v>1690</v>
      </c>
      <c r="AJ35">
        <v>1720</v>
      </c>
      <c r="AK35" s="8">
        <v>1630</v>
      </c>
      <c r="AL35">
        <v>1590</v>
      </c>
      <c r="AM35">
        <v>1540</v>
      </c>
      <c r="AN35" s="8">
        <v>1450</v>
      </c>
      <c r="AO35" s="8">
        <v>1360</v>
      </c>
      <c r="AP35">
        <v>1240</v>
      </c>
    </row>
    <row r="36" spans="1:42" x14ac:dyDescent="0.25">
      <c r="A36" t="s">
        <v>42</v>
      </c>
      <c r="B36">
        <v>1644</v>
      </c>
      <c r="C36" t="s">
        <v>55</v>
      </c>
      <c r="D36" s="1">
        <v>46097</v>
      </c>
      <c r="E36" s="1">
        <v>46097</v>
      </c>
      <c r="F36" t="s">
        <v>42</v>
      </c>
      <c r="G36" s="2">
        <v>1</v>
      </c>
      <c r="H36" t="s">
        <v>43</v>
      </c>
      <c r="I36">
        <v>1000</v>
      </c>
      <c r="J36">
        <v>5</v>
      </c>
      <c r="K36" s="3">
        <v>5.0000000000000001E-3</v>
      </c>
      <c r="L36">
        <v>2</v>
      </c>
      <c r="M36">
        <v>7.4</v>
      </c>
      <c r="N36">
        <v>2400</v>
      </c>
      <c r="O36" t="s">
        <v>44</v>
      </c>
      <c r="P36" t="s">
        <v>56</v>
      </c>
      <c r="Q36">
        <v>202.3</v>
      </c>
      <c r="R36">
        <v>2E-3</v>
      </c>
      <c r="S36" t="s">
        <v>45</v>
      </c>
      <c r="T36" s="4">
        <v>0.40460000000000002</v>
      </c>
      <c r="V36" s="1">
        <v>46043</v>
      </c>
      <c r="W36" s="5">
        <v>0</v>
      </c>
      <c r="X36">
        <v>0</v>
      </c>
      <c r="Y36">
        <v>0</v>
      </c>
      <c r="Z36" t="s">
        <v>46</v>
      </c>
      <c r="AA36" s="4">
        <v>7.41</v>
      </c>
      <c r="AB36" s="8">
        <v>170</v>
      </c>
      <c r="AC36" s="7">
        <v>0.9291666666666667</v>
      </c>
      <c r="AD36">
        <v>4.05</v>
      </c>
      <c r="AE36" s="7">
        <v>0.99831249999999994</v>
      </c>
      <c r="AF36" t="s">
        <v>54</v>
      </c>
      <c r="AG36" s="8">
        <v>1930</v>
      </c>
      <c r="AH36" s="8">
        <v>1820</v>
      </c>
      <c r="AI36">
        <v>1650</v>
      </c>
      <c r="AJ36">
        <v>1270</v>
      </c>
      <c r="AK36" s="8">
        <v>770</v>
      </c>
      <c r="AL36">
        <v>478</v>
      </c>
      <c r="AM36">
        <v>325</v>
      </c>
      <c r="AN36" s="8">
        <v>236</v>
      </c>
      <c r="AO36" s="8">
        <v>193</v>
      </c>
      <c r="AP36">
        <v>170</v>
      </c>
    </row>
    <row r="37" spans="1:42" x14ac:dyDescent="0.25">
      <c r="A37" t="s">
        <v>42</v>
      </c>
      <c r="B37">
        <v>1645</v>
      </c>
      <c r="C37" t="s">
        <v>57</v>
      </c>
      <c r="D37" s="1">
        <v>46097</v>
      </c>
      <c r="E37" s="1">
        <v>46097</v>
      </c>
      <c r="F37" t="s">
        <v>42</v>
      </c>
      <c r="G37" s="2">
        <v>1</v>
      </c>
      <c r="H37" t="s">
        <v>43</v>
      </c>
      <c r="I37">
        <v>1000</v>
      </c>
      <c r="J37">
        <v>5</v>
      </c>
      <c r="K37" s="3">
        <v>5.0000000000000001E-3</v>
      </c>
      <c r="L37">
        <v>3</v>
      </c>
      <c r="M37">
        <v>7.4</v>
      </c>
      <c r="N37">
        <v>2400</v>
      </c>
      <c r="O37" t="s">
        <v>44</v>
      </c>
      <c r="P37" t="s">
        <v>56</v>
      </c>
      <c r="Q37">
        <v>202.3</v>
      </c>
      <c r="R37">
        <v>2E-3</v>
      </c>
      <c r="S37" t="s">
        <v>45</v>
      </c>
      <c r="T37" s="4">
        <v>0.40460000000000002</v>
      </c>
      <c r="U37" t="s">
        <v>58</v>
      </c>
      <c r="V37" s="1">
        <v>46043</v>
      </c>
      <c r="W37" s="5">
        <v>0</v>
      </c>
      <c r="X37">
        <v>1400</v>
      </c>
      <c r="Y37">
        <v>0</v>
      </c>
      <c r="Z37" t="s">
        <v>46</v>
      </c>
      <c r="AA37" s="4">
        <v>10.38</v>
      </c>
      <c r="AB37" s="6">
        <v>37.4</v>
      </c>
      <c r="AC37" s="7">
        <v>0.98441666666666661</v>
      </c>
      <c r="AD37">
        <v>3.18</v>
      </c>
      <c r="AE37" s="7">
        <v>0.99867500000000009</v>
      </c>
      <c r="AF37" t="s">
        <v>54</v>
      </c>
      <c r="AG37" s="8">
        <v>1610</v>
      </c>
      <c r="AH37" s="8">
        <v>735</v>
      </c>
      <c r="AI37">
        <v>233</v>
      </c>
      <c r="AJ37">
        <v>122</v>
      </c>
      <c r="AK37" s="6">
        <v>83.2</v>
      </c>
      <c r="AL37" s="6">
        <v>64</v>
      </c>
      <c r="AM37">
        <v>52.1</v>
      </c>
      <c r="AN37" s="6">
        <v>43.1</v>
      </c>
      <c r="AO37" s="6">
        <v>41.9</v>
      </c>
      <c r="AP37">
        <v>37.4</v>
      </c>
    </row>
    <row r="38" spans="1:42" x14ac:dyDescent="0.25">
      <c r="D38" s="1"/>
      <c r="E38" s="1"/>
      <c r="G38" s="2"/>
      <c r="K38" s="3"/>
      <c r="T38" s="4"/>
      <c r="V38" s="1"/>
      <c r="W38" s="5"/>
      <c r="AA38" s="4"/>
      <c r="AB38" s="6"/>
      <c r="AC38" s="7"/>
      <c r="AE38" s="7"/>
      <c r="AG38" s="8"/>
      <c r="AH38" s="8"/>
      <c r="AK38" s="6"/>
      <c r="AL38" s="6"/>
      <c r="AN38" s="6"/>
      <c r="AO38" s="6"/>
    </row>
    <row r="39" spans="1:42" x14ac:dyDescent="0.25">
      <c r="A39" t="s">
        <v>42</v>
      </c>
      <c r="B39">
        <v>1638</v>
      </c>
      <c r="C39" t="s">
        <v>59</v>
      </c>
      <c r="D39" s="1">
        <v>46092</v>
      </c>
      <c r="E39" s="1">
        <v>46092</v>
      </c>
      <c r="F39" t="s">
        <v>42</v>
      </c>
      <c r="G39" s="2">
        <v>1</v>
      </c>
      <c r="H39" t="s">
        <v>43</v>
      </c>
      <c r="I39">
        <v>1000</v>
      </c>
      <c r="J39">
        <v>5</v>
      </c>
      <c r="K39" s="3">
        <v>5.0000000000000001E-3</v>
      </c>
      <c r="L39">
        <v>4</v>
      </c>
      <c r="M39">
        <v>7.4</v>
      </c>
      <c r="N39">
        <v>2400</v>
      </c>
      <c r="O39" t="s">
        <v>44</v>
      </c>
      <c r="P39" t="s">
        <v>56</v>
      </c>
      <c r="Q39">
        <v>202.3</v>
      </c>
      <c r="R39">
        <v>2E-3</v>
      </c>
      <c r="S39" t="s">
        <v>45</v>
      </c>
      <c r="T39" s="4">
        <v>0.40460000000000002</v>
      </c>
      <c r="U39" t="s">
        <v>60</v>
      </c>
      <c r="V39" s="1">
        <v>46043</v>
      </c>
      <c r="W39" s="5">
        <v>0.02</v>
      </c>
      <c r="X39">
        <v>1400</v>
      </c>
      <c r="Y39">
        <v>28</v>
      </c>
      <c r="Z39" t="s">
        <v>46</v>
      </c>
      <c r="AA39" s="4">
        <v>10.6</v>
      </c>
      <c r="AB39" s="4">
        <v>6.39</v>
      </c>
      <c r="AC39" s="7">
        <v>0.9973375000000001</v>
      </c>
      <c r="AD39">
        <v>3.34</v>
      </c>
      <c r="AE39" s="7">
        <v>0.99860833333333332</v>
      </c>
      <c r="AF39" t="s">
        <v>54</v>
      </c>
      <c r="AG39" s="6">
        <v>28.4</v>
      </c>
      <c r="AH39" s="4">
        <v>7.92</v>
      </c>
      <c r="AI39">
        <v>7.79</v>
      </c>
      <c r="AJ39">
        <v>6.59</v>
      </c>
      <c r="AK39" s="4">
        <v>5.94</v>
      </c>
      <c r="AL39">
        <v>6.47</v>
      </c>
      <c r="AM39">
        <v>5.59</v>
      </c>
      <c r="AN39" s="4">
        <v>5.39</v>
      </c>
      <c r="AO39" s="4">
        <v>5.85</v>
      </c>
      <c r="AP39">
        <v>6.39</v>
      </c>
    </row>
    <row r="40" spans="1:42" x14ac:dyDescent="0.25">
      <c r="A40" t="s">
        <v>42</v>
      </c>
      <c r="B40">
        <v>1642</v>
      </c>
      <c r="C40" t="s">
        <v>59</v>
      </c>
      <c r="D40" s="1">
        <v>46093</v>
      </c>
      <c r="E40" s="1">
        <v>46093</v>
      </c>
      <c r="F40" t="s">
        <v>42</v>
      </c>
      <c r="G40" s="2">
        <v>1</v>
      </c>
      <c r="H40" t="s">
        <v>43</v>
      </c>
      <c r="I40">
        <v>1000</v>
      </c>
      <c r="J40">
        <v>5</v>
      </c>
      <c r="K40" s="3">
        <v>5.0000000000000001E-3</v>
      </c>
      <c r="L40">
        <v>4</v>
      </c>
      <c r="M40">
        <v>7.4</v>
      </c>
      <c r="N40">
        <v>2400</v>
      </c>
      <c r="O40" t="s">
        <v>44</v>
      </c>
      <c r="P40" t="s">
        <v>56</v>
      </c>
      <c r="Q40">
        <v>202.3</v>
      </c>
      <c r="R40">
        <v>2E-3</v>
      </c>
      <c r="S40" t="s">
        <v>45</v>
      </c>
      <c r="T40" s="4">
        <v>0.40460000000000002</v>
      </c>
      <c r="U40" t="s">
        <v>60</v>
      </c>
      <c r="V40" s="1">
        <v>46043</v>
      </c>
      <c r="W40" s="5">
        <v>0.02</v>
      </c>
      <c r="X40">
        <v>1400</v>
      </c>
      <c r="Y40">
        <v>28</v>
      </c>
      <c r="Z40" t="s">
        <v>46</v>
      </c>
      <c r="AA40" s="4">
        <v>10.52</v>
      </c>
      <c r="AB40" s="4">
        <v>7.64</v>
      </c>
      <c r="AC40" s="7">
        <v>0.99681666666666668</v>
      </c>
      <c r="AD40" s="4">
        <v>2.7</v>
      </c>
      <c r="AE40" s="7">
        <v>0.99887500000000007</v>
      </c>
      <c r="AF40" t="s">
        <v>54</v>
      </c>
      <c r="AG40" s="6">
        <v>40.200000000000003</v>
      </c>
      <c r="AH40" s="6">
        <v>13.6</v>
      </c>
      <c r="AI40">
        <v>9.07</v>
      </c>
      <c r="AJ40" s="4">
        <v>8.6999999999999993</v>
      </c>
      <c r="AK40" s="4">
        <v>8.6199999999999992</v>
      </c>
      <c r="AL40">
        <v>6.45</v>
      </c>
      <c r="AM40">
        <v>6.61</v>
      </c>
      <c r="AN40" s="4">
        <v>6.38</v>
      </c>
      <c r="AO40" s="4">
        <v>7.33</v>
      </c>
      <c r="AP40">
        <v>7.64</v>
      </c>
    </row>
    <row r="41" spans="1:42" x14ac:dyDescent="0.25">
      <c r="A41" t="s">
        <v>42</v>
      </c>
      <c r="B41">
        <v>1646</v>
      </c>
      <c r="C41" t="s">
        <v>59</v>
      </c>
      <c r="D41" s="1">
        <v>46097</v>
      </c>
      <c r="E41" s="1">
        <v>46097</v>
      </c>
      <c r="F41" t="s">
        <v>42</v>
      </c>
      <c r="G41" s="2">
        <v>1</v>
      </c>
      <c r="H41" t="s">
        <v>43</v>
      </c>
      <c r="I41">
        <v>1000</v>
      </c>
      <c r="J41">
        <v>5</v>
      </c>
      <c r="K41" s="3">
        <v>5.0000000000000001E-3</v>
      </c>
      <c r="L41">
        <v>4</v>
      </c>
      <c r="M41">
        <v>7.4</v>
      </c>
      <c r="N41">
        <v>2400</v>
      </c>
      <c r="O41" t="s">
        <v>44</v>
      </c>
      <c r="P41" t="s">
        <v>56</v>
      </c>
      <c r="Q41">
        <v>202.3</v>
      </c>
      <c r="R41">
        <v>2E-3</v>
      </c>
      <c r="S41" t="s">
        <v>45</v>
      </c>
      <c r="T41" s="4">
        <v>0.40460000000000002</v>
      </c>
      <c r="U41" t="s">
        <v>60</v>
      </c>
      <c r="V41" s="1">
        <v>46043</v>
      </c>
      <c r="W41" s="5">
        <v>0.02</v>
      </c>
      <c r="X41">
        <v>1400</v>
      </c>
      <c r="Y41">
        <v>28</v>
      </c>
      <c r="Z41" t="s">
        <v>46</v>
      </c>
      <c r="AA41" s="4">
        <v>10.53</v>
      </c>
      <c r="AB41" s="4">
        <v>5.51</v>
      </c>
      <c r="AC41" s="7">
        <v>0.99770416666666661</v>
      </c>
      <c r="AD41" s="4">
        <v>2.9</v>
      </c>
      <c r="AE41" s="7">
        <v>0.99879166666666663</v>
      </c>
      <c r="AF41" t="s">
        <v>54</v>
      </c>
      <c r="AG41" s="6">
        <v>31.8</v>
      </c>
      <c r="AH41" s="4">
        <v>7.76</v>
      </c>
      <c r="AI41">
        <v>5.98</v>
      </c>
      <c r="AJ41" s="4">
        <v>5.83</v>
      </c>
      <c r="AK41" s="4">
        <v>5.79</v>
      </c>
      <c r="AL41">
        <v>6.64</v>
      </c>
      <c r="AM41">
        <v>6.63</v>
      </c>
      <c r="AN41" s="4">
        <v>5.34</v>
      </c>
      <c r="AO41" s="4">
        <v>6.36</v>
      </c>
      <c r="AP41">
        <v>5.51</v>
      </c>
    </row>
    <row r="42" spans="1:42" x14ac:dyDescent="0.25">
      <c r="B42" t="s">
        <v>61</v>
      </c>
      <c r="C42" t="s">
        <v>59</v>
      </c>
      <c r="N42">
        <f>AVERAGE(N39:N41)</f>
        <v>2400</v>
      </c>
      <c r="T42" s="4"/>
      <c r="V42" s="1"/>
      <c r="W42" s="5"/>
      <c r="AA42">
        <f>AVERAGE(AA39:AA41)</f>
        <v>10.549999999999999</v>
      </c>
      <c r="AB42">
        <f>AVERAGE(AB39:AB41)</f>
        <v>6.5133333333333328</v>
      </c>
      <c r="AC42">
        <f>AVERAGE(AC39:AC41)</f>
        <v>0.99728611111111098</v>
      </c>
      <c r="AE42">
        <f>AVERAGE(AE39:AE41)</f>
        <v>0.9987583333333333</v>
      </c>
      <c r="AG42">
        <f t="shared" ref="AG42:AP42" si="0">AVERAGE(AG39:AG41)</f>
        <v>33.466666666666661</v>
      </c>
      <c r="AH42">
        <f t="shared" si="0"/>
        <v>9.76</v>
      </c>
      <c r="AI42">
        <f t="shared" si="0"/>
        <v>7.6133333333333333</v>
      </c>
      <c r="AJ42">
        <f t="shared" si="0"/>
        <v>7.0399999999999991</v>
      </c>
      <c r="AK42">
        <f t="shared" si="0"/>
        <v>6.7833333333333323</v>
      </c>
      <c r="AL42">
        <f t="shared" si="0"/>
        <v>6.52</v>
      </c>
      <c r="AM42">
        <f t="shared" si="0"/>
        <v>6.2766666666666664</v>
      </c>
      <c r="AN42">
        <f t="shared" si="0"/>
        <v>5.7033333333333331</v>
      </c>
      <c r="AO42">
        <f t="shared" si="0"/>
        <v>6.5133333333333328</v>
      </c>
      <c r="AP42">
        <f t="shared" si="0"/>
        <v>6.5133333333333328</v>
      </c>
    </row>
    <row r="43" spans="1:42" x14ac:dyDescent="0.25">
      <c r="B43" t="s">
        <v>62</v>
      </c>
      <c r="C43" t="s">
        <v>59</v>
      </c>
      <c r="N43">
        <f>_xlfn.STDEV.S(N39:N41)</f>
        <v>0</v>
      </c>
      <c r="T43" s="4"/>
      <c r="V43" s="1"/>
      <c r="W43" s="5"/>
      <c r="AA43">
        <f t="shared" ref="AA43:AP43" si="1">_xlfn.STDEV.S(AA39:AA41)</f>
        <v>4.3588989435406823E-2</v>
      </c>
      <c r="AB43">
        <f t="shared" si="1"/>
        <v>1.0703426242719334</v>
      </c>
      <c r="AC43">
        <f t="shared" si="1"/>
        <v>4.4597609344661161E-4</v>
      </c>
      <c r="AD43">
        <f t="shared" si="1"/>
        <v>0.32741411087489786</v>
      </c>
      <c r="AE43">
        <f t="shared" si="1"/>
        <v>1.3642254619790659E-4</v>
      </c>
      <c r="AG43">
        <f t="shared" si="1"/>
        <v>6.0739882559430143</v>
      </c>
      <c r="AH43">
        <f t="shared" si="1"/>
        <v>3.3264996618066851</v>
      </c>
      <c r="AI43">
        <f t="shared" si="1"/>
        <v>1.5525570306218481</v>
      </c>
      <c r="AJ43">
        <f t="shared" si="1"/>
        <v>1.4869767987430071</v>
      </c>
      <c r="AK43">
        <f t="shared" si="1"/>
        <v>1.5923672105809485</v>
      </c>
      <c r="AL43">
        <f t="shared" si="1"/>
        <v>0.10440306508910532</v>
      </c>
      <c r="AM43">
        <f t="shared" si="1"/>
        <v>0.59475485145842533</v>
      </c>
      <c r="AN43">
        <f t="shared" si="1"/>
        <v>0.5865435476870694</v>
      </c>
      <c r="AO43">
        <f t="shared" si="1"/>
        <v>0.75182001392177211</v>
      </c>
      <c r="AP43">
        <f t="shared" si="1"/>
        <v>1.0703426242719334</v>
      </c>
    </row>
    <row r="44" spans="1:42" x14ac:dyDescent="0.25">
      <c r="T44" s="4"/>
      <c r="V44" s="1"/>
      <c r="W44" s="5"/>
    </row>
    <row r="45" spans="1:42" x14ac:dyDescent="0.25">
      <c r="A45" t="s">
        <v>42</v>
      </c>
      <c r="B45">
        <v>1650</v>
      </c>
      <c r="C45" t="s">
        <v>59</v>
      </c>
      <c r="D45" s="1">
        <v>46101</v>
      </c>
      <c r="E45" s="1">
        <v>46101</v>
      </c>
      <c r="F45" t="s">
        <v>42</v>
      </c>
      <c r="G45" s="2">
        <v>1</v>
      </c>
      <c r="H45" t="s">
        <v>43</v>
      </c>
      <c r="I45">
        <v>1000</v>
      </c>
      <c r="J45">
        <v>5</v>
      </c>
      <c r="K45" s="3">
        <v>5.0000000000000001E-3</v>
      </c>
      <c r="L45">
        <v>1</v>
      </c>
      <c r="M45">
        <v>7.4</v>
      </c>
      <c r="N45">
        <v>2400</v>
      </c>
      <c r="O45" t="s">
        <v>44</v>
      </c>
      <c r="P45" t="s">
        <v>56</v>
      </c>
      <c r="Q45">
        <v>202.3</v>
      </c>
      <c r="R45">
        <v>2E-3</v>
      </c>
      <c r="S45" t="s">
        <v>45</v>
      </c>
      <c r="T45" s="4">
        <v>0.40460000000000002</v>
      </c>
      <c r="U45" t="s">
        <v>60</v>
      </c>
      <c r="V45" s="1">
        <v>46099</v>
      </c>
      <c r="W45" s="5">
        <v>0.02</v>
      </c>
      <c r="X45">
        <v>1400</v>
      </c>
      <c r="Y45">
        <v>28</v>
      </c>
      <c r="Z45" t="s">
        <v>46</v>
      </c>
      <c r="AA45" s="4">
        <v>10.47</v>
      </c>
      <c r="AB45" s="4">
        <v>6.64</v>
      </c>
      <c r="AC45" s="7">
        <v>0.99723333333333342</v>
      </c>
      <c r="AD45" s="4"/>
      <c r="AE45" s="7">
        <v>1</v>
      </c>
      <c r="AF45" t="s">
        <v>54</v>
      </c>
      <c r="AG45" s="6">
        <v>54.3</v>
      </c>
      <c r="AH45" s="6">
        <v>15.3</v>
      </c>
      <c r="AI45">
        <v>11.2</v>
      </c>
      <c r="AJ45" s="4">
        <v>6.8</v>
      </c>
      <c r="AK45" s="4">
        <v>9.64</v>
      </c>
      <c r="AL45">
        <v>7.61</v>
      </c>
      <c r="AM45">
        <v>6.96</v>
      </c>
      <c r="AN45" s="4">
        <v>6.38</v>
      </c>
      <c r="AO45" s="4">
        <v>6.88</v>
      </c>
      <c r="AP45">
        <v>6.64</v>
      </c>
    </row>
    <row r="46" spans="1:42" x14ac:dyDescent="0.25">
      <c r="A46" t="s">
        <v>42</v>
      </c>
      <c r="B46">
        <v>1651</v>
      </c>
      <c r="C46" t="s">
        <v>63</v>
      </c>
      <c r="D46" s="1">
        <v>46101</v>
      </c>
      <c r="E46" s="1">
        <v>46101</v>
      </c>
      <c r="F46" t="s">
        <v>42</v>
      </c>
      <c r="G46" s="2">
        <v>1</v>
      </c>
      <c r="H46" t="s">
        <v>43</v>
      </c>
      <c r="I46">
        <v>1000</v>
      </c>
      <c r="J46">
        <v>5</v>
      </c>
      <c r="K46" s="3">
        <v>5.0000000000000001E-3</v>
      </c>
      <c r="L46">
        <v>2</v>
      </c>
      <c r="M46">
        <v>7.4</v>
      </c>
      <c r="N46">
        <v>2400</v>
      </c>
      <c r="O46" t="s">
        <v>44</v>
      </c>
      <c r="P46" t="s">
        <v>56</v>
      </c>
      <c r="Q46">
        <v>202.3</v>
      </c>
      <c r="R46">
        <v>2E-3</v>
      </c>
      <c r="S46" t="s">
        <v>45</v>
      </c>
      <c r="T46" s="4">
        <v>0.40460000000000002</v>
      </c>
      <c r="U46" t="s">
        <v>64</v>
      </c>
      <c r="V46" s="1">
        <v>46099</v>
      </c>
      <c r="W46" s="5">
        <v>0.02</v>
      </c>
      <c r="X46">
        <v>1400</v>
      </c>
      <c r="Y46">
        <v>28</v>
      </c>
      <c r="Z46" t="s">
        <v>46</v>
      </c>
      <c r="AA46" s="4">
        <v>10.43</v>
      </c>
      <c r="AB46" s="4">
        <v>6.62</v>
      </c>
      <c r="AC46" s="7">
        <v>0.99724166666666669</v>
      </c>
      <c r="AD46" s="4"/>
      <c r="AE46" s="7">
        <v>1</v>
      </c>
      <c r="AF46" t="s">
        <v>54</v>
      </c>
      <c r="AG46" s="6">
        <v>50.1</v>
      </c>
      <c r="AH46" s="6">
        <v>12.5</v>
      </c>
      <c r="AI46">
        <v>8.82</v>
      </c>
      <c r="AJ46" s="4">
        <v>7.05</v>
      </c>
      <c r="AK46" s="4">
        <v>7.4</v>
      </c>
      <c r="AL46">
        <v>5.95</v>
      </c>
      <c r="AM46">
        <v>6.73</v>
      </c>
      <c r="AN46" s="4">
        <v>6.76</v>
      </c>
      <c r="AO46" s="4">
        <v>7.01</v>
      </c>
      <c r="AP46">
        <v>6.62</v>
      </c>
    </row>
    <row r="47" spans="1:42" x14ac:dyDescent="0.25">
      <c r="A47" t="s">
        <v>42</v>
      </c>
      <c r="B47">
        <v>1652</v>
      </c>
      <c r="C47" t="s">
        <v>65</v>
      </c>
      <c r="D47" s="1">
        <v>46101</v>
      </c>
      <c r="E47" s="1">
        <v>46101</v>
      </c>
      <c r="F47" t="s">
        <v>42</v>
      </c>
      <c r="G47" s="2">
        <v>1</v>
      </c>
      <c r="H47" t="s">
        <v>43</v>
      </c>
      <c r="I47">
        <v>1000</v>
      </c>
      <c r="J47">
        <v>5</v>
      </c>
      <c r="K47" s="3">
        <v>5.0000000000000001E-3</v>
      </c>
      <c r="L47">
        <v>3</v>
      </c>
      <c r="M47">
        <v>7.4</v>
      </c>
      <c r="N47">
        <v>2400</v>
      </c>
      <c r="O47" t="s">
        <v>44</v>
      </c>
      <c r="P47" t="s">
        <v>56</v>
      </c>
      <c r="Q47">
        <v>202.3</v>
      </c>
      <c r="R47">
        <v>2E-3</v>
      </c>
      <c r="S47" t="s">
        <v>45</v>
      </c>
      <c r="T47" s="4">
        <v>0.40460000000000002</v>
      </c>
      <c r="U47" t="s">
        <v>66</v>
      </c>
      <c r="V47" s="1">
        <v>46043</v>
      </c>
      <c r="W47" s="5">
        <v>0.02</v>
      </c>
      <c r="X47">
        <v>1400</v>
      </c>
      <c r="Y47">
        <v>28</v>
      </c>
      <c r="Z47" t="s">
        <v>46</v>
      </c>
      <c r="AA47" s="4">
        <v>10.58</v>
      </c>
      <c r="AB47" s="4">
        <v>5.34</v>
      </c>
      <c r="AC47" s="7">
        <v>0.99777499999999997</v>
      </c>
      <c r="AD47" s="4"/>
      <c r="AE47" s="7">
        <v>1</v>
      </c>
      <c r="AF47" t="s">
        <v>54</v>
      </c>
      <c r="AG47" s="6">
        <v>11.4</v>
      </c>
      <c r="AH47" s="4">
        <v>6.05</v>
      </c>
      <c r="AI47">
        <v>6.46</v>
      </c>
      <c r="AJ47" s="4">
        <v>5.17</v>
      </c>
      <c r="AK47" s="4">
        <v>5.27</v>
      </c>
      <c r="AL47">
        <v>5.38</v>
      </c>
      <c r="AM47">
        <v>5.74</v>
      </c>
      <c r="AN47" s="4">
        <v>5.46</v>
      </c>
      <c r="AO47" s="4">
        <v>5.41</v>
      </c>
      <c r="AP47">
        <v>5.34</v>
      </c>
    </row>
    <row r="50" spans="1:42" x14ac:dyDescent="0.25">
      <c r="A50" t="s">
        <v>42</v>
      </c>
      <c r="B50">
        <v>1658</v>
      </c>
      <c r="C50" t="s">
        <v>67</v>
      </c>
      <c r="D50" s="1">
        <v>46105</v>
      </c>
      <c r="E50" s="1">
        <v>46105</v>
      </c>
      <c r="F50" t="s">
        <v>42</v>
      </c>
      <c r="G50" s="2">
        <v>1</v>
      </c>
      <c r="H50" t="s">
        <v>43</v>
      </c>
      <c r="I50">
        <v>1000</v>
      </c>
      <c r="J50">
        <v>5</v>
      </c>
      <c r="K50" s="3">
        <v>5.0000000000000001E-3</v>
      </c>
      <c r="L50">
        <v>2</v>
      </c>
      <c r="M50">
        <v>7.4</v>
      </c>
      <c r="N50">
        <v>2400</v>
      </c>
      <c r="O50" t="s">
        <v>44</v>
      </c>
      <c r="P50" t="s">
        <v>56</v>
      </c>
      <c r="Q50">
        <v>202.3</v>
      </c>
      <c r="R50">
        <v>2E-3</v>
      </c>
      <c r="S50" t="s">
        <v>45</v>
      </c>
      <c r="T50" s="4">
        <v>0.40460000000000002</v>
      </c>
      <c r="U50" t="s">
        <v>68</v>
      </c>
      <c r="V50" s="1">
        <v>46043</v>
      </c>
      <c r="W50" s="5">
        <v>0.02</v>
      </c>
      <c r="X50">
        <v>350</v>
      </c>
      <c r="Y50">
        <v>7</v>
      </c>
      <c r="Z50" t="s">
        <v>46</v>
      </c>
      <c r="AA50" s="4">
        <v>10.050000000000001</v>
      </c>
      <c r="AB50" s="6">
        <v>33.9</v>
      </c>
      <c r="AC50" s="7">
        <v>0.98587499999999995</v>
      </c>
      <c r="AD50" s="6">
        <v>13.3</v>
      </c>
      <c r="AE50" s="7">
        <v>0.99445833333333322</v>
      </c>
      <c r="AF50" t="s">
        <v>54</v>
      </c>
      <c r="AG50" s="6">
        <v>40.799999999999997</v>
      </c>
      <c r="AH50" s="6">
        <v>32.4</v>
      </c>
      <c r="AI50" s="6">
        <v>29</v>
      </c>
      <c r="AJ50" s="6">
        <v>34.200000000000003</v>
      </c>
      <c r="AK50" s="6">
        <v>28.9</v>
      </c>
      <c r="AL50">
        <v>28.6</v>
      </c>
      <c r="AM50">
        <v>34.4</v>
      </c>
      <c r="AN50" s="6">
        <v>36.299999999999997</v>
      </c>
      <c r="AO50" s="6">
        <v>33.799999999999997</v>
      </c>
      <c r="AP50">
        <v>33.9</v>
      </c>
    </row>
    <row r="51" spans="1:42" x14ac:dyDescent="0.25">
      <c r="A51" t="s">
        <v>42</v>
      </c>
      <c r="B51">
        <v>1657</v>
      </c>
      <c r="C51" t="s">
        <v>69</v>
      </c>
      <c r="D51" s="1">
        <v>46105</v>
      </c>
      <c r="E51" s="1">
        <v>46105</v>
      </c>
      <c r="F51" t="s">
        <v>42</v>
      </c>
      <c r="G51" s="2">
        <v>1</v>
      </c>
      <c r="H51" t="s">
        <v>43</v>
      </c>
      <c r="I51">
        <v>1000</v>
      </c>
      <c r="J51">
        <v>5</v>
      </c>
      <c r="K51" s="3">
        <v>5.0000000000000001E-3</v>
      </c>
      <c r="L51">
        <v>1</v>
      </c>
      <c r="M51">
        <v>7.4</v>
      </c>
      <c r="N51">
        <v>2400</v>
      </c>
      <c r="O51" t="s">
        <v>44</v>
      </c>
      <c r="P51" t="s">
        <v>56</v>
      </c>
      <c r="Q51">
        <v>202.3</v>
      </c>
      <c r="R51">
        <v>2E-3</v>
      </c>
      <c r="S51" t="s">
        <v>45</v>
      </c>
      <c r="T51" s="4">
        <v>0.40460000000000002</v>
      </c>
      <c r="U51" t="s">
        <v>68</v>
      </c>
      <c r="V51" s="1">
        <v>46043</v>
      </c>
      <c r="W51" s="5">
        <v>0.02</v>
      </c>
      <c r="X51">
        <v>700</v>
      </c>
      <c r="Y51">
        <v>14</v>
      </c>
      <c r="Z51" t="s">
        <v>46</v>
      </c>
      <c r="AA51" s="4">
        <v>10.42</v>
      </c>
      <c r="AB51" s="6">
        <v>12.3</v>
      </c>
      <c r="AC51" s="7">
        <v>0.99487499999999995</v>
      </c>
      <c r="AD51" s="4">
        <v>4.49</v>
      </c>
      <c r="AE51" s="7">
        <v>0.99812916666666673</v>
      </c>
      <c r="AF51" t="s">
        <v>54</v>
      </c>
      <c r="AG51" s="6">
        <v>12.6</v>
      </c>
      <c r="AH51" s="6">
        <v>12.7</v>
      </c>
      <c r="AI51" s="6">
        <v>12</v>
      </c>
      <c r="AJ51" s="6">
        <v>11.7</v>
      </c>
      <c r="AK51" s="6">
        <v>12.5</v>
      </c>
      <c r="AL51">
        <v>11.4</v>
      </c>
      <c r="AM51">
        <v>12.3</v>
      </c>
      <c r="AN51" s="6">
        <v>12.2</v>
      </c>
      <c r="AO51" s="6">
        <v>12.8</v>
      </c>
      <c r="AP51">
        <v>12.3</v>
      </c>
    </row>
    <row r="52" spans="1:42" x14ac:dyDescent="0.25">
      <c r="A52" t="s">
        <v>42</v>
      </c>
      <c r="B52">
        <v>1659</v>
      </c>
      <c r="C52" t="s">
        <v>70</v>
      </c>
      <c r="D52" s="1">
        <v>46105</v>
      </c>
      <c r="E52" s="1">
        <v>46105</v>
      </c>
      <c r="F52" t="s">
        <v>42</v>
      </c>
      <c r="G52" s="2">
        <v>1</v>
      </c>
      <c r="H52" t="s">
        <v>43</v>
      </c>
      <c r="I52">
        <v>1000</v>
      </c>
      <c r="J52">
        <v>5</v>
      </c>
      <c r="K52" s="3">
        <v>5.0000000000000001E-3</v>
      </c>
      <c r="L52">
        <v>3</v>
      </c>
      <c r="M52">
        <v>7.4</v>
      </c>
      <c r="N52">
        <v>2400</v>
      </c>
      <c r="O52" t="s">
        <v>44</v>
      </c>
      <c r="P52" t="s">
        <v>56</v>
      </c>
      <c r="Q52">
        <v>202.3</v>
      </c>
      <c r="R52">
        <v>2E-3</v>
      </c>
      <c r="S52" t="s">
        <v>45</v>
      </c>
      <c r="T52" s="4">
        <v>0.40460000000000002</v>
      </c>
      <c r="U52" t="s">
        <v>68</v>
      </c>
      <c r="V52" s="1">
        <v>46043</v>
      </c>
      <c r="W52" s="5">
        <v>0.02</v>
      </c>
      <c r="X52">
        <v>1050</v>
      </c>
      <c r="Y52">
        <v>21</v>
      </c>
      <c r="Z52" t="s">
        <v>46</v>
      </c>
      <c r="AA52" s="4">
        <v>10.53</v>
      </c>
      <c r="AB52" s="4">
        <v>6.35</v>
      </c>
      <c r="AC52" s="7">
        <v>0.99735416666666665</v>
      </c>
      <c r="AD52" s="4">
        <v>3.58</v>
      </c>
      <c r="AE52" s="7">
        <v>0.99850833333333333</v>
      </c>
      <c r="AF52" t="s">
        <v>54</v>
      </c>
      <c r="AG52" s="4">
        <v>6.78</v>
      </c>
      <c r="AH52" s="4">
        <v>6.47</v>
      </c>
      <c r="AI52">
        <v>6.79</v>
      </c>
      <c r="AJ52" s="4">
        <v>6.56</v>
      </c>
      <c r="AK52" s="4">
        <v>6.32</v>
      </c>
      <c r="AL52">
        <v>6.72</v>
      </c>
      <c r="AM52">
        <v>6.55</v>
      </c>
      <c r="AN52" s="4">
        <v>6.71</v>
      </c>
      <c r="AO52" s="4">
        <v>6.39</v>
      </c>
      <c r="AP52">
        <v>6.35</v>
      </c>
    </row>
    <row r="53" spans="1:42" x14ac:dyDescent="0.25">
      <c r="D53" s="1"/>
      <c r="E53" s="1"/>
      <c r="G53" s="2"/>
      <c r="K53" s="3"/>
      <c r="T53" s="4"/>
      <c r="V53" s="1"/>
      <c r="W53" s="5"/>
      <c r="AA53" s="4"/>
      <c r="AB53" s="4"/>
      <c r="AC53" s="7"/>
      <c r="AD53" s="4"/>
      <c r="AE53" s="7"/>
      <c r="AG53" s="4"/>
      <c r="AH53" s="4"/>
      <c r="AJ53" s="4"/>
      <c r="AK53" s="4"/>
      <c r="AN53" s="4"/>
      <c r="AO53" s="4"/>
    </row>
    <row r="54" spans="1:42" x14ac:dyDescent="0.25">
      <c r="A54" t="s">
        <v>42</v>
      </c>
      <c r="B54">
        <v>1655</v>
      </c>
      <c r="C54" t="s">
        <v>71</v>
      </c>
      <c r="D54" s="1">
        <v>46104</v>
      </c>
      <c r="E54" s="1">
        <v>46104</v>
      </c>
      <c r="F54" t="s">
        <v>42</v>
      </c>
      <c r="G54" s="2">
        <v>1</v>
      </c>
      <c r="H54" t="s">
        <v>43</v>
      </c>
      <c r="I54">
        <v>1000</v>
      </c>
      <c r="J54">
        <v>5</v>
      </c>
      <c r="K54" s="3">
        <v>5.0000000000000001E-3</v>
      </c>
      <c r="L54">
        <v>3</v>
      </c>
      <c r="M54">
        <v>7.4</v>
      </c>
      <c r="N54">
        <v>2400</v>
      </c>
      <c r="O54" t="s">
        <v>44</v>
      </c>
      <c r="P54" t="s">
        <v>56</v>
      </c>
      <c r="Q54">
        <v>202.3</v>
      </c>
      <c r="R54">
        <v>2E-3</v>
      </c>
      <c r="S54" t="s">
        <v>45</v>
      </c>
      <c r="T54" s="4">
        <v>0.40460000000000002</v>
      </c>
      <c r="U54" t="s">
        <v>68</v>
      </c>
      <c r="V54" s="1">
        <v>46043</v>
      </c>
      <c r="W54" s="5">
        <v>0.02</v>
      </c>
      <c r="X54">
        <v>1400</v>
      </c>
      <c r="Y54">
        <v>28</v>
      </c>
      <c r="Z54" t="s">
        <v>46</v>
      </c>
      <c r="AA54" s="4">
        <v>10.58</v>
      </c>
      <c r="AB54" s="4">
        <v>4.53</v>
      </c>
      <c r="AC54" s="7">
        <v>0.99811249999999996</v>
      </c>
      <c r="AD54" s="4">
        <v>3.07</v>
      </c>
      <c r="AE54" s="7">
        <v>0.99872083333333328</v>
      </c>
      <c r="AF54" t="s">
        <v>54</v>
      </c>
      <c r="AG54" s="4">
        <v>5.24</v>
      </c>
      <c r="AH54" s="4">
        <v>4.8499999999999996</v>
      </c>
      <c r="AI54">
        <v>4.45</v>
      </c>
      <c r="AJ54" s="4">
        <v>4.3899999999999997</v>
      </c>
      <c r="AK54" s="4">
        <v>4.5</v>
      </c>
      <c r="AL54">
        <v>4.59</v>
      </c>
      <c r="AM54">
        <v>4.6399999999999997</v>
      </c>
      <c r="AN54" s="4">
        <v>4.2</v>
      </c>
      <c r="AO54" s="4">
        <v>4.37</v>
      </c>
      <c r="AP54">
        <v>4.53</v>
      </c>
    </row>
    <row r="55" spans="1:42" x14ac:dyDescent="0.25">
      <c r="A55" t="s">
        <v>42</v>
      </c>
      <c r="B55">
        <v>1654</v>
      </c>
      <c r="C55" t="s">
        <v>71</v>
      </c>
      <c r="D55" s="1">
        <v>46104</v>
      </c>
      <c r="E55" s="1">
        <v>46104</v>
      </c>
      <c r="F55" t="s">
        <v>42</v>
      </c>
      <c r="G55" s="2">
        <v>1</v>
      </c>
      <c r="H55" t="s">
        <v>43</v>
      </c>
      <c r="I55">
        <v>1000</v>
      </c>
      <c r="J55">
        <v>5</v>
      </c>
      <c r="K55" s="3">
        <v>5.0000000000000001E-3</v>
      </c>
      <c r="L55">
        <v>2</v>
      </c>
      <c r="M55">
        <v>7.4</v>
      </c>
      <c r="N55">
        <v>2400</v>
      </c>
      <c r="O55" t="s">
        <v>44</v>
      </c>
      <c r="P55" t="s">
        <v>56</v>
      </c>
      <c r="Q55">
        <v>202.3</v>
      </c>
      <c r="R55">
        <v>2E-3</v>
      </c>
      <c r="S55" t="s">
        <v>45</v>
      </c>
      <c r="T55" s="4">
        <v>0.40460000000000002</v>
      </c>
      <c r="U55" t="s">
        <v>68</v>
      </c>
      <c r="V55" s="1">
        <v>46043</v>
      </c>
      <c r="W55" s="5">
        <v>0.02</v>
      </c>
      <c r="X55">
        <v>1400</v>
      </c>
      <c r="Y55">
        <v>28</v>
      </c>
      <c r="Z55" t="s">
        <v>46</v>
      </c>
      <c r="AA55" s="4">
        <v>10.56</v>
      </c>
      <c r="AB55" s="4">
        <v>4.49</v>
      </c>
      <c r="AC55" s="7">
        <v>0.99812916666666673</v>
      </c>
      <c r="AD55" s="4">
        <v>3.29</v>
      </c>
      <c r="AE55" s="7">
        <v>0.99862916666666668</v>
      </c>
      <c r="AF55" t="s">
        <v>54</v>
      </c>
      <c r="AG55" s="4">
        <v>5</v>
      </c>
      <c r="AH55" s="4">
        <v>4.58</v>
      </c>
      <c r="AI55">
        <v>4.79</v>
      </c>
      <c r="AJ55" s="4">
        <v>4.79</v>
      </c>
      <c r="AK55" s="4">
        <v>4.63</v>
      </c>
      <c r="AL55">
        <v>4.54</v>
      </c>
      <c r="AM55">
        <v>4.8099999999999996</v>
      </c>
      <c r="AN55" s="4">
        <v>4.4800000000000004</v>
      </c>
      <c r="AO55" s="4">
        <v>4.68</v>
      </c>
      <c r="AP55">
        <v>4.49</v>
      </c>
    </row>
    <row r="56" spans="1:42" x14ac:dyDescent="0.25">
      <c r="B56" t="s">
        <v>61</v>
      </c>
      <c r="C56" t="s">
        <v>71</v>
      </c>
      <c r="D56" s="1"/>
      <c r="E56" s="1"/>
      <c r="G56" s="2"/>
      <c r="K56" s="3"/>
      <c r="N56">
        <f>AVERAGE(N54:N55)</f>
        <v>2400</v>
      </c>
      <c r="T56" s="4"/>
      <c r="V56" s="1"/>
      <c r="W56" s="5"/>
      <c r="AA56">
        <f>AVERAGE(AA54:AA55)</f>
        <v>10.57</v>
      </c>
      <c r="AB56">
        <f>AVERAGE(AB54:AB55)</f>
        <v>4.51</v>
      </c>
      <c r="AC56">
        <f>AVERAGE(AC54:AC55)</f>
        <v>0.99812083333333335</v>
      </c>
      <c r="AD56">
        <f>AVERAGE(AD54:AD55)</f>
        <v>3.1799999999999997</v>
      </c>
      <c r="AE56">
        <f>AVERAGE(AE54:AE55)</f>
        <v>0.99867499999999998</v>
      </c>
      <c r="AG56">
        <f t="shared" ref="AG56:AP56" si="2">AVERAGE(AG54:AG55)</f>
        <v>5.12</v>
      </c>
      <c r="AH56">
        <f t="shared" si="2"/>
        <v>4.7149999999999999</v>
      </c>
      <c r="AI56">
        <f t="shared" si="2"/>
        <v>4.62</v>
      </c>
      <c r="AJ56">
        <f t="shared" si="2"/>
        <v>4.59</v>
      </c>
      <c r="AK56">
        <f t="shared" si="2"/>
        <v>4.5649999999999995</v>
      </c>
      <c r="AL56">
        <f t="shared" si="2"/>
        <v>4.5649999999999995</v>
      </c>
      <c r="AM56">
        <f t="shared" si="2"/>
        <v>4.7249999999999996</v>
      </c>
      <c r="AN56">
        <f t="shared" si="2"/>
        <v>4.34</v>
      </c>
      <c r="AO56">
        <f t="shared" si="2"/>
        <v>4.5250000000000004</v>
      </c>
      <c r="AP56">
        <f t="shared" si="2"/>
        <v>4.51</v>
      </c>
    </row>
    <row r="57" spans="1:42" x14ac:dyDescent="0.25">
      <c r="B57" t="s">
        <v>62</v>
      </c>
      <c r="C57" t="s">
        <v>71</v>
      </c>
      <c r="D57" s="1"/>
      <c r="E57" s="1"/>
      <c r="G57" s="2"/>
      <c r="K57" s="3"/>
      <c r="N57">
        <f>_xlfn.STDEV.S(N54:N55)</f>
        <v>0</v>
      </c>
      <c r="T57" s="4"/>
      <c r="V57" s="1"/>
      <c r="W57" s="5"/>
      <c r="AA57">
        <f t="shared" ref="AA57:AP57" si="3">_xlfn.STDEV.S(AA54:AA55)</f>
        <v>1.4142135623730649E-2</v>
      </c>
      <c r="AB57">
        <f t="shared" si="3"/>
        <v>2.8284271247461926E-2</v>
      </c>
      <c r="AC57">
        <f t="shared" si="3"/>
        <v>1.1785113019852999E-5</v>
      </c>
      <c r="AD57">
        <f t="shared" si="3"/>
        <v>0.1555634918610406</v>
      </c>
      <c r="AE57">
        <f t="shared" si="3"/>
        <v>6.4818121608720464E-5</v>
      </c>
      <c r="AG57">
        <f t="shared" si="3"/>
        <v>0.16970562748477155</v>
      </c>
      <c r="AH57">
        <f t="shared" si="3"/>
        <v>0.19091883092036754</v>
      </c>
      <c r="AI57">
        <f t="shared" si="3"/>
        <v>0.24041630560342606</v>
      </c>
      <c r="AJ57">
        <f t="shared" si="3"/>
        <v>0.28284271247461928</v>
      </c>
      <c r="AK57">
        <f t="shared" si="3"/>
        <v>9.1923881554251102E-2</v>
      </c>
      <c r="AL57">
        <f t="shared" si="3"/>
        <v>3.5355339059327251E-2</v>
      </c>
      <c r="AM57">
        <f t="shared" si="3"/>
        <v>0.12020815280171303</v>
      </c>
      <c r="AN57">
        <f t="shared" si="3"/>
        <v>0.19798989873223347</v>
      </c>
      <c r="AO57">
        <f t="shared" si="3"/>
        <v>0.21920310216782946</v>
      </c>
      <c r="AP57">
        <f t="shared" si="3"/>
        <v>2.8284271247461926E-2</v>
      </c>
    </row>
    <row r="59" spans="1:42" x14ac:dyDescent="0.25">
      <c r="A59" t="s">
        <v>42</v>
      </c>
      <c r="B59">
        <v>1660</v>
      </c>
      <c r="C59" t="s">
        <v>72</v>
      </c>
      <c r="D59" s="1">
        <v>46105</v>
      </c>
      <c r="E59" s="1">
        <v>46105</v>
      </c>
      <c r="F59" t="s">
        <v>42</v>
      </c>
      <c r="G59" s="2">
        <v>1</v>
      </c>
      <c r="H59" t="s">
        <v>43</v>
      </c>
      <c r="I59">
        <v>1000</v>
      </c>
      <c r="J59">
        <v>5</v>
      </c>
      <c r="K59" s="3">
        <v>5.0000000000000001E-3</v>
      </c>
      <c r="L59">
        <v>4</v>
      </c>
      <c r="M59">
        <v>7.4</v>
      </c>
      <c r="N59">
        <v>2400</v>
      </c>
      <c r="O59" t="s">
        <v>44</v>
      </c>
      <c r="P59" t="s">
        <v>56</v>
      </c>
      <c r="Q59">
        <v>202.3</v>
      </c>
      <c r="R59">
        <v>2E-3</v>
      </c>
      <c r="S59" t="s">
        <v>45</v>
      </c>
      <c r="T59" s="4">
        <v>0.40460000000000002</v>
      </c>
      <c r="U59" t="s">
        <v>68</v>
      </c>
      <c r="V59" s="1">
        <v>46043</v>
      </c>
      <c r="W59" s="5">
        <v>0.02</v>
      </c>
      <c r="X59">
        <v>1750</v>
      </c>
      <c r="Y59">
        <v>35</v>
      </c>
      <c r="Z59" t="s">
        <v>46</v>
      </c>
      <c r="AA59" s="4">
        <v>10.64</v>
      </c>
      <c r="AB59" s="4">
        <v>4.57</v>
      </c>
      <c r="AC59" s="7">
        <v>0.99809583333333329</v>
      </c>
      <c r="AD59" s="4">
        <v>3.44</v>
      </c>
      <c r="AE59" s="7">
        <v>0.9985666666666666</v>
      </c>
      <c r="AF59" t="s">
        <v>54</v>
      </c>
      <c r="AG59" s="4">
        <v>4.8899999999999997</v>
      </c>
      <c r="AH59" s="4">
        <v>4.74</v>
      </c>
      <c r="AI59">
        <v>4.6500000000000004</v>
      </c>
      <c r="AJ59" s="4">
        <v>4.8899999999999997</v>
      </c>
      <c r="AK59" s="4">
        <v>4.63</v>
      </c>
      <c r="AL59">
        <v>4.72</v>
      </c>
      <c r="AM59">
        <v>4.91</v>
      </c>
      <c r="AN59" s="4">
        <v>5.18</v>
      </c>
      <c r="AO59" s="4">
        <v>4.92</v>
      </c>
      <c r="AP59">
        <v>4.57</v>
      </c>
    </row>
    <row r="60" spans="1:42" x14ac:dyDescent="0.25">
      <c r="D60" s="1"/>
      <c r="E60" s="1"/>
      <c r="G60" s="2"/>
      <c r="K60" s="3"/>
      <c r="T60" s="4"/>
      <c r="V60" s="1"/>
      <c r="W60" s="5"/>
    </row>
    <row r="61" spans="1:42" x14ac:dyDescent="0.25">
      <c r="A61" t="s">
        <v>42</v>
      </c>
      <c r="B61">
        <v>1670</v>
      </c>
      <c r="C61" t="s">
        <v>73</v>
      </c>
      <c r="D61" s="1">
        <v>46129</v>
      </c>
      <c r="E61" s="1">
        <v>46129</v>
      </c>
      <c r="F61" t="s">
        <v>42</v>
      </c>
      <c r="G61" s="2">
        <v>1</v>
      </c>
      <c r="H61" t="s">
        <v>43</v>
      </c>
      <c r="I61">
        <v>1000</v>
      </c>
      <c r="J61">
        <v>5</v>
      </c>
      <c r="K61" s="3">
        <v>5.0000000000000001E-3</v>
      </c>
      <c r="L61">
        <v>1</v>
      </c>
      <c r="M61">
        <v>7.4</v>
      </c>
      <c r="N61">
        <v>2400</v>
      </c>
      <c r="O61" t="s">
        <v>44</v>
      </c>
      <c r="P61" t="s">
        <v>56</v>
      </c>
      <c r="Q61">
        <v>202.3</v>
      </c>
      <c r="R61">
        <v>2E-3</v>
      </c>
      <c r="S61" t="s">
        <v>45</v>
      </c>
      <c r="T61" s="4">
        <v>0.40460000000000002</v>
      </c>
      <c r="U61" t="s">
        <v>74</v>
      </c>
      <c r="V61" s="1">
        <v>46128</v>
      </c>
      <c r="W61" s="5">
        <v>0.02</v>
      </c>
      <c r="X61">
        <v>1400</v>
      </c>
      <c r="Y61">
        <v>28</v>
      </c>
      <c r="Z61" t="s">
        <v>46</v>
      </c>
      <c r="AA61" s="4">
        <v>10.52</v>
      </c>
      <c r="AB61" s="4">
        <v>3.11</v>
      </c>
      <c r="AC61" s="7">
        <v>0.99870416666666662</v>
      </c>
      <c r="AD61" s="4"/>
      <c r="AE61" s="7">
        <v>1</v>
      </c>
      <c r="AF61" t="s">
        <v>54</v>
      </c>
      <c r="AG61" s="4">
        <v>5.03</v>
      </c>
      <c r="AH61" s="4">
        <v>2.95</v>
      </c>
      <c r="AI61">
        <v>2.97</v>
      </c>
      <c r="AJ61" s="4">
        <v>3.23</v>
      </c>
      <c r="AK61" s="4">
        <v>3.43</v>
      </c>
      <c r="AL61" s="4">
        <v>2.69</v>
      </c>
      <c r="AM61">
        <v>2.84</v>
      </c>
      <c r="AN61" s="4">
        <v>2.91</v>
      </c>
      <c r="AO61" s="4">
        <v>2.87</v>
      </c>
      <c r="AP61">
        <v>3.11</v>
      </c>
    </row>
    <row r="62" spans="1:42" x14ac:dyDescent="0.25">
      <c r="A62" t="s">
        <v>42</v>
      </c>
      <c r="B62">
        <v>1671</v>
      </c>
      <c r="C62" t="s">
        <v>73</v>
      </c>
      <c r="D62" s="1">
        <v>46129</v>
      </c>
      <c r="E62" s="1">
        <v>46129</v>
      </c>
      <c r="F62" t="s">
        <v>42</v>
      </c>
      <c r="G62" s="2">
        <v>1</v>
      </c>
      <c r="H62" t="s">
        <v>43</v>
      </c>
      <c r="I62">
        <v>1000</v>
      </c>
      <c r="J62">
        <v>5</v>
      </c>
      <c r="K62" s="3">
        <v>5.0000000000000001E-3</v>
      </c>
      <c r="L62">
        <v>3</v>
      </c>
      <c r="M62">
        <v>7.4</v>
      </c>
      <c r="N62">
        <v>2400</v>
      </c>
      <c r="O62" t="s">
        <v>44</v>
      </c>
      <c r="P62" t="s">
        <v>56</v>
      </c>
      <c r="Q62">
        <v>202.3</v>
      </c>
      <c r="R62">
        <v>2E-3</v>
      </c>
      <c r="S62" t="s">
        <v>45</v>
      </c>
      <c r="T62" s="4">
        <v>0.40460000000000002</v>
      </c>
      <c r="U62" t="s">
        <v>74</v>
      </c>
      <c r="V62" s="1">
        <v>46128</v>
      </c>
      <c r="W62" s="5">
        <v>0.02</v>
      </c>
      <c r="X62">
        <v>1400</v>
      </c>
      <c r="Y62">
        <v>28</v>
      </c>
      <c r="Z62" t="s">
        <v>46</v>
      </c>
      <c r="AA62" s="4">
        <v>10.49</v>
      </c>
      <c r="AB62" s="4">
        <v>3.08</v>
      </c>
      <c r="AC62" s="7">
        <v>0.9987166666666667</v>
      </c>
      <c r="AD62" s="4"/>
      <c r="AE62" s="7">
        <v>1</v>
      </c>
      <c r="AF62" t="s">
        <v>54</v>
      </c>
      <c r="AG62" s="4">
        <v>3.61</v>
      </c>
      <c r="AH62" s="4">
        <v>3.11</v>
      </c>
      <c r="AI62">
        <v>3.65</v>
      </c>
      <c r="AJ62" s="4">
        <v>3.05</v>
      </c>
      <c r="AK62" s="4">
        <v>3.19</v>
      </c>
      <c r="AL62">
        <v>3.06</v>
      </c>
      <c r="AM62">
        <v>3.23</v>
      </c>
      <c r="AN62" s="4">
        <v>3.19</v>
      </c>
      <c r="AO62" s="4">
        <v>3.09</v>
      </c>
      <c r="AP62">
        <v>3.08</v>
      </c>
    </row>
    <row r="63" spans="1:42" x14ac:dyDescent="0.25">
      <c r="A63" t="s">
        <v>42</v>
      </c>
      <c r="B63">
        <v>1672</v>
      </c>
      <c r="C63" t="s">
        <v>73</v>
      </c>
      <c r="D63" s="1">
        <v>46129</v>
      </c>
      <c r="E63" s="1">
        <v>46129</v>
      </c>
      <c r="F63" t="s">
        <v>42</v>
      </c>
      <c r="G63" s="2">
        <v>1</v>
      </c>
      <c r="H63" t="s">
        <v>43</v>
      </c>
      <c r="I63">
        <v>1000</v>
      </c>
      <c r="J63">
        <v>5</v>
      </c>
      <c r="K63" s="3">
        <v>5.0000000000000001E-3</v>
      </c>
      <c r="L63">
        <v>4</v>
      </c>
      <c r="M63">
        <v>7.4</v>
      </c>
      <c r="N63">
        <v>2400</v>
      </c>
      <c r="O63" t="s">
        <v>44</v>
      </c>
      <c r="P63" t="s">
        <v>56</v>
      </c>
      <c r="Q63">
        <v>202.3</v>
      </c>
      <c r="R63">
        <v>2E-3</v>
      </c>
      <c r="S63" t="s">
        <v>45</v>
      </c>
      <c r="T63" s="4">
        <v>0.40460000000000002</v>
      </c>
      <c r="U63" t="s">
        <v>74</v>
      </c>
      <c r="V63" s="1">
        <v>46128</v>
      </c>
      <c r="W63" s="5">
        <v>0.02</v>
      </c>
      <c r="X63">
        <v>1400</v>
      </c>
      <c r="Y63">
        <v>28</v>
      </c>
      <c r="Z63" t="s">
        <v>46</v>
      </c>
      <c r="AA63" s="4">
        <v>10.5</v>
      </c>
      <c r="AB63" s="4">
        <v>2.71</v>
      </c>
      <c r="AC63" s="7">
        <v>0.99887083333333326</v>
      </c>
      <c r="AD63" s="4"/>
      <c r="AE63" s="7">
        <v>1</v>
      </c>
      <c r="AF63" t="s">
        <v>54</v>
      </c>
      <c r="AG63" s="4">
        <v>4.62</v>
      </c>
      <c r="AH63" s="4">
        <v>2.79</v>
      </c>
      <c r="AI63">
        <v>2.92</v>
      </c>
      <c r="AJ63" s="4">
        <v>2.54</v>
      </c>
      <c r="AK63" s="4">
        <v>2.61</v>
      </c>
      <c r="AL63">
        <v>2.5099999999999998</v>
      </c>
      <c r="AM63">
        <v>2.5299999999999998</v>
      </c>
      <c r="AN63" s="4">
        <v>2.4500000000000002</v>
      </c>
      <c r="AO63" s="4">
        <v>2.4300000000000002</v>
      </c>
      <c r="AP63">
        <v>2.71</v>
      </c>
    </row>
    <row r="64" spans="1:42" x14ac:dyDescent="0.25">
      <c r="B64" t="s">
        <v>61</v>
      </c>
      <c r="C64" t="s">
        <v>73</v>
      </c>
      <c r="D64" s="1"/>
      <c r="E64" s="1"/>
      <c r="G64" s="2"/>
      <c r="K64" s="3"/>
      <c r="N64">
        <f>AVERAGE(N61:N63)</f>
        <v>2400</v>
      </c>
      <c r="T64" s="4"/>
      <c r="V64" s="1"/>
      <c r="W64" s="5"/>
      <c r="AA64">
        <f>AVERAGE(AA61:AA63)</f>
        <v>10.503333333333332</v>
      </c>
      <c r="AB64">
        <f t="shared" ref="AB64:AC64" si="4">AVERAGE(AB61:AB63)</f>
        <v>2.9666666666666663</v>
      </c>
      <c r="AC64">
        <f t="shared" si="4"/>
        <v>0.9987638888888889</v>
      </c>
      <c r="AE64">
        <f t="shared" ref="AE64" si="5">AVERAGE(AE61:AE63)</f>
        <v>1</v>
      </c>
      <c r="AG64">
        <f t="shared" ref="AG64:AP64" si="6">AVERAGE(AG61:AG63)</f>
        <v>4.4200000000000008</v>
      </c>
      <c r="AH64">
        <f t="shared" si="6"/>
        <v>2.9500000000000006</v>
      </c>
      <c r="AI64">
        <f t="shared" si="6"/>
        <v>3.1799999999999997</v>
      </c>
      <c r="AJ64">
        <f t="shared" si="6"/>
        <v>2.94</v>
      </c>
      <c r="AK64">
        <f t="shared" si="6"/>
        <v>3.0766666666666667</v>
      </c>
      <c r="AL64">
        <f t="shared" si="6"/>
        <v>2.7533333333333334</v>
      </c>
      <c r="AM64">
        <f t="shared" si="6"/>
        <v>2.8666666666666667</v>
      </c>
      <c r="AN64">
        <f t="shared" si="6"/>
        <v>2.85</v>
      </c>
      <c r="AO64">
        <f t="shared" si="6"/>
        <v>2.7966666666666669</v>
      </c>
      <c r="AP64">
        <f t="shared" si="6"/>
        <v>2.9666666666666663</v>
      </c>
    </row>
    <row r="65" spans="1:42" x14ac:dyDescent="0.25">
      <c r="B65" t="s">
        <v>62</v>
      </c>
      <c r="C65" t="s">
        <v>73</v>
      </c>
      <c r="D65" s="1"/>
      <c r="E65" s="1"/>
      <c r="G65" s="2"/>
      <c r="K65" s="3"/>
      <c r="N65">
        <f>_xlfn.STDEV.S(N61:N63)</f>
        <v>0</v>
      </c>
      <c r="T65" s="4"/>
      <c r="V65" s="1"/>
      <c r="W65" s="5"/>
      <c r="AA65">
        <f t="shared" ref="AA65:AP65" si="7">_xlfn.STDEV.S(AA61:AA63)</f>
        <v>1.527525231651914E-2</v>
      </c>
      <c r="AB65">
        <f t="shared" si="7"/>
        <v>0.2227853974867593</v>
      </c>
      <c r="AC65">
        <f t="shared" si="7"/>
        <v>9.2827248952784966E-5</v>
      </c>
      <c r="AE65">
        <f t="shared" si="7"/>
        <v>0</v>
      </c>
      <c r="AG65">
        <f t="shared" si="7"/>
        <v>0.7308214556237328</v>
      </c>
      <c r="AH65">
        <f t="shared" si="7"/>
        <v>0.15999999999999992</v>
      </c>
      <c r="AI65">
        <f t="shared" si="7"/>
        <v>0.40779897008207544</v>
      </c>
      <c r="AJ65">
        <f t="shared" si="7"/>
        <v>0.35791060336346558</v>
      </c>
      <c r="AK65">
        <f t="shared" si="7"/>
        <v>0.42158431343366443</v>
      </c>
      <c r="AL65">
        <f t="shared" si="7"/>
        <v>0.28041635710730822</v>
      </c>
      <c r="AM65">
        <f t="shared" si="7"/>
        <v>0.3507610772781572</v>
      </c>
      <c r="AN65">
        <f t="shared" si="7"/>
        <v>0.3736308338453877</v>
      </c>
      <c r="AO65">
        <f t="shared" si="7"/>
        <v>0.33605555096342815</v>
      </c>
      <c r="AP65">
        <f t="shared" si="7"/>
        <v>0.2227853974867593</v>
      </c>
    </row>
    <row r="66" spans="1:42" x14ac:dyDescent="0.25">
      <c r="D66" s="1"/>
      <c r="E66" s="1"/>
      <c r="G66" s="2"/>
      <c r="K66" s="3"/>
      <c r="T66" s="4"/>
      <c r="V66" s="1"/>
      <c r="W66" s="5"/>
    </row>
    <row r="67" spans="1:42" x14ac:dyDescent="0.25">
      <c r="A67" t="s">
        <v>42</v>
      </c>
      <c r="B67">
        <v>1673</v>
      </c>
      <c r="C67" t="s">
        <v>75</v>
      </c>
      <c r="D67" s="1">
        <v>46147</v>
      </c>
      <c r="E67" s="1">
        <v>46147</v>
      </c>
      <c r="F67" t="s">
        <v>42</v>
      </c>
      <c r="G67" s="2">
        <v>1</v>
      </c>
      <c r="H67" t="s">
        <v>43</v>
      </c>
      <c r="I67">
        <v>1000</v>
      </c>
      <c r="J67">
        <v>5</v>
      </c>
      <c r="K67" s="3">
        <v>5.0000000000000001E-3</v>
      </c>
      <c r="L67">
        <v>1</v>
      </c>
      <c r="M67">
        <v>7.4</v>
      </c>
      <c r="N67">
        <v>2400</v>
      </c>
      <c r="O67" t="s">
        <v>44</v>
      </c>
      <c r="P67" t="s">
        <v>56</v>
      </c>
      <c r="Q67">
        <v>202.3</v>
      </c>
      <c r="R67">
        <v>2E-3</v>
      </c>
      <c r="S67" t="s">
        <v>45</v>
      </c>
      <c r="T67" s="4">
        <v>0.40460000000000002</v>
      </c>
      <c r="U67" t="s">
        <v>48</v>
      </c>
      <c r="V67" s="1">
        <v>46146</v>
      </c>
      <c r="W67" s="5">
        <v>0.02</v>
      </c>
      <c r="X67">
        <v>1400</v>
      </c>
      <c r="Y67">
        <v>28</v>
      </c>
      <c r="Z67" t="s">
        <v>46</v>
      </c>
      <c r="AA67" s="4">
        <v>10.57</v>
      </c>
      <c r="AB67" s="4">
        <v>4.18</v>
      </c>
      <c r="AC67" s="7">
        <v>0.99825833333333336</v>
      </c>
      <c r="AD67" s="4"/>
      <c r="AE67" s="7">
        <v>1</v>
      </c>
      <c r="AF67" t="s">
        <v>54</v>
      </c>
      <c r="AG67" s="4">
        <v>6.97</v>
      </c>
      <c r="AH67" s="4">
        <v>4.3600000000000003</v>
      </c>
      <c r="AI67">
        <v>4.3499999999999996</v>
      </c>
      <c r="AJ67" s="4">
        <v>4.21</v>
      </c>
      <c r="AK67" s="4">
        <v>4.12</v>
      </c>
      <c r="AL67">
        <v>4.28</v>
      </c>
      <c r="AM67">
        <v>4.1399999999999997</v>
      </c>
      <c r="AN67" s="4">
        <v>4.18</v>
      </c>
      <c r="AO67" s="4">
        <v>4.17</v>
      </c>
      <c r="AP67">
        <v>4.18</v>
      </c>
    </row>
    <row r="68" spans="1:42" x14ac:dyDescent="0.25">
      <c r="A68" t="s">
        <v>42</v>
      </c>
      <c r="B68">
        <v>1674</v>
      </c>
      <c r="C68" t="s">
        <v>75</v>
      </c>
      <c r="D68" s="1">
        <v>46147</v>
      </c>
      <c r="E68" s="1">
        <v>46147</v>
      </c>
      <c r="F68" t="s">
        <v>42</v>
      </c>
      <c r="G68" s="2">
        <v>1</v>
      </c>
      <c r="H68" t="s">
        <v>43</v>
      </c>
      <c r="I68">
        <v>1000</v>
      </c>
      <c r="J68">
        <v>5</v>
      </c>
      <c r="K68" s="3">
        <v>5.0000000000000001E-3</v>
      </c>
      <c r="L68">
        <v>2</v>
      </c>
      <c r="M68">
        <v>7.4</v>
      </c>
      <c r="N68">
        <v>2400</v>
      </c>
      <c r="O68" t="s">
        <v>44</v>
      </c>
      <c r="P68" t="s">
        <v>56</v>
      </c>
      <c r="Q68">
        <v>202.3</v>
      </c>
      <c r="R68">
        <v>2E-3</v>
      </c>
      <c r="S68" t="s">
        <v>45</v>
      </c>
      <c r="T68" s="4">
        <v>0.40460000000000002</v>
      </c>
      <c r="U68" t="s">
        <v>48</v>
      </c>
      <c r="V68" s="1">
        <v>46146</v>
      </c>
      <c r="W68" s="5">
        <v>0.02</v>
      </c>
      <c r="X68">
        <v>1400</v>
      </c>
      <c r="Y68">
        <v>28</v>
      </c>
      <c r="Z68" t="s">
        <v>46</v>
      </c>
      <c r="AA68" s="4">
        <v>10.55</v>
      </c>
      <c r="AB68" s="4">
        <v>4.51</v>
      </c>
      <c r="AC68" s="7">
        <v>0.99812083333333323</v>
      </c>
      <c r="AD68" s="4"/>
      <c r="AE68" s="7">
        <v>1</v>
      </c>
      <c r="AF68" t="s">
        <v>54</v>
      </c>
      <c r="AG68" s="4">
        <v>5.31</v>
      </c>
      <c r="AH68" s="4">
        <v>4.42</v>
      </c>
      <c r="AI68">
        <v>4.8899999999999997</v>
      </c>
      <c r="AJ68" s="4">
        <v>5.46</v>
      </c>
      <c r="AK68" s="4">
        <v>4.67</v>
      </c>
      <c r="AL68">
        <v>4.57</v>
      </c>
      <c r="AM68">
        <v>4.7300000000000004</v>
      </c>
      <c r="AN68" s="4">
        <v>4.7300000000000004</v>
      </c>
      <c r="AO68" s="4">
        <v>4.5599999999999996</v>
      </c>
      <c r="AP68">
        <v>4.51</v>
      </c>
    </row>
    <row r="69" spans="1:42" x14ac:dyDescent="0.25">
      <c r="A69" t="s">
        <v>42</v>
      </c>
      <c r="B69">
        <v>1675</v>
      </c>
      <c r="C69" t="s">
        <v>75</v>
      </c>
      <c r="D69" s="1">
        <v>46147</v>
      </c>
      <c r="E69" s="1">
        <v>46147</v>
      </c>
      <c r="F69" t="s">
        <v>42</v>
      </c>
      <c r="G69" s="2">
        <v>1</v>
      </c>
      <c r="H69" t="s">
        <v>43</v>
      </c>
      <c r="I69">
        <v>1000</v>
      </c>
      <c r="J69">
        <v>5</v>
      </c>
      <c r="K69" s="3">
        <v>5.0000000000000001E-3</v>
      </c>
      <c r="L69">
        <v>3</v>
      </c>
      <c r="M69">
        <v>7.4</v>
      </c>
      <c r="N69">
        <v>2400</v>
      </c>
      <c r="O69" t="s">
        <v>44</v>
      </c>
      <c r="P69" t="s">
        <v>56</v>
      </c>
      <c r="Q69">
        <v>202.3</v>
      </c>
      <c r="R69">
        <v>2E-3</v>
      </c>
      <c r="S69" t="s">
        <v>45</v>
      </c>
      <c r="T69" s="4">
        <v>0.40460000000000002</v>
      </c>
      <c r="U69" t="s">
        <v>48</v>
      </c>
      <c r="V69" s="1">
        <v>46146</v>
      </c>
      <c r="W69" s="5">
        <v>0.02</v>
      </c>
      <c r="X69">
        <v>1400</v>
      </c>
      <c r="Y69">
        <v>28</v>
      </c>
      <c r="Z69" t="s">
        <v>46</v>
      </c>
      <c r="AA69" s="4">
        <v>10.53</v>
      </c>
      <c r="AB69" s="4">
        <v>3.95</v>
      </c>
      <c r="AC69" s="7">
        <v>0.99835416666666676</v>
      </c>
      <c r="AD69" s="4"/>
      <c r="AE69" s="7">
        <v>1</v>
      </c>
      <c r="AF69" t="s">
        <v>54</v>
      </c>
      <c r="AG69" s="4">
        <v>4.8</v>
      </c>
      <c r="AH69" s="4">
        <v>6.07</v>
      </c>
      <c r="AI69">
        <v>3.98</v>
      </c>
      <c r="AJ69" s="4">
        <v>4.5599999999999996</v>
      </c>
      <c r="AK69" s="4">
        <v>5.44</v>
      </c>
      <c r="AL69">
        <v>4.66</v>
      </c>
      <c r="AM69">
        <v>4.29</v>
      </c>
      <c r="AN69" s="4">
        <v>4.09</v>
      </c>
      <c r="AO69" s="4">
        <v>3.89</v>
      </c>
      <c r="AP69">
        <v>3.95</v>
      </c>
    </row>
    <row r="70" spans="1:42" x14ac:dyDescent="0.25">
      <c r="B70" t="s">
        <v>61</v>
      </c>
      <c r="C70" t="s">
        <v>75</v>
      </c>
      <c r="N70">
        <f>AVERAGE(N67:N69)</f>
        <v>2400</v>
      </c>
      <c r="T70" s="4"/>
      <c r="V70" s="1"/>
      <c r="W70" s="5"/>
      <c r="AA70">
        <f>AVERAGE(AA67:AA69)</f>
        <v>10.549999999999999</v>
      </c>
      <c r="AB70">
        <f t="shared" ref="AB70:AC70" si="8">AVERAGE(AB67:AB69)</f>
        <v>4.2133333333333338</v>
      </c>
      <c r="AC70">
        <f t="shared" si="8"/>
        <v>0.99824444444444449</v>
      </c>
      <c r="AE70">
        <f t="shared" ref="AE70" si="9">AVERAGE(AE67:AE69)</f>
        <v>1</v>
      </c>
      <c r="AG70">
        <f t="shared" ref="AG70:AP70" si="10">AVERAGE(AG67:AG69)</f>
        <v>5.6933333333333325</v>
      </c>
      <c r="AH70">
        <f t="shared" si="10"/>
        <v>4.95</v>
      </c>
      <c r="AI70">
        <f t="shared" si="10"/>
        <v>4.4066666666666663</v>
      </c>
      <c r="AJ70">
        <f t="shared" si="10"/>
        <v>4.7433333333333332</v>
      </c>
      <c r="AK70">
        <f t="shared" si="10"/>
        <v>4.7433333333333332</v>
      </c>
      <c r="AL70">
        <f t="shared" si="10"/>
        <v>4.5033333333333339</v>
      </c>
      <c r="AM70">
        <f t="shared" si="10"/>
        <v>4.3866666666666667</v>
      </c>
      <c r="AN70">
        <f t="shared" si="10"/>
        <v>4.333333333333333</v>
      </c>
      <c r="AO70">
        <f t="shared" si="10"/>
        <v>4.206666666666667</v>
      </c>
      <c r="AP70">
        <f t="shared" si="10"/>
        <v>4.2133333333333338</v>
      </c>
    </row>
    <row r="71" spans="1:42" x14ac:dyDescent="0.25">
      <c r="B71" t="s">
        <v>62</v>
      </c>
      <c r="C71" t="s">
        <v>75</v>
      </c>
      <c r="N71">
        <f>_xlfn.STDEV.S(N67:N69)</f>
        <v>0</v>
      </c>
      <c r="T71" s="4"/>
      <c r="V71" s="1"/>
      <c r="W71" s="5"/>
      <c r="AA71">
        <f t="shared" ref="AA71:AP71" si="11">_xlfn.STDEV.S(AA67:AA69)</f>
        <v>2.0000000000000462E-2</v>
      </c>
      <c r="AB71">
        <f t="shared" si="11"/>
        <v>0.28148416178061109</v>
      </c>
      <c r="AC71">
        <f t="shared" si="11"/>
        <v>1.1728506740868719E-4</v>
      </c>
      <c r="AE71">
        <f t="shared" si="11"/>
        <v>0</v>
      </c>
      <c r="AG71">
        <f t="shared" si="11"/>
        <v>1.1346511945674462</v>
      </c>
      <c r="AH71">
        <f t="shared" si="11"/>
        <v>0.97041228351665276</v>
      </c>
      <c r="AI71">
        <f t="shared" si="11"/>
        <v>0.4576388678131843</v>
      </c>
      <c r="AJ71">
        <f t="shared" si="11"/>
        <v>0.64485140407176333</v>
      </c>
      <c r="AK71">
        <f t="shared" si="11"/>
        <v>0.66304851506758777</v>
      </c>
      <c r="AL71">
        <f t="shared" si="11"/>
        <v>0.19857828011475304</v>
      </c>
      <c r="AM71">
        <f t="shared" si="11"/>
        <v>0.30664855018951837</v>
      </c>
      <c r="AN71">
        <f t="shared" si="11"/>
        <v>0.34645827069552487</v>
      </c>
      <c r="AO71">
        <f t="shared" si="11"/>
        <v>0.33650160970392573</v>
      </c>
      <c r="AP71">
        <f t="shared" si="11"/>
        <v>0.28148416178061109</v>
      </c>
    </row>
    <row r="73" spans="1:42" x14ac:dyDescent="0.25">
      <c r="A73" t="s">
        <v>42</v>
      </c>
      <c r="B73">
        <v>1656</v>
      </c>
      <c r="C73" t="s">
        <v>76</v>
      </c>
      <c r="D73" s="1">
        <v>46104</v>
      </c>
      <c r="E73" s="1">
        <v>46104</v>
      </c>
      <c r="F73" t="s">
        <v>42</v>
      </c>
      <c r="G73" s="2">
        <v>1</v>
      </c>
      <c r="H73" t="s">
        <v>43</v>
      </c>
      <c r="I73">
        <v>1000</v>
      </c>
      <c r="J73">
        <v>5</v>
      </c>
      <c r="K73" s="3">
        <v>5.0000000000000001E-3</v>
      </c>
      <c r="L73">
        <v>4</v>
      </c>
      <c r="M73">
        <v>7.4</v>
      </c>
      <c r="N73">
        <v>2400</v>
      </c>
      <c r="O73" t="s">
        <v>44</v>
      </c>
      <c r="P73" t="s">
        <v>56</v>
      </c>
      <c r="Q73">
        <v>202.3</v>
      </c>
      <c r="R73">
        <v>1E-3</v>
      </c>
      <c r="S73" t="s">
        <v>45</v>
      </c>
      <c r="T73" s="4">
        <v>0.20230000000000001</v>
      </c>
      <c r="U73" t="s">
        <v>68</v>
      </c>
      <c r="V73" s="1">
        <v>46043</v>
      </c>
      <c r="W73" s="5">
        <v>0.02</v>
      </c>
      <c r="X73">
        <v>700</v>
      </c>
      <c r="Y73">
        <v>14</v>
      </c>
      <c r="Z73" t="s">
        <v>46</v>
      </c>
      <c r="AA73" s="4">
        <v>10.42</v>
      </c>
      <c r="AB73" s="6">
        <v>32.6</v>
      </c>
      <c r="AC73" s="7">
        <v>0.98641666666666672</v>
      </c>
      <c r="AD73" s="6">
        <v>20.8</v>
      </c>
      <c r="AE73" s="7">
        <v>0.99133333333333329</v>
      </c>
      <c r="AF73" t="s">
        <v>54</v>
      </c>
      <c r="AG73" s="8">
        <v>101</v>
      </c>
      <c r="AH73" s="6">
        <v>40.799999999999997</v>
      </c>
      <c r="AI73">
        <v>38.200000000000003</v>
      </c>
      <c r="AJ73" s="6">
        <v>35.4</v>
      </c>
      <c r="AK73" s="6">
        <v>36.4</v>
      </c>
      <c r="AL73">
        <v>33.9</v>
      </c>
      <c r="AM73">
        <v>35.9</v>
      </c>
      <c r="AN73" s="6">
        <v>33.9</v>
      </c>
      <c r="AO73" s="6">
        <v>32.5</v>
      </c>
      <c r="AP73">
        <v>32.6</v>
      </c>
    </row>
    <row r="74" spans="1:42" x14ac:dyDescent="0.25">
      <c r="A74" t="s">
        <v>42</v>
      </c>
      <c r="B74">
        <v>1664</v>
      </c>
      <c r="C74" t="s">
        <v>77</v>
      </c>
      <c r="D74" s="1">
        <v>46106</v>
      </c>
      <c r="E74" s="1">
        <v>46106</v>
      </c>
      <c r="F74" t="s">
        <v>42</v>
      </c>
      <c r="G74" s="2">
        <v>1</v>
      </c>
      <c r="H74" t="s">
        <v>43</v>
      </c>
      <c r="I74">
        <v>1000</v>
      </c>
      <c r="J74">
        <v>5</v>
      </c>
      <c r="K74" s="3">
        <v>5.0000000000000001E-3</v>
      </c>
      <c r="L74">
        <v>4</v>
      </c>
      <c r="M74">
        <v>7.4</v>
      </c>
      <c r="N74">
        <v>2400</v>
      </c>
      <c r="O74" t="s">
        <v>44</v>
      </c>
      <c r="P74" t="s">
        <v>56</v>
      </c>
      <c r="Q74">
        <v>202.3</v>
      </c>
      <c r="R74">
        <v>3.0000000000000001E-3</v>
      </c>
      <c r="S74" t="s">
        <v>45</v>
      </c>
      <c r="T74" s="4">
        <v>0.6069</v>
      </c>
      <c r="U74" t="s">
        <v>68</v>
      </c>
      <c r="V74" s="1">
        <v>46043</v>
      </c>
      <c r="W74" s="5">
        <v>0.02</v>
      </c>
      <c r="X74">
        <v>1400</v>
      </c>
      <c r="Y74">
        <v>28</v>
      </c>
      <c r="Z74" t="s">
        <v>46</v>
      </c>
      <c r="AA74" s="4">
        <v>10.6</v>
      </c>
      <c r="AB74" s="4">
        <v>6.12</v>
      </c>
      <c r="AC74" s="7">
        <v>0.99745000000000006</v>
      </c>
      <c r="AD74" s="4">
        <v>4.17</v>
      </c>
      <c r="AE74" s="7">
        <v>0.99826249999999994</v>
      </c>
      <c r="AF74" t="s">
        <v>54</v>
      </c>
      <c r="AG74" s="4">
        <v>6.22</v>
      </c>
      <c r="AH74" s="4">
        <v>6.23</v>
      </c>
      <c r="AI74">
        <v>6.53</v>
      </c>
      <c r="AJ74" s="4">
        <v>6.44</v>
      </c>
      <c r="AK74" s="4">
        <v>6.43</v>
      </c>
      <c r="AL74" s="4">
        <v>6.2</v>
      </c>
      <c r="AM74">
        <v>6.13</v>
      </c>
      <c r="AN74" s="4">
        <v>6.17</v>
      </c>
      <c r="AO74" s="4">
        <v>6.24</v>
      </c>
      <c r="AP74">
        <v>6.12</v>
      </c>
    </row>
    <row r="76" spans="1:42" x14ac:dyDescent="0.25">
      <c r="A76" t="s">
        <v>42</v>
      </c>
      <c r="B76">
        <v>1647</v>
      </c>
      <c r="C76" t="s">
        <v>59</v>
      </c>
      <c r="D76" s="1">
        <v>46098</v>
      </c>
      <c r="E76" s="1">
        <v>46098</v>
      </c>
      <c r="F76" t="s">
        <v>42</v>
      </c>
      <c r="G76" s="2">
        <v>1</v>
      </c>
      <c r="H76" t="s">
        <v>43</v>
      </c>
      <c r="I76">
        <v>1000</v>
      </c>
      <c r="J76">
        <v>0.5</v>
      </c>
      <c r="K76" s="3">
        <v>5.0000000000000001E-4</v>
      </c>
      <c r="L76">
        <v>1</v>
      </c>
      <c r="M76">
        <v>6.6</v>
      </c>
      <c r="N76">
        <v>230</v>
      </c>
      <c r="O76" t="s">
        <v>44</v>
      </c>
      <c r="P76" t="s">
        <v>56</v>
      </c>
      <c r="Q76">
        <v>202.3</v>
      </c>
      <c r="R76">
        <v>2E-3</v>
      </c>
      <c r="S76" t="s">
        <v>45</v>
      </c>
      <c r="T76" s="4">
        <v>0.40460000000000002</v>
      </c>
      <c r="U76" t="s">
        <v>60</v>
      </c>
      <c r="V76" s="1">
        <v>46043</v>
      </c>
      <c r="W76" s="5">
        <v>0.02</v>
      </c>
      <c r="X76">
        <v>1400</v>
      </c>
      <c r="Y76">
        <v>28</v>
      </c>
      <c r="Z76" t="s">
        <v>46</v>
      </c>
      <c r="AA76" s="4">
        <v>10.41</v>
      </c>
      <c r="AB76" s="4">
        <v>7.07</v>
      </c>
      <c r="AC76" s="7">
        <v>0.9692608695652174</v>
      </c>
      <c r="AD76" s="4"/>
      <c r="AE76" s="7">
        <v>1</v>
      </c>
      <c r="AF76" t="s">
        <v>54</v>
      </c>
      <c r="AG76" s="6">
        <v>56.9</v>
      </c>
      <c r="AH76" s="6">
        <v>13</v>
      </c>
      <c r="AI76">
        <v>8.7799999999999994</v>
      </c>
      <c r="AJ76" s="4">
        <v>7.73</v>
      </c>
      <c r="AK76" s="4">
        <v>7.28</v>
      </c>
      <c r="AL76">
        <v>6.39</v>
      </c>
      <c r="AM76">
        <v>6.62</v>
      </c>
      <c r="AN76" s="4">
        <v>6.68</v>
      </c>
      <c r="AO76" s="4">
        <v>6.87</v>
      </c>
      <c r="AP76">
        <v>7.07</v>
      </c>
    </row>
    <row r="77" spans="1:42" x14ac:dyDescent="0.25">
      <c r="A77" t="s">
        <v>42</v>
      </c>
      <c r="B77">
        <v>1648</v>
      </c>
      <c r="C77" t="s">
        <v>59</v>
      </c>
      <c r="D77" s="1">
        <v>46098</v>
      </c>
      <c r="E77" s="1">
        <v>46098</v>
      </c>
      <c r="F77" t="s">
        <v>42</v>
      </c>
      <c r="G77" s="2">
        <v>1</v>
      </c>
      <c r="H77" t="s">
        <v>43</v>
      </c>
      <c r="I77">
        <v>1000</v>
      </c>
      <c r="J77">
        <v>1</v>
      </c>
      <c r="K77" s="3">
        <v>1E-3</v>
      </c>
      <c r="L77">
        <v>2</v>
      </c>
      <c r="M77">
        <v>6.7</v>
      </c>
      <c r="N77">
        <v>450</v>
      </c>
      <c r="O77" t="s">
        <v>44</v>
      </c>
      <c r="P77" t="s">
        <v>56</v>
      </c>
      <c r="Q77">
        <v>202.3</v>
      </c>
      <c r="R77">
        <v>2E-3</v>
      </c>
      <c r="S77" t="s">
        <v>45</v>
      </c>
      <c r="T77" s="4">
        <v>0.40460000000000002</v>
      </c>
      <c r="U77" t="s">
        <v>60</v>
      </c>
      <c r="V77" s="1">
        <v>46043</v>
      </c>
      <c r="W77" s="5">
        <v>0.02</v>
      </c>
      <c r="X77">
        <v>1400</v>
      </c>
      <c r="Y77">
        <v>28</v>
      </c>
      <c r="Z77" t="s">
        <v>46</v>
      </c>
      <c r="AA77" s="4">
        <v>10.52</v>
      </c>
      <c r="AB77" s="4">
        <v>5.47</v>
      </c>
      <c r="AC77" s="7">
        <v>0.98784444444444441</v>
      </c>
      <c r="AD77" s="4"/>
      <c r="AE77" s="7">
        <v>1</v>
      </c>
      <c r="AF77" t="s">
        <v>54</v>
      </c>
      <c r="AG77" s="6">
        <v>24.6</v>
      </c>
      <c r="AH77" s="4">
        <v>7.44</v>
      </c>
      <c r="AI77">
        <v>4.63</v>
      </c>
      <c r="AJ77" s="4">
        <v>5.91</v>
      </c>
      <c r="AK77" s="4">
        <v>5.17</v>
      </c>
      <c r="AL77">
        <v>5.0599999999999996</v>
      </c>
      <c r="AM77" s="4">
        <v>4.9000000000000004</v>
      </c>
      <c r="AN77" s="4">
        <v>4.96</v>
      </c>
      <c r="AO77" s="4">
        <v>4.67</v>
      </c>
      <c r="AP77">
        <v>5.47</v>
      </c>
    </row>
    <row r="78" spans="1:42" x14ac:dyDescent="0.25">
      <c r="A78" t="s">
        <v>42</v>
      </c>
      <c r="B78">
        <v>1649</v>
      </c>
      <c r="C78" t="s">
        <v>59</v>
      </c>
      <c r="D78" s="1">
        <v>46098</v>
      </c>
      <c r="E78" s="1">
        <v>46098</v>
      </c>
      <c r="F78" t="s">
        <v>42</v>
      </c>
      <c r="G78" s="2">
        <v>1</v>
      </c>
      <c r="H78" t="s">
        <v>43</v>
      </c>
      <c r="I78">
        <v>1000</v>
      </c>
      <c r="J78">
        <v>2.5</v>
      </c>
      <c r="K78" s="3">
        <v>2.5000000000000001E-3</v>
      </c>
      <c r="L78">
        <v>3</v>
      </c>
      <c r="M78">
        <v>7.1</v>
      </c>
      <c r="N78">
        <v>1200</v>
      </c>
      <c r="O78" t="s">
        <v>44</v>
      </c>
      <c r="P78" t="s">
        <v>56</v>
      </c>
      <c r="Q78">
        <v>202.3</v>
      </c>
      <c r="R78">
        <v>2E-3</v>
      </c>
      <c r="S78" t="s">
        <v>45</v>
      </c>
      <c r="T78" s="4">
        <v>0.40460000000000002</v>
      </c>
      <c r="U78" t="s">
        <v>60</v>
      </c>
      <c r="V78" s="1">
        <v>46043</v>
      </c>
      <c r="W78" s="5">
        <v>0.02</v>
      </c>
      <c r="X78">
        <v>1400</v>
      </c>
      <c r="Y78">
        <v>28</v>
      </c>
      <c r="Z78" t="s">
        <v>46</v>
      </c>
      <c r="AA78" s="4">
        <v>10.45</v>
      </c>
      <c r="AB78" s="4">
        <v>6.81</v>
      </c>
      <c r="AC78" s="7">
        <v>0.99432500000000001</v>
      </c>
      <c r="AD78" s="4"/>
      <c r="AE78" s="7">
        <v>1</v>
      </c>
      <c r="AF78" t="s">
        <v>54</v>
      </c>
      <c r="AG78" s="6">
        <v>41.4</v>
      </c>
      <c r="AH78" s="6">
        <v>15.4</v>
      </c>
      <c r="AI78">
        <v>11.4</v>
      </c>
      <c r="AJ78" s="4">
        <v>7.31</v>
      </c>
      <c r="AK78" s="4">
        <v>7.89</v>
      </c>
      <c r="AL78">
        <v>6.32</v>
      </c>
      <c r="AM78">
        <v>8.52</v>
      </c>
      <c r="AN78" s="4">
        <v>6.96</v>
      </c>
      <c r="AO78" s="4">
        <v>6.46</v>
      </c>
      <c r="AP78">
        <v>6.81</v>
      </c>
    </row>
    <row r="79" spans="1:42" x14ac:dyDescent="0.25">
      <c r="A79" t="s">
        <v>42</v>
      </c>
      <c r="B79">
        <v>1665</v>
      </c>
      <c r="C79" t="s">
        <v>71</v>
      </c>
      <c r="D79" s="1">
        <v>46120</v>
      </c>
      <c r="E79" s="1">
        <v>46120</v>
      </c>
      <c r="F79" t="s">
        <v>42</v>
      </c>
      <c r="G79" s="2">
        <v>1</v>
      </c>
      <c r="H79" t="s">
        <v>43</v>
      </c>
      <c r="I79">
        <v>1000</v>
      </c>
      <c r="J79">
        <v>1</v>
      </c>
      <c r="K79" s="3">
        <v>1E-3</v>
      </c>
      <c r="L79">
        <v>2</v>
      </c>
      <c r="M79">
        <v>6.7</v>
      </c>
      <c r="N79">
        <v>450</v>
      </c>
      <c r="O79" t="s">
        <v>44</v>
      </c>
      <c r="P79" t="s">
        <v>56</v>
      </c>
      <c r="Q79">
        <v>202.3</v>
      </c>
      <c r="R79">
        <v>2E-3</v>
      </c>
      <c r="S79" t="s">
        <v>45</v>
      </c>
      <c r="T79" s="4">
        <v>0.40460000000000002</v>
      </c>
      <c r="U79" t="s">
        <v>68</v>
      </c>
      <c r="V79" s="1">
        <v>46043</v>
      </c>
      <c r="W79" s="5">
        <v>0.02</v>
      </c>
      <c r="X79">
        <v>1400</v>
      </c>
      <c r="Y79">
        <v>28</v>
      </c>
      <c r="Z79" t="s">
        <v>46</v>
      </c>
      <c r="AA79" s="4"/>
      <c r="AB79" s="4"/>
      <c r="AC79" s="7">
        <v>1</v>
      </c>
      <c r="AD79" s="4"/>
      <c r="AE79" s="7">
        <v>1</v>
      </c>
      <c r="AF79" t="s">
        <v>54</v>
      </c>
      <c r="AG79" s="6"/>
      <c r="AH79" s="4"/>
      <c r="AJ79" s="4"/>
      <c r="AK79" s="4"/>
      <c r="AM79" s="4"/>
      <c r="AN79" s="4"/>
      <c r="AO79" s="4"/>
      <c r="AP79">
        <v>0</v>
      </c>
    </row>
    <row r="81" spans="1:42" x14ac:dyDescent="0.25">
      <c r="A81" t="s">
        <v>42</v>
      </c>
      <c r="B81">
        <v>1661</v>
      </c>
      <c r="C81" t="s">
        <v>71</v>
      </c>
      <c r="D81" s="1">
        <v>46106</v>
      </c>
      <c r="E81" s="1">
        <v>46106</v>
      </c>
      <c r="F81" t="s">
        <v>42</v>
      </c>
      <c r="G81" s="2">
        <v>1</v>
      </c>
      <c r="H81" t="s">
        <v>43</v>
      </c>
      <c r="I81">
        <v>1000</v>
      </c>
      <c r="J81">
        <v>10</v>
      </c>
      <c r="K81" s="3">
        <v>0.01</v>
      </c>
      <c r="L81">
        <v>1</v>
      </c>
      <c r="M81">
        <v>8.4</v>
      </c>
      <c r="N81">
        <v>7000</v>
      </c>
      <c r="O81" t="s">
        <v>44</v>
      </c>
      <c r="P81" t="s">
        <v>56</v>
      </c>
      <c r="Q81">
        <v>202.3</v>
      </c>
      <c r="R81">
        <v>2E-3</v>
      </c>
      <c r="S81" t="s">
        <v>45</v>
      </c>
      <c r="T81" s="4">
        <v>0.40460000000000002</v>
      </c>
      <c r="U81" t="s">
        <v>68</v>
      </c>
      <c r="V81" s="1">
        <v>46043</v>
      </c>
      <c r="W81" s="5">
        <v>0.02</v>
      </c>
      <c r="X81">
        <v>1400</v>
      </c>
      <c r="Y81">
        <v>28</v>
      </c>
      <c r="Z81" t="s">
        <v>46</v>
      </c>
      <c r="AA81" s="4">
        <v>10.55</v>
      </c>
      <c r="AB81" s="4">
        <v>9.73</v>
      </c>
      <c r="AC81" s="7">
        <v>0.99861000000000011</v>
      </c>
      <c r="AD81" s="4">
        <v>4.82</v>
      </c>
      <c r="AE81" s="7">
        <v>0.99931142857142863</v>
      </c>
      <c r="AF81" t="s">
        <v>54</v>
      </c>
      <c r="AG81" s="6">
        <v>10.6</v>
      </c>
      <c r="AH81" s="6">
        <v>10.7</v>
      </c>
      <c r="AI81" s="6">
        <v>10</v>
      </c>
      <c r="AJ81" s="4">
        <v>9.83</v>
      </c>
      <c r="AK81" s="6">
        <v>10.199999999999999</v>
      </c>
      <c r="AL81">
        <v>10.1</v>
      </c>
      <c r="AM81">
        <v>10.3</v>
      </c>
      <c r="AN81" s="6">
        <v>10.199999999999999</v>
      </c>
      <c r="AO81" s="6">
        <v>10.1</v>
      </c>
      <c r="AP81">
        <v>9.73</v>
      </c>
    </row>
    <row r="82" spans="1:42" x14ac:dyDescent="0.25">
      <c r="A82" t="s">
        <v>42</v>
      </c>
      <c r="B82">
        <v>1662</v>
      </c>
      <c r="C82" t="s">
        <v>71</v>
      </c>
      <c r="D82" s="1">
        <v>46106</v>
      </c>
      <c r="E82" s="1">
        <v>46106</v>
      </c>
      <c r="F82" t="s">
        <v>42</v>
      </c>
      <c r="G82" s="2">
        <v>1</v>
      </c>
      <c r="H82" t="s">
        <v>43</v>
      </c>
      <c r="I82">
        <v>1000</v>
      </c>
      <c r="J82">
        <v>10</v>
      </c>
      <c r="K82" s="3">
        <v>0.01</v>
      </c>
      <c r="L82">
        <v>2</v>
      </c>
      <c r="M82">
        <v>8.4</v>
      </c>
      <c r="N82">
        <v>7000</v>
      </c>
      <c r="O82" t="s">
        <v>44</v>
      </c>
      <c r="P82" t="s">
        <v>56</v>
      </c>
      <c r="Q82">
        <v>202.3</v>
      </c>
      <c r="R82">
        <v>2E-3</v>
      </c>
      <c r="S82" t="s">
        <v>45</v>
      </c>
      <c r="T82" s="4">
        <v>0.40460000000000002</v>
      </c>
      <c r="U82" t="s">
        <v>68</v>
      </c>
      <c r="V82" s="1">
        <v>46043</v>
      </c>
      <c r="W82" s="5">
        <v>0.02</v>
      </c>
      <c r="X82">
        <v>1400</v>
      </c>
      <c r="Y82">
        <v>28</v>
      </c>
      <c r="Z82" t="s">
        <v>46</v>
      </c>
      <c r="AA82" s="4">
        <v>10.68</v>
      </c>
      <c r="AB82" s="4">
        <v>5.8</v>
      </c>
      <c r="AC82" s="7">
        <v>0.9991714285714286</v>
      </c>
      <c r="AD82" s="4">
        <v>4.0599999999999996</v>
      </c>
      <c r="AE82" s="7">
        <v>0.99941999999999998</v>
      </c>
      <c r="AF82" t="s">
        <v>54</v>
      </c>
      <c r="AG82" s="4">
        <v>6.07</v>
      </c>
      <c r="AH82" s="4">
        <v>6.6</v>
      </c>
      <c r="AI82" s="4">
        <v>6</v>
      </c>
      <c r="AJ82" s="4">
        <v>5.56</v>
      </c>
      <c r="AK82" s="4">
        <v>6.12</v>
      </c>
      <c r="AL82">
        <v>5.87</v>
      </c>
      <c r="AM82" s="4">
        <v>5.6</v>
      </c>
      <c r="AN82" s="4">
        <v>5.69</v>
      </c>
      <c r="AO82" s="4">
        <v>6</v>
      </c>
      <c r="AP82">
        <v>5.8</v>
      </c>
    </row>
    <row r="83" spans="1:42" x14ac:dyDescent="0.25">
      <c r="A83" t="s">
        <v>42</v>
      </c>
      <c r="B83">
        <v>1663</v>
      </c>
      <c r="C83" t="s">
        <v>78</v>
      </c>
      <c r="D83" s="1">
        <v>46106</v>
      </c>
      <c r="E83" s="1">
        <v>46106</v>
      </c>
      <c r="F83" t="s">
        <v>42</v>
      </c>
      <c r="G83" s="2">
        <v>1</v>
      </c>
      <c r="H83" t="s">
        <v>43</v>
      </c>
      <c r="I83">
        <v>1000</v>
      </c>
      <c r="J83">
        <v>10</v>
      </c>
      <c r="K83" s="3">
        <v>0.01</v>
      </c>
      <c r="L83">
        <v>3</v>
      </c>
      <c r="M83">
        <v>8.4</v>
      </c>
      <c r="N83">
        <v>7000</v>
      </c>
      <c r="O83" t="s">
        <v>44</v>
      </c>
      <c r="P83" t="s">
        <v>56</v>
      </c>
      <c r="Q83">
        <v>202.3</v>
      </c>
      <c r="R83">
        <v>2E-3</v>
      </c>
      <c r="S83" t="s">
        <v>45</v>
      </c>
      <c r="T83" s="4">
        <v>0.40460000000000002</v>
      </c>
      <c r="U83" t="s">
        <v>68</v>
      </c>
      <c r="V83" s="1">
        <v>46043</v>
      </c>
      <c r="W83" s="5">
        <v>0.02</v>
      </c>
      <c r="X83">
        <v>2100</v>
      </c>
      <c r="Y83">
        <v>42</v>
      </c>
      <c r="Z83" t="s">
        <v>46</v>
      </c>
      <c r="AA83" s="4">
        <v>10.57</v>
      </c>
      <c r="AB83" s="4">
        <v>8.44</v>
      </c>
      <c r="AC83" s="7">
        <v>0.99879428571428575</v>
      </c>
      <c r="AD83" s="4">
        <v>3.78</v>
      </c>
      <c r="AE83" s="7">
        <v>0.99946000000000002</v>
      </c>
      <c r="AF83" t="s">
        <v>54</v>
      </c>
      <c r="AG83" s="4">
        <v>8.5500000000000007</v>
      </c>
      <c r="AH83" s="4">
        <v>9.06</v>
      </c>
      <c r="AI83">
        <v>8.49</v>
      </c>
      <c r="AJ83" s="4">
        <v>8.52</v>
      </c>
      <c r="AK83" s="4">
        <v>8.2200000000000006</v>
      </c>
      <c r="AL83">
        <v>8.35</v>
      </c>
      <c r="AM83">
        <v>9.32</v>
      </c>
      <c r="AN83" s="4">
        <v>9.27</v>
      </c>
      <c r="AO83" s="4">
        <v>8.6300000000000008</v>
      </c>
      <c r="AP83">
        <v>8.44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0DEAA281CFAEDE44BB2EACAE5DDAA4EA" ma:contentTypeVersion="10" ma:contentTypeDescription="Luo uusi asiakirja." ma:contentTypeScope="" ma:versionID="57d5ad45f2e1a3016c6e4bb91cfac610">
  <xsd:schema xmlns:xsd="http://www.w3.org/2001/XMLSchema" xmlns:xs="http://www.w3.org/2001/XMLSchema" xmlns:p="http://schemas.microsoft.com/office/2006/metadata/properties" xmlns:ns2="febdf1c1-c191-41f1-b5ef-6596a7f9ce6e" targetNamespace="http://schemas.microsoft.com/office/2006/metadata/properties" ma:root="true" ma:fieldsID="519d6c54c3894d0950ed1ebc4152ff74" ns2:_="">
    <xsd:import namespace="febdf1c1-c191-41f1-b5ef-6596a7f9ce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df1c1-c191-41f1-b5ef-6596a7f9c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Kuvien tunnisteet" ma:readOnly="false" ma:fieldId="{5cf76f15-5ced-4ddc-b409-7134ff3c332f}" ma:taxonomyMulti="true" ma:sspId="2d61bb93-c830-477f-800c-34a01ab1e7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df1c1-c191-41f1-b5ef-6596a7f9ce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3A00BC-C68D-42FC-8639-AED6785FA123}"/>
</file>

<file path=customXml/itemProps2.xml><?xml version="1.0" encoding="utf-8"?>
<ds:datastoreItem xmlns:ds="http://schemas.openxmlformats.org/officeDocument/2006/customXml" ds:itemID="{FA5C59CA-B039-423D-8A6B-6B49A5B0F7E2}"/>
</file>

<file path=customXml/itemProps3.xml><?xml version="1.0" encoding="utf-8"?>
<ds:datastoreItem xmlns:ds="http://schemas.openxmlformats.org/officeDocument/2006/customXml" ds:itemID="{7614BFED-7331-486B-B92E-DFB3B2987F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 Eilamo</dc:creator>
  <cp:lastModifiedBy>Eilamo Tomi</cp:lastModifiedBy>
  <dcterms:created xsi:type="dcterms:W3CDTF">2026-06-22T14:06:16Z</dcterms:created>
  <dcterms:modified xsi:type="dcterms:W3CDTF">2026-06-22T14:13:05Z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0x0101000DEAA281CFAEDE44BB2EACAE5DDAA4EA</vt:lpwstr>
  </property>
</Properties>
</file>