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\浙大工作\科研工作\IODP392\manuscripts\Supplementary file\"/>
    </mc:Choice>
  </mc:AlternateContent>
  <xr:revisionPtr revIDLastSave="0" documentId="13_ncr:1_{8D755989-91C0-4E15-94B7-FCBC292511DE}" xr6:coauthVersionLast="36" xr6:coauthVersionMax="36" xr10:uidLastSave="{00000000-0000-0000-0000-000000000000}"/>
  <bookViews>
    <workbookView xWindow="0" yWindow="0" windowWidth="28800" windowHeight="12240" xr2:uid="{CC012A8D-86DD-4855-AFD9-5EA2708311FC}"/>
  </bookViews>
  <sheets>
    <sheet name="This study" sheetId="1" r:id="rId1"/>
    <sheet name="Ichiyama et al. 2026" sheetId="3" r:id="rId2"/>
  </sheets>
  <externalReferences>
    <externalReference r:id="rId3"/>
    <externalReference r:id="rId4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4" i="3" l="1"/>
  <c r="BG76" i="3" l="1"/>
  <c r="P86" i="3"/>
  <c r="P90" i="3" s="1"/>
  <c r="BI76" i="3"/>
  <c r="BH76" i="3"/>
  <c r="BF76" i="3"/>
  <c r="G76" i="3"/>
  <c r="S84" i="3"/>
  <c r="N82" i="3"/>
  <c r="I81" i="3"/>
  <c r="BI75" i="3" l="1"/>
  <c r="BD75" i="3"/>
  <c r="BH75" i="3"/>
  <c r="BB75" i="3"/>
  <c r="AZ75" i="3"/>
  <c r="AW75" i="3"/>
  <c r="AV75" i="3"/>
  <c r="BK75" i="3"/>
  <c r="AS75" i="3"/>
  <c r="AQ75" i="3"/>
  <c r="AP75" i="3"/>
  <c r="BG75" i="3"/>
  <c r="AH75" i="3"/>
  <c r="AD75" i="3"/>
  <c r="AA75" i="3"/>
  <c r="X75" i="3"/>
  <c r="BF75" i="3"/>
  <c r="W75" i="3"/>
  <c r="T75" i="3"/>
  <c r="R75" i="3"/>
  <c r="P75" i="3"/>
  <c r="N75" i="3"/>
  <c r="L75" i="3"/>
  <c r="I75" i="3"/>
  <c r="G75" i="3"/>
  <c r="C75" i="3"/>
  <c r="BI74" i="3"/>
  <c r="BD74" i="3"/>
  <c r="BH74" i="3"/>
  <c r="BB74" i="3"/>
  <c r="AZ74" i="3"/>
  <c r="AW74" i="3"/>
  <c r="AV74" i="3"/>
  <c r="BK74" i="3"/>
  <c r="AS74" i="3"/>
  <c r="AQ74" i="3"/>
  <c r="AP74" i="3"/>
  <c r="BG74" i="3"/>
  <c r="AH74" i="3"/>
  <c r="AD74" i="3"/>
  <c r="AA74" i="3"/>
  <c r="X74" i="3"/>
  <c r="BF74" i="3"/>
  <c r="W74" i="3"/>
  <c r="T74" i="3"/>
  <c r="R74" i="3"/>
  <c r="P74" i="3"/>
  <c r="N74" i="3"/>
  <c r="L74" i="3"/>
  <c r="I74" i="3"/>
  <c r="G74" i="3"/>
  <c r="C74" i="3"/>
  <c r="BI23" i="3"/>
  <c r="BE23" i="3"/>
  <c r="BD23" i="3"/>
  <c r="BH23" i="3"/>
  <c r="BC23" i="3"/>
  <c r="BB23" i="3"/>
  <c r="BA23" i="3"/>
  <c r="AZ23" i="3"/>
  <c r="AY23" i="3"/>
  <c r="AX23" i="3"/>
  <c r="AW23" i="3"/>
  <c r="AV23" i="3"/>
  <c r="AU23" i="3"/>
  <c r="AT23" i="3"/>
  <c r="BK23" i="3"/>
  <c r="AS23" i="3"/>
  <c r="AR23" i="3"/>
  <c r="AQ23" i="3"/>
  <c r="AP23" i="3"/>
  <c r="AO23" i="3"/>
  <c r="AN23" i="3"/>
  <c r="AM23" i="3"/>
  <c r="AL23" i="3"/>
  <c r="BG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BF23" i="3"/>
  <c r="W23" i="3"/>
  <c r="V23" i="3"/>
  <c r="U23" i="3"/>
  <c r="T23" i="3"/>
  <c r="S23" i="3"/>
  <c r="R23" i="3"/>
  <c r="Q23" i="3"/>
  <c r="P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BI21" i="3"/>
  <c r="BE21" i="3"/>
  <c r="BD21" i="3"/>
  <c r="BH21" i="3"/>
  <c r="BC21" i="3"/>
  <c r="BB21" i="3"/>
  <c r="BA21" i="3"/>
  <c r="AZ21" i="3"/>
  <c r="AY21" i="3"/>
  <c r="AX21" i="3"/>
  <c r="AW21" i="3"/>
  <c r="AV21" i="3"/>
  <c r="AU21" i="3"/>
  <c r="AT21" i="3"/>
  <c r="BK21" i="3"/>
  <c r="AS21" i="3"/>
  <c r="AR21" i="3"/>
  <c r="AQ21" i="3"/>
  <c r="AP21" i="3"/>
  <c r="AO21" i="3"/>
  <c r="AN21" i="3"/>
  <c r="AM21" i="3"/>
  <c r="AL21" i="3"/>
  <c r="BG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BF21" i="3"/>
  <c r="W21" i="3"/>
  <c r="V21" i="3"/>
  <c r="U21" i="3"/>
  <c r="T21" i="3"/>
  <c r="S21" i="3"/>
  <c r="R21" i="3"/>
  <c r="Q21" i="3"/>
  <c r="P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</calcChain>
</file>

<file path=xl/sharedStrings.xml><?xml version="1.0" encoding="utf-8"?>
<sst xmlns="http://schemas.openxmlformats.org/spreadsheetml/2006/main" count="448" uniqueCount="195">
  <si>
    <t>Site</t>
    <phoneticPr fontId="3" type="noConversion"/>
  </si>
  <si>
    <t>U1580</t>
    <phoneticPr fontId="3" type="noConversion"/>
  </si>
  <si>
    <t>U1579</t>
    <phoneticPr fontId="3" type="noConversion"/>
  </si>
  <si>
    <t>Sample</t>
    <phoneticPr fontId="3" type="noConversion"/>
  </si>
  <si>
    <t>1580A 48R5W 38/44</t>
    <phoneticPr fontId="3" type="noConversion"/>
  </si>
  <si>
    <t>1580A 54R1W 60/66</t>
    <phoneticPr fontId="3" type="noConversion"/>
  </si>
  <si>
    <t>1580A 67R4W 0/6</t>
    <phoneticPr fontId="3" type="noConversion"/>
  </si>
  <si>
    <t>1580A 68R4W 18/23</t>
    <phoneticPr fontId="3" type="noConversion"/>
  </si>
  <si>
    <t>1579D 63R1W 65/71</t>
    <phoneticPr fontId="3" type="noConversion"/>
  </si>
  <si>
    <t>1579D 63R3W 29/35</t>
    <phoneticPr fontId="3" type="noConversion"/>
  </si>
  <si>
    <t>SiO2</t>
  </si>
  <si>
    <t>Al2O3</t>
  </si>
  <si>
    <t>Fe2O3</t>
  </si>
  <si>
    <t>MgO</t>
  </si>
  <si>
    <t>CaO</t>
  </si>
  <si>
    <t>Na2O</t>
  </si>
  <si>
    <t>K2O</t>
  </si>
  <si>
    <t>MnO</t>
  </si>
  <si>
    <t>P2O5</t>
  </si>
  <si>
    <t>TiO2</t>
  </si>
  <si>
    <t>LOI</t>
  </si>
  <si>
    <t>SUM</t>
  </si>
  <si>
    <t>Mg#</t>
    <phoneticPr fontId="3" type="noConversion"/>
  </si>
  <si>
    <t>Li</t>
  </si>
  <si>
    <t>Be</t>
  </si>
  <si>
    <t>Sc</t>
  </si>
  <si>
    <t>V</t>
  </si>
  <si>
    <t>Cr</t>
  </si>
  <si>
    <t>Co</t>
  </si>
  <si>
    <t>Ni</t>
    <phoneticPr fontId="6" type="noConversion"/>
  </si>
  <si>
    <t>Cu</t>
  </si>
  <si>
    <t>Zn</t>
  </si>
  <si>
    <t>Rb</t>
  </si>
  <si>
    <t>Sr</t>
  </si>
  <si>
    <t>Y</t>
  </si>
  <si>
    <t>Zr</t>
  </si>
  <si>
    <t>Nb</t>
  </si>
  <si>
    <t>Cd</t>
  </si>
  <si>
    <t>In</t>
  </si>
  <si>
    <t>Sn</t>
  </si>
  <si>
    <t>Sb</t>
  </si>
  <si>
    <t>Cs</t>
  </si>
  <si>
    <t>Ba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</si>
  <si>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</si>
  <si>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</si>
  <si>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</si>
  <si>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</si>
  <si>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</si>
  <si>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</si>
  <si>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</si>
  <si>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</si>
  <si>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</si>
  <si>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</si>
  <si>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</si>
  <si>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</si>
  <si>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</si>
  <si>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</si>
  <si>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</si>
  <si>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</si>
  <si>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Pb</t>
  </si>
  <si>
    <t>Th</t>
  </si>
  <si>
    <t>U</t>
  </si>
  <si>
    <t>La/Sm</t>
    <phoneticPr fontId="3" type="noConversion"/>
  </si>
  <si>
    <t>Zr/Hf</t>
    <phoneticPr fontId="3" type="noConversion"/>
  </si>
  <si>
    <t>Ce/Pb</t>
    <phoneticPr fontId="3" type="noConversion"/>
  </si>
  <si>
    <t>Nb/U</t>
    <phoneticPr fontId="3" type="noConversion"/>
  </si>
  <si>
    <t>La/Sm)pm</t>
    <phoneticPr fontId="3" type="noConversion"/>
  </si>
  <si>
    <t>(Sm/Yb)PM</t>
    <phoneticPr fontId="3" type="noConversion"/>
  </si>
  <si>
    <t>Supplementary Datasets S2. The major and trace elemental concentrations for the U1579 and U1580 basaltic sample.</t>
    <phoneticPr fontId="3" type="noConversion"/>
  </si>
  <si>
    <t>Ga</t>
  </si>
  <si>
    <t>Cruise</t>
    <phoneticPr fontId="8"/>
  </si>
  <si>
    <t>IODP 392 (Agulhas Plateau)</t>
    <phoneticPr fontId="8"/>
  </si>
  <si>
    <t>Hole</t>
    <phoneticPr fontId="8"/>
  </si>
  <si>
    <t>U1579D</t>
    <phoneticPr fontId="8"/>
  </si>
  <si>
    <t>U1580A</t>
    <phoneticPr fontId="8"/>
  </si>
  <si>
    <t>Core</t>
    <phoneticPr fontId="8"/>
  </si>
  <si>
    <t>60R</t>
    <phoneticPr fontId="8"/>
  </si>
  <si>
    <t>61R</t>
    <phoneticPr fontId="8"/>
  </si>
  <si>
    <t>62R</t>
    <phoneticPr fontId="8"/>
  </si>
  <si>
    <t>63R</t>
    <phoneticPr fontId="8"/>
  </si>
  <si>
    <t>64R</t>
    <phoneticPr fontId="8"/>
  </si>
  <si>
    <t>65R</t>
    <phoneticPr fontId="8"/>
  </si>
  <si>
    <t>43R</t>
    <phoneticPr fontId="8"/>
  </si>
  <si>
    <t>45R</t>
    <phoneticPr fontId="8"/>
  </si>
  <si>
    <t>46R</t>
    <phoneticPr fontId="8"/>
  </si>
  <si>
    <t>47R</t>
    <phoneticPr fontId="8"/>
  </si>
  <si>
    <t>48R</t>
    <phoneticPr fontId="8"/>
  </si>
  <si>
    <t>49R</t>
    <phoneticPr fontId="8"/>
  </si>
  <si>
    <t>50R</t>
    <phoneticPr fontId="8"/>
  </si>
  <si>
    <t>51R</t>
    <phoneticPr fontId="8"/>
  </si>
  <si>
    <t>52R</t>
    <phoneticPr fontId="8"/>
  </si>
  <si>
    <t>53R</t>
    <phoneticPr fontId="8"/>
  </si>
  <si>
    <t>54R</t>
    <phoneticPr fontId="8"/>
  </si>
  <si>
    <t>55R</t>
    <phoneticPr fontId="8"/>
  </si>
  <si>
    <t>56R</t>
    <phoneticPr fontId="8"/>
  </si>
  <si>
    <t>58R</t>
    <phoneticPr fontId="8"/>
  </si>
  <si>
    <t>59R</t>
    <phoneticPr fontId="8"/>
  </si>
  <si>
    <t>66R</t>
    <phoneticPr fontId="8"/>
  </si>
  <si>
    <t>67R</t>
    <phoneticPr fontId="8"/>
  </si>
  <si>
    <t>68R</t>
    <phoneticPr fontId="8"/>
  </si>
  <si>
    <t>Section</t>
    <phoneticPr fontId="8"/>
  </si>
  <si>
    <t>CC</t>
  </si>
  <si>
    <t>Interval (cm)</t>
    <phoneticPr fontId="8"/>
  </si>
  <si>
    <t>18-23</t>
  </si>
  <si>
    <t>77-79</t>
  </si>
  <si>
    <t>35-40</t>
  </si>
  <si>
    <t>111-113</t>
  </si>
  <si>
    <t>65-77</t>
  </si>
  <si>
    <t>19-21</t>
  </si>
  <si>
    <t>29-41</t>
  </si>
  <si>
    <t>0-5</t>
  </si>
  <si>
    <t>121-123</t>
  </si>
  <si>
    <t>20-25</t>
  </si>
  <si>
    <t>112-117</t>
  </si>
  <si>
    <t>4-15</t>
  </si>
  <si>
    <t>7-11</t>
  </si>
  <si>
    <t>40-42</t>
  </si>
  <si>
    <t>72-77</t>
  </si>
  <si>
    <t>4-10</t>
  </si>
  <si>
    <t>42-54</t>
  </si>
  <si>
    <t>54-56</t>
  </si>
  <si>
    <t>70-75</t>
  </si>
  <si>
    <t>8-20</t>
  </si>
  <si>
    <t>38-50</t>
  </si>
  <si>
    <t>40-52</t>
  </si>
  <si>
    <t>72-74</t>
  </si>
  <si>
    <t>10-12</t>
  </si>
  <si>
    <t>15-27</t>
  </si>
  <si>
    <t>11-13</t>
  </si>
  <si>
    <t>47-52</t>
  </si>
  <si>
    <t>70-80</t>
  </si>
  <si>
    <t>6-8</t>
  </si>
  <si>
    <t>61-66</t>
  </si>
  <si>
    <t>4-9</t>
  </si>
  <si>
    <t>120-132</t>
  </si>
  <si>
    <t>3-5</t>
  </si>
  <si>
    <t>59-64</t>
  </si>
  <si>
    <t>97-99</t>
  </si>
  <si>
    <t>60-71</t>
  </si>
  <si>
    <t>7-9</t>
  </si>
  <si>
    <t>57-59</t>
  </si>
  <si>
    <t>80-92</t>
  </si>
  <si>
    <t>145-147</t>
  </si>
  <si>
    <t>70-82</t>
  </si>
  <si>
    <t>24-29</t>
  </si>
  <si>
    <t>39-41</t>
  </si>
  <si>
    <t>16-18</t>
  </si>
  <si>
    <t>4-16</t>
  </si>
  <si>
    <t>37-48</t>
  </si>
  <si>
    <t>73-75</t>
  </si>
  <si>
    <t>34-36</t>
  </si>
  <si>
    <t>106-118</t>
  </si>
  <si>
    <t>37-39</t>
  </si>
  <si>
    <t>3-15</t>
  </si>
  <si>
    <t>52-54</t>
  </si>
  <si>
    <t>0-12</t>
  </si>
  <si>
    <t>92-94</t>
  </si>
  <si>
    <t>18-29</t>
    <phoneticPr fontId="8"/>
  </si>
  <si>
    <t>Sill#/Lava</t>
    <phoneticPr fontId="8"/>
  </si>
  <si>
    <t>Sill#1</t>
    <phoneticPr fontId="8"/>
  </si>
  <si>
    <t>Sill#2</t>
    <phoneticPr fontId="8"/>
  </si>
  <si>
    <t>Sill#1</t>
  </si>
  <si>
    <t>Sill#2</t>
  </si>
  <si>
    <t>Sill#3</t>
  </si>
  <si>
    <t>Sill#4</t>
  </si>
  <si>
    <t>Sill#5</t>
  </si>
  <si>
    <t>Sill#6</t>
  </si>
  <si>
    <t>Lab.</t>
    <phoneticPr fontId="8"/>
  </si>
  <si>
    <t>ERI</t>
  </si>
  <si>
    <t>AIST</t>
  </si>
  <si>
    <t>XRF (wt%)</t>
    <phoneticPr fontId="8"/>
  </si>
  <si>
    <t>FeO*</t>
  </si>
  <si>
    <t>Total</t>
    <phoneticPr fontId="8"/>
  </si>
  <si>
    <t>LOI</t>
    <phoneticPr fontId="8"/>
  </si>
  <si>
    <t>FeO*/MgO</t>
    <phoneticPr fontId="8"/>
  </si>
  <si>
    <t>XRF (μg/g)</t>
    <phoneticPr fontId="8"/>
  </si>
  <si>
    <t>Ni</t>
  </si>
  <si>
    <t>bdl</t>
    <phoneticPr fontId="8"/>
  </si>
  <si>
    <t>ICP-MS (μg/g)</t>
    <phoneticPr fontId="8"/>
  </si>
  <si>
    <t>Whole rock major- and trace-element compositions for the drilled basaltic sample from U1580 and U1579.</t>
    <phoneticPr fontId="8"/>
  </si>
  <si>
    <t>Note: All these data are from Ichiyama et al., 2026. Lithos.</t>
    <phoneticPr fontId="2" type="noConversion"/>
  </si>
  <si>
    <t>Ba/Nb</t>
    <phoneticPr fontId="2" type="noConversion"/>
  </si>
  <si>
    <t>Normal MORB</t>
    <phoneticPr fontId="2" type="noConversion"/>
  </si>
  <si>
    <t>Ba</t>
    <phoneticPr fontId="2" type="noConversion"/>
  </si>
  <si>
    <t>Nb</t>
    <phoneticPr fontId="2" type="noConversion"/>
  </si>
  <si>
    <t>Ce/Pb</t>
    <phoneticPr fontId="2" type="noConversion"/>
  </si>
  <si>
    <t>The sample marked by red colour was used to measure water content in this study.</t>
    <phoneticPr fontId="2" type="noConversion"/>
  </si>
  <si>
    <t>Be</t>
    <phoneticPr fontId="2" type="noConversion"/>
  </si>
  <si>
    <t>Rb</t>
    <phoneticPr fontId="2" type="noConversion"/>
  </si>
  <si>
    <t>La</t>
    <phoneticPr fontId="2" type="noConversion"/>
  </si>
  <si>
    <t>Rb/La</t>
    <phoneticPr fontId="2" type="noConversion"/>
  </si>
  <si>
    <t>Supplementary Datasets S2. The previously reported major and trace elemental concentrations for the U1579 and U1580 basaltic sample.</t>
    <phoneticPr fontId="3" type="noConversion"/>
  </si>
  <si>
    <t>Kerguelen</t>
    <phoneticPr fontId="2" type="noConversion"/>
  </si>
  <si>
    <t>EMORB</t>
    <phoneticPr fontId="2" type="noConversion"/>
  </si>
  <si>
    <t>U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</si>
</sst>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0_ "/>
    <numFmt numFmtId="178" formatCode="0.000_ "/>
  </numFmts>
  <fonts count="11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Times New Roman"/>
      <family val="1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name val="宋体"/>
      <family val="3"/>
      <charset val="134"/>
    </font>
    <font>
      <sz val="11"/>
      <color theme="1"/>
      <name val="Arial"/>
      <family val="2"/>
    </font>
    <font>
      <sz val="6"/>
      <name val="等线"/>
      <family val="2"/>
      <charset val="128"/>
      <scheme val="minor"/>
    </font>
    <font>
      <sz val="11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7" fillId="0" borderId="2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6" fontId="7" fillId="0" borderId="2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2" fontId="7" fillId="0" borderId="3" xfId="0" applyNumberFormat="1" applyFont="1" applyBorder="1" applyAlignment="1">
      <alignment vertical="center"/>
    </xf>
    <xf numFmtId="0" fontId="10" fillId="0" borderId="5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176" fontId="10" fillId="0" borderId="0" xfId="0" applyNumberFormat="1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BE02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pplementary%20Datasets%20S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gram%20Files\wechatfile\xwechat_files\wxid_h4etqbpiedrv11_592b\msg\file\2026-06\seamount%20&#23545;&#27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AJ3">
            <v>7.3619067688102557E-2</v>
          </cell>
        </row>
        <row r="90">
          <cell r="AJ90">
            <v>5.9782380194368656E-2</v>
          </cell>
          <cell r="AN90">
            <v>714.67919205897203</v>
          </cell>
        </row>
        <row r="91">
          <cell r="AJ91">
            <v>8.1325932624626063E-2</v>
          </cell>
          <cell r="AN91">
            <v>915.67243962373072</v>
          </cell>
        </row>
        <row r="92">
          <cell r="AJ92">
            <v>6.7240877871930449E-2</v>
          </cell>
          <cell r="AN92">
            <v>805.9543057651008</v>
          </cell>
        </row>
        <row r="93">
          <cell r="AJ93">
            <v>8.7582372766312089E-2</v>
          </cell>
          <cell r="AN93">
            <v>600.19755950128513</v>
          </cell>
        </row>
        <row r="94">
          <cell r="AJ94">
            <v>6.8977195146432635E-2</v>
          </cell>
          <cell r="AN94">
            <v>500.85756549687198</v>
          </cell>
        </row>
        <row r="95">
          <cell r="AJ95">
            <v>8.8370986343059732E-2</v>
          </cell>
          <cell r="AN95">
            <v>559.69575555978361</v>
          </cell>
        </row>
        <row r="96">
          <cell r="AJ96">
            <v>6.1413266294147562E-2</v>
          </cell>
          <cell r="AN96">
            <v>762.00945822616745</v>
          </cell>
        </row>
        <row r="97">
          <cell r="AJ97">
            <v>8.3461992003163177E-2</v>
          </cell>
          <cell r="AN97">
            <v>591.25362980170894</v>
          </cell>
        </row>
        <row r="98">
          <cell r="AJ98">
            <v>9.124574211593961E-2</v>
          </cell>
          <cell r="AN98">
            <v>688.85491360797778</v>
          </cell>
        </row>
        <row r="99">
          <cell r="AJ99">
            <v>0.1043007283960915</v>
          </cell>
          <cell r="AN99">
            <v>641.77745801042818</v>
          </cell>
        </row>
        <row r="100">
          <cell r="AJ100">
            <v>5.5433112033556053E-2</v>
          </cell>
          <cell r="AN100">
            <v>780.01496790535725</v>
          </cell>
        </row>
        <row r="101">
          <cell r="AJ101">
            <v>5.2077263856764366E-2</v>
          </cell>
          <cell r="AN101">
            <v>563.38332229930086</v>
          </cell>
        </row>
        <row r="102">
          <cell r="AJ102">
            <v>6.3825334601396388E-2</v>
          </cell>
          <cell r="AN102">
            <v>863.73371442885912</v>
          </cell>
        </row>
        <row r="103">
          <cell r="AJ103">
            <v>5.6290172795109505E-2</v>
          </cell>
          <cell r="AN103">
            <v>626.70898920549132</v>
          </cell>
        </row>
        <row r="104">
          <cell r="AJ104">
            <v>0.11652328401928136</v>
          </cell>
          <cell r="AN104">
            <v>934.31432682007176</v>
          </cell>
        </row>
        <row r="106">
          <cell r="AJ106">
            <v>5.2524833963598638E-2</v>
          </cell>
          <cell r="AN106">
            <v>801.85150938865388</v>
          </cell>
        </row>
        <row r="107">
          <cell r="AJ107">
            <v>6.9797168646293706E-2</v>
          </cell>
          <cell r="AN107">
            <v>357.29604553145322</v>
          </cell>
        </row>
        <row r="108">
          <cell r="AJ108">
            <v>4.3718410388606577E-2</v>
          </cell>
          <cell r="AN108">
            <v>448.25958669496731</v>
          </cell>
        </row>
        <row r="109">
          <cell r="AJ109">
            <v>4.5527791082567326E-2</v>
          </cell>
          <cell r="AN109">
            <v>277.74848950728534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粉末全岩"/>
      <sheetName val="玻璃"/>
      <sheetName val="Ontong Java"/>
      <sheetName val="Kerguelen"/>
    </sheetNames>
    <sheetDataSet>
      <sheetData sheetId="0"/>
      <sheetData sheetId="1"/>
      <sheetData sheetId="2">
        <row r="1">
          <cell r="DA1" t="str">
            <v>Nb</v>
          </cell>
        </row>
        <row r="2">
          <cell r="DA2">
            <v>4.9000000000000004</v>
          </cell>
          <cell r="DN2">
            <v>30</v>
          </cell>
        </row>
        <row r="3">
          <cell r="DA3">
            <v>5.6</v>
          </cell>
          <cell r="DN3">
            <v>33</v>
          </cell>
        </row>
        <row r="4">
          <cell r="DA4">
            <v>5.6</v>
          </cell>
          <cell r="DN4">
            <v>31</v>
          </cell>
        </row>
        <row r="5">
          <cell r="DA5">
            <v>5.4</v>
          </cell>
          <cell r="DN5">
            <v>38</v>
          </cell>
        </row>
        <row r="6">
          <cell r="DA6">
            <v>5.0999999999999996</v>
          </cell>
          <cell r="DN6">
            <v>31</v>
          </cell>
        </row>
        <row r="7">
          <cell r="DA7">
            <v>5.9</v>
          </cell>
          <cell r="DN7">
            <v>33</v>
          </cell>
        </row>
        <row r="8">
          <cell r="DA8">
            <v>5.9</v>
          </cell>
          <cell r="DN8">
            <v>37</v>
          </cell>
        </row>
        <row r="9">
          <cell r="DA9">
            <v>6</v>
          </cell>
          <cell r="DN9">
            <v>44</v>
          </cell>
        </row>
        <row r="10">
          <cell r="DA10">
            <v>5.8</v>
          </cell>
          <cell r="DN10">
            <v>33</v>
          </cell>
        </row>
        <row r="11">
          <cell r="DA11">
            <v>5.3</v>
          </cell>
          <cell r="DN11">
            <v>36</v>
          </cell>
        </row>
        <row r="12">
          <cell r="DA12">
            <v>5.8</v>
          </cell>
          <cell r="DN12">
            <v>37</v>
          </cell>
        </row>
        <row r="13">
          <cell r="DA13">
            <v>5.9</v>
          </cell>
          <cell r="DN13">
            <v>30</v>
          </cell>
        </row>
        <row r="14">
          <cell r="DA14">
            <v>5.7</v>
          </cell>
          <cell r="DN14">
            <v>30</v>
          </cell>
        </row>
        <row r="15">
          <cell r="DA15">
            <v>5.7</v>
          </cell>
          <cell r="DN15">
            <v>29</v>
          </cell>
        </row>
        <row r="16">
          <cell r="DA16">
            <v>5.0999999999999996</v>
          </cell>
          <cell r="DN16">
            <v>32</v>
          </cell>
        </row>
        <row r="17">
          <cell r="DA17">
            <v>6.4</v>
          </cell>
          <cell r="DN17">
            <v>33</v>
          </cell>
        </row>
        <row r="18">
          <cell r="DA18">
            <v>5.8</v>
          </cell>
          <cell r="DN18">
            <v>36</v>
          </cell>
        </row>
        <row r="19">
          <cell r="DA19">
            <v>5.9</v>
          </cell>
          <cell r="DN19">
            <v>36</v>
          </cell>
        </row>
        <row r="20">
          <cell r="DA20">
            <v>5.7</v>
          </cell>
          <cell r="DN20">
            <v>31</v>
          </cell>
        </row>
        <row r="21">
          <cell r="DA21">
            <v>4.0999999999999996</v>
          </cell>
          <cell r="DN21">
            <v>14</v>
          </cell>
        </row>
        <row r="22">
          <cell r="DA22">
            <v>3.2</v>
          </cell>
          <cell r="DN22">
            <v>41</v>
          </cell>
        </row>
        <row r="23">
          <cell r="DA23">
            <v>4.7</v>
          </cell>
          <cell r="DN23">
            <v>12</v>
          </cell>
        </row>
        <row r="24">
          <cell r="DA24">
            <v>4</v>
          </cell>
          <cell r="DN24">
            <v>20</v>
          </cell>
        </row>
        <row r="25">
          <cell r="DA25">
            <v>3.8</v>
          </cell>
          <cell r="DN25">
            <v>28</v>
          </cell>
        </row>
        <row r="26">
          <cell r="DA26">
            <v>3.8</v>
          </cell>
          <cell r="DN26">
            <v>30</v>
          </cell>
        </row>
        <row r="27">
          <cell r="DA27">
            <v>3.6</v>
          </cell>
          <cell r="DN27">
            <v>15</v>
          </cell>
        </row>
        <row r="28">
          <cell r="DA28">
            <v>3.1</v>
          </cell>
          <cell r="DN28">
            <v>12</v>
          </cell>
        </row>
        <row r="29">
          <cell r="DA29">
            <v>3.4</v>
          </cell>
          <cell r="DN29">
            <v>14</v>
          </cell>
        </row>
        <row r="30">
          <cell r="DA30">
            <v>6.1</v>
          </cell>
          <cell r="DN30">
            <v>39</v>
          </cell>
        </row>
        <row r="31">
          <cell r="DA31">
            <v>4.7</v>
          </cell>
          <cell r="DN31">
            <v>42</v>
          </cell>
        </row>
        <row r="32">
          <cell r="DA32">
            <v>5.7</v>
          </cell>
          <cell r="DN32">
            <v>31</v>
          </cell>
        </row>
        <row r="33">
          <cell r="DA33">
            <v>6.2</v>
          </cell>
          <cell r="DN33">
            <v>19</v>
          </cell>
        </row>
        <row r="34">
          <cell r="DA34">
            <v>4.9000000000000004</v>
          </cell>
          <cell r="DN34">
            <v>27</v>
          </cell>
        </row>
        <row r="35">
          <cell r="DA35">
            <v>6</v>
          </cell>
          <cell r="DN35">
            <v>33</v>
          </cell>
        </row>
        <row r="36">
          <cell r="DA36">
            <v>6.2</v>
          </cell>
          <cell r="DN36">
            <v>41</v>
          </cell>
        </row>
        <row r="37">
          <cell r="DA37">
            <v>3.5</v>
          </cell>
          <cell r="DN37">
            <v>133</v>
          </cell>
        </row>
        <row r="38">
          <cell r="DA38">
            <v>5.6</v>
          </cell>
          <cell r="DN38">
            <v>32</v>
          </cell>
        </row>
        <row r="39">
          <cell r="DA39">
            <v>6.1</v>
          </cell>
          <cell r="DN39">
            <v>16</v>
          </cell>
        </row>
        <row r="40">
          <cell r="DA40">
            <v>5.5</v>
          </cell>
          <cell r="DN40">
            <v>24</v>
          </cell>
        </row>
        <row r="41">
          <cell r="DA41">
            <v>5.2</v>
          </cell>
          <cell r="DN41">
            <v>24</v>
          </cell>
        </row>
        <row r="42">
          <cell r="DA42">
            <v>5.8</v>
          </cell>
          <cell r="DN42">
            <v>50</v>
          </cell>
        </row>
        <row r="43">
          <cell r="DA43">
            <v>5.7</v>
          </cell>
          <cell r="DN43">
            <v>26</v>
          </cell>
        </row>
        <row r="44">
          <cell r="DA44">
            <v>5.5</v>
          </cell>
          <cell r="DN44">
            <v>30</v>
          </cell>
        </row>
        <row r="45">
          <cell r="DA45">
            <v>5.4</v>
          </cell>
          <cell r="DN45">
            <v>28</v>
          </cell>
        </row>
        <row r="46">
          <cell r="DA46">
            <v>5.9</v>
          </cell>
          <cell r="DN46">
            <v>29</v>
          </cell>
        </row>
        <row r="47">
          <cell r="DA47">
            <v>5.5</v>
          </cell>
          <cell r="DN47">
            <v>37</v>
          </cell>
        </row>
        <row r="48">
          <cell r="DA48">
            <v>5.4</v>
          </cell>
          <cell r="DN48">
            <v>57</v>
          </cell>
        </row>
        <row r="63">
          <cell r="DA63">
            <v>103</v>
          </cell>
        </row>
        <row r="64">
          <cell r="DA64">
            <v>11.9</v>
          </cell>
          <cell r="DN64">
            <v>187</v>
          </cell>
        </row>
        <row r="65">
          <cell r="DA65">
            <v>12.8</v>
          </cell>
          <cell r="DN65">
            <v>164</v>
          </cell>
        </row>
        <row r="66">
          <cell r="DA66">
            <v>14.7</v>
          </cell>
          <cell r="DN66">
            <v>184</v>
          </cell>
        </row>
        <row r="67">
          <cell r="DA67">
            <v>15.7</v>
          </cell>
          <cell r="DN67">
            <v>196</v>
          </cell>
        </row>
        <row r="68">
          <cell r="DA68">
            <v>8.36</v>
          </cell>
          <cell r="DN68">
            <v>147</v>
          </cell>
        </row>
        <row r="69">
          <cell r="DA69">
            <v>11.8</v>
          </cell>
          <cell r="DN69">
            <v>149</v>
          </cell>
        </row>
        <row r="70">
          <cell r="DA70">
            <v>12.4</v>
          </cell>
          <cell r="DN70">
            <v>133</v>
          </cell>
        </row>
        <row r="71">
          <cell r="DA71">
            <v>16.3</v>
          </cell>
          <cell r="DN71">
            <v>153</v>
          </cell>
        </row>
        <row r="72">
          <cell r="DA72">
            <v>12.1</v>
          </cell>
          <cell r="DN72">
            <v>178</v>
          </cell>
        </row>
        <row r="73">
          <cell r="DA73">
            <v>16.2</v>
          </cell>
          <cell r="DN73">
            <v>203</v>
          </cell>
        </row>
        <row r="74">
          <cell r="DA74">
            <v>12.2</v>
          </cell>
          <cell r="DN74">
            <v>192</v>
          </cell>
        </row>
        <row r="75">
          <cell r="DA75">
            <v>16.2</v>
          </cell>
          <cell r="DN75">
            <v>208</v>
          </cell>
        </row>
        <row r="76">
          <cell r="DA76">
            <v>12.5</v>
          </cell>
          <cell r="DN76">
            <v>215</v>
          </cell>
        </row>
        <row r="77">
          <cell r="DA77">
            <v>12.9</v>
          </cell>
          <cell r="DN77">
            <v>213</v>
          </cell>
        </row>
        <row r="78">
          <cell r="DA78">
            <v>13.8</v>
          </cell>
          <cell r="DN78">
            <v>218</v>
          </cell>
        </row>
        <row r="154">
          <cell r="DA154">
            <v>48</v>
          </cell>
          <cell r="DN154">
            <v>1021</v>
          </cell>
        </row>
        <row r="157">
          <cell r="DA157">
            <v>110</v>
          </cell>
          <cell r="DN157">
            <v>1589</v>
          </cell>
        </row>
        <row r="159">
          <cell r="DA159">
            <v>92</v>
          </cell>
          <cell r="DN159">
            <v>968</v>
          </cell>
        </row>
        <row r="160">
          <cell r="DA160">
            <v>108</v>
          </cell>
          <cell r="DN160">
            <v>100</v>
          </cell>
        </row>
        <row r="161">
          <cell r="DA161">
            <v>96</v>
          </cell>
          <cell r="DN161">
            <v>928</v>
          </cell>
        </row>
        <row r="163">
          <cell r="DA163">
            <v>2.84</v>
          </cell>
          <cell r="DN163">
            <v>10.4</v>
          </cell>
        </row>
        <row r="164">
          <cell r="DA164">
            <v>2.88</v>
          </cell>
          <cell r="DN164">
            <v>14.6</v>
          </cell>
        </row>
        <row r="165">
          <cell r="DA165">
            <v>2.87</v>
          </cell>
          <cell r="DN165">
            <v>10.3</v>
          </cell>
        </row>
        <row r="166">
          <cell r="DA166">
            <v>3.1</v>
          </cell>
          <cell r="DN166">
            <v>11.2</v>
          </cell>
        </row>
        <row r="167">
          <cell r="DA167">
            <v>2.96</v>
          </cell>
          <cell r="DN167">
            <v>14.2</v>
          </cell>
        </row>
        <row r="168">
          <cell r="DA168">
            <v>2.87</v>
          </cell>
          <cell r="DN168">
            <v>14.9</v>
          </cell>
        </row>
        <row r="169">
          <cell r="DA169">
            <v>3.24</v>
          </cell>
          <cell r="DN169">
            <v>16.100000000000001</v>
          </cell>
        </row>
        <row r="170">
          <cell r="DA170">
            <v>2.69</v>
          </cell>
          <cell r="DN170">
            <v>14.7</v>
          </cell>
        </row>
        <row r="171">
          <cell r="DA171">
            <v>3.17</v>
          </cell>
          <cell r="DN171">
            <v>11.9</v>
          </cell>
        </row>
        <row r="172">
          <cell r="DA172">
            <v>2.82</v>
          </cell>
          <cell r="DN172">
            <v>16.2</v>
          </cell>
        </row>
        <row r="173">
          <cell r="DA173">
            <v>3.01</v>
          </cell>
          <cell r="DN173">
            <v>16.399999999999999</v>
          </cell>
        </row>
        <row r="174">
          <cell r="DA174">
            <v>2.8</v>
          </cell>
          <cell r="DN174">
            <v>12.9</v>
          </cell>
        </row>
        <row r="175">
          <cell r="DA175">
            <v>2.0099999999999998</v>
          </cell>
          <cell r="DN175">
            <v>9.7899999999999991</v>
          </cell>
        </row>
        <row r="176">
          <cell r="DA176">
            <v>1.96</v>
          </cell>
          <cell r="DN176">
            <v>9.23</v>
          </cell>
        </row>
        <row r="177">
          <cell r="DA177">
            <v>1.81</v>
          </cell>
          <cell r="DN177">
            <v>9.4</v>
          </cell>
        </row>
        <row r="178">
          <cell r="DA178">
            <v>1.79</v>
          </cell>
          <cell r="DN178">
            <v>8.44</v>
          </cell>
        </row>
        <row r="179">
          <cell r="DA179">
            <v>2.19</v>
          </cell>
          <cell r="DN179">
            <v>5.89</v>
          </cell>
        </row>
        <row r="180">
          <cell r="DA180">
            <v>2.29</v>
          </cell>
          <cell r="DN180">
            <v>5.16</v>
          </cell>
        </row>
        <row r="181">
          <cell r="DA181">
            <v>0.99</v>
          </cell>
          <cell r="DN181">
            <v>2.5499999999999998</v>
          </cell>
        </row>
        <row r="182">
          <cell r="DA182">
            <v>1.91</v>
          </cell>
          <cell r="DN182">
            <v>5.17</v>
          </cell>
        </row>
        <row r="183">
          <cell r="DA183">
            <v>5.87</v>
          </cell>
          <cell r="DN183">
            <v>10.06</v>
          </cell>
        </row>
        <row r="184">
          <cell r="DA184">
            <v>2.2200000000000002</v>
          </cell>
          <cell r="DN184">
            <v>9.1999999999999993</v>
          </cell>
        </row>
        <row r="185">
          <cell r="DA185">
            <v>2.16</v>
          </cell>
          <cell r="DN185">
            <v>9.4</v>
          </cell>
        </row>
        <row r="186">
          <cell r="DA186">
            <v>2.15</v>
          </cell>
          <cell r="DN186">
            <v>19.7</v>
          </cell>
        </row>
        <row r="187">
          <cell r="DA187">
            <v>2.2999999999999998</v>
          </cell>
          <cell r="DN187">
            <v>5.8</v>
          </cell>
        </row>
        <row r="188">
          <cell r="DA188">
            <v>2.4500000000000002</v>
          </cell>
          <cell r="DN188">
            <v>5.9</v>
          </cell>
        </row>
        <row r="189">
          <cell r="DA189">
            <v>2.5099999999999998</v>
          </cell>
          <cell r="DN189">
            <v>11.9</v>
          </cell>
        </row>
        <row r="190">
          <cell r="DA190">
            <v>2.31</v>
          </cell>
          <cell r="DN190">
            <v>6.2</v>
          </cell>
        </row>
        <row r="191">
          <cell r="DA191">
            <v>3.51</v>
          </cell>
          <cell r="DN191">
            <v>17.2</v>
          </cell>
        </row>
        <row r="192">
          <cell r="DA192">
            <v>3.47</v>
          </cell>
          <cell r="DN192">
            <v>15</v>
          </cell>
        </row>
        <row r="193">
          <cell r="DA193">
            <v>3.15</v>
          </cell>
          <cell r="DN193">
            <v>16.5</v>
          </cell>
        </row>
        <row r="194">
          <cell r="DA194">
            <v>3.37</v>
          </cell>
          <cell r="DN194">
            <v>15.9</v>
          </cell>
        </row>
        <row r="195">
          <cell r="DA195">
            <v>3.12</v>
          </cell>
          <cell r="DN195">
            <v>9.1</v>
          </cell>
        </row>
        <row r="196">
          <cell r="DA196">
            <v>3.57</v>
          </cell>
          <cell r="DN196">
            <v>10.3</v>
          </cell>
        </row>
        <row r="197">
          <cell r="DA197">
            <v>2.83</v>
          </cell>
          <cell r="DN197">
            <v>13.6</v>
          </cell>
        </row>
        <row r="205">
          <cell r="DA205">
            <v>5.6</v>
          </cell>
          <cell r="DN205">
            <v>24</v>
          </cell>
        </row>
        <row r="207">
          <cell r="DA207">
            <v>5.8</v>
          </cell>
          <cell r="DN207">
            <v>17</v>
          </cell>
        </row>
        <row r="213">
          <cell r="DA213">
            <v>5.8</v>
          </cell>
          <cell r="DN213">
            <v>30</v>
          </cell>
        </row>
        <row r="217">
          <cell r="DA217">
            <v>6.1</v>
          </cell>
          <cell r="DN217">
            <v>25</v>
          </cell>
        </row>
        <row r="218">
          <cell r="DA218">
            <v>93</v>
          </cell>
          <cell r="DN218">
            <v>12</v>
          </cell>
        </row>
        <row r="220">
          <cell r="DA220">
            <v>6.1</v>
          </cell>
          <cell r="DN220">
            <v>22</v>
          </cell>
        </row>
        <row r="222">
          <cell r="DA222">
            <v>3.7</v>
          </cell>
          <cell r="DN222">
            <v>10</v>
          </cell>
        </row>
        <row r="227">
          <cell r="DA227">
            <v>3.5</v>
          </cell>
          <cell r="DN227">
            <v>14</v>
          </cell>
        </row>
        <row r="234">
          <cell r="DA234">
            <v>3.5</v>
          </cell>
          <cell r="DN234">
            <v>11</v>
          </cell>
        </row>
        <row r="240">
          <cell r="DA240">
            <v>3.5</v>
          </cell>
          <cell r="DN240">
            <v>10</v>
          </cell>
        </row>
        <row r="244">
          <cell r="DA244">
            <v>3.7</v>
          </cell>
          <cell r="DN244">
            <v>13</v>
          </cell>
        </row>
        <row r="247">
          <cell r="DA247">
            <v>3.5</v>
          </cell>
          <cell r="DN247">
            <v>17</v>
          </cell>
        </row>
        <row r="250">
          <cell r="DA250">
            <v>3.5</v>
          </cell>
          <cell r="DN250">
            <v>17</v>
          </cell>
        </row>
        <row r="255">
          <cell r="DA255">
            <v>3.3</v>
          </cell>
          <cell r="DN255">
            <v>17</v>
          </cell>
        </row>
        <row r="257">
          <cell r="DA257">
            <v>4.5</v>
          </cell>
          <cell r="DN257">
            <v>11</v>
          </cell>
        </row>
        <row r="261">
          <cell r="DA261">
            <v>4.0999999999999996</v>
          </cell>
          <cell r="DN261">
            <v>13</v>
          </cell>
        </row>
        <row r="265">
          <cell r="DA265">
            <v>4.7</v>
          </cell>
          <cell r="DN265">
            <v>36</v>
          </cell>
        </row>
        <row r="268">
          <cell r="DA268">
            <v>5.0999999999999996</v>
          </cell>
          <cell r="DN268">
            <v>20</v>
          </cell>
        </row>
        <row r="270">
          <cell r="DA270">
            <v>4.3</v>
          </cell>
          <cell r="DN270">
            <v>9</v>
          </cell>
        </row>
        <row r="272">
          <cell r="DA272">
            <v>4</v>
          </cell>
          <cell r="DN272">
            <v>10</v>
          </cell>
        </row>
        <row r="276">
          <cell r="DA276">
            <v>34</v>
          </cell>
        </row>
        <row r="277">
          <cell r="DA277">
            <v>25</v>
          </cell>
        </row>
        <row r="278">
          <cell r="DA278">
            <v>22</v>
          </cell>
          <cell r="DN278">
            <v>358</v>
          </cell>
        </row>
        <row r="279">
          <cell r="DA279">
            <v>23</v>
          </cell>
        </row>
        <row r="281">
          <cell r="DA281">
            <v>4.5999999999999996</v>
          </cell>
          <cell r="DN281">
            <v>22</v>
          </cell>
        </row>
        <row r="282">
          <cell r="DA282">
            <v>5.0999999999999996</v>
          </cell>
          <cell r="DN282">
            <v>18</v>
          </cell>
        </row>
        <row r="283">
          <cell r="DA283">
            <v>6.1</v>
          </cell>
          <cell r="DN283">
            <v>31</v>
          </cell>
        </row>
        <row r="284">
          <cell r="DA284">
            <v>6</v>
          </cell>
          <cell r="DN284">
            <v>43</v>
          </cell>
        </row>
        <row r="287">
          <cell r="DA287">
            <v>5.7</v>
          </cell>
          <cell r="DN287">
            <v>31</v>
          </cell>
        </row>
        <row r="288">
          <cell r="DA288">
            <v>5.8</v>
          </cell>
          <cell r="DN288">
            <v>27</v>
          </cell>
        </row>
        <row r="289">
          <cell r="DA289">
            <v>4.9000000000000004</v>
          </cell>
          <cell r="DN289">
            <v>19</v>
          </cell>
        </row>
        <row r="290">
          <cell r="DA290">
            <v>4.8</v>
          </cell>
          <cell r="DN290">
            <v>24</v>
          </cell>
        </row>
        <row r="292">
          <cell r="DA292">
            <v>3.4</v>
          </cell>
          <cell r="DN292">
            <v>33</v>
          </cell>
        </row>
        <row r="293">
          <cell r="DA293">
            <v>0.01</v>
          </cell>
          <cell r="DN293">
            <v>2.67</v>
          </cell>
        </row>
        <row r="294">
          <cell r="DA294">
            <v>0.01</v>
          </cell>
          <cell r="DN294">
            <v>1.63</v>
          </cell>
        </row>
        <row r="295">
          <cell r="DA295">
            <v>0.01</v>
          </cell>
          <cell r="DN295">
            <v>3.22</v>
          </cell>
        </row>
        <row r="296">
          <cell r="DA296">
            <v>0.01</v>
          </cell>
          <cell r="DN296">
            <v>33.46</v>
          </cell>
        </row>
        <row r="297">
          <cell r="DA297">
            <v>0</v>
          </cell>
          <cell r="DN297">
            <v>5.36</v>
          </cell>
        </row>
        <row r="298">
          <cell r="DA298">
            <v>0.01</v>
          </cell>
          <cell r="DN298">
            <v>308</v>
          </cell>
        </row>
        <row r="299">
          <cell r="DA299">
            <v>0.01</v>
          </cell>
          <cell r="DN299">
            <v>0.51</v>
          </cell>
        </row>
        <row r="300">
          <cell r="DA300">
            <v>0.01</v>
          </cell>
          <cell r="DN300">
            <v>2.5</v>
          </cell>
        </row>
        <row r="301">
          <cell r="DA301">
            <v>0.03</v>
          </cell>
          <cell r="DN301">
            <v>5.54</v>
          </cell>
        </row>
        <row r="302">
          <cell r="DA302">
            <v>0.02</v>
          </cell>
          <cell r="DN302">
            <v>20.329999999999998</v>
          </cell>
        </row>
        <row r="303">
          <cell r="DA303">
            <v>0.01</v>
          </cell>
          <cell r="DN303">
            <v>9.5299999999999994</v>
          </cell>
        </row>
        <row r="304">
          <cell r="DA304">
            <v>0.02</v>
          </cell>
          <cell r="DN304">
            <v>0.56999999999999995</v>
          </cell>
        </row>
        <row r="305">
          <cell r="DA305">
            <v>0.01</v>
          </cell>
          <cell r="DN305">
            <v>0.11</v>
          </cell>
        </row>
        <row r="306">
          <cell r="DA306">
            <v>0.01</v>
          </cell>
          <cell r="DN306">
            <v>2.2400000000000002</v>
          </cell>
        </row>
        <row r="307">
          <cell r="DA307">
            <v>0</v>
          </cell>
          <cell r="DN307">
            <v>0.14000000000000001</v>
          </cell>
        </row>
        <row r="308">
          <cell r="DA308">
            <v>0.04</v>
          </cell>
          <cell r="DN308">
            <v>1.78</v>
          </cell>
        </row>
        <row r="309">
          <cell r="DA309">
            <v>0.01</v>
          </cell>
          <cell r="DN309">
            <v>0.85</v>
          </cell>
        </row>
        <row r="310">
          <cell r="DA310">
            <v>0.04</v>
          </cell>
          <cell r="DN310">
            <v>0.22</v>
          </cell>
        </row>
        <row r="318">
          <cell r="DA318">
            <v>3.5</v>
          </cell>
          <cell r="DN318">
            <v>7.65</v>
          </cell>
        </row>
        <row r="319">
          <cell r="DA319">
            <v>2.2400000000000002</v>
          </cell>
          <cell r="DN319">
            <v>28.9</v>
          </cell>
        </row>
        <row r="320">
          <cell r="DA320">
            <v>3.66</v>
          </cell>
          <cell r="DN320">
            <v>157.69999999999999</v>
          </cell>
        </row>
        <row r="321">
          <cell r="DA321">
            <v>4</v>
          </cell>
          <cell r="DN321">
            <v>54.1</v>
          </cell>
        </row>
        <row r="322">
          <cell r="DA322">
            <v>1.36</v>
          </cell>
          <cell r="DN322">
            <v>14.2</v>
          </cell>
        </row>
        <row r="323">
          <cell r="DA323">
            <v>3.21</v>
          </cell>
          <cell r="DN323">
            <v>26.4</v>
          </cell>
        </row>
        <row r="324">
          <cell r="DA324">
            <v>2.95</v>
          </cell>
          <cell r="DN324">
            <v>39.700000000000003</v>
          </cell>
        </row>
        <row r="325">
          <cell r="DA325">
            <v>6.56</v>
          </cell>
          <cell r="DN325">
            <v>40.700000000000003</v>
          </cell>
        </row>
        <row r="326">
          <cell r="DA326">
            <v>17.5</v>
          </cell>
          <cell r="DN326">
            <v>19.100000000000001</v>
          </cell>
        </row>
        <row r="327">
          <cell r="DA327">
            <v>15.1</v>
          </cell>
          <cell r="DN327">
            <v>46.5</v>
          </cell>
        </row>
        <row r="328">
          <cell r="DA328">
            <v>14.7</v>
          </cell>
          <cell r="DN328">
            <v>47.5</v>
          </cell>
        </row>
        <row r="329">
          <cell r="DA329">
            <v>3.51</v>
          </cell>
          <cell r="DN329">
            <v>8.17</v>
          </cell>
        </row>
        <row r="330">
          <cell r="DA330">
            <v>2.6</v>
          </cell>
          <cell r="DN330">
            <v>9.2899999999999991</v>
          </cell>
        </row>
        <row r="331">
          <cell r="DA331">
            <v>2.96</v>
          </cell>
          <cell r="DN331">
            <v>9.5500000000000007</v>
          </cell>
        </row>
        <row r="332">
          <cell r="DA332">
            <v>8.7799999999999994</v>
          </cell>
          <cell r="DN332">
            <v>32.1</v>
          </cell>
        </row>
        <row r="333">
          <cell r="DA333">
            <v>7.4</v>
          </cell>
          <cell r="DN333">
            <v>36.4</v>
          </cell>
        </row>
        <row r="334">
          <cell r="DA334">
            <v>8.41</v>
          </cell>
          <cell r="DN334">
            <v>127.7</v>
          </cell>
        </row>
        <row r="416">
          <cell r="DA416">
            <v>3.61</v>
          </cell>
          <cell r="DN416">
            <v>9.42</v>
          </cell>
        </row>
        <row r="417">
          <cell r="DA417">
            <v>3.37</v>
          </cell>
          <cell r="DN417">
            <v>14.62</v>
          </cell>
        </row>
        <row r="418">
          <cell r="DA418">
            <v>3.27</v>
          </cell>
          <cell r="DN418">
            <v>9.92</v>
          </cell>
        </row>
        <row r="419">
          <cell r="DA419">
            <v>3.37</v>
          </cell>
          <cell r="DN419">
            <v>10.51</v>
          </cell>
        </row>
        <row r="420">
          <cell r="DA420">
            <v>3.49</v>
          </cell>
          <cell r="DN420">
            <v>9.33</v>
          </cell>
        </row>
        <row r="421">
          <cell r="DA421">
            <v>3.22</v>
          </cell>
          <cell r="DN421">
            <v>10.6</v>
          </cell>
        </row>
        <row r="422">
          <cell r="DA422">
            <v>3.18</v>
          </cell>
          <cell r="DN422">
            <v>14.71</v>
          </cell>
        </row>
        <row r="423">
          <cell r="DA423">
            <v>3.21</v>
          </cell>
          <cell r="DN423">
            <v>10.82</v>
          </cell>
        </row>
        <row r="424">
          <cell r="DA424">
            <v>3.02</v>
          </cell>
          <cell r="DN424">
            <v>11.74</v>
          </cell>
        </row>
        <row r="425">
          <cell r="DA425">
            <v>3.08</v>
          </cell>
          <cell r="DN425">
            <v>9.56</v>
          </cell>
        </row>
        <row r="426">
          <cell r="DA426">
            <v>2.91</v>
          </cell>
          <cell r="DN426">
            <v>15.53</v>
          </cell>
        </row>
        <row r="427">
          <cell r="DA427">
            <v>3.25</v>
          </cell>
          <cell r="DN427">
            <v>9.64</v>
          </cell>
        </row>
        <row r="428">
          <cell r="DA428">
            <v>2.84</v>
          </cell>
          <cell r="DN428">
            <v>14.32</v>
          </cell>
        </row>
        <row r="429">
          <cell r="DA429">
            <v>2.72</v>
          </cell>
          <cell r="DN429">
            <v>11</v>
          </cell>
        </row>
        <row r="430">
          <cell r="DA430">
            <v>2.27</v>
          </cell>
          <cell r="DN430">
            <v>6.49</v>
          </cell>
        </row>
        <row r="431">
          <cell r="DA431">
            <v>2.2999999999999998</v>
          </cell>
          <cell r="DN431">
            <v>13.83</v>
          </cell>
        </row>
        <row r="432">
          <cell r="DA432">
            <v>2.36</v>
          </cell>
          <cell r="DN432">
            <v>9.08</v>
          </cell>
        </row>
        <row r="433">
          <cell r="DA433">
            <v>2.36</v>
          </cell>
          <cell r="DN433">
            <v>13.66</v>
          </cell>
        </row>
        <row r="434">
          <cell r="DA434">
            <v>2.33</v>
          </cell>
          <cell r="DN434">
            <v>9.6</v>
          </cell>
        </row>
        <row r="435">
          <cell r="DA435">
            <v>2.15</v>
          </cell>
          <cell r="DN435">
            <v>9.4600000000000009</v>
          </cell>
        </row>
        <row r="436">
          <cell r="DA436">
            <v>2.12</v>
          </cell>
          <cell r="DN436">
            <v>8.77</v>
          </cell>
        </row>
        <row r="437">
          <cell r="DA437">
            <v>2.06</v>
          </cell>
          <cell r="DN437">
            <v>5.49</v>
          </cell>
        </row>
        <row r="438">
          <cell r="DA438">
            <v>2.2400000000000002</v>
          </cell>
          <cell r="DN438">
            <v>5.24</v>
          </cell>
        </row>
        <row r="439">
          <cell r="DA439">
            <v>2.4500000000000002</v>
          </cell>
          <cell r="DN439">
            <v>7.23</v>
          </cell>
        </row>
        <row r="440">
          <cell r="DA440">
            <v>3.79</v>
          </cell>
          <cell r="DN440">
            <v>18.02</v>
          </cell>
        </row>
        <row r="441">
          <cell r="DA441">
            <v>3.69</v>
          </cell>
          <cell r="DN441">
            <v>16.55</v>
          </cell>
        </row>
        <row r="442">
          <cell r="DA442">
            <v>3.49</v>
          </cell>
          <cell r="DN442">
            <v>16.05</v>
          </cell>
        </row>
        <row r="443">
          <cell r="DA443">
            <v>3.41</v>
          </cell>
          <cell r="DN443">
            <v>16.62</v>
          </cell>
        </row>
        <row r="444">
          <cell r="DA444">
            <v>3.19</v>
          </cell>
          <cell r="DN444">
            <v>15.2</v>
          </cell>
        </row>
        <row r="445">
          <cell r="DA445">
            <v>3.27</v>
          </cell>
          <cell r="DN445">
            <v>14.31</v>
          </cell>
        </row>
        <row r="446">
          <cell r="DA446">
            <v>3.43</v>
          </cell>
          <cell r="DN446">
            <v>14.46</v>
          </cell>
        </row>
        <row r="447">
          <cell r="DA447">
            <v>3.08</v>
          </cell>
          <cell r="DN447">
            <v>15.84</v>
          </cell>
        </row>
        <row r="448">
          <cell r="DA448">
            <v>2.17</v>
          </cell>
          <cell r="DN448">
            <v>25.63</v>
          </cell>
        </row>
        <row r="449">
          <cell r="DA449">
            <v>2.2200000000000002</v>
          </cell>
          <cell r="DN449">
            <v>4.72</v>
          </cell>
        </row>
        <row r="450">
          <cell r="DA450">
            <v>2.23</v>
          </cell>
          <cell r="DN450">
            <v>12.29</v>
          </cell>
        </row>
        <row r="451">
          <cell r="DA451">
            <v>2.36</v>
          </cell>
          <cell r="DN451">
            <v>5.62</v>
          </cell>
        </row>
        <row r="452">
          <cell r="DA452">
            <v>2.2000000000000002</v>
          </cell>
          <cell r="DN452">
            <v>5.18</v>
          </cell>
        </row>
        <row r="453">
          <cell r="DA453">
            <v>2.27</v>
          </cell>
          <cell r="DN453">
            <v>4.6500000000000004</v>
          </cell>
        </row>
        <row r="454">
          <cell r="DA454">
            <v>2.2200000000000002</v>
          </cell>
          <cell r="DN454">
            <v>4.9800000000000004</v>
          </cell>
        </row>
        <row r="455">
          <cell r="DA455">
            <v>2.27</v>
          </cell>
          <cell r="DN455">
            <v>13.46</v>
          </cell>
        </row>
        <row r="456">
          <cell r="DA456">
            <v>2.04</v>
          </cell>
          <cell r="DN456">
            <v>5.51</v>
          </cell>
        </row>
        <row r="457">
          <cell r="DA457">
            <v>2.29</v>
          </cell>
          <cell r="DN457">
            <v>7.75</v>
          </cell>
        </row>
        <row r="458">
          <cell r="DA458">
            <v>2.48</v>
          </cell>
          <cell r="DN458">
            <v>8.83</v>
          </cell>
        </row>
        <row r="459">
          <cell r="DA459">
            <v>2.4700000000000002</v>
          </cell>
          <cell r="DN459">
            <v>5.73</v>
          </cell>
        </row>
        <row r="460">
          <cell r="DA460">
            <v>2.34</v>
          </cell>
          <cell r="DN460">
            <v>4.97</v>
          </cell>
        </row>
        <row r="461">
          <cell r="DA461">
            <v>2.2400000000000002</v>
          </cell>
          <cell r="DN461">
            <v>12.1</v>
          </cell>
        </row>
        <row r="462">
          <cell r="DA462">
            <v>2.4</v>
          </cell>
          <cell r="DN462">
            <v>5.0999999999999996</v>
          </cell>
        </row>
        <row r="463">
          <cell r="DA463">
            <v>2.17</v>
          </cell>
          <cell r="DN463">
            <v>11.86</v>
          </cell>
        </row>
        <row r="464">
          <cell r="DA464">
            <v>2.35</v>
          </cell>
          <cell r="DN464">
            <v>5.4</v>
          </cell>
        </row>
        <row r="465">
          <cell r="DA465">
            <v>2.14</v>
          </cell>
          <cell r="DN465">
            <v>20.62</v>
          </cell>
        </row>
        <row r="466">
          <cell r="DA466">
            <v>2.97</v>
          </cell>
          <cell r="DN466">
            <v>24.17</v>
          </cell>
        </row>
        <row r="467">
          <cell r="DA467">
            <v>3.04</v>
          </cell>
          <cell r="DN467">
            <v>29.18</v>
          </cell>
        </row>
        <row r="468">
          <cell r="DA468">
            <v>3.05</v>
          </cell>
          <cell r="DN468">
            <v>13.19</v>
          </cell>
        </row>
        <row r="469">
          <cell r="DA469">
            <v>2.96</v>
          </cell>
          <cell r="DN469">
            <v>8.23</v>
          </cell>
        </row>
        <row r="470">
          <cell r="DA470">
            <v>5.94</v>
          </cell>
          <cell r="DN470">
            <v>26.24</v>
          </cell>
        </row>
        <row r="471">
          <cell r="DA471">
            <v>8.8800000000000008</v>
          </cell>
          <cell r="DN471">
            <v>34.94</v>
          </cell>
        </row>
        <row r="472">
          <cell r="DA472">
            <v>7.28</v>
          </cell>
          <cell r="DN472">
            <v>26.22</v>
          </cell>
        </row>
        <row r="473">
          <cell r="DA473">
            <v>3.17</v>
          </cell>
          <cell r="DN473">
            <v>13.88</v>
          </cell>
        </row>
        <row r="474">
          <cell r="DA474">
            <v>3.08</v>
          </cell>
          <cell r="DN474">
            <v>28.09</v>
          </cell>
        </row>
        <row r="475">
          <cell r="DA475">
            <v>3.77</v>
          </cell>
          <cell r="DN475">
            <v>22.57</v>
          </cell>
        </row>
        <row r="476">
          <cell r="DA476">
            <v>3.91</v>
          </cell>
          <cell r="DN476">
            <v>20.88</v>
          </cell>
        </row>
        <row r="477">
          <cell r="DA477">
            <v>2.94</v>
          </cell>
          <cell r="DN477">
            <v>15.24</v>
          </cell>
        </row>
        <row r="478">
          <cell r="DA478">
            <v>2.93</v>
          </cell>
          <cell r="DN478">
            <v>14.06</v>
          </cell>
        </row>
        <row r="479">
          <cell r="DA479">
            <v>2.89</v>
          </cell>
          <cell r="DN479">
            <v>16.690000000000001</v>
          </cell>
        </row>
        <row r="480">
          <cell r="DA480">
            <v>2.77</v>
          </cell>
          <cell r="DN480">
            <v>25.8</v>
          </cell>
        </row>
        <row r="481">
          <cell r="DA481">
            <v>2.83</v>
          </cell>
          <cell r="DN481">
            <v>14.22</v>
          </cell>
        </row>
        <row r="482">
          <cell r="DA482">
            <v>2.97</v>
          </cell>
          <cell r="DN482">
            <v>13.35</v>
          </cell>
        </row>
        <row r="483">
          <cell r="DA483">
            <v>2.85</v>
          </cell>
          <cell r="DN483">
            <v>15.57</v>
          </cell>
        </row>
        <row r="484">
          <cell r="DA484">
            <v>2.73</v>
          </cell>
          <cell r="DN484">
            <v>14.5</v>
          </cell>
        </row>
        <row r="485">
          <cell r="DA485">
            <v>2.64</v>
          </cell>
          <cell r="DN485">
            <v>14.86</v>
          </cell>
        </row>
        <row r="486">
          <cell r="DA486">
            <v>10.050000000000001</v>
          </cell>
          <cell r="DN486">
            <v>32.520000000000003</v>
          </cell>
        </row>
        <row r="487">
          <cell r="DA487">
            <v>4.38</v>
          </cell>
          <cell r="DN487">
            <v>13.96</v>
          </cell>
        </row>
        <row r="488">
          <cell r="DA488">
            <v>4.76</v>
          </cell>
          <cell r="DN488">
            <v>36.270000000000003</v>
          </cell>
        </row>
        <row r="489">
          <cell r="DA489">
            <v>4.25</v>
          </cell>
          <cell r="DN489">
            <v>11.7</v>
          </cell>
        </row>
        <row r="490">
          <cell r="DA490">
            <v>6.65</v>
          </cell>
          <cell r="DN490">
            <v>21.15</v>
          </cell>
        </row>
        <row r="491">
          <cell r="DA491">
            <v>6.73</v>
          </cell>
          <cell r="DN491">
            <v>22.82</v>
          </cell>
        </row>
        <row r="492">
          <cell r="DA492">
            <v>6.26</v>
          </cell>
          <cell r="DN492">
            <v>25.77</v>
          </cell>
        </row>
        <row r="493">
          <cell r="DA493">
            <v>6.17</v>
          </cell>
          <cell r="DN493">
            <v>22.81</v>
          </cell>
        </row>
        <row r="494">
          <cell r="DA494">
            <v>6.09</v>
          </cell>
          <cell r="DN494">
            <v>25.85</v>
          </cell>
        </row>
        <row r="495">
          <cell r="DA495">
            <v>3.61</v>
          </cell>
          <cell r="DN495">
            <v>16.829999999999998</v>
          </cell>
        </row>
        <row r="496">
          <cell r="DA496">
            <v>3.5</v>
          </cell>
          <cell r="DN496">
            <v>10.96</v>
          </cell>
        </row>
        <row r="497">
          <cell r="DA497">
            <v>2.91</v>
          </cell>
          <cell r="DN497">
            <v>13.2</v>
          </cell>
        </row>
        <row r="498">
          <cell r="DA498">
            <v>3.14</v>
          </cell>
          <cell r="DN498">
            <v>10.92</v>
          </cell>
        </row>
        <row r="499">
          <cell r="DA499">
            <v>3.3</v>
          </cell>
          <cell r="DN499">
            <v>9.59</v>
          </cell>
        </row>
        <row r="500">
          <cell r="DA500">
            <v>2.98</v>
          </cell>
          <cell r="DN500">
            <v>15.01</v>
          </cell>
        </row>
        <row r="501">
          <cell r="DA501">
            <v>3.13</v>
          </cell>
          <cell r="DN501">
            <v>16.43</v>
          </cell>
        </row>
        <row r="502">
          <cell r="DA502">
            <v>4.87</v>
          </cell>
          <cell r="DN502">
            <v>11.42</v>
          </cell>
        </row>
        <row r="503">
          <cell r="DA503">
            <v>4.8099999999999996</v>
          </cell>
          <cell r="DN503">
            <v>10.19</v>
          </cell>
        </row>
        <row r="504">
          <cell r="DA504">
            <v>4.59</v>
          </cell>
          <cell r="DN504">
            <v>17.36</v>
          </cell>
        </row>
        <row r="505">
          <cell r="DA505">
            <v>4.2699999999999996</v>
          </cell>
          <cell r="DN505">
            <v>13</v>
          </cell>
        </row>
        <row r="506">
          <cell r="DA506">
            <v>3.16</v>
          </cell>
          <cell r="DN506">
            <v>15.4</v>
          </cell>
        </row>
        <row r="518">
          <cell r="DA518">
            <v>2.9</v>
          </cell>
        </row>
        <row r="519">
          <cell r="DA519">
            <v>4.5</v>
          </cell>
          <cell r="DN519">
            <v>17</v>
          </cell>
        </row>
        <row r="520">
          <cell r="DA520">
            <v>5.7</v>
          </cell>
        </row>
        <row r="521">
          <cell r="DA521">
            <v>4.7</v>
          </cell>
        </row>
        <row r="523">
          <cell r="DA523">
            <v>5.3</v>
          </cell>
        </row>
        <row r="524">
          <cell r="DA524">
            <v>3.5</v>
          </cell>
          <cell r="DN524">
            <v>37</v>
          </cell>
        </row>
        <row r="525">
          <cell r="DA525">
            <v>5</v>
          </cell>
        </row>
        <row r="526">
          <cell r="DA526">
            <v>5.4</v>
          </cell>
        </row>
        <row r="528">
          <cell r="DA528">
            <v>5.3</v>
          </cell>
        </row>
        <row r="530">
          <cell r="DA530">
            <v>4.2</v>
          </cell>
          <cell r="DN530">
            <v>21</v>
          </cell>
        </row>
        <row r="531">
          <cell r="DA531">
            <v>6.2</v>
          </cell>
        </row>
        <row r="533">
          <cell r="DA533">
            <v>4.4000000000000004</v>
          </cell>
          <cell r="DN533">
            <v>38</v>
          </cell>
        </row>
        <row r="534">
          <cell r="DA534">
            <v>4.5999999999999996</v>
          </cell>
          <cell r="DN534">
            <v>45</v>
          </cell>
        </row>
        <row r="535">
          <cell r="DA535">
            <v>4.9000000000000004</v>
          </cell>
          <cell r="DN535">
            <v>37</v>
          </cell>
        </row>
        <row r="536">
          <cell r="DA536">
            <v>4.7</v>
          </cell>
          <cell r="DN536">
            <v>27</v>
          </cell>
        </row>
        <row r="538">
          <cell r="DA538">
            <v>5.7</v>
          </cell>
        </row>
        <row r="540">
          <cell r="DA540">
            <v>4.5</v>
          </cell>
          <cell r="DN540">
            <v>104</v>
          </cell>
        </row>
        <row r="541">
          <cell r="DA541">
            <v>3.4</v>
          </cell>
          <cell r="DN541">
            <v>34</v>
          </cell>
        </row>
        <row r="545">
          <cell r="DA545">
            <v>6.7</v>
          </cell>
        </row>
        <row r="546">
          <cell r="DA546">
            <v>8.4</v>
          </cell>
        </row>
        <row r="547">
          <cell r="DA547">
            <v>8.6999999999999993</v>
          </cell>
        </row>
        <row r="548">
          <cell r="DA548">
            <v>120</v>
          </cell>
        </row>
        <row r="549">
          <cell r="DA549">
            <v>100</v>
          </cell>
          <cell r="DN549">
            <v>710</v>
          </cell>
        </row>
        <row r="550">
          <cell r="DA550">
            <v>84</v>
          </cell>
        </row>
        <row r="551">
          <cell r="DA551">
            <v>107</v>
          </cell>
        </row>
        <row r="552">
          <cell r="DA552">
            <v>25</v>
          </cell>
          <cell r="DN552">
            <v>347</v>
          </cell>
        </row>
        <row r="553">
          <cell r="DA553">
            <v>34</v>
          </cell>
        </row>
        <row r="554">
          <cell r="DA554">
            <v>26</v>
          </cell>
        </row>
        <row r="555">
          <cell r="DA555">
            <v>55</v>
          </cell>
          <cell r="DN555">
            <v>561</v>
          </cell>
        </row>
        <row r="556">
          <cell r="DA556">
            <v>44</v>
          </cell>
        </row>
        <row r="557">
          <cell r="DA557">
            <v>42</v>
          </cell>
          <cell r="DN557">
            <v>395</v>
          </cell>
        </row>
        <row r="558">
          <cell r="DA558">
            <v>59</v>
          </cell>
        </row>
        <row r="559">
          <cell r="DA559">
            <v>45</v>
          </cell>
        </row>
        <row r="560">
          <cell r="DA560">
            <v>104</v>
          </cell>
          <cell r="DN560">
            <v>819</v>
          </cell>
        </row>
        <row r="561">
          <cell r="DA561">
            <v>2</v>
          </cell>
        </row>
        <row r="562">
          <cell r="DA562">
            <v>2</v>
          </cell>
          <cell r="DN562">
            <v>4</v>
          </cell>
        </row>
        <row r="563">
          <cell r="DA563">
            <v>2.1</v>
          </cell>
        </row>
        <row r="564">
          <cell r="DA564">
            <v>3.7</v>
          </cell>
          <cell r="DN564">
            <v>21</v>
          </cell>
        </row>
        <row r="565">
          <cell r="DA565">
            <v>1.8</v>
          </cell>
        </row>
        <row r="566">
          <cell r="DA566">
            <v>3.3</v>
          </cell>
        </row>
        <row r="567">
          <cell r="DA567">
            <v>3.5</v>
          </cell>
        </row>
        <row r="568">
          <cell r="DA568">
            <v>4</v>
          </cell>
        </row>
        <row r="569">
          <cell r="DA569">
            <v>5.0999999999999996</v>
          </cell>
        </row>
        <row r="571">
          <cell r="DA571">
            <v>4.5</v>
          </cell>
          <cell r="DN571">
            <v>26</v>
          </cell>
        </row>
        <row r="572">
          <cell r="DA572">
            <v>0.3</v>
          </cell>
        </row>
        <row r="575">
          <cell r="DA575">
            <v>2</v>
          </cell>
          <cell r="DN575">
            <v>16</v>
          </cell>
        </row>
        <row r="578">
          <cell r="DA578">
            <v>2.6</v>
          </cell>
        </row>
        <row r="580">
          <cell r="DA580">
            <v>0.2</v>
          </cell>
        </row>
        <row r="581">
          <cell r="DA581">
            <v>1.4</v>
          </cell>
        </row>
        <row r="582">
          <cell r="DA582">
            <v>2.2999999999999998</v>
          </cell>
        </row>
        <row r="585">
          <cell r="DA585">
            <v>2.5</v>
          </cell>
          <cell r="DN585">
            <v>78</v>
          </cell>
        </row>
        <row r="586">
          <cell r="DA586">
            <v>1</v>
          </cell>
        </row>
        <row r="588">
          <cell r="DA588">
            <v>1</v>
          </cell>
        </row>
        <row r="590">
          <cell r="DA590">
            <v>134</v>
          </cell>
          <cell r="DN590">
            <v>1714</v>
          </cell>
        </row>
        <row r="591">
          <cell r="DA591">
            <v>132</v>
          </cell>
          <cell r="DN591">
            <v>1718</v>
          </cell>
        </row>
        <row r="592">
          <cell r="DA592">
            <v>134</v>
          </cell>
          <cell r="DN592">
            <v>1728</v>
          </cell>
        </row>
        <row r="593">
          <cell r="DA593">
            <v>132</v>
          </cell>
          <cell r="DN593">
            <v>1393</v>
          </cell>
        </row>
        <row r="608">
          <cell r="DA608">
            <v>6.2</v>
          </cell>
          <cell r="DN608">
            <v>24</v>
          </cell>
        </row>
        <row r="652">
          <cell r="DA652">
            <v>4.9000000000000004</v>
          </cell>
          <cell r="DN652">
            <v>28</v>
          </cell>
        </row>
        <row r="653">
          <cell r="DA653">
            <v>5.9</v>
          </cell>
          <cell r="DN653">
            <v>24.7</v>
          </cell>
        </row>
        <row r="654">
          <cell r="DA654">
            <v>6.2</v>
          </cell>
          <cell r="DN654">
            <v>37</v>
          </cell>
        </row>
        <row r="655">
          <cell r="DA655">
            <v>4.5</v>
          </cell>
          <cell r="DN655">
            <v>17</v>
          </cell>
        </row>
        <row r="656">
          <cell r="DA656">
            <v>5</v>
          </cell>
          <cell r="DN656">
            <v>20</v>
          </cell>
        </row>
        <row r="657">
          <cell r="DA657">
            <v>3.7</v>
          </cell>
          <cell r="DN657">
            <v>13</v>
          </cell>
        </row>
        <row r="658">
          <cell r="DA658">
            <v>3.9</v>
          </cell>
          <cell r="DN658">
            <v>12.8</v>
          </cell>
        </row>
        <row r="659">
          <cell r="DA659">
            <v>3.7</v>
          </cell>
          <cell r="DN659">
            <v>12.3</v>
          </cell>
        </row>
        <row r="660">
          <cell r="DA660">
            <v>5</v>
          </cell>
          <cell r="DN660">
            <v>23</v>
          </cell>
        </row>
        <row r="661">
          <cell r="DA661">
            <v>6.5</v>
          </cell>
          <cell r="DN661">
            <v>13.4</v>
          </cell>
        </row>
        <row r="662">
          <cell r="DA662">
            <v>2.7</v>
          </cell>
          <cell r="DN662">
            <v>11.5</v>
          </cell>
        </row>
        <row r="663">
          <cell r="DA663">
            <v>2.9</v>
          </cell>
          <cell r="DN663">
            <v>16</v>
          </cell>
        </row>
        <row r="664">
          <cell r="DA664">
            <v>5.2</v>
          </cell>
          <cell r="DN664">
            <v>31</v>
          </cell>
        </row>
        <row r="665">
          <cell r="DA665">
            <v>6.2</v>
          </cell>
          <cell r="DN665">
            <v>21</v>
          </cell>
        </row>
        <row r="666">
          <cell r="DA666">
            <v>3.5</v>
          </cell>
          <cell r="DN666">
            <v>133</v>
          </cell>
        </row>
        <row r="667">
          <cell r="DA667">
            <v>6</v>
          </cell>
          <cell r="DN667">
            <v>28</v>
          </cell>
        </row>
        <row r="668">
          <cell r="DA668">
            <v>4.0999999999999996</v>
          </cell>
          <cell r="DN668">
            <v>22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D2D44-998D-4F48-96F4-12679DBB2FDE}">
  <dimension ref="A1:G61"/>
  <sheetViews>
    <sheetView tabSelected="1" workbookViewId="0">
      <selection activeCell="G31" sqref="G31"/>
    </sheetView>
  </sheetViews>
  <sheetFormatPr defaultRowHeight="14.1" x14ac:dyDescent="0.5"/>
  <sheetData>
    <row r="1" spans="1:7" x14ac:dyDescent="0.5">
      <c r="A1" s="1" t="s">
        <v>68</v>
      </c>
      <c r="B1" s="2"/>
      <c r="C1" s="2"/>
      <c r="D1" s="2"/>
      <c r="E1" s="2"/>
      <c r="F1" s="2"/>
      <c r="G1" s="2"/>
    </row>
    <row r="2" spans="1:7" x14ac:dyDescent="0.5">
      <c r="A2" s="3" t="s">
        <v>0</v>
      </c>
      <c r="B2" s="4" t="s">
        <v>1</v>
      </c>
      <c r="C2" s="4" t="s">
        <v>1</v>
      </c>
      <c r="D2" s="4" t="s">
        <v>1</v>
      </c>
      <c r="E2" s="4" t="s">
        <v>1</v>
      </c>
      <c r="F2" s="4" t="s">
        <v>2</v>
      </c>
      <c r="G2" s="4" t="s">
        <v>2</v>
      </c>
    </row>
    <row r="3" spans="1:7" x14ac:dyDescent="0.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</row>
    <row r="4" spans="1:7" x14ac:dyDescent="0.45">
      <c r="A4" s="7" t="s">
        <v>10</v>
      </c>
      <c r="B4" s="8">
        <v>47.99</v>
      </c>
      <c r="C4" s="8">
        <v>48.88</v>
      </c>
      <c r="D4" s="8">
        <v>50.1</v>
      </c>
      <c r="E4" s="8">
        <v>48.12</v>
      </c>
      <c r="F4" s="8">
        <v>49.25</v>
      </c>
      <c r="G4" s="8">
        <v>48.26</v>
      </c>
    </row>
    <row r="5" spans="1:7" x14ac:dyDescent="0.45">
      <c r="A5" s="7" t="s">
        <v>11</v>
      </c>
      <c r="B5" s="8">
        <v>14.14</v>
      </c>
      <c r="C5" s="8">
        <v>14.21</v>
      </c>
      <c r="D5" s="8">
        <v>13.03</v>
      </c>
      <c r="E5" s="8">
        <v>15.74</v>
      </c>
      <c r="F5" s="8">
        <v>14.21</v>
      </c>
      <c r="G5" s="8">
        <v>15.16</v>
      </c>
    </row>
    <row r="6" spans="1:7" x14ac:dyDescent="0.45">
      <c r="A6" s="7" t="s">
        <v>12</v>
      </c>
      <c r="B6" s="8">
        <v>12.21</v>
      </c>
      <c r="C6" s="8">
        <v>11.61</v>
      </c>
      <c r="D6" s="8">
        <v>12.44</v>
      </c>
      <c r="E6" s="8">
        <v>10.6</v>
      </c>
      <c r="F6" s="8">
        <v>12.21</v>
      </c>
      <c r="G6" s="8">
        <v>11.15</v>
      </c>
    </row>
    <row r="7" spans="1:7" x14ac:dyDescent="0.45">
      <c r="A7" s="7" t="s">
        <v>13</v>
      </c>
      <c r="B7" s="8">
        <v>9.5299999999999994</v>
      </c>
      <c r="C7" s="8">
        <v>8.2100000000000009</v>
      </c>
      <c r="D7" s="8">
        <v>7.52</v>
      </c>
      <c r="E7" s="8">
        <v>7.44</v>
      </c>
      <c r="F7" s="8">
        <v>7.47</v>
      </c>
      <c r="G7" s="8">
        <v>7.63</v>
      </c>
    </row>
    <row r="8" spans="1:7" x14ac:dyDescent="0.45">
      <c r="A8" s="7" t="s">
        <v>14</v>
      </c>
      <c r="B8" s="8">
        <v>8.93</v>
      </c>
      <c r="C8" s="8">
        <v>10.43</v>
      </c>
      <c r="D8" s="8">
        <v>11.29</v>
      </c>
      <c r="E8" s="8">
        <v>12.89</v>
      </c>
      <c r="F8" s="8">
        <v>12.57</v>
      </c>
      <c r="G8" s="8">
        <v>12.07</v>
      </c>
    </row>
    <row r="9" spans="1:7" x14ac:dyDescent="0.45">
      <c r="A9" s="7" t="s">
        <v>15</v>
      </c>
      <c r="B9" s="8">
        <v>2.69</v>
      </c>
      <c r="C9" s="8">
        <v>3.42</v>
      </c>
      <c r="D9" s="8">
        <v>2.79</v>
      </c>
      <c r="E9" s="8">
        <v>2.4900000000000002</v>
      </c>
      <c r="F9" s="8">
        <v>2.5499999999999998</v>
      </c>
      <c r="G9" s="8">
        <v>2.64</v>
      </c>
    </row>
    <row r="10" spans="1:7" x14ac:dyDescent="0.45">
      <c r="A10" s="7" t="s">
        <v>16</v>
      </c>
      <c r="B10" s="8">
        <v>0.04</v>
      </c>
      <c r="C10" s="8">
        <v>0.26</v>
      </c>
      <c r="D10" s="8">
        <v>0.12</v>
      </c>
      <c r="E10" s="8">
        <v>0.08</v>
      </c>
      <c r="F10" s="8">
        <v>0.05</v>
      </c>
      <c r="G10" s="8">
        <v>0.06</v>
      </c>
    </row>
    <row r="11" spans="1:7" x14ac:dyDescent="0.45">
      <c r="A11" s="7" t="s">
        <v>17</v>
      </c>
      <c r="B11" s="8">
        <v>0.311</v>
      </c>
      <c r="C11" s="8">
        <v>0.159</v>
      </c>
      <c r="D11" s="8">
        <v>0.193</v>
      </c>
      <c r="E11" s="8">
        <v>0.16</v>
      </c>
      <c r="F11" s="8">
        <v>0.16</v>
      </c>
      <c r="G11" s="8">
        <v>0.158</v>
      </c>
    </row>
    <row r="12" spans="1:7" x14ac:dyDescent="0.45">
      <c r="A12" s="7" t="s">
        <v>18</v>
      </c>
      <c r="B12" s="8">
        <v>0.105</v>
      </c>
      <c r="C12" s="8">
        <v>0.16</v>
      </c>
      <c r="D12" s="8">
        <v>0.14499999999999999</v>
      </c>
      <c r="E12" s="8">
        <v>9.0999999999999998E-2</v>
      </c>
      <c r="F12" s="8">
        <v>0.1</v>
      </c>
      <c r="G12" s="8">
        <v>0.10299999999999999</v>
      </c>
    </row>
    <row r="13" spans="1:7" x14ac:dyDescent="0.45">
      <c r="A13" s="7" t="s">
        <v>19</v>
      </c>
      <c r="B13" s="8">
        <v>1.587</v>
      </c>
      <c r="C13" s="8">
        <v>1.5269999999999999</v>
      </c>
      <c r="D13" s="8">
        <v>1.4470000000000001</v>
      </c>
      <c r="E13" s="8">
        <v>1.1779999999999999</v>
      </c>
      <c r="F13" s="8">
        <v>1.2929999999999999</v>
      </c>
      <c r="G13" s="8">
        <v>1.208</v>
      </c>
    </row>
    <row r="14" spans="1:7" x14ac:dyDescent="0.45">
      <c r="A14" s="7" t="s">
        <v>20</v>
      </c>
      <c r="B14" s="9">
        <v>1.6503745080614338</v>
      </c>
      <c r="C14" s="9">
        <v>1.3387297633872224</v>
      </c>
      <c r="D14" s="9">
        <v>0.79681274900397436</v>
      </c>
      <c r="E14" s="9">
        <v>0.67194266089296195</v>
      </c>
      <c r="F14" s="9">
        <v>0.26895276517058769</v>
      </c>
      <c r="G14" s="9">
        <v>1.4503159103962586</v>
      </c>
    </row>
    <row r="15" spans="1:7" x14ac:dyDescent="0.45">
      <c r="A15" s="7" t="s">
        <v>21</v>
      </c>
      <c r="B15" s="9">
        <v>99.183374508061462</v>
      </c>
      <c r="C15" s="9">
        <v>100.20472976338723</v>
      </c>
      <c r="D15" s="9">
        <v>99.871812749003979</v>
      </c>
      <c r="E15" s="9">
        <v>99.46094266089294</v>
      </c>
      <c r="F15" s="9">
        <v>100.13195276517058</v>
      </c>
      <c r="G15" s="9">
        <v>99.889315910396263</v>
      </c>
    </row>
    <row r="16" spans="1:7" x14ac:dyDescent="0.45">
      <c r="A16" s="7" t="s">
        <v>22</v>
      </c>
      <c r="B16" s="10">
        <v>63.429731438650194</v>
      </c>
      <c r="C16" s="10">
        <v>61.111317875618731</v>
      </c>
      <c r="D16" s="10">
        <v>57.325811861564269</v>
      </c>
      <c r="E16" s="10">
        <v>60.933660933660924</v>
      </c>
      <c r="F16" s="10">
        <v>57.618882332523427</v>
      </c>
      <c r="G16" s="10">
        <v>60.328128088555047</v>
      </c>
    </row>
    <row r="17" spans="1:7" x14ac:dyDescent="0.45">
      <c r="A17" s="7" t="s">
        <v>23</v>
      </c>
      <c r="B17" s="8">
        <v>4.68</v>
      </c>
      <c r="C17" s="8">
        <v>6.5</v>
      </c>
      <c r="D17" s="8">
        <v>3.09</v>
      </c>
      <c r="E17" s="8">
        <v>3.09</v>
      </c>
      <c r="F17" s="8">
        <v>4.83</v>
      </c>
      <c r="G17" s="8">
        <v>8.59</v>
      </c>
    </row>
    <row r="18" spans="1:7" x14ac:dyDescent="0.45">
      <c r="A18" s="7" t="s">
        <v>24</v>
      </c>
      <c r="B18" s="8">
        <v>0.51500000000000001</v>
      </c>
      <c r="C18" s="8">
        <v>0.57799999999999996</v>
      </c>
      <c r="D18" s="8">
        <v>0.433</v>
      </c>
      <c r="E18" s="8">
        <v>0.30099999999999999</v>
      </c>
      <c r="F18" s="8">
        <v>0.318</v>
      </c>
      <c r="G18" s="8">
        <v>0.316</v>
      </c>
    </row>
    <row r="19" spans="1:7" x14ac:dyDescent="0.45">
      <c r="A19" s="7" t="s">
        <v>25</v>
      </c>
      <c r="B19" s="8">
        <v>37.700000000000003</v>
      </c>
      <c r="C19" s="8">
        <v>37.299999999999997</v>
      </c>
      <c r="D19" s="8">
        <v>47.2</v>
      </c>
      <c r="E19" s="8">
        <v>41.5</v>
      </c>
      <c r="F19" s="8">
        <v>46.3</v>
      </c>
      <c r="G19" s="8">
        <v>42.2</v>
      </c>
    </row>
    <row r="20" spans="1:7" x14ac:dyDescent="0.45">
      <c r="A20" s="7" t="s">
        <v>26</v>
      </c>
      <c r="B20" s="8">
        <v>214</v>
      </c>
      <c r="C20" s="8">
        <v>185</v>
      </c>
      <c r="D20" s="8">
        <v>205</v>
      </c>
      <c r="E20" s="8">
        <v>182</v>
      </c>
      <c r="F20" s="8">
        <v>230</v>
      </c>
      <c r="G20" s="8">
        <v>214</v>
      </c>
    </row>
    <row r="21" spans="1:7" x14ac:dyDescent="0.45">
      <c r="A21" s="7" t="s">
        <v>27</v>
      </c>
      <c r="B21" s="8">
        <v>269</v>
      </c>
      <c r="C21" s="8">
        <v>292</v>
      </c>
      <c r="D21" s="8">
        <v>51.4</v>
      </c>
      <c r="E21" s="8">
        <v>340</v>
      </c>
      <c r="F21" s="8">
        <v>289</v>
      </c>
      <c r="G21" s="8">
        <v>239</v>
      </c>
    </row>
    <row r="22" spans="1:7" x14ac:dyDescent="0.45">
      <c r="A22" s="7" t="s">
        <v>28</v>
      </c>
      <c r="B22" s="8">
        <v>42</v>
      </c>
      <c r="C22" s="8">
        <v>40</v>
      </c>
      <c r="D22" s="8">
        <v>39.700000000000003</v>
      </c>
      <c r="E22" s="8">
        <v>41.1</v>
      </c>
      <c r="F22" s="8">
        <v>48.9</v>
      </c>
      <c r="G22" s="8">
        <v>45.1</v>
      </c>
    </row>
    <row r="23" spans="1:7" x14ac:dyDescent="0.45">
      <c r="A23" s="7" t="s">
        <v>29</v>
      </c>
      <c r="B23" s="8">
        <v>107</v>
      </c>
      <c r="C23" s="8">
        <v>102</v>
      </c>
      <c r="D23" s="8">
        <v>45.5</v>
      </c>
      <c r="E23" s="8">
        <v>73.7</v>
      </c>
      <c r="F23" s="8">
        <v>88.7</v>
      </c>
      <c r="G23" s="8">
        <v>77.2</v>
      </c>
    </row>
    <row r="24" spans="1:7" x14ac:dyDescent="0.45">
      <c r="A24" s="7" t="s">
        <v>30</v>
      </c>
      <c r="B24" s="8">
        <v>125</v>
      </c>
      <c r="C24" s="8">
        <v>101</v>
      </c>
      <c r="D24" s="8">
        <v>153</v>
      </c>
      <c r="E24" s="8">
        <v>114</v>
      </c>
      <c r="F24" s="8">
        <v>163</v>
      </c>
      <c r="G24" s="8">
        <v>139</v>
      </c>
    </row>
    <row r="25" spans="1:7" x14ac:dyDescent="0.45">
      <c r="A25" s="7" t="s">
        <v>31</v>
      </c>
      <c r="B25" s="8">
        <v>89.5</v>
      </c>
      <c r="C25" s="8">
        <v>89.2</v>
      </c>
      <c r="D25" s="8">
        <v>90.3</v>
      </c>
      <c r="E25" s="8">
        <v>84</v>
      </c>
      <c r="F25" s="8">
        <v>91.3</v>
      </c>
      <c r="G25" s="8">
        <v>89.4</v>
      </c>
    </row>
    <row r="26" spans="1:7" x14ac:dyDescent="0.45">
      <c r="A26" s="7" t="s">
        <v>32</v>
      </c>
      <c r="B26" s="8">
        <v>0.97</v>
      </c>
      <c r="C26" s="8">
        <v>2.85</v>
      </c>
      <c r="D26" s="8">
        <v>2.2200000000000002</v>
      </c>
      <c r="E26" s="8">
        <v>1.89</v>
      </c>
      <c r="F26" s="8">
        <v>1.5</v>
      </c>
      <c r="G26" s="8">
        <v>1.71</v>
      </c>
    </row>
    <row r="27" spans="1:7" x14ac:dyDescent="0.45">
      <c r="A27" s="7" t="s">
        <v>33</v>
      </c>
      <c r="B27" s="8">
        <v>178</v>
      </c>
      <c r="C27" s="8">
        <v>179</v>
      </c>
      <c r="D27" s="8">
        <v>175</v>
      </c>
      <c r="E27" s="8">
        <v>171</v>
      </c>
      <c r="F27" s="8">
        <v>121</v>
      </c>
      <c r="G27" s="8">
        <v>124</v>
      </c>
    </row>
    <row r="28" spans="1:7" x14ac:dyDescent="0.45">
      <c r="A28" s="7" t="s">
        <v>34</v>
      </c>
      <c r="B28" s="8">
        <v>31.2</v>
      </c>
      <c r="C28" s="8">
        <v>33.299999999999997</v>
      </c>
      <c r="D28" s="8">
        <v>32.9</v>
      </c>
      <c r="E28" s="8">
        <v>22.7</v>
      </c>
      <c r="F28" s="8">
        <v>30.5</v>
      </c>
      <c r="G28" s="8">
        <v>27.4</v>
      </c>
    </row>
    <row r="29" spans="1:7" x14ac:dyDescent="0.45">
      <c r="A29" s="7" t="s">
        <v>35</v>
      </c>
      <c r="B29" s="8">
        <v>109</v>
      </c>
      <c r="C29" s="8">
        <v>145</v>
      </c>
      <c r="D29" s="8">
        <v>116</v>
      </c>
      <c r="E29" s="8">
        <v>82.2</v>
      </c>
      <c r="F29" s="8">
        <v>111</v>
      </c>
      <c r="G29" s="8">
        <v>99.5</v>
      </c>
    </row>
    <row r="30" spans="1:7" x14ac:dyDescent="0.45">
      <c r="A30" s="7" t="s">
        <v>36</v>
      </c>
      <c r="B30" s="8">
        <v>5.08</v>
      </c>
      <c r="C30" s="8">
        <v>6.83</v>
      </c>
      <c r="D30" s="8">
        <v>5.91</v>
      </c>
      <c r="E30" s="8">
        <v>3.49</v>
      </c>
      <c r="F30" s="8">
        <v>3.22</v>
      </c>
      <c r="G30" s="8">
        <v>2.98</v>
      </c>
    </row>
    <row r="31" spans="1:7" x14ac:dyDescent="0.45">
      <c r="A31" s="7" t="s">
        <v>37</v>
      </c>
      <c r="B31" s="11">
        <v>6.7000000000000004E-2</v>
      </c>
      <c r="C31" s="11">
        <v>7.4999999999999997E-2</v>
      </c>
      <c r="D31" s="11">
        <v>0.08</v>
      </c>
      <c r="E31" s="11">
        <v>5.5E-2</v>
      </c>
      <c r="F31" s="11">
        <v>6.9000000000000006E-2</v>
      </c>
      <c r="G31" s="11">
        <v>7.0999999999999994E-2</v>
      </c>
    </row>
    <row r="32" spans="1:7" x14ac:dyDescent="0.45">
      <c r="A32" s="7" t="s">
        <v>38</v>
      </c>
      <c r="B32" s="11">
        <v>1.4E-2</v>
      </c>
      <c r="C32" s="11">
        <v>1.7999999999999999E-2</v>
      </c>
      <c r="D32" s="11">
        <v>1.9E-2</v>
      </c>
      <c r="E32" s="11">
        <v>1.2E-2</v>
      </c>
      <c r="F32" s="11">
        <v>1.7000000000000001E-2</v>
      </c>
      <c r="G32" s="11">
        <v>1.4E-2</v>
      </c>
    </row>
    <row r="33" spans="1:7" x14ac:dyDescent="0.45">
      <c r="A33" s="7" t="s">
        <v>39</v>
      </c>
      <c r="B33" s="11">
        <v>0.73499999999999999</v>
      </c>
      <c r="C33" s="11">
        <v>0.89700000000000002</v>
      </c>
      <c r="D33" s="11">
        <v>0.34599999999999997</v>
      </c>
      <c r="E33" s="11">
        <v>0.45900000000000002</v>
      </c>
      <c r="F33" s="11">
        <v>0.35699999999999998</v>
      </c>
      <c r="G33" s="11">
        <v>0.59599999999999997</v>
      </c>
    </row>
    <row r="34" spans="1:7" x14ac:dyDescent="0.45">
      <c r="A34" s="7" t="s">
        <v>40</v>
      </c>
      <c r="B34" s="11">
        <v>7.3999999999999996E-2</v>
      </c>
      <c r="C34" s="11">
        <v>0.34599999999999997</v>
      </c>
      <c r="D34" s="11">
        <v>1.84</v>
      </c>
      <c r="E34" s="11">
        <v>5.8000000000000003E-2</v>
      </c>
      <c r="F34" s="11">
        <v>8.0000000000000002E-3</v>
      </c>
      <c r="G34" s="11">
        <v>1.2E-2</v>
      </c>
    </row>
    <row r="35" spans="1:7" x14ac:dyDescent="0.45">
      <c r="A35" s="7" t="s">
        <v>41</v>
      </c>
      <c r="B35" s="11">
        <v>2.5999999999999999E-2</v>
      </c>
      <c r="C35" s="11">
        <v>4.2000000000000003E-2</v>
      </c>
      <c r="D35" s="11">
        <v>3.2000000000000001E-2</v>
      </c>
      <c r="E35" s="11">
        <v>2.5000000000000001E-2</v>
      </c>
      <c r="F35" s="11">
        <v>1.0999999999999999E-2</v>
      </c>
      <c r="G35" s="11">
        <v>1.4999999999999999E-2</v>
      </c>
    </row>
    <row r="36" spans="1:7" x14ac:dyDescent="0.45">
      <c r="A36" s="7" t="s">
        <v>42</v>
      </c>
      <c r="B36" s="8">
        <v>19.899999999999999</v>
      </c>
      <c r="C36" s="8">
        <v>28.4</v>
      </c>
      <c r="D36" s="8">
        <v>41.7</v>
      </c>
      <c r="E36" s="8">
        <v>24.3</v>
      </c>
      <c r="F36" s="8">
        <v>15.4</v>
      </c>
      <c r="G36" s="8">
        <v>16.100000000000001</v>
      </c>
    </row>
    <row r="37" spans="1:7" x14ac:dyDescent="0.45">
      <c r="A37" s="7" t="s">
        <v>43</v>
      </c>
      <c r="B37" s="8">
        <v>5.46</v>
      </c>
      <c r="C37" s="8">
        <v>6.92</v>
      </c>
      <c r="D37" s="8">
        <v>5.56</v>
      </c>
      <c r="E37" s="8">
        <v>3.46</v>
      </c>
      <c r="F37" s="8">
        <v>3.41</v>
      </c>
      <c r="G37" s="8">
        <v>3.13</v>
      </c>
    </row>
    <row r="38" spans="1:7" x14ac:dyDescent="0.45">
      <c r="A38" s="7" t="s">
        <v>44</v>
      </c>
      <c r="B38" s="8">
        <v>14.8</v>
      </c>
      <c r="C38" s="8">
        <v>19.399999999999999</v>
      </c>
      <c r="D38" s="8">
        <v>15</v>
      </c>
      <c r="E38" s="8">
        <v>9.58</v>
      </c>
      <c r="F38" s="8">
        <v>9.93</v>
      </c>
      <c r="G38" s="8">
        <v>8.93</v>
      </c>
    </row>
    <row r="39" spans="1:7" x14ac:dyDescent="0.45">
      <c r="A39" s="7" t="s">
        <v>45</v>
      </c>
      <c r="B39" s="8">
        <v>2.13</v>
      </c>
      <c r="C39" s="8">
        <v>2.8</v>
      </c>
      <c r="D39" s="8">
        <v>2.2200000000000002</v>
      </c>
      <c r="E39" s="8">
        <v>1.39</v>
      </c>
      <c r="F39" s="8">
        <v>1.52</v>
      </c>
      <c r="G39" s="8">
        <v>1.35</v>
      </c>
    </row>
    <row r="40" spans="1:7" x14ac:dyDescent="0.45">
      <c r="A40" s="7" t="s">
        <v>46</v>
      </c>
      <c r="B40" s="8">
        <v>11.2</v>
      </c>
      <c r="C40" s="8">
        <v>14.3</v>
      </c>
      <c r="D40" s="8">
        <v>11.6</v>
      </c>
      <c r="E40" s="8">
        <v>7.48</v>
      </c>
      <c r="F40" s="8">
        <v>8.35</v>
      </c>
      <c r="G40" s="8">
        <v>7.37</v>
      </c>
    </row>
    <row r="41" spans="1:7" x14ac:dyDescent="0.45">
      <c r="A41" s="7" t="s">
        <v>47</v>
      </c>
      <c r="B41" s="8">
        <v>3.61</v>
      </c>
      <c r="C41" s="8">
        <v>4.37</v>
      </c>
      <c r="D41" s="8">
        <v>3.82</v>
      </c>
      <c r="E41" s="8">
        <v>2.4900000000000002</v>
      </c>
      <c r="F41" s="8">
        <v>2.96</v>
      </c>
      <c r="G41" s="8">
        <v>2.64</v>
      </c>
    </row>
    <row r="42" spans="1:7" x14ac:dyDescent="0.45">
      <c r="A42" s="7" t="s">
        <v>48</v>
      </c>
      <c r="B42" s="8">
        <v>1.36</v>
      </c>
      <c r="C42" s="8">
        <v>1.64</v>
      </c>
      <c r="D42" s="8">
        <v>1.51</v>
      </c>
      <c r="E42" s="8">
        <v>1.03</v>
      </c>
      <c r="F42" s="8">
        <v>1.17</v>
      </c>
      <c r="G42" s="8">
        <v>1.1000000000000001</v>
      </c>
    </row>
    <row r="43" spans="1:7" x14ac:dyDescent="0.45">
      <c r="A43" s="7" t="s">
        <v>49</v>
      </c>
      <c r="B43" s="8">
        <v>4.32</v>
      </c>
      <c r="C43" s="8">
        <v>5.19</v>
      </c>
      <c r="D43" s="8">
        <v>4.72</v>
      </c>
      <c r="E43" s="8">
        <v>3.12</v>
      </c>
      <c r="F43" s="8">
        <v>3.86</v>
      </c>
      <c r="G43" s="8">
        <v>3.41</v>
      </c>
    </row>
    <row r="44" spans="1:7" x14ac:dyDescent="0.45">
      <c r="A44" s="7" t="s">
        <v>50</v>
      </c>
      <c r="B44" s="8">
        <v>0.76900000000000002</v>
      </c>
      <c r="C44" s="8">
        <v>0.88200000000000001</v>
      </c>
      <c r="D44" s="12">
        <v>0.82499999999999996</v>
      </c>
      <c r="E44" s="12">
        <v>0.53800000000000003</v>
      </c>
      <c r="F44" s="12">
        <v>0.68799999999999994</v>
      </c>
      <c r="G44" s="12">
        <v>0.61</v>
      </c>
    </row>
    <row r="45" spans="1:7" x14ac:dyDescent="0.45">
      <c r="A45" s="7" t="s">
        <v>51</v>
      </c>
      <c r="B45" s="8">
        <v>5.1100000000000003</v>
      </c>
      <c r="C45" s="8">
        <v>5.81</v>
      </c>
      <c r="D45" s="8">
        <v>5.38</v>
      </c>
      <c r="E45" s="8">
        <v>3.61</v>
      </c>
      <c r="F45" s="8">
        <v>4.79</v>
      </c>
      <c r="G45" s="8">
        <v>4.16</v>
      </c>
    </row>
    <row r="46" spans="1:7" x14ac:dyDescent="0.45">
      <c r="A46" s="7" t="s">
        <v>52</v>
      </c>
      <c r="B46" s="8">
        <v>1.1200000000000001</v>
      </c>
      <c r="C46" s="8">
        <v>1.23</v>
      </c>
      <c r="D46" s="8">
        <v>1.17</v>
      </c>
      <c r="E46" s="8">
        <v>0.77800000000000002</v>
      </c>
      <c r="F46" s="8">
        <v>1.05</v>
      </c>
      <c r="G46" s="12">
        <v>0.93</v>
      </c>
    </row>
    <row r="47" spans="1:7" x14ac:dyDescent="0.45">
      <c r="A47" s="7" t="s">
        <v>53</v>
      </c>
      <c r="B47" s="8">
        <v>3.1</v>
      </c>
      <c r="C47" s="8">
        <v>3.33</v>
      </c>
      <c r="D47" s="8">
        <v>3.2</v>
      </c>
      <c r="E47" s="8">
        <v>2.14</v>
      </c>
      <c r="F47" s="8">
        <v>2.88</v>
      </c>
      <c r="G47" s="8">
        <v>2.62</v>
      </c>
    </row>
    <row r="48" spans="1:7" x14ac:dyDescent="0.45">
      <c r="A48" s="7" t="s">
        <v>54</v>
      </c>
      <c r="B48" s="8">
        <v>0.45500000000000002</v>
      </c>
      <c r="C48" s="8">
        <v>0.48799999999999999</v>
      </c>
      <c r="D48" s="8">
        <v>0.48299999999999998</v>
      </c>
      <c r="E48" s="8">
        <v>0.316</v>
      </c>
      <c r="F48" s="8">
        <v>0.443</v>
      </c>
      <c r="G48" s="8">
        <v>0.38800000000000001</v>
      </c>
    </row>
    <row r="49" spans="1:7" x14ac:dyDescent="0.45">
      <c r="A49" s="7" t="s">
        <v>55</v>
      </c>
      <c r="B49" s="8">
        <v>2.85</v>
      </c>
      <c r="C49" s="8">
        <v>3.06</v>
      </c>
      <c r="D49" s="8">
        <v>3.01</v>
      </c>
      <c r="E49" s="8">
        <v>2.0299999999999998</v>
      </c>
      <c r="F49" s="8">
        <v>2.78</v>
      </c>
      <c r="G49" s="8">
        <v>2.4900000000000002</v>
      </c>
    </row>
    <row r="50" spans="1:7" x14ac:dyDescent="0.45">
      <c r="A50" s="7" t="s">
        <v>56</v>
      </c>
      <c r="B50" s="12">
        <v>0.42099999999999999</v>
      </c>
      <c r="C50" s="8">
        <v>0.442</v>
      </c>
      <c r="D50" s="12">
        <v>0.46400000000000002</v>
      </c>
      <c r="E50" s="12">
        <v>0.30099999999999999</v>
      </c>
      <c r="F50" s="12">
        <v>0.41399999999999998</v>
      </c>
      <c r="G50" s="12">
        <v>0.36599999999999999</v>
      </c>
    </row>
    <row r="51" spans="1:7" x14ac:dyDescent="0.45">
      <c r="A51" s="7" t="s">
        <v>57</v>
      </c>
      <c r="B51" s="8">
        <v>2.91</v>
      </c>
      <c r="C51" s="8">
        <v>3.82</v>
      </c>
      <c r="D51" s="8">
        <v>3.13</v>
      </c>
      <c r="E51" s="8">
        <v>2.21</v>
      </c>
      <c r="F51" s="8">
        <v>3</v>
      </c>
      <c r="G51" s="8">
        <v>2.63</v>
      </c>
    </row>
    <row r="52" spans="1:7" x14ac:dyDescent="0.45">
      <c r="A52" s="7" t="s">
        <v>58</v>
      </c>
      <c r="B52" s="8">
        <v>0.35899999999999999</v>
      </c>
      <c r="C52" s="8">
        <v>0.47799999999999998</v>
      </c>
      <c r="D52" s="8">
        <v>0.38900000000000001</v>
      </c>
      <c r="E52" s="12">
        <v>0.25800000000000001</v>
      </c>
      <c r="F52" s="8">
        <v>0.23699999999999999</v>
      </c>
      <c r="G52" s="8">
        <v>0.215</v>
      </c>
    </row>
    <row r="53" spans="1:7" x14ac:dyDescent="0.45">
      <c r="A53" s="7" t="s">
        <v>59</v>
      </c>
      <c r="B53" s="8">
        <v>0.33600000000000002</v>
      </c>
      <c r="C53" s="12">
        <v>0.42399999999999999</v>
      </c>
      <c r="D53" s="8">
        <v>0.218</v>
      </c>
      <c r="E53" s="8">
        <v>0.20899999999999999</v>
      </c>
      <c r="F53" s="8">
        <v>0.245</v>
      </c>
      <c r="G53" s="8">
        <v>0.16600000000000001</v>
      </c>
    </row>
    <row r="54" spans="1:7" x14ac:dyDescent="0.45">
      <c r="A54" s="7" t="s">
        <v>60</v>
      </c>
      <c r="B54" s="8">
        <v>0.432</v>
      </c>
      <c r="C54" s="12">
        <v>0.63</v>
      </c>
      <c r="D54" s="8">
        <v>0.42</v>
      </c>
      <c r="E54" s="8">
        <v>0.222</v>
      </c>
      <c r="F54" s="8">
        <v>0.214</v>
      </c>
      <c r="G54" s="12">
        <v>0.19</v>
      </c>
    </row>
    <row r="55" spans="1:7" x14ac:dyDescent="0.45">
      <c r="A55" s="7" t="s">
        <v>61</v>
      </c>
      <c r="B55" s="8">
        <v>0.154</v>
      </c>
      <c r="C55" s="8">
        <v>0.222</v>
      </c>
      <c r="D55" s="8">
        <v>0.17299999999999999</v>
      </c>
      <c r="E55" s="12">
        <v>0.1</v>
      </c>
      <c r="F55" s="8">
        <v>0.109</v>
      </c>
      <c r="G55" s="8">
        <v>9.7000000000000003E-2</v>
      </c>
    </row>
    <row r="56" spans="1:7" x14ac:dyDescent="0.5">
      <c r="A56" s="7" t="s">
        <v>62</v>
      </c>
      <c r="B56" s="13">
        <v>1.5124653739612188</v>
      </c>
      <c r="C56" s="13">
        <v>1.5835240274599542</v>
      </c>
      <c r="D56" s="13">
        <v>1.4554973821989527</v>
      </c>
      <c r="E56" s="13">
        <v>1.3895582329317269</v>
      </c>
      <c r="F56" s="13">
        <v>1.1520270270270272</v>
      </c>
      <c r="G56" s="13">
        <v>1.1856060606060606</v>
      </c>
    </row>
    <row r="57" spans="1:7" x14ac:dyDescent="0.5">
      <c r="A57" s="7" t="s">
        <v>63</v>
      </c>
      <c r="B57" s="13">
        <v>37.457044673539514</v>
      </c>
      <c r="C57" s="13">
        <v>37.958115183246072</v>
      </c>
      <c r="D57" s="13">
        <v>37.060702875399365</v>
      </c>
      <c r="E57" s="13">
        <v>37.194570135746609</v>
      </c>
      <c r="F57" s="13">
        <v>37</v>
      </c>
      <c r="G57" s="13">
        <v>37.832699619771866</v>
      </c>
    </row>
    <row r="58" spans="1:7" x14ac:dyDescent="0.5">
      <c r="A58" s="5" t="s">
        <v>64</v>
      </c>
      <c r="B58" s="13">
        <v>44.047619047619044</v>
      </c>
      <c r="C58" s="13">
        <v>45.75471698113207</v>
      </c>
      <c r="D58" s="13">
        <v>68.807339449541288</v>
      </c>
      <c r="E58" s="13">
        <v>45.837320574162682</v>
      </c>
      <c r="F58" s="13">
        <v>40.530612244897959</v>
      </c>
      <c r="G58" s="13">
        <v>53.795180722891558</v>
      </c>
    </row>
    <row r="59" spans="1:7" x14ac:dyDescent="0.5">
      <c r="A59" s="7" t="s">
        <v>65</v>
      </c>
      <c r="B59" s="13">
        <v>32.987012987013003</v>
      </c>
      <c r="C59" s="13">
        <v>30.765765765765767</v>
      </c>
      <c r="D59" s="13">
        <v>34.161849710982665</v>
      </c>
      <c r="E59" s="13">
        <v>34.9</v>
      </c>
      <c r="F59" s="13">
        <v>29.541284403669728</v>
      </c>
      <c r="G59" s="13">
        <v>30.72164948453608</v>
      </c>
    </row>
    <row r="60" spans="1:7" x14ac:dyDescent="0.5">
      <c r="A60" s="7" t="s">
        <v>66</v>
      </c>
      <c r="B60" s="13">
        <v>0.94762491022878836</v>
      </c>
      <c r="C60" s="13">
        <v>0.99214622708139111</v>
      </c>
      <c r="D60" s="13">
        <v>0.9119320018098378</v>
      </c>
      <c r="E60" s="13">
        <v>0.87061827557142146</v>
      </c>
      <c r="F60" s="13">
        <v>0.72179471137804485</v>
      </c>
      <c r="G60" s="13">
        <v>0.74283342686120457</v>
      </c>
    </row>
    <row r="61" spans="1:7" x14ac:dyDescent="0.5">
      <c r="A61" s="14" t="s">
        <v>67</v>
      </c>
      <c r="B61" s="15">
        <v>1.375862068965517</v>
      </c>
      <c r="C61" s="15">
        <v>1.5512170385395538</v>
      </c>
      <c r="D61" s="15">
        <v>1.3785084202085005</v>
      </c>
      <c r="E61" s="15">
        <v>1.3323424494649228</v>
      </c>
      <c r="F61" s="15">
        <v>1.1565368394939222</v>
      </c>
      <c r="G61" s="15">
        <v>1.1516410469464062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D6016-5983-418D-A11E-3B93C3D86B0A}">
  <dimension ref="A1:BK134"/>
  <sheetViews>
    <sheetView zoomScale="55" zoomScaleNormal="5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T78" sqref="T78"/>
    </sheetView>
  </sheetViews>
  <sheetFormatPr defaultColWidth="8.6484375" defaultRowHeight="13.8" x14ac:dyDescent="0.5"/>
  <cols>
    <col min="1" max="1" width="13.34765625" style="17" customWidth="1"/>
    <col min="2" max="14" width="10.6484375" style="17" customWidth="1"/>
    <col min="15" max="15" width="1.6484375" style="17" customWidth="1"/>
    <col min="16" max="22" width="10.6484375" style="17" customWidth="1"/>
    <col min="23" max="23" width="10.6484375" style="17" hidden="1" customWidth="1"/>
    <col min="24" max="61" width="10.6484375" style="17" customWidth="1"/>
    <col min="62" max="62" width="1.6484375" style="17" customWidth="1"/>
    <col min="63" max="63" width="10.6484375" style="17" customWidth="1"/>
    <col min="64" max="16384" width="8.6484375" style="17"/>
  </cols>
  <sheetData>
    <row r="1" spans="1:63" ht="14.1" thickBot="1" x14ac:dyDescent="0.5">
      <c r="A1" s="1" t="s">
        <v>191</v>
      </c>
      <c r="B1" s="16" t="s">
        <v>179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</row>
    <row r="2" spans="1:63" x14ac:dyDescent="0.5">
      <c r="A2" s="18" t="s">
        <v>70</v>
      </c>
      <c r="B2" s="18" t="s">
        <v>71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</row>
    <row r="3" spans="1:63" x14ac:dyDescent="0.5">
      <c r="A3" s="20" t="s">
        <v>72</v>
      </c>
      <c r="B3" s="20" t="s">
        <v>73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P3" s="21" t="s">
        <v>74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19"/>
      <c r="BK3" s="20"/>
    </row>
    <row r="4" spans="1:63" s="24" customFormat="1" x14ac:dyDescent="0.5">
      <c r="A4" s="23" t="s">
        <v>75</v>
      </c>
      <c r="B4" s="23" t="s">
        <v>76</v>
      </c>
      <c r="C4" s="23" t="s">
        <v>77</v>
      </c>
      <c r="D4" s="23" t="s">
        <v>77</v>
      </c>
      <c r="E4" s="23" t="s">
        <v>77</v>
      </c>
      <c r="F4" s="23" t="s">
        <v>78</v>
      </c>
      <c r="G4" s="43" t="s">
        <v>79</v>
      </c>
      <c r="H4" s="23" t="s">
        <v>79</v>
      </c>
      <c r="I4" s="23" t="s">
        <v>79</v>
      </c>
      <c r="J4" s="23" t="s">
        <v>80</v>
      </c>
      <c r="K4" s="23" t="s">
        <v>80</v>
      </c>
      <c r="L4" s="23" t="s">
        <v>81</v>
      </c>
      <c r="M4" s="23" t="s">
        <v>81</v>
      </c>
      <c r="N4" s="23" t="s">
        <v>81</v>
      </c>
      <c r="P4" s="23" t="s">
        <v>82</v>
      </c>
      <c r="Q4" s="23" t="s">
        <v>83</v>
      </c>
      <c r="R4" s="23" t="s">
        <v>83</v>
      </c>
      <c r="S4" s="23" t="s">
        <v>84</v>
      </c>
      <c r="T4" s="23" t="s">
        <v>85</v>
      </c>
      <c r="U4" s="23" t="s">
        <v>85</v>
      </c>
      <c r="V4" s="23" t="s">
        <v>86</v>
      </c>
      <c r="W4" s="23" t="s">
        <v>86</v>
      </c>
      <c r="X4" s="23" t="s">
        <v>86</v>
      </c>
      <c r="Y4" s="23" t="s">
        <v>86</v>
      </c>
      <c r="Z4" s="23" t="s">
        <v>87</v>
      </c>
      <c r="AA4" s="23" t="s">
        <v>88</v>
      </c>
      <c r="AB4" s="23" t="s">
        <v>88</v>
      </c>
      <c r="AC4" s="23" t="s">
        <v>88</v>
      </c>
      <c r="AD4" s="23" t="s">
        <v>89</v>
      </c>
      <c r="AE4" s="23" t="s">
        <v>89</v>
      </c>
      <c r="AF4" s="23" t="s">
        <v>89</v>
      </c>
      <c r="AG4" s="23" t="s">
        <v>90</v>
      </c>
      <c r="AH4" s="25" t="s">
        <v>90</v>
      </c>
      <c r="AI4" s="25" t="s">
        <v>90</v>
      </c>
      <c r="AJ4" s="25" t="s">
        <v>91</v>
      </c>
      <c r="AK4" s="25" t="s">
        <v>91</v>
      </c>
      <c r="AL4" s="25" t="s">
        <v>92</v>
      </c>
      <c r="AM4" s="25" t="s">
        <v>93</v>
      </c>
      <c r="AN4" s="25" t="s">
        <v>93</v>
      </c>
      <c r="AO4" s="25" t="s">
        <v>94</v>
      </c>
      <c r="AP4" s="25" t="s">
        <v>94</v>
      </c>
      <c r="AQ4" s="25" t="s">
        <v>95</v>
      </c>
      <c r="AR4" s="25" t="s">
        <v>96</v>
      </c>
      <c r="AS4" s="25" t="s">
        <v>96</v>
      </c>
      <c r="AT4" s="25" t="s">
        <v>78</v>
      </c>
      <c r="AU4" s="25" t="s">
        <v>79</v>
      </c>
      <c r="AV4" s="25" t="s">
        <v>79</v>
      </c>
      <c r="AW4" s="25" t="s">
        <v>79</v>
      </c>
      <c r="AX4" s="25" t="s">
        <v>80</v>
      </c>
      <c r="AY4" s="25" t="s">
        <v>81</v>
      </c>
      <c r="AZ4" s="25" t="s">
        <v>81</v>
      </c>
      <c r="BA4" s="25" t="s">
        <v>97</v>
      </c>
      <c r="BB4" s="25" t="s">
        <v>97</v>
      </c>
      <c r="BC4" s="25" t="s">
        <v>98</v>
      </c>
      <c r="BD4" s="25" t="s">
        <v>98</v>
      </c>
      <c r="BE4" s="25" t="s">
        <v>99</v>
      </c>
      <c r="BF4" s="43" t="s">
        <v>86</v>
      </c>
      <c r="BG4" s="44" t="s">
        <v>92</v>
      </c>
      <c r="BH4" s="44" t="s">
        <v>98</v>
      </c>
      <c r="BI4" s="44" t="s">
        <v>99</v>
      </c>
      <c r="BK4" s="25" t="s">
        <v>78</v>
      </c>
    </row>
    <row r="5" spans="1:63" x14ac:dyDescent="0.5">
      <c r="A5" s="20" t="s">
        <v>100</v>
      </c>
      <c r="B5" s="23" t="s">
        <v>101</v>
      </c>
      <c r="C5" s="23">
        <v>3</v>
      </c>
      <c r="D5" s="23">
        <v>4</v>
      </c>
      <c r="E5" s="23">
        <v>7</v>
      </c>
      <c r="F5" s="23">
        <v>3</v>
      </c>
      <c r="G5" s="43">
        <v>1</v>
      </c>
      <c r="H5" s="23">
        <v>3</v>
      </c>
      <c r="I5" s="23">
        <v>3</v>
      </c>
      <c r="J5" s="23">
        <v>2</v>
      </c>
      <c r="K5" s="23">
        <v>2</v>
      </c>
      <c r="L5" s="23">
        <v>4</v>
      </c>
      <c r="M5" s="23">
        <v>4</v>
      </c>
      <c r="N5" s="23">
        <v>5</v>
      </c>
      <c r="P5" s="23" t="s">
        <v>101</v>
      </c>
      <c r="Q5" s="23">
        <v>1</v>
      </c>
      <c r="R5" s="23">
        <v>2</v>
      </c>
      <c r="S5" s="23" t="s">
        <v>101</v>
      </c>
      <c r="T5" s="23">
        <v>2</v>
      </c>
      <c r="U5" s="23">
        <v>2</v>
      </c>
      <c r="V5" s="23">
        <v>1</v>
      </c>
      <c r="W5" s="23">
        <v>4</v>
      </c>
      <c r="X5" s="23">
        <v>6</v>
      </c>
      <c r="Y5" s="23">
        <v>6</v>
      </c>
      <c r="Z5" s="23">
        <v>3</v>
      </c>
      <c r="AA5" s="23">
        <v>1</v>
      </c>
      <c r="AB5" s="23">
        <v>2</v>
      </c>
      <c r="AC5" s="23">
        <v>4</v>
      </c>
      <c r="AD5" s="23">
        <v>1</v>
      </c>
      <c r="AE5" s="23">
        <v>2</v>
      </c>
      <c r="AF5" s="23">
        <v>2</v>
      </c>
      <c r="AG5" s="23">
        <v>1</v>
      </c>
      <c r="AH5" s="23">
        <v>2</v>
      </c>
      <c r="AI5" s="23">
        <v>3</v>
      </c>
      <c r="AJ5" s="23">
        <v>1</v>
      </c>
      <c r="AK5" s="23">
        <v>3</v>
      </c>
      <c r="AL5" s="23">
        <v>3</v>
      </c>
      <c r="AM5" s="23">
        <v>3</v>
      </c>
      <c r="AN5" s="23">
        <v>5</v>
      </c>
      <c r="AO5" s="23">
        <v>1</v>
      </c>
      <c r="AP5" s="23">
        <v>4</v>
      </c>
      <c r="AQ5" s="23">
        <v>2</v>
      </c>
      <c r="AR5" s="23">
        <v>1</v>
      </c>
      <c r="AS5" s="23">
        <v>2</v>
      </c>
      <c r="AT5" s="23">
        <v>1</v>
      </c>
      <c r="AU5" s="23">
        <v>2</v>
      </c>
      <c r="AV5" s="23">
        <v>5</v>
      </c>
      <c r="AW5" s="23">
        <v>6</v>
      </c>
      <c r="AX5" s="23">
        <v>2</v>
      </c>
      <c r="AY5" s="23">
        <v>1</v>
      </c>
      <c r="AZ5" s="23">
        <v>2</v>
      </c>
      <c r="BA5" s="23">
        <v>1</v>
      </c>
      <c r="BB5" s="23">
        <v>3</v>
      </c>
      <c r="BC5" s="23">
        <v>1</v>
      </c>
      <c r="BD5" s="23">
        <v>7</v>
      </c>
      <c r="BE5" s="23">
        <v>1</v>
      </c>
      <c r="BF5" s="43">
        <v>5</v>
      </c>
      <c r="BG5" s="43">
        <v>1</v>
      </c>
      <c r="BH5" s="43">
        <v>4</v>
      </c>
      <c r="BI5" s="43">
        <v>4</v>
      </c>
      <c r="BK5" s="23">
        <v>1</v>
      </c>
    </row>
    <row r="6" spans="1:63" x14ac:dyDescent="0.5">
      <c r="A6" s="20" t="s">
        <v>102</v>
      </c>
      <c r="B6" s="26" t="s">
        <v>103</v>
      </c>
      <c r="C6" s="26" t="s">
        <v>103</v>
      </c>
      <c r="D6" s="26" t="s">
        <v>104</v>
      </c>
      <c r="E6" s="23" t="s">
        <v>105</v>
      </c>
      <c r="F6" s="23" t="s">
        <v>106</v>
      </c>
      <c r="G6" s="43" t="s">
        <v>107</v>
      </c>
      <c r="H6" s="23" t="s">
        <v>108</v>
      </c>
      <c r="I6" s="23" t="s">
        <v>109</v>
      </c>
      <c r="J6" s="23" t="s">
        <v>110</v>
      </c>
      <c r="K6" s="23" t="s">
        <v>111</v>
      </c>
      <c r="L6" s="23" t="s">
        <v>112</v>
      </c>
      <c r="M6" s="23" t="s">
        <v>113</v>
      </c>
      <c r="N6" s="23" t="s">
        <v>114</v>
      </c>
      <c r="P6" s="23" t="s">
        <v>115</v>
      </c>
      <c r="Q6" s="23" t="s">
        <v>116</v>
      </c>
      <c r="R6" s="23" t="s">
        <v>117</v>
      </c>
      <c r="S6" s="23" t="s">
        <v>118</v>
      </c>
      <c r="T6" s="23" t="s">
        <v>119</v>
      </c>
      <c r="U6" s="23" t="s">
        <v>120</v>
      </c>
      <c r="V6" s="23" t="s">
        <v>121</v>
      </c>
      <c r="W6" s="23" t="s">
        <v>122</v>
      </c>
      <c r="X6" s="23" t="s">
        <v>124</v>
      </c>
      <c r="Y6" s="23" t="s">
        <v>125</v>
      </c>
      <c r="Z6" s="23" t="s">
        <v>126</v>
      </c>
      <c r="AA6" s="23" t="s">
        <v>127</v>
      </c>
      <c r="AB6" s="23" t="s">
        <v>128</v>
      </c>
      <c r="AC6" s="23" t="s">
        <v>129</v>
      </c>
      <c r="AD6" s="23" t="s">
        <v>130</v>
      </c>
      <c r="AE6" s="23" t="s">
        <v>131</v>
      </c>
      <c r="AF6" s="23" t="s">
        <v>132</v>
      </c>
      <c r="AG6" s="23" t="s">
        <v>133</v>
      </c>
      <c r="AH6" s="23" t="s">
        <v>134</v>
      </c>
      <c r="AI6" s="23" t="s">
        <v>135</v>
      </c>
      <c r="AJ6" s="23" t="s">
        <v>136</v>
      </c>
      <c r="AK6" s="23" t="s">
        <v>137</v>
      </c>
      <c r="AL6" s="23" t="s">
        <v>139</v>
      </c>
      <c r="AM6" s="23" t="s">
        <v>110</v>
      </c>
      <c r="AN6" s="23" t="s">
        <v>135</v>
      </c>
      <c r="AO6" s="23" t="s">
        <v>140</v>
      </c>
      <c r="AP6" s="23" t="s">
        <v>141</v>
      </c>
      <c r="AQ6" s="23" t="s">
        <v>110</v>
      </c>
      <c r="AR6" s="23" t="s">
        <v>142</v>
      </c>
      <c r="AS6" s="23" t="s">
        <v>143</v>
      </c>
      <c r="AT6" s="23" t="s">
        <v>145</v>
      </c>
      <c r="AU6" s="23" t="s">
        <v>146</v>
      </c>
      <c r="AV6" s="23" t="s">
        <v>147</v>
      </c>
      <c r="AW6" s="23" t="s">
        <v>148</v>
      </c>
      <c r="AX6" s="23" t="s">
        <v>149</v>
      </c>
      <c r="AY6" s="23" t="s">
        <v>150</v>
      </c>
      <c r="AZ6" s="23" t="s">
        <v>151</v>
      </c>
      <c r="BA6" s="23" t="s">
        <v>152</v>
      </c>
      <c r="BB6" s="23" t="s">
        <v>153</v>
      </c>
      <c r="BC6" s="23" t="s">
        <v>154</v>
      </c>
      <c r="BD6" s="23" t="s">
        <v>110</v>
      </c>
      <c r="BE6" s="23" t="s">
        <v>156</v>
      </c>
      <c r="BF6" s="43" t="s">
        <v>123</v>
      </c>
      <c r="BG6" s="43" t="s">
        <v>138</v>
      </c>
      <c r="BH6" s="43" t="s">
        <v>155</v>
      </c>
      <c r="BI6" s="43" t="s">
        <v>157</v>
      </c>
      <c r="BK6" s="23" t="s">
        <v>144</v>
      </c>
    </row>
    <row r="7" spans="1:63" s="16" customFormat="1" ht="14.1" thickBot="1" x14ac:dyDescent="0.55000000000000004">
      <c r="A7" s="27" t="s">
        <v>158</v>
      </c>
      <c r="B7" s="28" t="s">
        <v>159</v>
      </c>
      <c r="C7" s="28" t="s">
        <v>159</v>
      </c>
      <c r="D7" s="28" t="s">
        <v>159</v>
      </c>
      <c r="E7" s="28" t="s">
        <v>159</v>
      </c>
      <c r="F7" s="28" t="s">
        <v>159</v>
      </c>
      <c r="G7" s="28" t="s">
        <v>159</v>
      </c>
      <c r="H7" s="28" t="s">
        <v>159</v>
      </c>
      <c r="I7" s="28" t="s">
        <v>159</v>
      </c>
      <c r="J7" s="28" t="s">
        <v>159</v>
      </c>
      <c r="K7" s="28" t="s">
        <v>159</v>
      </c>
      <c r="L7" s="28" t="s">
        <v>160</v>
      </c>
      <c r="M7" s="28" t="s">
        <v>160</v>
      </c>
      <c r="N7" s="28" t="s">
        <v>160</v>
      </c>
      <c r="P7" s="29" t="s">
        <v>161</v>
      </c>
      <c r="Q7" s="29" t="s">
        <v>161</v>
      </c>
      <c r="R7" s="29" t="s">
        <v>161</v>
      </c>
      <c r="S7" s="29" t="s">
        <v>162</v>
      </c>
      <c r="T7" s="29" t="s">
        <v>162</v>
      </c>
      <c r="U7" s="29" t="s">
        <v>162</v>
      </c>
      <c r="V7" s="29" t="s">
        <v>162</v>
      </c>
      <c r="W7" s="29" t="s">
        <v>162</v>
      </c>
      <c r="X7" s="29" t="s">
        <v>163</v>
      </c>
      <c r="Y7" s="29" t="s">
        <v>163</v>
      </c>
      <c r="Z7" s="29" t="s">
        <v>163</v>
      </c>
      <c r="AA7" s="29" t="s">
        <v>163</v>
      </c>
      <c r="AB7" s="29" t="s">
        <v>163</v>
      </c>
      <c r="AC7" s="29" t="s">
        <v>163</v>
      </c>
      <c r="AD7" s="29" t="s">
        <v>163</v>
      </c>
      <c r="AE7" s="29" t="s">
        <v>163</v>
      </c>
      <c r="AF7" s="29" t="s">
        <v>163</v>
      </c>
      <c r="AG7" s="29" t="s">
        <v>164</v>
      </c>
      <c r="AH7" s="30" t="s">
        <v>164</v>
      </c>
      <c r="AI7" s="30" t="s">
        <v>164</v>
      </c>
      <c r="AJ7" s="30" t="s">
        <v>164</v>
      </c>
      <c r="AK7" s="30" t="s">
        <v>164</v>
      </c>
      <c r="AL7" s="30" t="s">
        <v>164</v>
      </c>
      <c r="AM7" s="30" t="s">
        <v>164</v>
      </c>
      <c r="AN7" s="30" t="s">
        <v>164</v>
      </c>
      <c r="AO7" s="30" t="s">
        <v>164</v>
      </c>
      <c r="AP7" s="30" t="s">
        <v>164</v>
      </c>
      <c r="AQ7" s="30" t="s">
        <v>165</v>
      </c>
      <c r="AR7" s="30" t="s">
        <v>165</v>
      </c>
      <c r="AS7" s="30" t="s">
        <v>165</v>
      </c>
      <c r="AT7" s="30" t="s">
        <v>166</v>
      </c>
      <c r="AU7" s="30" t="s">
        <v>166</v>
      </c>
      <c r="AV7" s="30" t="s">
        <v>166</v>
      </c>
      <c r="AW7" s="30" t="s">
        <v>166</v>
      </c>
      <c r="AX7" s="30" t="s">
        <v>166</v>
      </c>
      <c r="AY7" s="30" t="s">
        <v>166</v>
      </c>
      <c r="AZ7" s="30" t="s">
        <v>166</v>
      </c>
      <c r="BA7" s="30" t="s">
        <v>166</v>
      </c>
      <c r="BB7" s="30" t="s">
        <v>166</v>
      </c>
      <c r="BC7" s="30" t="s">
        <v>166</v>
      </c>
      <c r="BD7" s="30" t="s">
        <v>166</v>
      </c>
      <c r="BE7" s="30" t="s">
        <v>166</v>
      </c>
      <c r="BF7" s="29" t="s">
        <v>163</v>
      </c>
      <c r="BG7" s="30" t="s">
        <v>164</v>
      </c>
      <c r="BH7" s="30" t="s">
        <v>166</v>
      </c>
      <c r="BI7" s="31" t="s">
        <v>166</v>
      </c>
      <c r="BK7" s="30" t="s">
        <v>166</v>
      </c>
    </row>
    <row r="8" spans="1:63" x14ac:dyDescent="0.5">
      <c r="A8" s="32" t="s">
        <v>167</v>
      </c>
      <c r="B8" s="33" t="s">
        <v>168</v>
      </c>
      <c r="C8" s="33" t="s">
        <v>168</v>
      </c>
      <c r="D8" s="33" t="s">
        <v>168</v>
      </c>
      <c r="E8" s="33" t="s">
        <v>168</v>
      </c>
      <c r="F8" s="33" t="s">
        <v>168</v>
      </c>
      <c r="G8" s="33" t="s">
        <v>169</v>
      </c>
      <c r="H8" s="33" t="s">
        <v>168</v>
      </c>
      <c r="I8" s="33" t="s">
        <v>169</v>
      </c>
      <c r="J8" s="33" t="s">
        <v>168</v>
      </c>
      <c r="K8" s="33" t="s">
        <v>168</v>
      </c>
      <c r="L8" s="33" t="s">
        <v>169</v>
      </c>
      <c r="M8" s="33" t="s">
        <v>168</v>
      </c>
      <c r="N8" s="33" t="s">
        <v>169</v>
      </c>
      <c r="P8" s="34" t="s">
        <v>168</v>
      </c>
      <c r="Q8" s="34" t="s">
        <v>168</v>
      </c>
      <c r="R8" s="34" t="s">
        <v>168</v>
      </c>
      <c r="S8" s="34" t="s">
        <v>168</v>
      </c>
      <c r="T8" s="34" t="s">
        <v>169</v>
      </c>
      <c r="U8" s="34" t="s">
        <v>168</v>
      </c>
      <c r="V8" s="34" t="s">
        <v>168</v>
      </c>
      <c r="W8" s="34" t="s">
        <v>169</v>
      </c>
      <c r="X8" s="34" t="s">
        <v>169</v>
      </c>
      <c r="Y8" s="34" t="s">
        <v>168</v>
      </c>
      <c r="Z8" s="34" t="s">
        <v>168</v>
      </c>
      <c r="AA8" s="34" t="s">
        <v>169</v>
      </c>
      <c r="AB8" s="34" t="s">
        <v>168</v>
      </c>
      <c r="AC8" s="34" t="s">
        <v>168</v>
      </c>
      <c r="AD8" s="34" t="s">
        <v>169</v>
      </c>
      <c r="AE8" s="34" t="s">
        <v>168</v>
      </c>
      <c r="AF8" s="34" t="s">
        <v>168</v>
      </c>
      <c r="AG8" s="34" t="s">
        <v>168</v>
      </c>
      <c r="AH8" s="34" t="s">
        <v>169</v>
      </c>
      <c r="AI8" s="34" t="s">
        <v>168</v>
      </c>
      <c r="AJ8" s="34" t="s">
        <v>168</v>
      </c>
      <c r="AK8" s="34" t="s">
        <v>168</v>
      </c>
      <c r="AL8" s="34" t="s">
        <v>168</v>
      </c>
      <c r="AM8" s="34" t="s">
        <v>168</v>
      </c>
      <c r="AN8" s="34" t="s">
        <v>168</v>
      </c>
      <c r="AO8" s="34" t="s">
        <v>168</v>
      </c>
      <c r="AP8" s="34" t="s">
        <v>169</v>
      </c>
      <c r="AQ8" s="34" t="s">
        <v>168</v>
      </c>
      <c r="AR8" s="34" t="s">
        <v>168</v>
      </c>
      <c r="AS8" s="34" t="s">
        <v>169</v>
      </c>
      <c r="AT8" s="34" t="s">
        <v>168</v>
      </c>
      <c r="AU8" s="34" t="s">
        <v>168</v>
      </c>
      <c r="AV8" s="34" t="s">
        <v>169</v>
      </c>
      <c r="AW8" s="34" t="s">
        <v>169</v>
      </c>
      <c r="AX8" s="34" t="s">
        <v>168</v>
      </c>
      <c r="AY8" s="34" t="s">
        <v>168</v>
      </c>
      <c r="AZ8" s="34" t="s">
        <v>169</v>
      </c>
      <c r="BA8" s="34" t="s">
        <v>168</v>
      </c>
      <c r="BB8" s="34" t="s">
        <v>169</v>
      </c>
      <c r="BC8" s="34" t="s">
        <v>168</v>
      </c>
      <c r="BD8" s="34" t="s">
        <v>168</v>
      </c>
      <c r="BE8" s="34" t="s">
        <v>168</v>
      </c>
      <c r="BF8" s="34" t="s">
        <v>169</v>
      </c>
      <c r="BG8" s="34" t="s">
        <v>169</v>
      </c>
      <c r="BH8" s="34" t="s">
        <v>169</v>
      </c>
      <c r="BI8" s="34" t="s">
        <v>169</v>
      </c>
      <c r="BK8" s="34" t="s">
        <v>168</v>
      </c>
    </row>
    <row r="9" spans="1:63" x14ac:dyDescent="0.5">
      <c r="A9" s="17" t="s">
        <v>170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K9" s="34"/>
    </row>
    <row r="10" spans="1:63" x14ac:dyDescent="0.5">
      <c r="A10" s="17" t="s">
        <v>10</v>
      </c>
      <c r="B10" s="35">
        <v>46.707000000000001</v>
      </c>
      <c r="C10" s="35">
        <v>47.155999999999999</v>
      </c>
      <c r="D10" s="35">
        <v>48.53</v>
      </c>
      <c r="E10" s="35">
        <v>46.293999999999997</v>
      </c>
      <c r="F10" s="35">
        <v>48.265999999999998</v>
      </c>
      <c r="G10" s="35">
        <v>48.737000000000002</v>
      </c>
      <c r="H10" s="35">
        <v>48.695999999999998</v>
      </c>
      <c r="I10" s="35">
        <v>48.679000000000002</v>
      </c>
      <c r="J10" s="35">
        <v>45.98</v>
      </c>
      <c r="K10" s="35">
        <v>48.442</v>
      </c>
      <c r="L10" s="35">
        <v>46.622999999999998</v>
      </c>
      <c r="M10" s="35">
        <v>42.061999999999998</v>
      </c>
      <c r="N10" s="35">
        <v>46.067999999999998</v>
      </c>
      <c r="P10" s="35">
        <v>46.418999999999997</v>
      </c>
      <c r="Q10" s="35">
        <v>48.19</v>
      </c>
      <c r="R10" s="35">
        <v>47.911999999999999</v>
      </c>
      <c r="S10" s="35">
        <v>45.21</v>
      </c>
      <c r="T10" s="35">
        <v>48.607999999999997</v>
      </c>
      <c r="U10" s="35">
        <v>49.238</v>
      </c>
      <c r="V10" s="35">
        <v>49.011000000000003</v>
      </c>
      <c r="W10" s="35">
        <v>47.005000000000003</v>
      </c>
      <c r="X10" s="35">
        <v>46.65</v>
      </c>
      <c r="Y10" s="35">
        <v>46.951999999999998</v>
      </c>
      <c r="Z10" s="35">
        <v>49.149000000000001</v>
      </c>
      <c r="AA10" s="35">
        <v>49.466999999999999</v>
      </c>
      <c r="AB10" s="35">
        <v>50.838000000000001</v>
      </c>
      <c r="AC10" s="35">
        <v>48.75</v>
      </c>
      <c r="AD10" s="35">
        <v>48.741</v>
      </c>
      <c r="AE10" s="35">
        <v>49.039000000000001</v>
      </c>
      <c r="AF10" s="35">
        <v>46.825000000000003</v>
      </c>
      <c r="AG10" s="35">
        <v>46.734000000000002</v>
      </c>
      <c r="AH10" s="35">
        <v>48.371000000000002</v>
      </c>
      <c r="AI10" s="35">
        <v>48.683999999999997</v>
      </c>
      <c r="AJ10" s="35">
        <v>47.331000000000003</v>
      </c>
      <c r="AK10" s="35">
        <v>48.470999999999997</v>
      </c>
      <c r="AL10" s="35">
        <v>48.27</v>
      </c>
      <c r="AM10" s="35">
        <v>47.276000000000003</v>
      </c>
      <c r="AN10" s="35">
        <v>47.97</v>
      </c>
      <c r="AO10" s="35">
        <v>48.338999999999999</v>
      </c>
      <c r="AP10" s="35">
        <v>49.38</v>
      </c>
      <c r="AQ10" s="35">
        <v>44.314999999999998</v>
      </c>
      <c r="AR10" s="35">
        <v>48.962000000000003</v>
      </c>
      <c r="AS10" s="35">
        <v>48.567</v>
      </c>
      <c r="AT10" s="35">
        <v>47.625999999999998</v>
      </c>
      <c r="AU10" s="35">
        <v>48.381</v>
      </c>
      <c r="AV10" s="35">
        <v>48.570999999999998</v>
      </c>
      <c r="AW10" s="35">
        <v>49.051000000000002</v>
      </c>
      <c r="AX10" s="35">
        <v>48.771999999999998</v>
      </c>
      <c r="AY10" s="35">
        <v>48.426000000000002</v>
      </c>
      <c r="AZ10" s="35">
        <v>48.883000000000003</v>
      </c>
      <c r="BA10" s="35">
        <v>48.795999999999999</v>
      </c>
      <c r="BB10" s="35">
        <v>48.914000000000001</v>
      </c>
      <c r="BC10" s="35">
        <v>49.024000000000001</v>
      </c>
      <c r="BD10" s="35">
        <v>47.701000000000001</v>
      </c>
      <c r="BE10" s="35">
        <v>48.997</v>
      </c>
      <c r="BF10" s="35">
        <v>48.353999999999999</v>
      </c>
      <c r="BG10" s="35">
        <v>48.182000000000002</v>
      </c>
      <c r="BH10" s="35">
        <v>50.784999999999997</v>
      </c>
      <c r="BI10" s="35">
        <v>48.343000000000004</v>
      </c>
      <c r="BK10" s="35">
        <v>44.043999999999997</v>
      </c>
    </row>
    <row r="11" spans="1:63" x14ac:dyDescent="0.5">
      <c r="A11" s="17" t="s">
        <v>19</v>
      </c>
      <c r="B11" s="35">
        <v>1.2649999999999999</v>
      </c>
      <c r="C11" s="35">
        <v>1.246</v>
      </c>
      <c r="D11" s="35">
        <v>1.349</v>
      </c>
      <c r="E11" s="35">
        <v>1.2949999999999999</v>
      </c>
      <c r="F11" s="35">
        <v>1.2589999999999999</v>
      </c>
      <c r="G11" s="35">
        <v>1.4059999999999999</v>
      </c>
      <c r="H11" s="35">
        <v>1.3</v>
      </c>
      <c r="I11" s="35">
        <v>1.3240000000000001</v>
      </c>
      <c r="J11" s="35">
        <v>1.2809999999999999</v>
      </c>
      <c r="K11" s="35">
        <v>1.3160000000000001</v>
      </c>
      <c r="L11" s="35">
        <v>1.345</v>
      </c>
      <c r="M11" s="35">
        <v>1.1100000000000001</v>
      </c>
      <c r="N11" s="35">
        <v>1.3460000000000001</v>
      </c>
      <c r="P11" s="35">
        <v>2.1389999999999998</v>
      </c>
      <c r="Q11" s="35">
        <v>2.331</v>
      </c>
      <c r="R11" s="35">
        <v>2.0640000000000001</v>
      </c>
      <c r="S11" s="35">
        <v>2.84</v>
      </c>
      <c r="T11" s="35">
        <v>2.5880000000000001</v>
      </c>
      <c r="U11" s="35">
        <v>2.6720000000000002</v>
      </c>
      <c r="V11" s="35">
        <v>2.5099999999999998</v>
      </c>
      <c r="W11" s="35">
        <v>2.6829999999999998</v>
      </c>
      <c r="X11" s="35">
        <v>1.95</v>
      </c>
      <c r="Y11" s="35">
        <v>1.9870000000000001</v>
      </c>
      <c r="Z11" s="35">
        <v>2.4430000000000001</v>
      </c>
      <c r="AA11" s="35">
        <v>1.9319999999999999</v>
      </c>
      <c r="AB11" s="35">
        <v>1.903</v>
      </c>
      <c r="AC11" s="35">
        <v>1.841</v>
      </c>
      <c r="AD11" s="35">
        <v>2.0169999999999999</v>
      </c>
      <c r="AE11" s="35">
        <v>2.004</v>
      </c>
      <c r="AF11" s="35">
        <v>1.962</v>
      </c>
      <c r="AG11" s="35">
        <v>1.663</v>
      </c>
      <c r="AH11" s="35">
        <v>1.7170000000000001</v>
      </c>
      <c r="AI11" s="35">
        <v>1.6559999999999999</v>
      </c>
      <c r="AJ11" s="35">
        <v>1.615</v>
      </c>
      <c r="AK11" s="35">
        <v>1.766</v>
      </c>
      <c r="AL11" s="35">
        <v>1.6830000000000001</v>
      </c>
      <c r="AM11" s="35">
        <v>1.4750000000000001</v>
      </c>
      <c r="AN11" s="35">
        <v>1.7909999999999999</v>
      </c>
      <c r="AO11" s="35">
        <v>1.673</v>
      </c>
      <c r="AP11" s="35">
        <v>1.4790000000000001</v>
      </c>
      <c r="AQ11" s="35">
        <v>1.363</v>
      </c>
      <c r="AR11" s="35">
        <v>1.3280000000000001</v>
      </c>
      <c r="AS11" s="35">
        <v>1.2490000000000001</v>
      </c>
      <c r="AT11" s="35">
        <v>1.448</v>
      </c>
      <c r="AU11" s="35">
        <v>1.37</v>
      </c>
      <c r="AV11" s="35">
        <v>1.3260000000000001</v>
      </c>
      <c r="AW11" s="35">
        <v>1.9419999999999999</v>
      </c>
      <c r="AX11" s="35">
        <v>1.385</v>
      </c>
      <c r="AY11" s="35">
        <v>1.232</v>
      </c>
      <c r="AZ11" s="35">
        <v>2.012</v>
      </c>
      <c r="BA11" s="35">
        <v>1.875</v>
      </c>
      <c r="BB11" s="35">
        <v>2.1800000000000002</v>
      </c>
      <c r="BC11" s="35">
        <v>2.532</v>
      </c>
      <c r="BD11" s="35">
        <v>1.395</v>
      </c>
      <c r="BE11" s="35">
        <v>1.544</v>
      </c>
      <c r="BF11" s="35">
        <v>1.7010000000000001</v>
      </c>
      <c r="BG11" s="35">
        <v>1.6419999999999999</v>
      </c>
      <c r="BH11" s="35">
        <v>1.5409999999999999</v>
      </c>
      <c r="BI11" s="35">
        <v>1.32</v>
      </c>
      <c r="BK11" s="35">
        <v>1.3140000000000001</v>
      </c>
    </row>
    <row r="12" spans="1:63" x14ac:dyDescent="0.5">
      <c r="A12" s="17" t="s">
        <v>11</v>
      </c>
      <c r="B12" s="35">
        <v>14.823</v>
      </c>
      <c r="C12" s="35">
        <v>14.872</v>
      </c>
      <c r="D12" s="35">
        <v>15.303000000000001</v>
      </c>
      <c r="E12" s="35">
        <v>14.103</v>
      </c>
      <c r="F12" s="35">
        <v>15.936999999999999</v>
      </c>
      <c r="G12" s="35">
        <v>13.692</v>
      </c>
      <c r="H12" s="35">
        <v>15.367000000000001</v>
      </c>
      <c r="I12" s="35">
        <v>15.388999999999999</v>
      </c>
      <c r="J12" s="35">
        <v>13.897</v>
      </c>
      <c r="K12" s="35">
        <v>15.413</v>
      </c>
      <c r="L12" s="35">
        <v>14.07</v>
      </c>
      <c r="M12" s="35">
        <v>11.827999999999999</v>
      </c>
      <c r="N12" s="35">
        <v>13.712</v>
      </c>
      <c r="P12" s="35">
        <v>13.696</v>
      </c>
      <c r="Q12" s="35">
        <v>14.413</v>
      </c>
      <c r="R12" s="35">
        <v>13.657999999999999</v>
      </c>
      <c r="S12" s="35">
        <v>13.622999999999999</v>
      </c>
      <c r="T12" s="35">
        <v>13.717000000000001</v>
      </c>
      <c r="U12" s="35">
        <v>14.044</v>
      </c>
      <c r="V12" s="35">
        <v>13.5</v>
      </c>
      <c r="W12" s="35">
        <v>13.603</v>
      </c>
      <c r="X12" s="35">
        <v>14.323</v>
      </c>
      <c r="Y12" s="35">
        <v>14.56</v>
      </c>
      <c r="Z12" s="35">
        <v>13.869</v>
      </c>
      <c r="AA12" s="35">
        <v>14.595000000000001</v>
      </c>
      <c r="AB12" s="35">
        <v>14.436</v>
      </c>
      <c r="AC12" s="35">
        <v>14.090999999999999</v>
      </c>
      <c r="AD12" s="35">
        <v>14.506</v>
      </c>
      <c r="AE12" s="35">
        <v>14.581</v>
      </c>
      <c r="AF12" s="35">
        <v>14.353999999999999</v>
      </c>
      <c r="AG12" s="35">
        <v>14.324</v>
      </c>
      <c r="AH12" s="35">
        <v>14.778</v>
      </c>
      <c r="AI12" s="35">
        <v>14.827</v>
      </c>
      <c r="AJ12" s="35">
        <v>14.449</v>
      </c>
      <c r="AK12" s="35">
        <v>14.965</v>
      </c>
      <c r="AL12" s="35">
        <v>14.69</v>
      </c>
      <c r="AM12" s="35">
        <v>14.523</v>
      </c>
      <c r="AN12" s="35">
        <v>15.186999999999999</v>
      </c>
      <c r="AO12" s="35">
        <v>14.558</v>
      </c>
      <c r="AP12" s="35">
        <v>14.792999999999999</v>
      </c>
      <c r="AQ12" s="35">
        <v>16.076000000000001</v>
      </c>
      <c r="AR12" s="35">
        <v>14.538</v>
      </c>
      <c r="AS12" s="35">
        <v>14.686999999999999</v>
      </c>
      <c r="AT12" s="35">
        <v>15.842000000000001</v>
      </c>
      <c r="AU12" s="35">
        <v>15.433</v>
      </c>
      <c r="AV12" s="35">
        <v>16.460999999999999</v>
      </c>
      <c r="AW12" s="35">
        <v>14.625</v>
      </c>
      <c r="AX12" s="35">
        <v>15.843</v>
      </c>
      <c r="AY12" s="35">
        <v>16.238</v>
      </c>
      <c r="AZ12" s="35">
        <v>13.57</v>
      </c>
      <c r="BA12" s="35">
        <v>13.763999999999999</v>
      </c>
      <c r="BB12" s="35">
        <v>12.981</v>
      </c>
      <c r="BC12" s="35">
        <v>12.359</v>
      </c>
      <c r="BD12" s="35">
        <v>14.314</v>
      </c>
      <c r="BE12" s="35">
        <v>14.981999999999999</v>
      </c>
      <c r="BF12" s="35">
        <v>14.901</v>
      </c>
      <c r="BG12" s="35">
        <v>14.698</v>
      </c>
      <c r="BH12" s="35">
        <v>13.209</v>
      </c>
      <c r="BI12" s="35">
        <v>15.821999999999999</v>
      </c>
      <c r="BK12" s="35">
        <v>14.459</v>
      </c>
    </row>
    <row r="13" spans="1:63" x14ac:dyDescent="0.5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K13" s="35"/>
    </row>
    <row r="14" spans="1:63" x14ac:dyDescent="0.5">
      <c r="A14" s="17" t="s">
        <v>171</v>
      </c>
      <c r="B14" s="35">
        <v>9.077</v>
      </c>
      <c r="C14" s="35">
        <v>8.9250000000000007</v>
      </c>
      <c r="D14" s="35">
        <v>10.449107460000002</v>
      </c>
      <c r="E14" s="35">
        <v>10.337</v>
      </c>
      <c r="F14" s="35">
        <v>10.14326544</v>
      </c>
      <c r="G14" s="35">
        <v>10.993756400000001</v>
      </c>
      <c r="H14" s="35">
        <v>9.9700539400000014</v>
      </c>
      <c r="I14" s="35">
        <v>9.9508881999999996</v>
      </c>
      <c r="J14" s="35">
        <v>10.46</v>
      </c>
      <c r="K14" s="35">
        <v>10.334599541860001</v>
      </c>
      <c r="L14" s="35">
        <v>8.9410000000000007</v>
      </c>
      <c r="M14" s="35">
        <v>9.9339999999999993</v>
      </c>
      <c r="N14" s="35">
        <v>9.5792708000000015</v>
      </c>
      <c r="P14" s="35">
        <v>12.435</v>
      </c>
      <c r="Q14" s="35">
        <v>14.241692026100001</v>
      </c>
      <c r="R14" s="35">
        <v>11.723000000000001</v>
      </c>
      <c r="S14" s="35">
        <v>14.244999999999999</v>
      </c>
      <c r="T14" s="35">
        <v>13.290945800000001</v>
      </c>
      <c r="U14" s="35">
        <v>13.107656540000002</v>
      </c>
      <c r="V14" s="35">
        <v>12.326000000000001</v>
      </c>
      <c r="W14" s="35">
        <v>13.575282600000001</v>
      </c>
      <c r="X14" s="35">
        <v>13.269350600000001</v>
      </c>
      <c r="Y14" s="35">
        <v>13.796543420000001</v>
      </c>
      <c r="Z14" s="35">
        <v>13.021545680000003</v>
      </c>
      <c r="AA14" s="35">
        <v>11.007253400000002</v>
      </c>
      <c r="AB14" s="35">
        <v>10.587529141199999</v>
      </c>
      <c r="AC14" s="35">
        <v>10.712999999999999</v>
      </c>
      <c r="AD14" s="35">
        <v>11.162918800000002</v>
      </c>
      <c r="AE14" s="35">
        <v>11.286461340000002</v>
      </c>
      <c r="AF14" s="35">
        <v>11.724</v>
      </c>
      <c r="AG14" s="35">
        <v>10.731999999999999</v>
      </c>
      <c r="AH14" s="35">
        <v>10.6230388</v>
      </c>
      <c r="AI14" s="35">
        <v>10.476821300000001</v>
      </c>
      <c r="AJ14" s="35">
        <v>10.34</v>
      </c>
      <c r="AK14" s="35">
        <v>10.265008380000001</v>
      </c>
      <c r="AL14" s="35">
        <v>10.424362960000002</v>
      </c>
      <c r="AM14" s="35">
        <v>10.112</v>
      </c>
      <c r="AN14" s="35">
        <v>10.811366940000003</v>
      </c>
      <c r="AO14" s="35">
        <v>10.617370060000002</v>
      </c>
      <c r="AP14" s="35">
        <v>9.7205394000000016</v>
      </c>
      <c r="AQ14" s="35">
        <v>10.975</v>
      </c>
      <c r="AR14" s="35">
        <v>10.175928180000001</v>
      </c>
      <c r="AS14" s="35">
        <v>10.232525600000001</v>
      </c>
      <c r="AT14" s="35">
        <v>10.17196906</v>
      </c>
      <c r="AU14" s="35">
        <v>10.417434500000001</v>
      </c>
      <c r="AV14" s="35">
        <v>9.8393130000000006</v>
      </c>
      <c r="AW14" s="35">
        <v>12.638590799999999</v>
      </c>
      <c r="AX14" s="35">
        <v>9.8037709</v>
      </c>
      <c r="AY14" s="35">
        <v>9.2514736600000003</v>
      </c>
      <c r="AZ14" s="35">
        <v>12.5270156</v>
      </c>
      <c r="BA14" s="35">
        <v>12.269312880000003</v>
      </c>
      <c r="BB14" s="35">
        <v>13.591479000000001</v>
      </c>
      <c r="BC14" s="35">
        <v>14.298361880000002</v>
      </c>
      <c r="BD14" s="35">
        <v>10.545</v>
      </c>
      <c r="BE14" s="35">
        <v>10.375863740000002</v>
      </c>
      <c r="BF14" s="35">
        <v>10.583447600000001</v>
      </c>
      <c r="BG14" s="35">
        <v>10.484469600000001</v>
      </c>
      <c r="BH14" s="35">
        <v>10.915473800000001</v>
      </c>
      <c r="BI14" s="35">
        <v>9.761030400000001</v>
      </c>
      <c r="BK14" s="35">
        <v>11.736000000000001</v>
      </c>
    </row>
    <row r="15" spans="1:63" x14ac:dyDescent="0.5">
      <c r="A15" s="17" t="s">
        <v>17</v>
      </c>
      <c r="B15" s="35">
        <v>0.153</v>
      </c>
      <c r="C15" s="35">
        <v>0.151</v>
      </c>
      <c r="D15" s="35">
        <v>0.16900000000000001</v>
      </c>
      <c r="E15" s="35">
        <v>0.153</v>
      </c>
      <c r="F15" s="35">
        <v>0.16800000000000001</v>
      </c>
      <c r="G15" s="35">
        <v>0.16400000000000001</v>
      </c>
      <c r="H15" s="35">
        <v>0.159</v>
      </c>
      <c r="I15" s="35">
        <v>0.151</v>
      </c>
      <c r="J15" s="35">
        <v>0.16800000000000001</v>
      </c>
      <c r="K15" s="35">
        <v>0.18099999999999999</v>
      </c>
      <c r="L15" s="35">
        <v>0.158</v>
      </c>
      <c r="M15" s="35">
        <v>0.15</v>
      </c>
      <c r="N15" s="35">
        <v>0.16600000000000001</v>
      </c>
      <c r="P15" s="35">
        <v>0.56000000000000005</v>
      </c>
      <c r="Q15" s="35">
        <v>0.59699999999999998</v>
      </c>
      <c r="R15" s="35">
        <v>0.38200000000000001</v>
      </c>
      <c r="S15" s="35">
        <v>0.624</v>
      </c>
      <c r="T15" s="35">
        <v>0.252</v>
      </c>
      <c r="U15" s="35">
        <v>0.255</v>
      </c>
      <c r="V15" s="35">
        <v>0.21199999999999999</v>
      </c>
      <c r="W15" s="35">
        <v>0.82899999999999996</v>
      </c>
      <c r="X15" s="35">
        <v>0.314</v>
      </c>
      <c r="Y15" s="35">
        <v>0.19800000000000001</v>
      </c>
      <c r="Z15" s="35">
        <v>0.26600000000000001</v>
      </c>
      <c r="AA15" s="35">
        <v>0.161</v>
      </c>
      <c r="AB15" s="35">
        <v>0.16200000000000001</v>
      </c>
      <c r="AC15" s="35">
        <v>0.16600000000000001</v>
      </c>
      <c r="AD15" s="35">
        <v>0.26300000000000001</v>
      </c>
      <c r="AE15" s="35">
        <v>0.28699999999999998</v>
      </c>
      <c r="AF15" s="35">
        <v>0.52600000000000002</v>
      </c>
      <c r="AG15" s="35">
        <v>0.19900000000000001</v>
      </c>
      <c r="AH15" s="35">
        <v>0.17100000000000001</v>
      </c>
      <c r="AI15" s="35">
        <v>0.16500000000000001</v>
      </c>
      <c r="AJ15" s="35">
        <v>0.161</v>
      </c>
      <c r="AK15" s="35">
        <v>0.14499999999999999</v>
      </c>
      <c r="AL15" s="35">
        <v>0.17799999999999999</v>
      </c>
      <c r="AM15" s="35">
        <v>0.16300000000000001</v>
      </c>
      <c r="AN15" s="35">
        <v>0.20300000000000001</v>
      </c>
      <c r="AO15" s="35">
        <v>0.16500000000000001</v>
      </c>
      <c r="AP15" s="35">
        <v>0.17</v>
      </c>
      <c r="AQ15" s="35">
        <v>0.44700000000000001</v>
      </c>
      <c r="AR15" s="35">
        <v>0.22700000000000001</v>
      </c>
      <c r="AS15" s="35">
        <v>0.214</v>
      </c>
      <c r="AT15" s="35">
        <v>0.47299999999999998</v>
      </c>
      <c r="AU15" s="35">
        <v>0.183</v>
      </c>
      <c r="AV15" s="35">
        <v>0.154</v>
      </c>
      <c r="AW15" s="35">
        <v>0.215</v>
      </c>
      <c r="AX15" s="35">
        <v>0.157</v>
      </c>
      <c r="AY15" s="35">
        <v>0.182</v>
      </c>
      <c r="AZ15" s="35">
        <v>0.28799999999999998</v>
      </c>
      <c r="BA15" s="35">
        <v>0.27200000000000002</v>
      </c>
      <c r="BB15" s="35">
        <v>0.26500000000000001</v>
      </c>
      <c r="BC15" s="35">
        <v>0.22800000000000001</v>
      </c>
      <c r="BD15" s="35">
        <v>0.153</v>
      </c>
      <c r="BE15" s="35">
        <v>0.16400000000000001</v>
      </c>
      <c r="BF15" s="35">
        <v>0.32500000000000001</v>
      </c>
      <c r="BG15" s="35">
        <v>0.17100000000000001</v>
      </c>
      <c r="BH15" s="35">
        <v>0.20200000000000001</v>
      </c>
      <c r="BI15" s="35">
        <v>0.17299999999999999</v>
      </c>
      <c r="BK15" s="35">
        <v>0.68600000000000005</v>
      </c>
    </row>
    <row r="16" spans="1:63" x14ac:dyDescent="0.5">
      <c r="A16" s="17" t="s">
        <v>13</v>
      </c>
      <c r="B16" s="35">
        <v>6.2759999999999998</v>
      </c>
      <c r="C16" s="35">
        <v>6.4180000000000001</v>
      </c>
      <c r="D16" s="35">
        <v>6.4720000000000004</v>
      </c>
      <c r="E16" s="35">
        <v>6.6669999999999998</v>
      </c>
      <c r="F16" s="35">
        <v>6.59</v>
      </c>
      <c r="G16" s="35">
        <v>7.7190000000000003</v>
      </c>
      <c r="H16" s="35">
        <v>7.1159999999999997</v>
      </c>
      <c r="I16" s="35">
        <v>7.4969999999999999</v>
      </c>
      <c r="J16" s="35">
        <v>6.492</v>
      </c>
      <c r="K16" s="35">
        <v>6.2480000000000002</v>
      </c>
      <c r="L16" s="35">
        <v>6.6639999999999997</v>
      </c>
      <c r="M16" s="35">
        <v>7.0620000000000003</v>
      </c>
      <c r="N16" s="35">
        <v>7.36</v>
      </c>
      <c r="P16" s="35">
        <v>8.2149999999999999</v>
      </c>
      <c r="Q16" s="35">
        <v>8.18</v>
      </c>
      <c r="R16" s="35">
        <v>8.4870000000000001</v>
      </c>
      <c r="S16" s="35">
        <v>7.8449999999999998</v>
      </c>
      <c r="T16" s="35">
        <v>7.6630000000000003</v>
      </c>
      <c r="U16" s="35">
        <v>7.3049999999999997</v>
      </c>
      <c r="V16" s="35">
        <v>6.6630000000000003</v>
      </c>
      <c r="W16" s="35">
        <v>8.3800000000000008</v>
      </c>
      <c r="X16" s="35">
        <v>9.2080000000000002</v>
      </c>
      <c r="Y16" s="35">
        <v>9.1809999999999992</v>
      </c>
      <c r="Z16" s="35">
        <v>7.806</v>
      </c>
      <c r="AA16" s="35">
        <v>7.67</v>
      </c>
      <c r="AB16" s="35">
        <v>7.3819999999999997</v>
      </c>
      <c r="AC16" s="35">
        <v>7.3120000000000003</v>
      </c>
      <c r="AD16" s="35">
        <v>7.75</v>
      </c>
      <c r="AE16" s="35">
        <v>8.4890000000000008</v>
      </c>
      <c r="AF16" s="35">
        <v>7.8079999999999998</v>
      </c>
      <c r="AG16" s="35">
        <v>8.3409999999999993</v>
      </c>
      <c r="AH16" s="35">
        <v>8.6590000000000007</v>
      </c>
      <c r="AI16" s="35">
        <v>8.5850000000000009</v>
      </c>
      <c r="AJ16" s="35">
        <v>8.1</v>
      </c>
      <c r="AK16" s="35">
        <v>7.7080000000000002</v>
      </c>
      <c r="AL16" s="35">
        <v>8.0809999999999995</v>
      </c>
      <c r="AM16" s="35">
        <v>8.2390000000000008</v>
      </c>
      <c r="AN16" s="35">
        <v>7.8220000000000001</v>
      </c>
      <c r="AO16" s="35">
        <v>8.9939999999999998</v>
      </c>
      <c r="AP16" s="35">
        <v>8.8160000000000007</v>
      </c>
      <c r="AQ16" s="35">
        <v>8.8789999999999996</v>
      </c>
      <c r="AR16" s="35">
        <v>7.9660000000000002</v>
      </c>
      <c r="AS16" s="35">
        <v>8.6460000000000008</v>
      </c>
      <c r="AT16" s="35">
        <v>8.8339999999999996</v>
      </c>
      <c r="AU16" s="35">
        <v>7.3819999999999997</v>
      </c>
      <c r="AV16" s="35">
        <v>7.3890000000000002</v>
      </c>
      <c r="AW16" s="35">
        <v>7.6859999999999999</v>
      </c>
      <c r="AX16" s="35">
        <v>7.157</v>
      </c>
      <c r="AY16" s="35">
        <v>7.3639999999999999</v>
      </c>
      <c r="AZ16" s="35">
        <v>7.2240000000000002</v>
      </c>
      <c r="BA16" s="35">
        <v>7.0860000000000003</v>
      </c>
      <c r="BB16" s="35">
        <v>6.5179999999999998</v>
      </c>
      <c r="BC16" s="35">
        <v>6.2859999999999996</v>
      </c>
      <c r="BD16" s="35">
        <v>7.1230000000000002</v>
      </c>
      <c r="BE16" s="35">
        <v>7.0309999999999997</v>
      </c>
      <c r="BF16" s="35">
        <v>9.2439999999999998</v>
      </c>
      <c r="BG16" s="35">
        <v>8.18</v>
      </c>
      <c r="BH16" s="35">
        <v>7.5140000000000002</v>
      </c>
      <c r="BI16" s="35">
        <v>7.5880000000000001</v>
      </c>
      <c r="BK16" s="35">
        <v>9.92</v>
      </c>
    </row>
    <row r="17" spans="1:63" x14ac:dyDescent="0.5">
      <c r="A17" s="17" t="s">
        <v>14</v>
      </c>
      <c r="B17" s="35">
        <v>11.907</v>
      </c>
      <c r="C17" s="35">
        <v>12.077999999999999</v>
      </c>
      <c r="D17" s="35">
        <v>12.727</v>
      </c>
      <c r="E17" s="35">
        <v>11.877000000000001</v>
      </c>
      <c r="F17" s="35">
        <v>12.818</v>
      </c>
      <c r="G17" s="35">
        <v>12.425000000000001</v>
      </c>
      <c r="H17" s="35">
        <v>12.592000000000001</v>
      </c>
      <c r="I17" s="35">
        <v>12.355</v>
      </c>
      <c r="J17" s="35">
        <v>12.211</v>
      </c>
      <c r="K17" s="35">
        <v>12.938000000000001</v>
      </c>
      <c r="L17" s="35">
        <v>10.8</v>
      </c>
      <c r="M17" s="35">
        <v>11.496</v>
      </c>
      <c r="N17" s="35">
        <v>12.026</v>
      </c>
      <c r="P17" s="35">
        <v>6.1390000000000002</v>
      </c>
      <c r="Q17" s="35">
        <v>6.8769999999999998</v>
      </c>
      <c r="R17" s="35">
        <v>7.2770000000000001</v>
      </c>
      <c r="S17" s="35">
        <v>4.3719999999999999</v>
      </c>
      <c r="T17" s="35">
        <v>6.2069999999999999</v>
      </c>
      <c r="U17" s="35">
        <v>6.5069999999999997</v>
      </c>
      <c r="V17" s="35">
        <v>6.1989999999999998</v>
      </c>
      <c r="W17" s="35">
        <v>5.1429999999999998</v>
      </c>
      <c r="X17" s="35">
        <v>6.8</v>
      </c>
      <c r="Y17" s="35">
        <v>6.82</v>
      </c>
      <c r="Z17" s="35">
        <v>6.6639999999999997</v>
      </c>
      <c r="AA17" s="35">
        <v>9.0419999999999998</v>
      </c>
      <c r="AB17" s="35">
        <v>8.8610000000000007</v>
      </c>
      <c r="AC17" s="35">
        <v>8.7539999999999996</v>
      </c>
      <c r="AD17" s="35">
        <v>8.4359999999999999</v>
      </c>
      <c r="AE17" s="35">
        <v>8.3010000000000002</v>
      </c>
      <c r="AF17" s="35">
        <v>7.15</v>
      </c>
      <c r="AG17" s="35">
        <v>9.4269999999999996</v>
      </c>
      <c r="AH17" s="35">
        <v>10.492000000000001</v>
      </c>
      <c r="AI17" s="35">
        <v>10.545999999999999</v>
      </c>
      <c r="AJ17" s="35">
        <v>10.82</v>
      </c>
      <c r="AK17" s="35">
        <v>11.606</v>
      </c>
      <c r="AL17" s="35">
        <v>11.531000000000001</v>
      </c>
      <c r="AM17" s="35">
        <v>11.423</v>
      </c>
      <c r="AN17" s="35">
        <v>11.057</v>
      </c>
      <c r="AO17" s="35">
        <v>10.583</v>
      </c>
      <c r="AP17" s="35">
        <v>10.361000000000001</v>
      </c>
      <c r="AQ17" s="35">
        <v>7.7949999999999999</v>
      </c>
      <c r="AR17" s="35">
        <v>12.414999999999999</v>
      </c>
      <c r="AS17" s="35">
        <v>11.635999999999999</v>
      </c>
      <c r="AT17" s="35">
        <v>10.253</v>
      </c>
      <c r="AU17" s="35">
        <v>11.782999999999999</v>
      </c>
      <c r="AV17" s="35">
        <v>11.861000000000001</v>
      </c>
      <c r="AW17" s="35">
        <v>8.2270000000000003</v>
      </c>
      <c r="AX17" s="35">
        <v>11.885</v>
      </c>
      <c r="AY17" s="35">
        <v>11.973000000000001</v>
      </c>
      <c r="AZ17" s="35">
        <v>10.013</v>
      </c>
      <c r="BA17" s="35">
        <v>10.109</v>
      </c>
      <c r="BB17" s="35">
        <v>9.1180000000000003</v>
      </c>
      <c r="BC17" s="35">
        <v>9.234</v>
      </c>
      <c r="BD17" s="35">
        <v>12.308</v>
      </c>
      <c r="BE17" s="35">
        <v>12.137</v>
      </c>
      <c r="BF17" s="35">
        <v>9.23</v>
      </c>
      <c r="BG17" s="35">
        <v>10.715999999999999</v>
      </c>
      <c r="BH17" s="35">
        <v>11.228999999999999</v>
      </c>
      <c r="BI17" s="35">
        <v>12.689</v>
      </c>
      <c r="BK17" s="35">
        <v>7.0949999999999998</v>
      </c>
    </row>
    <row r="18" spans="1:63" x14ac:dyDescent="0.5">
      <c r="A18" s="17" t="s">
        <v>15</v>
      </c>
      <c r="B18" s="35">
        <v>2.0859999999999999</v>
      </c>
      <c r="C18" s="35">
        <v>2.12</v>
      </c>
      <c r="D18" s="35">
        <v>2.3180000000000001</v>
      </c>
      <c r="E18" s="35">
        <v>2.1949999999999998</v>
      </c>
      <c r="F18" s="35">
        <v>2.202</v>
      </c>
      <c r="G18" s="35">
        <v>2.2130000000000001</v>
      </c>
      <c r="H18" s="35">
        <v>2.2330000000000001</v>
      </c>
      <c r="I18" s="35">
        <v>2.294</v>
      </c>
      <c r="J18" s="35">
        <v>2.1429999999999998</v>
      </c>
      <c r="K18" s="35">
        <v>2.198</v>
      </c>
      <c r="L18" s="35">
        <v>2.282</v>
      </c>
      <c r="M18" s="35">
        <v>1.9419999999999999</v>
      </c>
      <c r="N18" s="35">
        <v>2.327</v>
      </c>
      <c r="P18" s="35">
        <v>3.085</v>
      </c>
      <c r="Q18" s="35">
        <v>3.1869999999999998</v>
      </c>
      <c r="R18" s="35">
        <v>3.161</v>
      </c>
      <c r="S18" s="35">
        <v>3.298</v>
      </c>
      <c r="T18" s="35">
        <v>3.03</v>
      </c>
      <c r="U18" s="35">
        <v>3.1709999999999998</v>
      </c>
      <c r="V18" s="35">
        <v>3.0449999999999999</v>
      </c>
      <c r="W18" s="35">
        <v>3.2349999999999999</v>
      </c>
      <c r="X18" s="35">
        <v>2.9359999999999999</v>
      </c>
      <c r="Y18" s="35">
        <v>3.0390000000000001</v>
      </c>
      <c r="Z18" s="35">
        <v>3.2650000000000001</v>
      </c>
      <c r="AA18" s="35">
        <v>2.774</v>
      </c>
      <c r="AB18" s="35">
        <v>2.9910000000000001</v>
      </c>
      <c r="AC18" s="35">
        <v>2.7669999999999999</v>
      </c>
      <c r="AD18" s="35">
        <v>2.9670000000000001</v>
      </c>
      <c r="AE18" s="35">
        <v>3.0409999999999999</v>
      </c>
      <c r="AF18" s="35">
        <v>3.13</v>
      </c>
      <c r="AG18" s="35">
        <v>2.7</v>
      </c>
      <c r="AH18" s="35">
        <v>2.5169999999999999</v>
      </c>
      <c r="AI18" s="35">
        <v>2.5630000000000002</v>
      </c>
      <c r="AJ18" s="35">
        <v>2.399</v>
      </c>
      <c r="AK18" s="35">
        <v>2.4950000000000001</v>
      </c>
      <c r="AL18" s="35">
        <v>2.3969999999999998</v>
      </c>
      <c r="AM18" s="35">
        <v>2.2480000000000002</v>
      </c>
      <c r="AN18" s="35">
        <v>2.5659999999999998</v>
      </c>
      <c r="AO18" s="35">
        <v>2.508</v>
      </c>
      <c r="AP18" s="35">
        <v>2.6389999999999998</v>
      </c>
      <c r="AQ18" s="35">
        <v>2.4809999999999999</v>
      </c>
      <c r="AR18" s="35">
        <v>2.1040000000000001</v>
      </c>
      <c r="AS18" s="35">
        <v>2.1789999999999998</v>
      </c>
      <c r="AT18" s="35">
        <v>2.3660000000000001</v>
      </c>
      <c r="AU18" s="35">
        <v>2.4039999999999999</v>
      </c>
      <c r="AV18" s="35">
        <v>2.4409999999999998</v>
      </c>
      <c r="AW18" s="35">
        <v>2.92</v>
      </c>
      <c r="AX18" s="35">
        <v>2.5190000000000001</v>
      </c>
      <c r="AY18" s="35">
        <v>2.9790000000000001</v>
      </c>
      <c r="AZ18" s="35">
        <v>2.8279999999999998</v>
      </c>
      <c r="BA18" s="35">
        <v>2.8220000000000001</v>
      </c>
      <c r="BB18" s="35">
        <v>2.843</v>
      </c>
      <c r="BC18" s="35">
        <v>2.8969999999999998</v>
      </c>
      <c r="BD18" s="35">
        <v>2.3130000000000002</v>
      </c>
      <c r="BE18" s="35">
        <v>2.4670000000000001</v>
      </c>
      <c r="BF18" s="35">
        <v>2.6440000000000001</v>
      </c>
      <c r="BG18" s="35">
        <v>2.476</v>
      </c>
      <c r="BH18" s="35">
        <v>2.6829999999999998</v>
      </c>
      <c r="BI18" s="35">
        <v>2.25</v>
      </c>
      <c r="BK18" s="35">
        <v>2.226</v>
      </c>
    </row>
    <row r="19" spans="1:63" x14ac:dyDescent="0.5">
      <c r="A19" s="17" t="s">
        <v>16</v>
      </c>
      <c r="B19" s="35">
        <v>0.252</v>
      </c>
      <c r="C19" s="35">
        <v>0.24399999999999999</v>
      </c>
      <c r="D19" s="35">
        <v>0.109</v>
      </c>
      <c r="E19" s="35">
        <v>8.6999999999999994E-2</v>
      </c>
      <c r="F19" s="35">
        <v>7.6999999999999999E-2</v>
      </c>
      <c r="G19" s="35">
        <v>9.5000000000000001E-2</v>
      </c>
      <c r="H19" s="35">
        <v>8.5000000000000006E-2</v>
      </c>
      <c r="I19" s="35">
        <v>0.10299999999999999</v>
      </c>
      <c r="J19" s="35">
        <v>8.2000000000000003E-2</v>
      </c>
      <c r="K19" s="35">
        <v>8.2000000000000003E-2</v>
      </c>
      <c r="L19" s="35">
        <v>0.10299999999999999</v>
      </c>
      <c r="M19" s="35">
        <v>0.11600000000000001</v>
      </c>
      <c r="N19" s="35">
        <v>0.13</v>
      </c>
      <c r="P19" s="35">
        <v>0.435</v>
      </c>
      <c r="Q19" s="35">
        <v>0.432</v>
      </c>
      <c r="R19" s="35">
        <v>0.35299999999999998</v>
      </c>
      <c r="S19" s="35">
        <v>0.76700000000000002</v>
      </c>
      <c r="T19" s="35">
        <v>0.57399999999999995</v>
      </c>
      <c r="U19" s="35">
        <v>0.56499999999999995</v>
      </c>
      <c r="V19" s="35">
        <v>0.60299999999999998</v>
      </c>
      <c r="W19" s="35">
        <v>0.627</v>
      </c>
      <c r="X19" s="35">
        <v>0.45300000000000001</v>
      </c>
      <c r="Y19" s="35">
        <v>0.45800000000000002</v>
      </c>
      <c r="Z19" s="35">
        <v>0.32300000000000001</v>
      </c>
      <c r="AA19" s="35">
        <v>0.26800000000000002</v>
      </c>
      <c r="AB19" s="35">
        <v>0.29799999999999999</v>
      </c>
      <c r="AC19" s="35">
        <v>0.254</v>
      </c>
      <c r="AD19" s="35">
        <v>0.27100000000000002</v>
      </c>
      <c r="AE19" s="35">
        <v>0.26300000000000001</v>
      </c>
      <c r="AF19" s="35">
        <v>0.28399999999999997</v>
      </c>
      <c r="AG19" s="35">
        <v>0.182</v>
      </c>
      <c r="AH19" s="35">
        <v>0.157</v>
      </c>
      <c r="AI19" s="35">
        <v>0.14699999999999999</v>
      </c>
      <c r="AJ19" s="35">
        <v>0.13100000000000001</v>
      </c>
      <c r="AK19" s="35">
        <v>0.13500000000000001</v>
      </c>
      <c r="AL19" s="35">
        <v>0.13100000000000001</v>
      </c>
      <c r="AM19" s="35">
        <v>5.5E-2</v>
      </c>
      <c r="AN19" s="35">
        <v>0.14299999999999999</v>
      </c>
      <c r="AO19" s="35">
        <v>0.13</v>
      </c>
      <c r="AP19" s="35">
        <v>0.21</v>
      </c>
      <c r="AQ19" s="35">
        <v>0.19600000000000001</v>
      </c>
      <c r="AR19" s="35">
        <v>0.104</v>
      </c>
      <c r="AS19" s="35">
        <v>9.5000000000000001E-2</v>
      </c>
      <c r="AT19" s="35">
        <v>0.26700000000000002</v>
      </c>
      <c r="AU19" s="35">
        <v>0.21299999999999999</v>
      </c>
      <c r="AV19" s="35">
        <v>0.25</v>
      </c>
      <c r="AW19" s="35">
        <v>0.59599999999999997</v>
      </c>
      <c r="AX19" s="35">
        <v>0.193</v>
      </c>
      <c r="AY19" s="35">
        <v>0.16</v>
      </c>
      <c r="AZ19" s="35">
        <v>0.35499999999999998</v>
      </c>
      <c r="BA19" s="35">
        <v>0.34499999999999997</v>
      </c>
      <c r="BB19" s="35">
        <v>0.27800000000000002</v>
      </c>
      <c r="BC19" s="35">
        <v>0.193</v>
      </c>
      <c r="BD19" s="35">
        <v>0.13600000000000001</v>
      </c>
      <c r="BE19" s="35">
        <v>0.13400000000000001</v>
      </c>
      <c r="BF19" s="35">
        <v>8.5999999999999993E-2</v>
      </c>
      <c r="BG19" s="35">
        <v>0.16</v>
      </c>
      <c r="BH19" s="35">
        <v>0.191</v>
      </c>
      <c r="BI19" s="35">
        <v>0.13200000000000001</v>
      </c>
      <c r="BK19" s="35">
        <v>1.034</v>
      </c>
    </row>
    <row r="20" spans="1:63" x14ac:dyDescent="0.5">
      <c r="A20" s="17" t="s">
        <v>18</v>
      </c>
      <c r="B20" s="35">
        <v>9.5000000000000001E-2</v>
      </c>
      <c r="C20" s="35">
        <v>9.4E-2</v>
      </c>
      <c r="D20" s="35">
        <v>0.106</v>
      </c>
      <c r="E20" s="35">
        <v>9.8000000000000004E-2</v>
      </c>
      <c r="F20" s="35">
        <v>9.7000000000000003E-2</v>
      </c>
      <c r="G20" s="35">
        <v>8.8999999999999996E-2</v>
      </c>
      <c r="H20" s="35">
        <v>0.1</v>
      </c>
      <c r="I20" s="35">
        <v>8.6999999999999994E-2</v>
      </c>
      <c r="J20" s="35">
        <v>0.10100000000000001</v>
      </c>
      <c r="K20" s="35">
        <v>0.10199999999999999</v>
      </c>
      <c r="L20" s="35">
        <v>0.11</v>
      </c>
      <c r="M20" s="35">
        <v>8.4000000000000005E-2</v>
      </c>
      <c r="N20" s="35">
        <v>7.9000000000000001E-2</v>
      </c>
      <c r="P20" s="35">
        <v>0.20499999999999999</v>
      </c>
      <c r="Q20" s="35">
        <v>0.21199999999999999</v>
      </c>
      <c r="R20" s="35">
        <v>0.19900000000000001</v>
      </c>
      <c r="S20" s="35">
        <v>0.255</v>
      </c>
      <c r="T20" s="35">
        <v>0.24299999999999999</v>
      </c>
      <c r="U20" s="35">
        <v>0.249</v>
      </c>
      <c r="V20" s="35">
        <v>0.248</v>
      </c>
      <c r="W20" s="35">
        <v>0.27200000000000002</v>
      </c>
      <c r="X20" s="35">
        <v>0.17799999999999999</v>
      </c>
      <c r="Y20" s="35">
        <v>0.186</v>
      </c>
      <c r="Z20" s="35">
        <v>0.24299999999999999</v>
      </c>
      <c r="AA20" s="35">
        <v>0.16800000000000001</v>
      </c>
      <c r="AB20" s="35">
        <v>0.22900000000000001</v>
      </c>
      <c r="AC20" s="35">
        <v>0.183</v>
      </c>
      <c r="AD20" s="35">
        <v>0.20799999999999999</v>
      </c>
      <c r="AE20" s="35">
        <v>0.19700000000000001</v>
      </c>
      <c r="AF20" s="35">
        <v>0.188</v>
      </c>
      <c r="AG20" s="35">
        <v>0.13200000000000001</v>
      </c>
      <c r="AH20" s="35">
        <v>0.11700000000000001</v>
      </c>
      <c r="AI20" s="35">
        <v>0.13500000000000001</v>
      </c>
      <c r="AJ20" s="35">
        <v>0.115</v>
      </c>
      <c r="AK20" s="35">
        <v>0.13200000000000001</v>
      </c>
      <c r="AL20" s="35">
        <v>0.13900000000000001</v>
      </c>
      <c r="AM20" s="35">
        <v>0.112</v>
      </c>
      <c r="AN20" s="35">
        <v>0.13100000000000001</v>
      </c>
      <c r="AO20" s="35">
        <v>0.112</v>
      </c>
      <c r="AP20" s="35">
        <v>0.155</v>
      </c>
      <c r="AQ20" s="35">
        <v>0.108</v>
      </c>
      <c r="AR20" s="35">
        <v>0.106</v>
      </c>
      <c r="AS20" s="35">
        <v>8.5000000000000006E-2</v>
      </c>
      <c r="AT20" s="35">
        <v>0.111</v>
      </c>
      <c r="AU20" s="35">
        <v>0.112</v>
      </c>
      <c r="AV20" s="35">
        <v>0.10100000000000001</v>
      </c>
      <c r="AW20" s="35">
        <v>0.127</v>
      </c>
      <c r="AX20" s="35">
        <v>0.121</v>
      </c>
      <c r="AY20" s="35">
        <v>9.9000000000000005E-2</v>
      </c>
      <c r="AZ20" s="35">
        <v>0.153</v>
      </c>
      <c r="BA20" s="35">
        <v>0.157</v>
      </c>
      <c r="BB20" s="35">
        <v>0.17899999999999999</v>
      </c>
      <c r="BC20" s="35">
        <v>0.19700000000000001</v>
      </c>
      <c r="BD20" s="35">
        <v>0.105</v>
      </c>
      <c r="BE20" s="35">
        <v>0.13700000000000001</v>
      </c>
      <c r="BF20" s="35">
        <v>0.11</v>
      </c>
      <c r="BG20" s="35">
        <v>0.13700000000000001</v>
      </c>
      <c r="BH20" s="35">
        <v>0.16700000000000001</v>
      </c>
      <c r="BI20" s="35">
        <v>8.7999999999999995E-2</v>
      </c>
      <c r="BK20" s="35">
        <v>0.108</v>
      </c>
    </row>
    <row r="21" spans="1:63" x14ac:dyDescent="0.5">
      <c r="A21" s="19" t="s">
        <v>172</v>
      </c>
      <c r="B21" s="36">
        <f t="shared" ref="B21:N21" si="0">SUM(B10:B20)</f>
        <v>92.640999999999991</v>
      </c>
      <c r="C21" s="36">
        <f t="shared" si="0"/>
        <v>93.304000000000002</v>
      </c>
      <c r="D21" s="36">
        <f t="shared" si="0"/>
        <v>97.532107459999992</v>
      </c>
      <c r="E21" s="36">
        <f t="shared" si="0"/>
        <v>93.105999999999995</v>
      </c>
      <c r="F21" s="36">
        <f t="shared" si="0"/>
        <v>97.557265440000009</v>
      </c>
      <c r="G21" s="36">
        <f t="shared" si="0"/>
        <v>97.533756399999987</v>
      </c>
      <c r="H21" s="36">
        <f t="shared" si="0"/>
        <v>97.618053939999996</v>
      </c>
      <c r="I21" s="36">
        <f t="shared" si="0"/>
        <v>97.829888199999985</v>
      </c>
      <c r="J21" s="36">
        <f t="shared" si="0"/>
        <v>92.814999999999998</v>
      </c>
      <c r="K21" s="36">
        <f t="shared" si="0"/>
        <v>97.254599541860003</v>
      </c>
      <c r="L21" s="36">
        <f t="shared" si="0"/>
        <v>91.095999999999989</v>
      </c>
      <c r="M21" s="36">
        <f t="shared" si="0"/>
        <v>85.783999999999992</v>
      </c>
      <c r="N21" s="36">
        <f t="shared" si="0"/>
        <v>92.793270799999988</v>
      </c>
      <c r="O21" s="19"/>
      <c r="P21" s="36">
        <f t="shared" ref="P21:BI21" si="1">SUM(P10:P20)</f>
        <v>93.327999999999989</v>
      </c>
      <c r="Q21" s="36">
        <f t="shared" si="1"/>
        <v>98.66069202609998</v>
      </c>
      <c r="R21" s="36">
        <f t="shared" si="1"/>
        <v>95.215999999999994</v>
      </c>
      <c r="S21" s="36">
        <f t="shared" si="1"/>
        <v>93.078999999999979</v>
      </c>
      <c r="T21" s="36">
        <f t="shared" si="1"/>
        <v>96.172945799999979</v>
      </c>
      <c r="U21" s="36">
        <f t="shared" si="1"/>
        <v>97.113656540000008</v>
      </c>
      <c r="V21" s="36">
        <f t="shared" si="1"/>
        <v>94.317000000000007</v>
      </c>
      <c r="W21" s="36">
        <f t="shared" si="1"/>
        <v>95.352282599999995</v>
      </c>
      <c r="X21" s="36">
        <f t="shared" si="1"/>
        <v>96.081350599999979</v>
      </c>
      <c r="Y21" s="36">
        <f t="shared" si="1"/>
        <v>97.177543419999992</v>
      </c>
      <c r="Z21" s="36">
        <f t="shared" si="1"/>
        <v>97.049545679999994</v>
      </c>
      <c r="AA21" s="36">
        <f t="shared" si="1"/>
        <v>97.084253400000009</v>
      </c>
      <c r="AB21" s="36">
        <f t="shared" si="1"/>
        <v>97.687529141200002</v>
      </c>
      <c r="AC21" s="36">
        <f t="shared" si="1"/>
        <v>94.831000000000003</v>
      </c>
      <c r="AD21" s="36">
        <f t="shared" si="1"/>
        <v>96.32191880000002</v>
      </c>
      <c r="AE21" s="36">
        <f t="shared" si="1"/>
        <v>97.488461340000015</v>
      </c>
      <c r="AF21" s="36">
        <f t="shared" si="1"/>
        <v>93.951000000000022</v>
      </c>
      <c r="AG21" s="36">
        <f t="shared" si="1"/>
        <v>94.433999999999997</v>
      </c>
      <c r="AH21" s="36">
        <f t="shared" si="1"/>
        <v>97.602038800000017</v>
      </c>
      <c r="AI21" s="36">
        <f t="shared" si="1"/>
        <v>97.784821300000019</v>
      </c>
      <c r="AJ21" s="36">
        <f t="shared" si="1"/>
        <v>95.460999999999999</v>
      </c>
      <c r="AK21" s="36">
        <f t="shared" si="1"/>
        <v>97.688008379999999</v>
      </c>
      <c r="AL21" s="36">
        <f t="shared" si="1"/>
        <v>97.524362960000005</v>
      </c>
      <c r="AM21" s="36">
        <f t="shared" si="1"/>
        <v>95.626000000000005</v>
      </c>
      <c r="AN21" s="36">
        <f t="shared" si="1"/>
        <v>97.681366940000004</v>
      </c>
      <c r="AO21" s="36">
        <f t="shared" si="1"/>
        <v>97.679370059999982</v>
      </c>
      <c r="AP21" s="36">
        <f t="shared" si="1"/>
        <v>97.723539400000007</v>
      </c>
      <c r="AQ21" s="36">
        <f t="shared" si="1"/>
        <v>92.635000000000005</v>
      </c>
      <c r="AR21" s="36">
        <f t="shared" si="1"/>
        <v>97.92592818</v>
      </c>
      <c r="AS21" s="36">
        <f t="shared" si="1"/>
        <v>97.590525599999992</v>
      </c>
      <c r="AT21" s="36">
        <f t="shared" si="1"/>
        <v>97.391969059999994</v>
      </c>
      <c r="AU21" s="36">
        <f t="shared" si="1"/>
        <v>97.678434499999995</v>
      </c>
      <c r="AV21" s="36">
        <f t="shared" si="1"/>
        <v>98.393313000000006</v>
      </c>
      <c r="AW21" s="36">
        <f t="shared" si="1"/>
        <v>98.027590800000013</v>
      </c>
      <c r="AX21" s="36">
        <f t="shared" si="1"/>
        <v>97.8357709</v>
      </c>
      <c r="AY21" s="36">
        <f t="shared" si="1"/>
        <v>97.904473660000008</v>
      </c>
      <c r="AZ21" s="36">
        <f t="shared" si="1"/>
        <v>97.85301560000002</v>
      </c>
      <c r="BA21" s="36">
        <f t="shared" si="1"/>
        <v>97.49531288</v>
      </c>
      <c r="BB21" s="36">
        <f t="shared" si="1"/>
        <v>96.867479000000017</v>
      </c>
      <c r="BC21" s="36">
        <f t="shared" si="1"/>
        <v>97.248361880000004</v>
      </c>
      <c r="BD21" s="36">
        <f t="shared" si="1"/>
        <v>96.093000000000018</v>
      </c>
      <c r="BE21" s="36">
        <f t="shared" si="1"/>
        <v>97.968863740000003</v>
      </c>
      <c r="BF21" s="36">
        <f>SUM(BF10:BF20)</f>
        <v>97.178447600000013</v>
      </c>
      <c r="BG21" s="36">
        <f>SUM(BG10:BG20)</f>
        <v>96.846469599999992</v>
      </c>
      <c r="BH21" s="36">
        <f>SUM(BH10:BH20)</f>
        <v>98.436473799999987</v>
      </c>
      <c r="BI21" s="36">
        <f t="shared" si="1"/>
        <v>98.166030399999983</v>
      </c>
      <c r="BJ21" s="19"/>
      <c r="BK21" s="36">
        <f>SUM(BK10:BK20)</f>
        <v>92.622000000000014</v>
      </c>
    </row>
    <row r="22" spans="1:63" x14ac:dyDescent="0.5">
      <c r="A22" s="17" t="s">
        <v>173</v>
      </c>
      <c r="D22" s="17">
        <v>3.49</v>
      </c>
      <c r="F22" s="17">
        <v>1.62</v>
      </c>
      <c r="H22" s="17">
        <v>1.44</v>
      </c>
      <c r="K22" s="17">
        <v>2.93</v>
      </c>
      <c r="Q22" s="17">
        <v>2.46</v>
      </c>
      <c r="U22" s="17">
        <v>2.3199999999999998</v>
      </c>
      <c r="Y22" s="17">
        <v>2.63</v>
      </c>
      <c r="Z22" s="17">
        <v>2.34</v>
      </c>
      <c r="AB22" s="17">
        <v>1.68</v>
      </c>
      <c r="AE22" s="17">
        <v>2.14</v>
      </c>
      <c r="AI22" s="17">
        <v>1.37</v>
      </c>
      <c r="AK22" s="17">
        <v>1.36</v>
      </c>
      <c r="AL22" s="17">
        <v>1.52</v>
      </c>
      <c r="AN22" s="17">
        <v>1.53</v>
      </c>
      <c r="AO22" s="17">
        <v>1.56</v>
      </c>
      <c r="AR22" s="17">
        <v>0.95</v>
      </c>
      <c r="AT22" s="17">
        <v>4.0599999999999996</v>
      </c>
      <c r="AU22" s="17">
        <v>0.99</v>
      </c>
      <c r="AX22" s="17">
        <v>1.04</v>
      </c>
      <c r="AY22" s="17">
        <v>2.19</v>
      </c>
      <c r="BA22" s="17">
        <v>1.05</v>
      </c>
      <c r="BC22" s="17">
        <v>0.85</v>
      </c>
      <c r="BE22" s="17">
        <v>0.88</v>
      </c>
    </row>
    <row r="23" spans="1:63" x14ac:dyDescent="0.5">
      <c r="A23" s="19" t="s">
        <v>174</v>
      </c>
      <c r="B23" s="36">
        <f>B14/B16</f>
        <v>1.4463033779477374</v>
      </c>
      <c r="C23" s="36">
        <f t="shared" ref="C23:BI23" si="2">C14/C16</f>
        <v>1.3906201308818948</v>
      </c>
      <c r="D23" s="36">
        <f t="shared" si="2"/>
        <v>1.6145098053152043</v>
      </c>
      <c r="E23" s="36">
        <f t="shared" si="2"/>
        <v>1.5504724763761812</v>
      </c>
      <c r="F23" s="36">
        <f t="shared" si="2"/>
        <v>1.5391905068285281</v>
      </c>
      <c r="G23" s="36">
        <f t="shared" si="2"/>
        <v>1.4242461976940017</v>
      </c>
      <c r="H23" s="36">
        <f t="shared" si="2"/>
        <v>1.40107559584036</v>
      </c>
      <c r="I23" s="36">
        <f t="shared" si="2"/>
        <v>1.3273160197412297</v>
      </c>
      <c r="J23" s="36">
        <f t="shared" si="2"/>
        <v>1.6112138016019717</v>
      </c>
      <c r="K23" s="36">
        <f t="shared" si="2"/>
        <v>1.6540652275704226</v>
      </c>
      <c r="L23" s="36">
        <f t="shared" si="2"/>
        <v>1.3416866746698681</v>
      </c>
      <c r="M23" s="36">
        <f t="shared" si="2"/>
        <v>1.4066836590201075</v>
      </c>
      <c r="N23" s="36">
        <f t="shared" si="2"/>
        <v>1.3015313586956523</v>
      </c>
      <c r="O23" s="19"/>
      <c r="P23" s="36">
        <f t="shared" si="2"/>
        <v>1.5136944613511869</v>
      </c>
      <c r="Q23" s="36">
        <f t="shared" si="2"/>
        <v>1.7410381450000001</v>
      </c>
      <c r="R23" s="36">
        <f t="shared" si="2"/>
        <v>1.3812890302816072</v>
      </c>
      <c r="S23" s="36">
        <f t="shared" si="2"/>
        <v>1.8158062460165709</v>
      </c>
      <c r="T23" s="36">
        <f t="shared" si="2"/>
        <v>1.7344311366305625</v>
      </c>
      <c r="U23" s="36">
        <f t="shared" si="2"/>
        <v>1.7943403887748122</v>
      </c>
      <c r="V23" s="36">
        <f t="shared" si="2"/>
        <v>1.8499174546000301</v>
      </c>
      <c r="W23" s="36">
        <f t="shared" si="2"/>
        <v>1.6199621241050119</v>
      </c>
      <c r="X23" s="36">
        <f t="shared" si="2"/>
        <v>1.4410676151172894</v>
      </c>
      <c r="Y23" s="36">
        <f t="shared" si="2"/>
        <v>1.5027277442544387</v>
      </c>
      <c r="Z23" s="36">
        <f t="shared" si="2"/>
        <v>1.6681457442992573</v>
      </c>
      <c r="AA23" s="36">
        <f t="shared" si="2"/>
        <v>1.4351047457627122</v>
      </c>
      <c r="AB23" s="36">
        <f t="shared" si="2"/>
        <v>1.434235863072338</v>
      </c>
      <c r="AC23" s="36">
        <f t="shared" si="2"/>
        <v>1.4651258205689277</v>
      </c>
      <c r="AD23" s="36">
        <f t="shared" si="2"/>
        <v>1.4403766193548388</v>
      </c>
      <c r="AE23" s="36">
        <f t="shared" si="2"/>
        <v>1.3295395617858408</v>
      </c>
      <c r="AF23" s="36">
        <f t="shared" si="2"/>
        <v>1.5015368852459017</v>
      </c>
      <c r="AG23" s="36">
        <f t="shared" si="2"/>
        <v>1.2866562762258722</v>
      </c>
      <c r="AH23" s="36">
        <f t="shared" si="2"/>
        <v>1.2268205104515533</v>
      </c>
      <c r="AI23" s="36">
        <f t="shared" si="2"/>
        <v>1.2203635760046594</v>
      </c>
      <c r="AJ23" s="36">
        <f t="shared" si="2"/>
        <v>1.2765432098765432</v>
      </c>
      <c r="AK23" s="36">
        <f t="shared" si="2"/>
        <v>1.3317343513233006</v>
      </c>
      <c r="AL23" s="36">
        <f t="shared" si="2"/>
        <v>1.28998427917337</v>
      </c>
      <c r="AM23" s="36">
        <f t="shared" si="2"/>
        <v>1.227333414249302</v>
      </c>
      <c r="AN23" s="36">
        <f t="shared" si="2"/>
        <v>1.3821742444387628</v>
      </c>
      <c r="AO23" s="36">
        <f t="shared" si="2"/>
        <v>1.1804947809650881</v>
      </c>
      <c r="AP23" s="36">
        <f t="shared" si="2"/>
        <v>1.1026020190562615</v>
      </c>
      <c r="AQ23" s="36">
        <f t="shared" si="2"/>
        <v>1.2360626196643767</v>
      </c>
      <c r="AR23" s="36">
        <f t="shared" si="2"/>
        <v>1.2774200577454182</v>
      </c>
      <c r="AS23" s="36">
        <f t="shared" si="2"/>
        <v>1.1834982188295164</v>
      </c>
      <c r="AT23" s="36">
        <f t="shared" si="2"/>
        <v>1.1514567647724701</v>
      </c>
      <c r="AU23" s="36">
        <f t="shared" si="2"/>
        <v>1.4111940531021405</v>
      </c>
      <c r="AV23" s="36">
        <f t="shared" si="2"/>
        <v>1.3316163215590744</v>
      </c>
      <c r="AW23" s="36">
        <f t="shared" si="2"/>
        <v>1.6443651834504294</v>
      </c>
      <c r="AX23" s="36">
        <f t="shared" si="2"/>
        <v>1.3698156909319548</v>
      </c>
      <c r="AY23" s="36">
        <f t="shared" si="2"/>
        <v>1.2563109261271048</v>
      </c>
      <c r="AZ23" s="36">
        <f t="shared" si="2"/>
        <v>1.7340830011074198</v>
      </c>
      <c r="BA23" s="36">
        <f t="shared" si="2"/>
        <v>1.7314864352243864</v>
      </c>
      <c r="BB23" s="36">
        <f t="shared" si="2"/>
        <v>2.085222307456275</v>
      </c>
      <c r="BC23" s="36">
        <f t="shared" si="2"/>
        <v>2.2746359974546615</v>
      </c>
      <c r="BD23" s="36">
        <f t="shared" si="2"/>
        <v>1.4804155552435772</v>
      </c>
      <c r="BE23" s="36">
        <f t="shared" si="2"/>
        <v>1.4757308690086761</v>
      </c>
      <c r="BF23" s="36">
        <f>BF14/BF16</f>
        <v>1.1448991345737778</v>
      </c>
      <c r="BG23" s="36">
        <f>BG14/BG16</f>
        <v>1.2817200000000002</v>
      </c>
      <c r="BH23" s="36">
        <f>BH14/BH16</f>
        <v>1.4526848283204685</v>
      </c>
      <c r="BI23" s="36">
        <f t="shared" si="2"/>
        <v>1.2863772272008436</v>
      </c>
      <c r="BJ23" s="19"/>
      <c r="BK23" s="36">
        <f>BK14/BK16</f>
        <v>1.1830645161290323</v>
      </c>
    </row>
    <row r="24" spans="1:63" x14ac:dyDescent="0.5">
      <c r="A24" s="17" t="s">
        <v>175</v>
      </c>
    </row>
    <row r="25" spans="1:63" x14ac:dyDescent="0.5">
      <c r="A25" s="17" t="s">
        <v>25</v>
      </c>
      <c r="B25" s="37">
        <v>39.51</v>
      </c>
      <c r="C25" s="37">
        <v>32.094000000000001</v>
      </c>
      <c r="D25" s="37">
        <v>44.957999999999998</v>
      </c>
      <c r="E25" s="37">
        <v>40.758000000000003</v>
      </c>
      <c r="F25" s="37">
        <v>42.36</v>
      </c>
      <c r="G25" s="37"/>
      <c r="H25" s="37">
        <v>43.433</v>
      </c>
      <c r="I25" s="37"/>
      <c r="J25" s="37">
        <v>39.716000000000001</v>
      </c>
      <c r="K25" s="37">
        <v>44.179000000000002</v>
      </c>
      <c r="L25" s="37"/>
      <c r="M25" s="37">
        <v>38.463000000000001</v>
      </c>
      <c r="N25" s="37"/>
      <c r="P25" s="37">
        <v>31.213999999999999</v>
      </c>
      <c r="Q25" s="37">
        <v>31.768000000000001</v>
      </c>
      <c r="R25" s="37">
        <v>29.895</v>
      </c>
      <c r="S25" s="37">
        <v>25.042000000000002</v>
      </c>
      <c r="T25" s="37"/>
      <c r="U25" s="37">
        <v>29.454000000000001</v>
      </c>
      <c r="V25" s="37">
        <v>27.087</v>
      </c>
      <c r="W25" s="37"/>
      <c r="X25" s="37"/>
      <c r="Y25" s="37">
        <v>31.998000000000001</v>
      </c>
      <c r="Z25" s="37">
        <v>28.759</v>
      </c>
      <c r="AA25" s="37"/>
      <c r="AB25" s="37">
        <v>34.357999999999997</v>
      </c>
      <c r="AC25" s="37">
        <v>33.097999999999999</v>
      </c>
      <c r="AE25" s="37">
        <v>35.585999999999999</v>
      </c>
      <c r="AF25" s="37">
        <v>30.981999999999999</v>
      </c>
      <c r="AG25" s="37">
        <v>35.002000000000002</v>
      </c>
      <c r="AH25" s="37"/>
      <c r="AI25" s="37">
        <v>39.136000000000003</v>
      </c>
      <c r="AJ25" s="37">
        <v>37.061</v>
      </c>
      <c r="AK25" s="37">
        <v>41.853999999999999</v>
      </c>
      <c r="AL25" s="37">
        <v>40.707000000000001</v>
      </c>
      <c r="AM25" s="37">
        <v>38.801000000000002</v>
      </c>
      <c r="AN25" s="37">
        <v>39.57</v>
      </c>
      <c r="AO25" s="37">
        <v>40.345999999999997</v>
      </c>
      <c r="AP25" s="37"/>
      <c r="AQ25" s="37">
        <v>31.664000000000001</v>
      </c>
      <c r="AR25" s="37">
        <v>42.228999999999999</v>
      </c>
      <c r="AS25" s="37"/>
      <c r="AT25" s="37">
        <v>37.887</v>
      </c>
      <c r="AU25" s="37">
        <v>41.256999999999998</v>
      </c>
      <c r="AV25" s="37"/>
      <c r="AW25" s="37"/>
      <c r="AX25" s="37">
        <v>41.091999999999999</v>
      </c>
      <c r="AY25" s="37">
        <v>40.758000000000003</v>
      </c>
      <c r="BA25" s="37">
        <v>40.070999999999998</v>
      </c>
      <c r="BB25" s="37"/>
      <c r="BC25" s="37">
        <v>38.128</v>
      </c>
      <c r="BD25" s="37">
        <v>39.973999999999997</v>
      </c>
      <c r="BE25" s="37">
        <v>42.585999999999999</v>
      </c>
      <c r="BF25" s="37"/>
      <c r="BH25" s="37"/>
      <c r="BK25" s="37">
        <v>29.957000000000001</v>
      </c>
    </row>
    <row r="26" spans="1:63" x14ac:dyDescent="0.5">
      <c r="A26" s="17" t="s">
        <v>26</v>
      </c>
      <c r="B26" s="37">
        <v>327.90499999999997</v>
      </c>
      <c r="C26" s="37">
        <v>333.98099999999999</v>
      </c>
      <c r="D26" s="37">
        <v>331.44200000000001</v>
      </c>
      <c r="E26" s="37">
        <v>337.14800000000002</v>
      </c>
      <c r="F26" s="37">
        <v>315.54899999999998</v>
      </c>
      <c r="G26" s="37"/>
      <c r="H26" s="37">
        <v>327.50900000000001</v>
      </c>
      <c r="I26" s="37"/>
      <c r="J26" s="37">
        <v>332.21499999999997</v>
      </c>
      <c r="K26" s="37">
        <v>331.90699999999998</v>
      </c>
      <c r="L26" s="37"/>
      <c r="M26" s="37">
        <v>290.661</v>
      </c>
      <c r="N26" s="37"/>
      <c r="P26" s="37">
        <v>411.892</v>
      </c>
      <c r="Q26" s="37">
        <v>428.52800000000002</v>
      </c>
      <c r="R26" s="37">
        <v>393.74900000000002</v>
      </c>
      <c r="S26" s="37">
        <v>477.93200000000002</v>
      </c>
      <c r="T26" s="37"/>
      <c r="U26" s="37">
        <v>421.35399999999998</v>
      </c>
      <c r="V26" s="37">
        <v>413.714</v>
      </c>
      <c r="W26" s="37"/>
      <c r="X26" s="37"/>
      <c r="Y26" s="37">
        <v>363.846</v>
      </c>
      <c r="Z26" s="37">
        <v>362.19900000000001</v>
      </c>
      <c r="AA26" s="37"/>
      <c r="AB26" s="37">
        <v>283.63299999999998</v>
      </c>
      <c r="AC26" s="37">
        <v>337.93700000000001</v>
      </c>
      <c r="AE26" s="37">
        <v>355.27800000000002</v>
      </c>
      <c r="AF26" s="37">
        <v>384.98</v>
      </c>
      <c r="AG26" s="37">
        <v>349.88499999999999</v>
      </c>
      <c r="AH26" s="37"/>
      <c r="AI26" s="37">
        <v>329.52100000000002</v>
      </c>
      <c r="AJ26" s="37">
        <v>340.26400000000001</v>
      </c>
      <c r="AK26" s="37">
        <v>357.38799999999998</v>
      </c>
      <c r="AL26" s="37">
        <v>335.06200000000001</v>
      </c>
      <c r="AM26" s="37">
        <v>322.51799999999997</v>
      </c>
      <c r="AN26" s="37">
        <v>363.10500000000002</v>
      </c>
      <c r="AO26" s="37">
        <v>353.70100000000002</v>
      </c>
      <c r="AP26" s="37"/>
      <c r="AQ26" s="37">
        <v>308.16399999999999</v>
      </c>
      <c r="AR26" s="37">
        <v>282.12599999999998</v>
      </c>
      <c r="AS26" s="37"/>
      <c r="AT26" s="37">
        <v>325.07400000000001</v>
      </c>
      <c r="AU26" s="37">
        <v>300.91399999999999</v>
      </c>
      <c r="AV26" s="37"/>
      <c r="AW26" s="37"/>
      <c r="AX26" s="37">
        <v>300.59899999999999</v>
      </c>
      <c r="AY26" s="37">
        <v>268.68799999999999</v>
      </c>
      <c r="BA26" s="37">
        <v>388.87900000000002</v>
      </c>
      <c r="BB26" s="37"/>
      <c r="BC26" s="37">
        <v>465.06700000000001</v>
      </c>
      <c r="BD26" s="37">
        <v>334.66300000000001</v>
      </c>
      <c r="BE26" s="37">
        <v>330.24200000000002</v>
      </c>
      <c r="BF26" s="37"/>
      <c r="BH26" s="37"/>
      <c r="BK26" s="37">
        <v>307.702</v>
      </c>
    </row>
    <row r="27" spans="1:63" x14ac:dyDescent="0.5">
      <c r="A27" s="17" t="s">
        <v>27</v>
      </c>
      <c r="B27" s="37">
        <v>162.67500000000001</v>
      </c>
      <c r="C27" s="37">
        <v>205.90700000000001</v>
      </c>
      <c r="D27" s="37">
        <v>188.035</v>
      </c>
      <c r="E27" s="37">
        <v>204.102</v>
      </c>
      <c r="F27" s="37">
        <v>192.53299999999999</v>
      </c>
      <c r="G27" s="37"/>
      <c r="H27" s="37">
        <v>225.71700000000001</v>
      </c>
      <c r="I27" s="37"/>
      <c r="J27" s="37">
        <v>211.654</v>
      </c>
      <c r="K27" s="37">
        <v>200.626</v>
      </c>
      <c r="L27" s="37"/>
      <c r="M27" s="37">
        <v>269.21699999999998</v>
      </c>
      <c r="N27" s="37"/>
      <c r="P27" s="37">
        <v>39.046999999999997</v>
      </c>
      <c r="Q27" s="37">
        <v>39.951000000000001</v>
      </c>
      <c r="R27" s="37">
        <v>49.957999999999998</v>
      </c>
      <c r="S27" s="37">
        <v>47.162999999999997</v>
      </c>
      <c r="T27" s="37"/>
      <c r="U27" s="37">
        <v>60.174999999999997</v>
      </c>
      <c r="V27" s="37">
        <v>54.198999999999998</v>
      </c>
      <c r="W27" s="37"/>
      <c r="X27" s="37"/>
      <c r="Y27" s="37">
        <v>44.765000000000001</v>
      </c>
      <c r="Z27" s="37">
        <v>15.622</v>
      </c>
      <c r="AA27" s="37"/>
      <c r="AB27" s="37">
        <v>48.372999999999998</v>
      </c>
      <c r="AC27" s="37">
        <v>44.015999999999998</v>
      </c>
      <c r="AE27" s="37">
        <v>53.085999999999999</v>
      </c>
      <c r="AF27" s="37">
        <v>45.406999999999996</v>
      </c>
      <c r="AG27" s="37">
        <v>250.09100000000001</v>
      </c>
      <c r="AH27" s="37"/>
      <c r="AI27" s="37">
        <v>267.23399999999998</v>
      </c>
      <c r="AJ27" s="37">
        <v>283.43799999999999</v>
      </c>
      <c r="AK27" s="37">
        <v>259.84500000000003</v>
      </c>
      <c r="AL27" s="37">
        <v>275.65699999999998</v>
      </c>
      <c r="AM27" s="37">
        <v>293.68299999999999</v>
      </c>
      <c r="AN27" s="37">
        <v>196.02799999999999</v>
      </c>
      <c r="AO27" s="37">
        <v>283.98599999999999</v>
      </c>
      <c r="AP27" s="37"/>
      <c r="AQ27" s="37">
        <v>340.42599999999999</v>
      </c>
      <c r="AR27" s="37">
        <v>325.012</v>
      </c>
      <c r="AS27" s="37"/>
      <c r="AT27" s="37">
        <v>270.14499999999998</v>
      </c>
      <c r="AU27" s="37">
        <v>244.411</v>
      </c>
      <c r="AV27" s="37"/>
      <c r="AW27" s="37"/>
      <c r="AX27" s="37">
        <v>268.63499999999999</v>
      </c>
      <c r="AY27" s="37">
        <v>286.95</v>
      </c>
      <c r="BA27" s="37">
        <v>48.238999999999997</v>
      </c>
      <c r="BB27" s="37"/>
      <c r="BC27" s="37">
        <v>15.25</v>
      </c>
      <c r="BD27" s="37">
        <v>143.27699999999999</v>
      </c>
      <c r="BE27" s="37">
        <v>183.654</v>
      </c>
      <c r="BF27" s="37"/>
      <c r="BH27" s="37"/>
      <c r="BK27" s="37">
        <v>245.33600000000001</v>
      </c>
    </row>
    <row r="28" spans="1:63" x14ac:dyDescent="0.5">
      <c r="A28" s="17" t="s">
        <v>28</v>
      </c>
      <c r="B28" s="37">
        <v>46.343000000000004</v>
      </c>
      <c r="C28" s="37">
        <v>40.838000000000001</v>
      </c>
      <c r="D28" s="37">
        <v>47.16</v>
      </c>
      <c r="E28" s="37">
        <v>44.34</v>
      </c>
      <c r="F28" s="37">
        <v>44.338000000000001</v>
      </c>
      <c r="G28" s="37"/>
      <c r="H28" s="37">
        <v>46.429000000000002</v>
      </c>
      <c r="I28" s="37"/>
      <c r="J28" s="37">
        <v>45.905999999999999</v>
      </c>
      <c r="K28" s="37">
        <v>46.997999999999998</v>
      </c>
      <c r="L28" s="37"/>
      <c r="M28" s="37">
        <v>41.271000000000001</v>
      </c>
      <c r="N28" s="37"/>
      <c r="P28" s="37">
        <v>54.337000000000003</v>
      </c>
      <c r="Q28" s="37">
        <v>49.951999999999998</v>
      </c>
      <c r="R28" s="37">
        <v>49.042999999999999</v>
      </c>
      <c r="S28" s="37">
        <v>49.506999999999998</v>
      </c>
      <c r="T28" s="37"/>
      <c r="U28" s="37">
        <v>37.628</v>
      </c>
      <c r="V28" s="37">
        <v>48.631</v>
      </c>
      <c r="W28" s="37"/>
      <c r="X28" s="37"/>
      <c r="Y28" s="37">
        <v>53.924999999999997</v>
      </c>
      <c r="Z28" s="37">
        <v>38.871000000000002</v>
      </c>
      <c r="AA28" s="37"/>
      <c r="AB28" s="37">
        <v>45.472999999999999</v>
      </c>
      <c r="AC28" s="37">
        <v>46.598999999999997</v>
      </c>
      <c r="AE28" s="37">
        <v>51.180999999999997</v>
      </c>
      <c r="AF28" s="37">
        <v>45.078000000000003</v>
      </c>
      <c r="AG28" s="37">
        <v>46.758000000000003</v>
      </c>
      <c r="AH28" s="37"/>
      <c r="AI28" s="37">
        <v>46.231000000000002</v>
      </c>
      <c r="AJ28" s="37">
        <v>48.671999999999997</v>
      </c>
      <c r="AK28" s="37">
        <v>47.762999999999998</v>
      </c>
      <c r="AL28" s="37">
        <v>47.021999999999998</v>
      </c>
      <c r="AM28" s="37">
        <v>46.332999999999998</v>
      </c>
      <c r="AN28" s="37">
        <v>51.13</v>
      </c>
      <c r="AO28" s="37">
        <v>48.344000000000001</v>
      </c>
      <c r="AP28" s="37"/>
      <c r="AQ28" s="37">
        <v>45.784999999999997</v>
      </c>
      <c r="AR28" s="37">
        <v>49.801000000000002</v>
      </c>
      <c r="AS28" s="37"/>
      <c r="AT28" s="37">
        <v>47.622999999999998</v>
      </c>
      <c r="AU28" s="37">
        <v>45.548000000000002</v>
      </c>
      <c r="AV28" s="37"/>
      <c r="AW28" s="37"/>
      <c r="AX28" s="37">
        <v>41.646000000000001</v>
      </c>
      <c r="AY28" s="37">
        <v>41.945</v>
      </c>
      <c r="BA28" s="37">
        <v>49.933999999999997</v>
      </c>
      <c r="BB28" s="37"/>
      <c r="BC28" s="37">
        <v>49.243000000000002</v>
      </c>
      <c r="BD28" s="37">
        <v>44.554000000000002</v>
      </c>
      <c r="BE28" s="37">
        <v>44.514000000000003</v>
      </c>
      <c r="BF28" s="37"/>
      <c r="BH28" s="37"/>
      <c r="BK28" s="37">
        <v>53.521999999999998</v>
      </c>
    </row>
    <row r="29" spans="1:63" x14ac:dyDescent="0.5">
      <c r="A29" s="17" t="s">
        <v>176</v>
      </c>
      <c r="B29" s="37">
        <v>66.364999999999995</v>
      </c>
      <c r="C29" s="37">
        <v>69.316999999999993</v>
      </c>
      <c r="D29" s="37">
        <v>71.784999999999997</v>
      </c>
      <c r="E29" s="37">
        <v>68.89</v>
      </c>
      <c r="F29" s="37">
        <v>73.921999999999997</v>
      </c>
      <c r="G29" s="37"/>
      <c r="H29" s="37">
        <v>78.007999999999996</v>
      </c>
      <c r="I29" s="37"/>
      <c r="J29" s="37">
        <v>74.635999999999996</v>
      </c>
      <c r="K29" s="37">
        <v>74.293000000000006</v>
      </c>
      <c r="L29" s="37"/>
      <c r="M29" s="37">
        <v>66.007999999999996</v>
      </c>
      <c r="N29" s="37"/>
      <c r="P29" s="37">
        <v>56.042000000000002</v>
      </c>
      <c r="Q29" s="37">
        <v>42.38</v>
      </c>
      <c r="R29" s="37">
        <v>48.482999999999997</v>
      </c>
      <c r="S29" s="37">
        <v>29.132000000000001</v>
      </c>
      <c r="T29" s="37"/>
      <c r="U29" s="37">
        <v>24.632999999999999</v>
      </c>
      <c r="V29" s="37">
        <v>37.898000000000003</v>
      </c>
      <c r="W29" s="37"/>
      <c r="X29" s="37"/>
      <c r="Y29" s="37">
        <v>52.585000000000001</v>
      </c>
      <c r="Z29" s="37">
        <v>29.623999999999999</v>
      </c>
      <c r="AA29" s="37"/>
      <c r="AB29" s="37">
        <v>47.747999999999998</v>
      </c>
      <c r="AC29" s="37">
        <v>53.868000000000002</v>
      </c>
      <c r="AE29" s="37">
        <v>61.067</v>
      </c>
      <c r="AF29" s="37">
        <v>54.228999999999999</v>
      </c>
      <c r="AG29" s="37">
        <v>100.15300000000001</v>
      </c>
      <c r="AH29" s="37"/>
      <c r="AI29" s="37">
        <v>100.45099999999999</v>
      </c>
      <c r="AJ29" s="37">
        <v>115.05</v>
      </c>
      <c r="AK29" s="37">
        <v>102.38800000000001</v>
      </c>
      <c r="AL29" s="37">
        <v>116.616</v>
      </c>
      <c r="AM29" s="37">
        <v>116.45099999999999</v>
      </c>
      <c r="AN29" s="37">
        <v>116.13</v>
      </c>
      <c r="AO29" s="37">
        <v>114.51900000000001</v>
      </c>
      <c r="AP29" s="37"/>
      <c r="AQ29" s="37">
        <v>82.875</v>
      </c>
      <c r="AR29" s="37">
        <v>94.075999999999993</v>
      </c>
      <c r="AS29" s="37"/>
      <c r="AT29" s="37">
        <v>77.984999999999999</v>
      </c>
      <c r="AU29" s="37">
        <v>62.094999999999999</v>
      </c>
      <c r="AV29" s="37"/>
      <c r="AW29" s="37"/>
      <c r="AX29" s="37">
        <v>70.995999999999995</v>
      </c>
      <c r="AY29" s="37">
        <v>66.188000000000002</v>
      </c>
      <c r="BA29" s="37">
        <v>39.970999999999997</v>
      </c>
      <c r="BB29" s="37"/>
      <c r="BC29" s="37">
        <v>26.155000000000001</v>
      </c>
      <c r="BD29" s="37">
        <v>57.451000000000001</v>
      </c>
      <c r="BE29" s="37">
        <v>57.073999999999998</v>
      </c>
      <c r="BF29" s="37"/>
      <c r="BH29" s="37"/>
      <c r="BK29" s="37">
        <v>98.328000000000003</v>
      </c>
    </row>
    <row r="30" spans="1:63" x14ac:dyDescent="0.5">
      <c r="A30" s="17" t="s">
        <v>30</v>
      </c>
      <c r="B30" s="37">
        <v>182.31800000000001</v>
      </c>
      <c r="C30" s="37">
        <v>231.298</v>
      </c>
      <c r="D30" s="37">
        <v>224.53100000000001</v>
      </c>
      <c r="E30" s="37">
        <v>161.93299999999999</v>
      </c>
      <c r="F30" s="37">
        <v>198.482</v>
      </c>
      <c r="G30" s="37"/>
      <c r="H30" s="37">
        <v>189.58500000000001</v>
      </c>
      <c r="I30" s="37"/>
      <c r="J30" s="37">
        <v>171.21899999999999</v>
      </c>
      <c r="K30" s="37">
        <v>203.16900000000001</v>
      </c>
      <c r="L30" s="37"/>
      <c r="M30" s="37">
        <v>143.523</v>
      </c>
      <c r="N30" s="37"/>
      <c r="P30" s="37">
        <v>147.66999999999999</v>
      </c>
      <c r="Q30" s="37">
        <v>157.6</v>
      </c>
      <c r="R30" s="37">
        <v>154.82300000000001</v>
      </c>
      <c r="S30" s="37">
        <v>55.04</v>
      </c>
      <c r="T30" s="37"/>
      <c r="U30" s="37">
        <v>57.341999999999999</v>
      </c>
      <c r="V30" s="37">
        <v>53.755000000000003</v>
      </c>
      <c r="W30" s="37"/>
      <c r="X30" s="37"/>
      <c r="Y30" s="37">
        <v>186.083</v>
      </c>
      <c r="Z30" s="37">
        <v>160.91</v>
      </c>
      <c r="AA30" s="37"/>
      <c r="AB30" s="37">
        <v>129.42699999999999</v>
      </c>
      <c r="AC30" s="37">
        <v>179.405</v>
      </c>
      <c r="AE30" s="37">
        <v>177.40799999999999</v>
      </c>
      <c r="AF30" s="37">
        <v>193.46199999999999</v>
      </c>
      <c r="AG30" s="37">
        <v>143.22999999999999</v>
      </c>
      <c r="AH30" s="37"/>
      <c r="AI30" s="37">
        <v>178.874</v>
      </c>
      <c r="AJ30" s="37">
        <v>193.16300000000001</v>
      </c>
      <c r="AK30" s="37">
        <v>181.93799999999999</v>
      </c>
      <c r="AL30" s="37">
        <v>174.99100000000001</v>
      </c>
      <c r="AM30" s="37">
        <v>151.65100000000001</v>
      </c>
      <c r="AN30" s="37">
        <v>198.78299999999999</v>
      </c>
      <c r="AO30" s="37">
        <v>183.798</v>
      </c>
      <c r="AP30" s="37"/>
      <c r="AQ30" s="37">
        <v>136.255</v>
      </c>
      <c r="AR30" s="37">
        <v>147.91499999999999</v>
      </c>
      <c r="AS30" s="37"/>
      <c r="AT30" s="37">
        <v>141.46899999999999</v>
      </c>
      <c r="AU30" s="37">
        <v>171.696</v>
      </c>
      <c r="AV30" s="37"/>
      <c r="AW30" s="37"/>
      <c r="AX30" s="37">
        <v>298.40100000000001</v>
      </c>
      <c r="AY30" s="37">
        <v>163.29</v>
      </c>
      <c r="BA30" s="37">
        <v>286.67399999999998</v>
      </c>
      <c r="BB30" s="37"/>
      <c r="BC30" s="37">
        <v>321.34399999999999</v>
      </c>
      <c r="BD30" s="37">
        <v>167.215</v>
      </c>
      <c r="BE30" s="37">
        <v>189.67599999999999</v>
      </c>
      <c r="BF30" s="37"/>
      <c r="BH30" s="37"/>
      <c r="BK30" s="37">
        <v>53.704999999999998</v>
      </c>
    </row>
    <row r="31" spans="1:63" x14ac:dyDescent="0.5">
      <c r="A31" s="17" t="s">
        <v>31</v>
      </c>
      <c r="B31" s="37">
        <v>64.703000000000003</v>
      </c>
      <c r="C31" s="37">
        <v>84.12</v>
      </c>
      <c r="D31" s="37">
        <v>82.686000000000007</v>
      </c>
      <c r="E31" s="37">
        <v>77.281999999999996</v>
      </c>
      <c r="F31" s="37">
        <v>76.641999999999996</v>
      </c>
      <c r="G31" s="37"/>
      <c r="H31" s="37">
        <v>78.465000000000003</v>
      </c>
      <c r="I31" s="37"/>
      <c r="J31" s="37">
        <v>75.049000000000007</v>
      </c>
      <c r="K31" s="37">
        <v>81.150999999999996</v>
      </c>
      <c r="L31" s="37"/>
      <c r="M31" s="37">
        <v>73.311999999999998</v>
      </c>
      <c r="N31" s="37"/>
      <c r="P31" s="37">
        <v>113.264</v>
      </c>
      <c r="Q31" s="37">
        <v>120.76600000000001</v>
      </c>
      <c r="R31" s="37">
        <v>105.14100000000001</v>
      </c>
      <c r="S31" s="37">
        <v>142.16499999999999</v>
      </c>
      <c r="T31" s="37"/>
      <c r="U31" s="37">
        <v>123.346</v>
      </c>
      <c r="V31" s="37">
        <v>120.136</v>
      </c>
      <c r="W31" s="37"/>
      <c r="X31" s="37"/>
      <c r="Y31" s="37">
        <v>79.956000000000003</v>
      </c>
      <c r="Z31" s="37">
        <v>116.81</v>
      </c>
      <c r="AA31" s="37"/>
      <c r="AB31" s="37">
        <v>95.971999999999994</v>
      </c>
      <c r="AC31" s="37">
        <v>90.355999999999995</v>
      </c>
      <c r="AE31" s="37">
        <v>91.573999999999998</v>
      </c>
      <c r="AF31" s="37">
        <v>101.24299999999999</v>
      </c>
      <c r="AG31" s="37">
        <v>52.113999999999997</v>
      </c>
      <c r="AH31" s="37"/>
      <c r="AI31" s="37">
        <v>80.572999999999993</v>
      </c>
      <c r="AJ31" s="37">
        <v>77.679000000000002</v>
      </c>
      <c r="AK31" s="37">
        <v>81.325000000000003</v>
      </c>
      <c r="AL31" s="37">
        <v>78.917000000000002</v>
      </c>
      <c r="AM31" s="37">
        <v>75.846000000000004</v>
      </c>
      <c r="AN31" s="37">
        <v>84.653999999999996</v>
      </c>
      <c r="AO31" s="37">
        <v>77.87</v>
      </c>
      <c r="AP31" s="37"/>
      <c r="AQ31" s="37">
        <v>101.95</v>
      </c>
      <c r="AR31" s="37">
        <v>79.007999999999996</v>
      </c>
      <c r="AS31" s="37"/>
      <c r="AT31" s="37">
        <v>43</v>
      </c>
      <c r="AU31" s="37">
        <v>70.638999999999996</v>
      </c>
      <c r="AV31" s="37"/>
      <c r="AW31" s="37"/>
      <c r="AX31" s="37">
        <v>70.34</v>
      </c>
      <c r="AY31" s="37">
        <v>60.723999999999997</v>
      </c>
      <c r="BA31" s="37">
        <v>91.548000000000002</v>
      </c>
      <c r="BB31" s="37"/>
      <c r="BC31" s="37">
        <v>118.072</v>
      </c>
      <c r="BD31" s="37">
        <v>97.200999999999993</v>
      </c>
      <c r="BE31" s="37">
        <v>82.275999999999996</v>
      </c>
      <c r="BF31" s="37"/>
      <c r="BH31" s="37"/>
      <c r="BK31" s="37">
        <v>62.408999999999999</v>
      </c>
    </row>
    <row r="32" spans="1:63" x14ac:dyDescent="0.5">
      <c r="A32" s="17" t="s">
        <v>69</v>
      </c>
      <c r="B32" s="37">
        <v>16.331</v>
      </c>
      <c r="C32" s="37">
        <v>17.379000000000001</v>
      </c>
      <c r="D32" s="37">
        <v>16.378</v>
      </c>
      <c r="E32" s="37">
        <v>16.684000000000001</v>
      </c>
      <c r="F32" s="37">
        <v>16.811</v>
      </c>
      <c r="G32" s="37"/>
      <c r="H32" s="37">
        <v>16.489000000000001</v>
      </c>
      <c r="I32" s="37"/>
      <c r="J32" s="37">
        <v>16.645</v>
      </c>
      <c r="K32" s="37">
        <v>17.425999999999998</v>
      </c>
      <c r="L32" s="37"/>
      <c r="M32" s="37">
        <v>14.586</v>
      </c>
      <c r="N32" s="37"/>
      <c r="P32" s="37">
        <v>19.734000000000002</v>
      </c>
      <c r="Q32" s="37">
        <v>20.003</v>
      </c>
      <c r="R32" s="37">
        <v>19.488</v>
      </c>
      <c r="S32" s="37">
        <v>23.033000000000001</v>
      </c>
      <c r="T32" s="37"/>
      <c r="U32" s="37">
        <v>21.032</v>
      </c>
      <c r="V32" s="37">
        <v>21.443999999999999</v>
      </c>
      <c r="W32" s="37"/>
      <c r="X32" s="37"/>
      <c r="Y32" s="37">
        <v>18.939</v>
      </c>
      <c r="Z32" s="37">
        <v>20.350000000000001</v>
      </c>
      <c r="AA32" s="37"/>
      <c r="AB32" s="37">
        <v>19.617000000000001</v>
      </c>
      <c r="AC32" s="37">
        <v>19.091999999999999</v>
      </c>
      <c r="AE32" s="37">
        <v>19.015000000000001</v>
      </c>
      <c r="AF32" s="37">
        <v>18.506</v>
      </c>
      <c r="AG32" s="37">
        <v>17.812000000000001</v>
      </c>
      <c r="AH32" s="37"/>
      <c r="AI32" s="37">
        <v>18.37</v>
      </c>
      <c r="AJ32" s="37">
        <v>17.331</v>
      </c>
      <c r="AK32" s="37">
        <v>18.853000000000002</v>
      </c>
      <c r="AL32" s="37">
        <v>17.785</v>
      </c>
      <c r="AM32" s="37">
        <v>16.140999999999998</v>
      </c>
      <c r="AN32" s="37">
        <v>18</v>
      </c>
      <c r="AO32" s="37">
        <v>17.8</v>
      </c>
      <c r="AP32" s="37"/>
      <c r="AQ32" s="37">
        <v>17.652000000000001</v>
      </c>
      <c r="AR32" s="37">
        <v>16.315999999999999</v>
      </c>
      <c r="AS32" s="37"/>
      <c r="AT32" s="37">
        <v>17.469000000000001</v>
      </c>
      <c r="AU32" s="37">
        <v>17.745999999999999</v>
      </c>
      <c r="AV32" s="37"/>
      <c r="AW32" s="37"/>
      <c r="AX32" s="37">
        <v>17.058</v>
      </c>
      <c r="AY32" s="37">
        <v>16.187999999999999</v>
      </c>
      <c r="BA32" s="37">
        <v>18.489000000000001</v>
      </c>
      <c r="BB32" s="37"/>
      <c r="BC32" s="37">
        <v>21.4</v>
      </c>
      <c r="BD32" s="37">
        <v>18.077999999999999</v>
      </c>
      <c r="BE32" s="37">
        <v>17.844999999999999</v>
      </c>
      <c r="BF32" s="37"/>
      <c r="BH32" s="37"/>
      <c r="BK32" s="37">
        <v>15.752000000000001</v>
      </c>
    </row>
    <row r="33" spans="1:63" x14ac:dyDescent="0.5">
      <c r="A33" s="17" t="s">
        <v>32</v>
      </c>
      <c r="B33" s="37">
        <v>3.8660000000000001</v>
      </c>
      <c r="C33" s="37">
        <v>5.6420000000000003</v>
      </c>
      <c r="D33" s="37">
        <v>4.0359999999999996</v>
      </c>
      <c r="E33" s="38" t="s">
        <v>177</v>
      </c>
      <c r="F33" s="37">
        <v>4.0039999999999996</v>
      </c>
      <c r="G33" s="37"/>
      <c r="H33" s="37">
        <v>0.67</v>
      </c>
      <c r="I33" s="37"/>
      <c r="J33" s="38" t="s">
        <v>177</v>
      </c>
      <c r="K33" s="37">
        <v>2.4540000000000002</v>
      </c>
      <c r="L33" s="37"/>
      <c r="M33" s="38" t="s">
        <v>177</v>
      </c>
      <c r="N33" s="37"/>
      <c r="P33" s="37">
        <v>5.3070000000000004</v>
      </c>
      <c r="Q33" s="37">
        <v>7.8</v>
      </c>
      <c r="R33" s="37">
        <v>4.5010000000000003</v>
      </c>
      <c r="S33" s="37">
        <v>10.522</v>
      </c>
      <c r="T33" s="37"/>
      <c r="U33" s="37">
        <v>7.2370000000000001</v>
      </c>
      <c r="V33" s="37">
        <v>7.2649999999999997</v>
      </c>
      <c r="W33" s="37"/>
      <c r="X33" s="37"/>
      <c r="Y33" s="37">
        <v>3.2010000000000001</v>
      </c>
      <c r="Z33" s="37">
        <v>4.9400000000000004</v>
      </c>
      <c r="AA33" s="37"/>
      <c r="AB33" s="37">
        <v>5.867</v>
      </c>
      <c r="AC33" s="37">
        <v>3.1579999999999999</v>
      </c>
      <c r="AE33" s="37">
        <v>2.7559999999999998</v>
      </c>
      <c r="AF33" s="37">
        <v>2.1850000000000001</v>
      </c>
      <c r="AG33" s="37">
        <v>2.7E-2</v>
      </c>
      <c r="AH33" s="37"/>
      <c r="AI33" s="37">
        <v>4.3120000000000003</v>
      </c>
      <c r="AJ33" s="37">
        <v>3.0289999999999999</v>
      </c>
      <c r="AK33" s="37">
        <v>3.879</v>
      </c>
      <c r="AL33" s="37">
        <v>0.64700000000000002</v>
      </c>
      <c r="AM33" s="39" t="s">
        <v>177</v>
      </c>
      <c r="AN33" s="37">
        <v>5.0389999999999997</v>
      </c>
      <c r="AO33" s="37">
        <v>1.756</v>
      </c>
      <c r="AP33" s="37"/>
      <c r="AQ33" s="39" t="s">
        <v>177</v>
      </c>
      <c r="AR33" s="37">
        <v>1.698</v>
      </c>
      <c r="AS33" s="37"/>
      <c r="AT33" s="37">
        <v>5.5309999999999997</v>
      </c>
      <c r="AU33" s="37">
        <v>1.123</v>
      </c>
      <c r="AV33" s="37"/>
      <c r="AW33" s="37"/>
      <c r="AX33" s="37">
        <v>0.9</v>
      </c>
      <c r="AY33" s="37">
        <v>1.728</v>
      </c>
      <c r="BA33" s="37">
        <v>2.5449999999999999</v>
      </c>
      <c r="BB33" s="37"/>
      <c r="BC33" s="37">
        <v>2.5339999999999998</v>
      </c>
      <c r="BD33" s="39" t="s">
        <v>177</v>
      </c>
      <c r="BE33" s="37">
        <v>1.7270000000000001</v>
      </c>
      <c r="BF33" s="37"/>
      <c r="BH33" s="37"/>
      <c r="BK33" s="37">
        <v>32.661000000000001</v>
      </c>
    </row>
    <row r="34" spans="1:63" x14ac:dyDescent="0.5">
      <c r="A34" s="17" t="s">
        <v>34</v>
      </c>
      <c r="B34" s="37">
        <v>26.652999999999999</v>
      </c>
      <c r="C34" s="37">
        <v>25.087</v>
      </c>
      <c r="D34" s="37">
        <v>27.538</v>
      </c>
      <c r="E34" s="37">
        <v>27.800999999999998</v>
      </c>
      <c r="F34" s="37">
        <v>25.908000000000001</v>
      </c>
      <c r="G34" s="37"/>
      <c r="H34" s="37">
        <v>26.888999999999999</v>
      </c>
      <c r="I34" s="37"/>
      <c r="J34" s="37">
        <v>29.164999999999999</v>
      </c>
      <c r="K34" s="37">
        <v>29.099</v>
      </c>
      <c r="L34" s="37"/>
      <c r="M34" s="37">
        <v>23.207999999999998</v>
      </c>
      <c r="N34" s="37"/>
      <c r="P34" s="37">
        <v>31.44</v>
      </c>
      <c r="Q34" s="37">
        <v>32.533999999999999</v>
      </c>
      <c r="R34" s="37">
        <v>34.965000000000003</v>
      </c>
      <c r="S34" s="37">
        <v>46.627000000000002</v>
      </c>
      <c r="T34" s="37"/>
      <c r="U34" s="37">
        <v>40.615000000000002</v>
      </c>
      <c r="V34" s="37">
        <v>40.31</v>
      </c>
      <c r="W34" s="37"/>
      <c r="X34" s="37"/>
      <c r="Y34" s="37">
        <v>26.052</v>
      </c>
      <c r="Z34" s="37">
        <v>37.472999999999999</v>
      </c>
      <c r="AA34" s="37"/>
      <c r="AB34" s="37">
        <v>35.889000000000003</v>
      </c>
      <c r="AC34" s="37">
        <v>33.545999999999999</v>
      </c>
      <c r="AE34" s="37">
        <v>32.49</v>
      </c>
      <c r="AF34" s="37">
        <v>29.434000000000001</v>
      </c>
      <c r="AG34" s="37">
        <v>27.53</v>
      </c>
      <c r="AH34" s="37"/>
      <c r="AI34" s="37">
        <v>28.745999999999999</v>
      </c>
      <c r="AJ34" s="37">
        <v>26.638000000000002</v>
      </c>
      <c r="AK34" s="37">
        <v>27.622</v>
      </c>
      <c r="AL34" s="37">
        <v>29.148</v>
      </c>
      <c r="AM34" s="37">
        <v>26.952999999999999</v>
      </c>
      <c r="AN34" s="37">
        <v>27.914999999999999</v>
      </c>
      <c r="AO34" s="37">
        <v>25.539000000000001</v>
      </c>
      <c r="AP34" s="37"/>
      <c r="AQ34" s="37">
        <v>19.05</v>
      </c>
      <c r="AR34" s="37">
        <v>23.61</v>
      </c>
      <c r="AS34" s="37"/>
      <c r="AT34" s="37">
        <v>25.649000000000001</v>
      </c>
      <c r="AU34" s="37">
        <v>23.007000000000001</v>
      </c>
      <c r="AV34" s="37"/>
      <c r="AW34" s="37"/>
      <c r="AX34" s="37">
        <v>27.844999999999999</v>
      </c>
      <c r="AY34" s="37">
        <v>22.763999999999999</v>
      </c>
      <c r="BA34" s="37">
        <v>32.162999999999997</v>
      </c>
      <c r="BB34" s="37"/>
      <c r="BC34" s="37">
        <v>45.402000000000001</v>
      </c>
      <c r="BD34" s="37">
        <v>27.004000000000001</v>
      </c>
      <c r="BE34" s="37">
        <v>28.867999999999999</v>
      </c>
      <c r="BF34" s="37"/>
      <c r="BH34" s="37"/>
      <c r="BK34" s="37">
        <v>35.564999999999998</v>
      </c>
    </row>
    <row r="35" spans="1:63" x14ac:dyDescent="0.5">
      <c r="A35" s="17" t="s">
        <v>33</v>
      </c>
      <c r="B35" s="37">
        <v>131.672</v>
      </c>
      <c r="C35" s="37">
        <v>119.08499999999999</v>
      </c>
      <c r="D35" s="37">
        <v>130.57900000000001</v>
      </c>
      <c r="E35" s="37">
        <v>118.23</v>
      </c>
      <c r="F35" s="37">
        <v>128.393</v>
      </c>
      <c r="G35" s="37"/>
      <c r="H35" s="37">
        <v>122.27</v>
      </c>
      <c r="I35" s="37"/>
      <c r="J35" s="37">
        <v>130.75700000000001</v>
      </c>
      <c r="K35" s="37">
        <v>133.214</v>
      </c>
      <c r="L35" s="37"/>
      <c r="M35" s="37">
        <v>119.23099999999999</v>
      </c>
      <c r="N35" s="37"/>
      <c r="P35" s="37">
        <v>221.50399999999999</v>
      </c>
      <c r="Q35" s="37">
        <v>227.27600000000001</v>
      </c>
      <c r="R35" s="37">
        <v>217.92500000000001</v>
      </c>
      <c r="S35" s="37">
        <v>202.77500000000001</v>
      </c>
      <c r="T35" s="37"/>
      <c r="U35" s="37">
        <v>210.642</v>
      </c>
      <c r="V35" s="37">
        <v>206.73099999999999</v>
      </c>
      <c r="W35" s="37"/>
      <c r="X35" s="37"/>
      <c r="Y35" s="37">
        <v>216.905</v>
      </c>
      <c r="Z35" s="37">
        <v>243.131</v>
      </c>
      <c r="AA35" s="37"/>
      <c r="AB35" s="37">
        <v>235.30099999999999</v>
      </c>
      <c r="AC35" s="37">
        <v>229.16</v>
      </c>
      <c r="AE35" s="37">
        <v>241.488</v>
      </c>
      <c r="AF35" s="37">
        <v>239.91200000000001</v>
      </c>
      <c r="AG35" s="37">
        <v>181.30600000000001</v>
      </c>
      <c r="AH35" s="37"/>
      <c r="AI35" s="37">
        <v>172.489</v>
      </c>
      <c r="AJ35" s="37">
        <v>170.30799999999999</v>
      </c>
      <c r="AK35" s="37">
        <v>175.97800000000001</v>
      </c>
      <c r="AL35" s="37">
        <v>170.309</v>
      </c>
      <c r="AM35" s="37">
        <v>172.10400000000001</v>
      </c>
      <c r="AN35" s="37">
        <v>179.55099999999999</v>
      </c>
      <c r="AO35" s="37">
        <v>166.81700000000001</v>
      </c>
      <c r="AP35" s="37"/>
      <c r="AQ35" s="37">
        <v>171.83099999999999</v>
      </c>
      <c r="AR35" s="37">
        <v>152.93600000000001</v>
      </c>
      <c r="AS35" s="37"/>
      <c r="AT35" s="37">
        <v>169.124</v>
      </c>
      <c r="AU35" s="37">
        <v>172.59399999999999</v>
      </c>
      <c r="AV35" s="37"/>
      <c r="AW35" s="37"/>
      <c r="AX35" s="37">
        <v>169.56899999999999</v>
      </c>
      <c r="AY35" s="37">
        <v>250.12200000000001</v>
      </c>
      <c r="BA35" s="37">
        <v>171.584</v>
      </c>
      <c r="BB35" s="37"/>
      <c r="BC35" s="37">
        <v>174.50299999999999</v>
      </c>
      <c r="BD35" s="37">
        <v>172.667</v>
      </c>
      <c r="BE35" s="37">
        <v>178.43899999999999</v>
      </c>
      <c r="BF35" s="37"/>
      <c r="BH35" s="37"/>
      <c r="BK35" s="37">
        <v>191.37200000000001</v>
      </c>
    </row>
    <row r="36" spans="1:63" x14ac:dyDescent="0.5">
      <c r="A36" s="17" t="s">
        <v>35</v>
      </c>
      <c r="B36" s="37">
        <v>62.783000000000001</v>
      </c>
      <c r="C36" s="37">
        <v>71.27</v>
      </c>
      <c r="D36" s="37">
        <v>67.962999999999994</v>
      </c>
      <c r="E36" s="37">
        <v>65.094999999999999</v>
      </c>
      <c r="F36" s="37">
        <v>61.209000000000003</v>
      </c>
      <c r="G36" s="37"/>
      <c r="H36" s="37">
        <v>64.113</v>
      </c>
      <c r="I36" s="37"/>
      <c r="J36" s="37">
        <v>67.576999999999998</v>
      </c>
      <c r="K36" s="37">
        <v>66.456000000000003</v>
      </c>
      <c r="L36" s="37"/>
      <c r="M36" s="37">
        <v>57.146999999999998</v>
      </c>
      <c r="N36" s="37"/>
      <c r="P36" s="37">
        <v>144.142</v>
      </c>
      <c r="Q36" s="37">
        <v>143.80199999999999</v>
      </c>
      <c r="R36" s="37">
        <v>137.505</v>
      </c>
      <c r="S36" s="37">
        <v>193.56899999999999</v>
      </c>
      <c r="T36" s="37"/>
      <c r="U36" s="37">
        <v>181.15</v>
      </c>
      <c r="V36" s="37">
        <v>197.01599999999999</v>
      </c>
      <c r="W36" s="37"/>
      <c r="X36" s="37"/>
      <c r="Y36" s="37">
        <v>124.464</v>
      </c>
      <c r="Z36" s="37">
        <v>167.262</v>
      </c>
      <c r="AA36" s="37"/>
      <c r="AB36" s="37">
        <v>151.316</v>
      </c>
      <c r="AC36" s="37">
        <v>128.863</v>
      </c>
      <c r="AE36" s="37">
        <v>134.977</v>
      </c>
      <c r="AF36" s="37">
        <v>136.18</v>
      </c>
      <c r="AG36" s="37">
        <v>103.53700000000001</v>
      </c>
      <c r="AH36" s="37"/>
      <c r="AI36" s="37">
        <v>96.344999999999999</v>
      </c>
      <c r="AJ36" s="37">
        <v>86.832999999999998</v>
      </c>
      <c r="AK36" s="37">
        <v>95.242000000000004</v>
      </c>
      <c r="AL36" s="37">
        <v>99.664000000000001</v>
      </c>
      <c r="AM36" s="37">
        <v>83.003</v>
      </c>
      <c r="AN36" s="37">
        <v>93.26</v>
      </c>
      <c r="AO36" s="37">
        <v>80.509</v>
      </c>
      <c r="AP36" s="37"/>
      <c r="AQ36" s="37">
        <v>78.718000000000004</v>
      </c>
      <c r="AR36" s="37">
        <v>69.164000000000001</v>
      </c>
      <c r="AS36" s="37"/>
      <c r="AT36" s="37">
        <v>68.22</v>
      </c>
      <c r="AU36" s="37">
        <v>65.734999999999999</v>
      </c>
      <c r="AV36" s="37"/>
      <c r="AW36" s="37"/>
      <c r="AX36" s="37">
        <v>86.686999999999998</v>
      </c>
      <c r="AY36" s="37">
        <v>57.042999999999999</v>
      </c>
      <c r="BA36" s="37">
        <v>93.126999999999995</v>
      </c>
      <c r="BB36" s="37"/>
      <c r="BC36" s="37">
        <v>143.41499999999999</v>
      </c>
      <c r="BD36" s="37">
        <v>68.275000000000006</v>
      </c>
      <c r="BE36" s="37">
        <v>81.111000000000004</v>
      </c>
      <c r="BF36" s="37"/>
      <c r="BH36" s="37"/>
      <c r="BK36" s="37">
        <v>67.387</v>
      </c>
    </row>
    <row r="37" spans="1:63" x14ac:dyDescent="0.5">
      <c r="A37" s="17" t="s">
        <v>36</v>
      </c>
      <c r="B37" s="37">
        <v>2.1549999999999998</v>
      </c>
      <c r="C37" s="37">
        <v>2.7</v>
      </c>
      <c r="D37" s="37">
        <v>2.7930000000000001</v>
      </c>
      <c r="E37" s="37">
        <v>3.1360000000000001</v>
      </c>
      <c r="F37" s="37">
        <v>2.2679999999999998</v>
      </c>
      <c r="G37" s="37"/>
      <c r="H37" s="37">
        <v>2.1179999999999999</v>
      </c>
      <c r="I37" s="37"/>
      <c r="J37" s="37">
        <v>2.5470000000000002</v>
      </c>
      <c r="K37" s="37">
        <v>2.2519999999999998</v>
      </c>
      <c r="L37" s="37"/>
      <c r="M37" s="37">
        <v>2.2839999999999998</v>
      </c>
      <c r="N37" s="37"/>
      <c r="P37" s="37">
        <v>9.6159999999999997</v>
      </c>
      <c r="Q37" s="37">
        <v>9.6679999999999993</v>
      </c>
      <c r="R37" s="37">
        <v>9.0489999999999995</v>
      </c>
      <c r="S37" s="37">
        <v>16.347000000000001</v>
      </c>
      <c r="T37" s="37"/>
      <c r="U37" s="37">
        <v>15.73</v>
      </c>
      <c r="V37" s="37">
        <v>16.265000000000001</v>
      </c>
      <c r="W37" s="37"/>
      <c r="X37" s="37"/>
      <c r="Y37" s="37">
        <v>8.0399999999999991</v>
      </c>
      <c r="Z37" s="37">
        <v>11.327</v>
      </c>
      <c r="AA37" s="37"/>
      <c r="AB37" s="37">
        <v>9.5459999999999994</v>
      </c>
      <c r="AC37" s="37">
        <v>8.0259999999999998</v>
      </c>
      <c r="AE37" s="37">
        <v>8.4410000000000007</v>
      </c>
      <c r="AF37" s="37">
        <v>8.4719999999999995</v>
      </c>
      <c r="AG37" s="37">
        <v>4.4109999999999996</v>
      </c>
      <c r="AH37" s="37"/>
      <c r="AI37" s="37">
        <v>4.51</v>
      </c>
      <c r="AJ37" s="37">
        <v>3.52</v>
      </c>
      <c r="AK37" s="37">
        <v>4.7839999999999998</v>
      </c>
      <c r="AL37" s="37">
        <v>4.9349999999999996</v>
      </c>
      <c r="AM37" s="37">
        <v>3.5009999999999999</v>
      </c>
      <c r="AN37" s="37">
        <v>4.3049999999999997</v>
      </c>
      <c r="AO37" s="37">
        <v>3.6629999999999998</v>
      </c>
      <c r="AP37" s="37"/>
      <c r="AQ37" s="37">
        <v>3.9889999999999999</v>
      </c>
      <c r="AR37" s="37">
        <v>4.423</v>
      </c>
      <c r="AS37" s="37"/>
      <c r="AT37" s="37">
        <v>2.81</v>
      </c>
      <c r="AU37" s="37">
        <v>3.32</v>
      </c>
      <c r="AV37" s="37"/>
      <c r="AW37" s="37"/>
      <c r="AX37" s="37">
        <v>4.8920000000000003</v>
      </c>
      <c r="AY37" s="37">
        <v>2.6019999999999999</v>
      </c>
      <c r="BA37" s="37">
        <v>4.9409999999999998</v>
      </c>
      <c r="BB37" s="37"/>
      <c r="BC37" s="37">
        <v>8.4529999999999994</v>
      </c>
      <c r="BD37" s="37">
        <v>4.9109999999999996</v>
      </c>
      <c r="BE37" s="37">
        <v>4.6559999999999997</v>
      </c>
      <c r="BF37" s="37"/>
      <c r="BH37" s="37"/>
      <c r="BK37" s="37">
        <v>3.2829999999999999</v>
      </c>
    </row>
    <row r="38" spans="1:63" x14ac:dyDescent="0.5">
      <c r="A38" s="17" t="s">
        <v>42</v>
      </c>
      <c r="B38" s="37">
        <v>35.167999999999999</v>
      </c>
      <c r="C38" s="37">
        <v>34.411999999999999</v>
      </c>
      <c r="D38" s="37">
        <v>31.347000000000001</v>
      </c>
      <c r="E38" s="37">
        <v>23.879000000000001</v>
      </c>
      <c r="F38" s="37">
        <v>14.804</v>
      </c>
      <c r="G38" s="37"/>
      <c r="H38" s="37">
        <v>28.655000000000001</v>
      </c>
      <c r="I38" s="37"/>
      <c r="J38" s="37">
        <v>31.167999999999999</v>
      </c>
      <c r="K38" s="37">
        <v>36.825000000000003</v>
      </c>
      <c r="L38" s="37"/>
      <c r="M38" s="37">
        <v>42.57</v>
      </c>
      <c r="N38" s="37"/>
      <c r="P38" s="37">
        <v>135.221</v>
      </c>
      <c r="Q38" s="37">
        <v>77.986000000000004</v>
      </c>
      <c r="R38" s="37">
        <v>80.037999999999997</v>
      </c>
      <c r="S38" s="37">
        <v>103.69</v>
      </c>
      <c r="T38" s="37"/>
      <c r="U38" s="37">
        <v>94.352000000000004</v>
      </c>
      <c r="V38" s="37">
        <v>96.716999999999999</v>
      </c>
      <c r="W38" s="37"/>
      <c r="X38" s="37"/>
      <c r="Y38" s="37">
        <v>68.738</v>
      </c>
      <c r="Z38" s="37">
        <v>79.869</v>
      </c>
      <c r="AA38" s="37"/>
      <c r="AB38" s="37">
        <v>70.763999999999996</v>
      </c>
      <c r="AC38" s="37">
        <v>64.513000000000005</v>
      </c>
      <c r="AE38" s="37">
        <v>66.635999999999996</v>
      </c>
      <c r="AF38" s="37">
        <v>91.456000000000003</v>
      </c>
      <c r="AG38" s="37">
        <v>65.786000000000001</v>
      </c>
      <c r="AH38" s="37"/>
      <c r="AI38" s="37">
        <v>29.606999999999999</v>
      </c>
      <c r="AJ38" s="37">
        <v>40.671999999999997</v>
      </c>
      <c r="AK38" s="37">
        <v>33.631</v>
      </c>
      <c r="AL38" s="37">
        <v>32.567</v>
      </c>
      <c r="AM38" s="37">
        <v>38.186999999999998</v>
      </c>
      <c r="AN38" s="37">
        <v>45.612000000000002</v>
      </c>
      <c r="AO38" s="37">
        <v>31.102</v>
      </c>
      <c r="AP38" s="37"/>
      <c r="AQ38" s="37">
        <v>35.682000000000002</v>
      </c>
      <c r="AR38" s="37">
        <v>24.515000000000001</v>
      </c>
      <c r="AS38" s="37"/>
      <c r="AT38" s="37">
        <v>366.58600000000001</v>
      </c>
      <c r="AU38" s="37">
        <v>58.767000000000003</v>
      </c>
      <c r="AV38" s="37"/>
      <c r="AW38" s="37"/>
      <c r="AX38" s="37">
        <v>41.082999999999998</v>
      </c>
      <c r="AY38" s="37">
        <v>75.287000000000006</v>
      </c>
      <c r="BA38" s="37">
        <v>89.225999999999999</v>
      </c>
      <c r="BB38" s="37"/>
      <c r="BC38" s="37">
        <v>70.986000000000004</v>
      </c>
      <c r="BD38" s="37">
        <v>44.000999999999998</v>
      </c>
      <c r="BE38" s="37">
        <v>45.168999999999997</v>
      </c>
      <c r="BF38" s="37"/>
      <c r="BH38" s="37"/>
      <c r="BK38" s="37">
        <v>1137.6310000000001</v>
      </c>
    </row>
    <row r="39" spans="1:63" x14ac:dyDescent="0.5">
      <c r="A39" s="19" t="s">
        <v>59</v>
      </c>
      <c r="B39" s="40">
        <v>0.747</v>
      </c>
      <c r="C39" s="40">
        <v>1.0609999999999999</v>
      </c>
      <c r="D39" s="40">
        <v>0.66</v>
      </c>
      <c r="E39" s="40">
        <v>0.98399999999999999</v>
      </c>
      <c r="F39" s="40">
        <v>1.0549999999999999</v>
      </c>
      <c r="G39" s="40"/>
      <c r="H39" s="40">
        <v>0.54800000000000004</v>
      </c>
      <c r="I39" s="40"/>
      <c r="J39" s="40">
        <v>0.19400000000000001</v>
      </c>
      <c r="K39" s="40">
        <v>1.51</v>
      </c>
      <c r="L39" s="40"/>
      <c r="M39" s="40">
        <v>1.3069999999999999</v>
      </c>
      <c r="N39" s="40"/>
      <c r="O39" s="19"/>
      <c r="P39" s="40">
        <v>1.7010000000000001</v>
      </c>
      <c r="Q39" s="40">
        <v>0.99299999999999999</v>
      </c>
      <c r="R39" s="40">
        <v>0.753</v>
      </c>
      <c r="S39" s="40">
        <v>2.9689999999999999</v>
      </c>
      <c r="T39" s="40"/>
      <c r="U39" s="40">
        <v>1.298</v>
      </c>
      <c r="V39" s="40">
        <v>1.532</v>
      </c>
      <c r="W39" s="40"/>
      <c r="X39" s="40"/>
      <c r="Y39" s="40">
        <v>0.90600000000000003</v>
      </c>
      <c r="Z39" s="40">
        <v>0.86499999999999999</v>
      </c>
      <c r="AA39" s="40"/>
      <c r="AB39" s="40">
        <v>0.14799999999999999</v>
      </c>
      <c r="AC39" s="40">
        <v>11.772</v>
      </c>
      <c r="AD39" s="19"/>
      <c r="AE39" s="40">
        <v>0.57699999999999996</v>
      </c>
      <c r="AF39" s="40">
        <v>12.179</v>
      </c>
      <c r="AG39" s="40">
        <v>4.8739999999999997</v>
      </c>
      <c r="AH39" s="40"/>
      <c r="AI39" s="40">
        <v>1.1060000000000001</v>
      </c>
      <c r="AJ39" s="40">
        <v>5.3449999999999998</v>
      </c>
      <c r="AK39" s="40">
        <v>0.69199999999999995</v>
      </c>
      <c r="AL39" s="40">
        <v>1.591</v>
      </c>
      <c r="AM39" s="40">
        <v>3.2589999999999999</v>
      </c>
      <c r="AN39" s="40">
        <v>1.1879999999999999</v>
      </c>
      <c r="AO39" s="40">
        <v>0.54300000000000004</v>
      </c>
      <c r="AP39" s="40"/>
      <c r="AQ39" s="40">
        <v>5.67</v>
      </c>
      <c r="AR39" s="40">
        <v>0.97499999999999998</v>
      </c>
      <c r="AS39" s="40"/>
      <c r="AT39" s="40">
        <v>0.82699999999999996</v>
      </c>
      <c r="AU39" s="40">
        <v>0.63100000000000001</v>
      </c>
      <c r="AV39" s="40"/>
      <c r="AW39" s="40"/>
      <c r="AX39" s="40">
        <v>1.5780000000000001</v>
      </c>
      <c r="AY39" s="40">
        <v>0.97799999999999998</v>
      </c>
      <c r="AZ39" s="19"/>
      <c r="BA39" s="40">
        <v>0.61</v>
      </c>
      <c r="BB39" s="40"/>
      <c r="BC39" s="40">
        <v>1.714</v>
      </c>
      <c r="BD39" s="40">
        <v>1.9670000000000001</v>
      </c>
      <c r="BE39" s="40">
        <v>0.79400000000000004</v>
      </c>
      <c r="BF39" s="40"/>
      <c r="BG39" s="19"/>
      <c r="BH39" s="40"/>
      <c r="BI39" s="19"/>
      <c r="BJ39" s="19"/>
      <c r="BK39" s="40">
        <v>5.3710000000000004</v>
      </c>
    </row>
    <row r="40" spans="1:63" x14ac:dyDescent="0.5">
      <c r="A40" s="22" t="s">
        <v>167</v>
      </c>
      <c r="B40" s="41"/>
      <c r="C40" s="41" t="s">
        <v>169</v>
      </c>
      <c r="D40" s="41"/>
      <c r="E40" s="41"/>
      <c r="F40" s="41"/>
      <c r="G40" s="41" t="s">
        <v>169</v>
      </c>
      <c r="H40" s="41"/>
      <c r="I40" s="41" t="s">
        <v>169</v>
      </c>
      <c r="J40" s="41"/>
      <c r="K40" s="41"/>
      <c r="L40" s="41" t="s">
        <v>169</v>
      </c>
      <c r="M40" s="41"/>
      <c r="N40" s="41" t="s">
        <v>169</v>
      </c>
      <c r="P40" s="41" t="s">
        <v>169</v>
      </c>
      <c r="Q40" s="41"/>
      <c r="R40" s="41" t="s">
        <v>169</v>
      </c>
      <c r="S40" s="41"/>
      <c r="T40" s="41" t="s">
        <v>169</v>
      </c>
      <c r="U40" s="41"/>
      <c r="V40" s="41"/>
      <c r="W40" s="41" t="s">
        <v>169</v>
      </c>
      <c r="X40" s="41" t="s">
        <v>169</v>
      </c>
      <c r="Y40" s="41"/>
      <c r="Z40" s="41"/>
      <c r="AA40" s="41" t="s">
        <v>169</v>
      </c>
      <c r="AB40" s="41"/>
      <c r="AC40" s="41"/>
      <c r="AD40" s="41" t="s">
        <v>169</v>
      </c>
      <c r="AE40" s="41"/>
      <c r="AF40" s="41"/>
      <c r="AG40" s="41"/>
      <c r="AH40" s="41" t="s">
        <v>169</v>
      </c>
      <c r="AI40" s="41"/>
      <c r="AJ40" s="41"/>
      <c r="AK40" s="41"/>
      <c r="AL40" s="41"/>
      <c r="AM40" s="41"/>
      <c r="AN40" s="41"/>
      <c r="AO40" s="41"/>
      <c r="AP40" s="41" t="s">
        <v>169</v>
      </c>
      <c r="AQ40" s="41" t="s">
        <v>169</v>
      </c>
      <c r="AR40" s="41"/>
      <c r="AS40" s="41" t="s">
        <v>169</v>
      </c>
      <c r="AT40" s="41"/>
      <c r="AU40" s="41"/>
      <c r="AV40" s="41" t="s">
        <v>169</v>
      </c>
      <c r="AW40" s="41" t="s">
        <v>169</v>
      </c>
      <c r="AX40" s="41"/>
      <c r="AY40" s="41"/>
      <c r="AZ40" s="41" t="s">
        <v>169</v>
      </c>
      <c r="BA40" s="41"/>
      <c r="BB40" s="41" t="s">
        <v>169</v>
      </c>
      <c r="BC40" s="41"/>
      <c r="BD40" s="41" t="s">
        <v>169</v>
      </c>
      <c r="BE40" s="41"/>
      <c r="BF40" s="41" t="s">
        <v>169</v>
      </c>
      <c r="BG40" s="41" t="s">
        <v>169</v>
      </c>
      <c r="BH40" s="41" t="s">
        <v>169</v>
      </c>
      <c r="BI40" s="41" t="s">
        <v>169</v>
      </c>
      <c r="BK40" s="41" t="s">
        <v>169</v>
      </c>
    </row>
    <row r="41" spans="1:63" x14ac:dyDescent="0.5">
      <c r="A41" s="17" t="s">
        <v>178</v>
      </c>
    </row>
    <row r="42" spans="1:63" x14ac:dyDescent="0.5">
      <c r="A42" s="17" t="s">
        <v>23</v>
      </c>
      <c r="C42" s="35">
        <v>8.8528994829299812</v>
      </c>
      <c r="G42" s="35">
        <v>5.4094049304330438</v>
      </c>
      <c r="H42" s="35"/>
      <c r="I42" s="35">
        <v>8.4023998361324459</v>
      </c>
      <c r="J42" s="35"/>
      <c r="K42" s="35"/>
      <c r="L42" s="35">
        <v>10.54195966117479</v>
      </c>
      <c r="M42" s="35"/>
      <c r="N42" s="35">
        <v>8.6347540587115788</v>
      </c>
      <c r="P42" s="35">
        <v>5.7990234293665885</v>
      </c>
      <c r="Q42" s="35"/>
      <c r="R42" s="35">
        <v>6.2868313237707714</v>
      </c>
      <c r="S42" s="35"/>
      <c r="T42" s="35">
        <v>5.9454500583855854</v>
      </c>
      <c r="U42" s="35"/>
      <c r="V42" s="35"/>
      <c r="W42" s="35">
        <v>5.3513469065692814</v>
      </c>
      <c r="X42" s="35">
        <v>7.1139408684440113</v>
      </c>
      <c r="Y42" s="35"/>
      <c r="Z42" s="35"/>
      <c r="AA42" s="35">
        <v>4.0750017684939568</v>
      </c>
      <c r="AB42" s="35"/>
      <c r="AC42" s="35"/>
      <c r="AD42" s="35">
        <v>3.9348007016955098</v>
      </c>
      <c r="AE42" s="35"/>
      <c r="AF42" s="35"/>
      <c r="AG42" s="35"/>
      <c r="AH42" s="35">
        <v>6.0744434653259178</v>
      </c>
      <c r="AI42" s="35"/>
      <c r="AJ42" s="35"/>
      <c r="AK42" s="35"/>
      <c r="AL42" s="35"/>
      <c r="AM42" s="35"/>
      <c r="AN42" s="35"/>
      <c r="AO42" s="35"/>
      <c r="AP42" s="35">
        <v>6.449523722017279</v>
      </c>
      <c r="AQ42" s="35">
        <v>9.9495344584398495</v>
      </c>
      <c r="AR42" s="35"/>
      <c r="AS42" s="35">
        <v>5.0883580467027345</v>
      </c>
      <c r="AT42" s="35"/>
      <c r="AU42" s="35"/>
      <c r="AV42" s="35">
        <v>5.2140059520589421</v>
      </c>
      <c r="AW42" s="35">
        <v>4.3945437723963732</v>
      </c>
      <c r="AX42" s="35"/>
      <c r="AY42" s="35"/>
      <c r="AZ42" s="35">
        <v>5.8473300740148106</v>
      </c>
      <c r="BA42" s="35"/>
      <c r="BB42" s="35">
        <v>5.2224844838191551</v>
      </c>
      <c r="BC42" s="35"/>
      <c r="BD42" s="35">
        <v>3.7419523662510548</v>
      </c>
      <c r="BE42" s="35"/>
      <c r="BF42" s="35">
        <v>5.5826413424706285</v>
      </c>
      <c r="BG42" s="35">
        <v>7.6812173842719735</v>
      </c>
      <c r="BH42" s="35">
        <v>4.0904560053532757</v>
      </c>
      <c r="BI42" s="35">
        <v>3.8997391711657921</v>
      </c>
      <c r="BK42" s="35">
        <v>12.100817964257669</v>
      </c>
    </row>
    <row r="43" spans="1:63" x14ac:dyDescent="0.5">
      <c r="A43" s="17" t="s">
        <v>24</v>
      </c>
      <c r="C43" s="35">
        <v>0.28799275563049642</v>
      </c>
      <c r="G43" s="35">
        <v>0.3397604064149683</v>
      </c>
      <c r="H43" s="35"/>
      <c r="I43" s="35">
        <v>0.29598074973355654</v>
      </c>
      <c r="J43" s="35"/>
      <c r="K43" s="35"/>
      <c r="L43" s="35">
        <v>0.3156210733225544</v>
      </c>
      <c r="M43" s="35"/>
      <c r="N43" s="35">
        <v>0.342621908018858</v>
      </c>
      <c r="P43" s="35">
        <v>0.63973085251893558</v>
      </c>
      <c r="Q43" s="35"/>
      <c r="R43" s="35">
        <v>0.73605639218785612</v>
      </c>
      <c r="S43" s="35"/>
      <c r="T43" s="35">
        <v>0.80757236695629986</v>
      </c>
      <c r="U43" s="35"/>
      <c r="V43" s="35"/>
      <c r="W43" s="35">
        <v>0.74051445293175844</v>
      </c>
      <c r="X43" s="35">
        <v>0.68397099652219162</v>
      </c>
      <c r="Y43" s="35"/>
      <c r="Z43" s="35"/>
      <c r="AA43" s="35">
        <v>0.61883288138886738</v>
      </c>
      <c r="AB43" s="35"/>
      <c r="AC43" s="35"/>
      <c r="AD43" s="35">
        <v>0.64545954976132358</v>
      </c>
      <c r="AE43" s="35"/>
      <c r="AF43" s="35"/>
      <c r="AG43" s="35"/>
      <c r="AH43" s="35">
        <v>0.44954358867769373</v>
      </c>
      <c r="AI43" s="35"/>
      <c r="AJ43" s="35"/>
      <c r="AK43" s="35"/>
      <c r="AL43" s="35"/>
      <c r="AM43" s="35"/>
      <c r="AN43" s="35"/>
      <c r="AO43" s="35"/>
      <c r="AP43" s="35">
        <v>0.54799213877313213</v>
      </c>
      <c r="AQ43" s="35">
        <v>0.64434452721489399</v>
      </c>
      <c r="AR43" s="35"/>
      <c r="AS43" s="35">
        <v>0.34624098591580238</v>
      </c>
      <c r="AT43" s="35"/>
      <c r="AU43" s="35"/>
      <c r="AV43" s="35">
        <v>0.3661440495872067</v>
      </c>
      <c r="AW43" s="35">
        <v>0.53856593616655624</v>
      </c>
      <c r="AX43" s="35"/>
      <c r="AY43" s="35"/>
      <c r="AZ43" s="35">
        <v>0.47270091529159153</v>
      </c>
      <c r="BA43" s="35"/>
      <c r="BB43" s="35">
        <v>0.61312019310308119</v>
      </c>
      <c r="BC43" s="35"/>
      <c r="BD43" s="35">
        <v>0.37281895052396596</v>
      </c>
      <c r="BE43" s="35"/>
      <c r="BF43" s="35">
        <v>0.47192828664643721</v>
      </c>
      <c r="BG43" s="35">
        <v>0.53806348005905236</v>
      </c>
      <c r="BH43" s="35">
        <v>0.54090675225237628</v>
      </c>
      <c r="BI43" s="35">
        <v>0.3225082543288828</v>
      </c>
      <c r="BK43" s="35">
        <v>1.4416536766125623</v>
      </c>
    </row>
    <row r="44" spans="1:63" x14ac:dyDescent="0.5">
      <c r="A44" s="17" t="s">
        <v>26</v>
      </c>
      <c r="C44" s="35">
        <v>320.7713706393975</v>
      </c>
      <c r="G44" s="35">
        <v>351.35681026188945</v>
      </c>
      <c r="H44" s="35"/>
      <c r="I44" s="35">
        <v>329.28760385960982</v>
      </c>
      <c r="J44" s="35"/>
      <c r="K44" s="35"/>
      <c r="L44" s="35">
        <v>347.95504287486176</v>
      </c>
      <c r="M44" s="35"/>
      <c r="N44" s="35">
        <v>318.39879045860323</v>
      </c>
      <c r="P44" s="35">
        <v>419.97495071875954</v>
      </c>
      <c r="Q44" s="35"/>
      <c r="R44" s="35">
        <v>398.03845264728221</v>
      </c>
      <c r="S44" s="35"/>
      <c r="T44" s="35">
        <v>410.15357166399826</v>
      </c>
      <c r="U44" s="35"/>
      <c r="V44" s="35"/>
      <c r="W44" s="35">
        <v>403.42756749524995</v>
      </c>
      <c r="X44" s="35">
        <v>359.61424193742187</v>
      </c>
      <c r="Y44" s="35"/>
      <c r="Z44" s="35"/>
      <c r="AA44" s="35">
        <v>362.31200083172115</v>
      </c>
      <c r="AB44" s="35"/>
      <c r="AC44" s="35"/>
      <c r="AD44" s="35">
        <v>332.26583586087952</v>
      </c>
      <c r="AE44" s="35"/>
      <c r="AF44" s="35"/>
      <c r="AG44" s="35"/>
      <c r="AH44" s="35">
        <v>329.75484433425015</v>
      </c>
      <c r="AI44" s="35"/>
      <c r="AJ44" s="35"/>
      <c r="AK44" s="35"/>
      <c r="AL44" s="35"/>
      <c r="AM44" s="35"/>
      <c r="AN44" s="35"/>
      <c r="AO44" s="35"/>
      <c r="AP44" s="35">
        <v>277.53482903008</v>
      </c>
      <c r="AQ44" s="35">
        <v>307.68036692463568</v>
      </c>
      <c r="AR44" s="35"/>
      <c r="AS44" s="35">
        <v>285.45440980420926</v>
      </c>
      <c r="AT44" s="35"/>
      <c r="AU44" s="35"/>
      <c r="AV44" s="35">
        <v>328.78476285687947</v>
      </c>
      <c r="AW44" s="35">
        <v>427.96752758017254</v>
      </c>
      <c r="AX44" s="35"/>
      <c r="AY44" s="35"/>
      <c r="AZ44" s="35">
        <v>408.29648361164902</v>
      </c>
      <c r="BA44" s="35"/>
      <c r="BB44" s="35">
        <v>442.93573370170947</v>
      </c>
      <c r="BC44" s="35"/>
      <c r="BD44" s="35">
        <v>336.35213096079161</v>
      </c>
      <c r="BE44" s="35"/>
      <c r="BF44" s="35">
        <v>334.89315873891314</v>
      </c>
      <c r="BG44" s="35">
        <v>318.72226788774674</v>
      </c>
      <c r="BH44" s="35">
        <v>349.84259437611627</v>
      </c>
      <c r="BI44" s="35">
        <v>300.457846763926</v>
      </c>
      <c r="BK44" s="35">
        <v>320.33985191943657</v>
      </c>
    </row>
    <row r="45" spans="1:63" x14ac:dyDescent="0.5">
      <c r="A45" s="17" t="s">
        <v>27</v>
      </c>
      <c r="C45" s="35">
        <v>194.10550121609771</v>
      </c>
      <c r="G45" s="35">
        <v>332.06060535509272</v>
      </c>
      <c r="H45" s="35"/>
      <c r="I45" s="35">
        <v>262.3855710269238</v>
      </c>
      <c r="J45" s="35"/>
      <c r="K45" s="35"/>
      <c r="L45" s="35">
        <v>250.10719397798985</v>
      </c>
      <c r="M45" s="35"/>
      <c r="N45" s="35">
        <v>245.97574595961942</v>
      </c>
      <c r="P45" s="35">
        <v>47.068550905378018</v>
      </c>
      <c r="Q45" s="35"/>
      <c r="R45" s="35">
        <v>59.582691379049507</v>
      </c>
      <c r="S45" s="35"/>
      <c r="T45" s="35">
        <v>68.879970296473559</v>
      </c>
      <c r="U45" s="35"/>
      <c r="V45" s="35"/>
      <c r="W45" s="35">
        <v>61.208073204316797</v>
      </c>
      <c r="X45" s="35">
        <v>46.668226274520791</v>
      </c>
      <c r="Y45" s="35"/>
      <c r="Z45" s="35"/>
      <c r="AA45" s="35">
        <v>53.969512953608287</v>
      </c>
      <c r="AB45" s="35"/>
      <c r="AC45" s="35"/>
      <c r="AD45" s="35">
        <v>49.822367500990751</v>
      </c>
      <c r="AE45" s="35"/>
      <c r="AF45" s="35"/>
      <c r="AG45" s="35"/>
      <c r="AH45" s="35">
        <v>278.14932818901241</v>
      </c>
      <c r="AI45" s="35"/>
      <c r="AJ45" s="35"/>
      <c r="AK45" s="35"/>
      <c r="AL45" s="35"/>
      <c r="AM45" s="35"/>
      <c r="AN45" s="35"/>
      <c r="AO45" s="35"/>
      <c r="AP45" s="35">
        <v>286.25262022862182</v>
      </c>
      <c r="AQ45" s="35">
        <v>389.37542764991832</v>
      </c>
      <c r="AR45" s="35"/>
      <c r="AS45" s="35">
        <v>346.50467899073038</v>
      </c>
      <c r="AT45" s="35"/>
      <c r="AU45" s="35"/>
      <c r="AV45" s="35">
        <v>314.99017386944365</v>
      </c>
      <c r="AW45" s="35">
        <v>49.810689354165817</v>
      </c>
      <c r="AX45" s="35"/>
      <c r="AY45" s="35"/>
      <c r="AZ45" s="35">
        <v>65.806278963901477</v>
      </c>
      <c r="BA45" s="35"/>
      <c r="BB45" s="35">
        <v>11.102856291522002</v>
      </c>
      <c r="BC45" s="35"/>
      <c r="BD45" s="35">
        <v>166.7666869573896</v>
      </c>
      <c r="BE45" s="35"/>
      <c r="BF45" s="35">
        <v>279.11160548425028</v>
      </c>
      <c r="BG45" s="35">
        <v>273.18539201503808</v>
      </c>
      <c r="BH45" s="35">
        <v>50.230762019308585</v>
      </c>
      <c r="BI45" s="35">
        <v>353.8642030384342</v>
      </c>
      <c r="BK45" s="35">
        <v>284.43995092947398</v>
      </c>
    </row>
    <row r="46" spans="1:63" x14ac:dyDescent="0.5">
      <c r="A46" s="17" t="s">
        <v>176</v>
      </c>
      <c r="C46" s="35">
        <v>68.717105998749872</v>
      </c>
      <c r="G46" s="35">
        <v>89.065834022185115</v>
      </c>
      <c r="H46" s="35"/>
      <c r="I46" s="35">
        <v>84.162782491143915</v>
      </c>
      <c r="J46" s="35"/>
      <c r="K46" s="35"/>
      <c r="L46" s="35">
        <v>64.051039775076873</v>
      </c>
      <c r="M46" s="35"/>
      <c r="N46" s="35">
        <v>63.78884595330976</v>
      </c>
      <c r="P46" s="35">
        <v>47.973054695412365</v>
      </c>
      <c r="Q46" s="35"/>
      <c r="R46" s="35">
        <v>48.033635489812646</v>
      </c>
      <c r="S46" s="35"/>
      <c r="T46" s="35">
        <v>25.888460719566911</v>
      </c>
      <c r="U46" s="35"/>
      <c r="V46" s="35"/>
      <c r="W46" s="35">
        <v>28.298136531807828</v>
      </c>
      <c r="X46" s="35">
        <v>52.53438311324684</v>
      </c>
      <c r="Y46" s="35"/>
      <c r="Z46" s="35"/>
      <c r="AA46" s="35">
        <v>55.679763307160712</v>
      </c>
      <c r="AB46" s="35"/>
      <c r="AC46" s="35"/>
      <c r="AD46" s="35">
        <v>53.777250901217947</v>
      </c>
      <c r="AE46" s="35"/>
      <c r="AF46" s="35"/>
      <c r="AG46" s="35"/>
      <c r="AH46" s="35">
        <v>101.20555630432794</v>
      </c>
      <c r="AI46" s="35"/>
      <c r="AJ46" s="35"/>
      <c r="AK46" s="35"/>
      <c r="AL46" s="35"/>
      <c r="AM46" s="35"/>
      <c r="AN46" s="35"/>
      <c r="AO46" s="35"/>
      <c r="AP46" s="35">
        <v>117.57113693854593</v>
      </c>
      <c r="AQ46" s="35">
        <v>87.569438747206291</v>
      </c>
      <c r="AR46" s="35"/>
      <c r="AS46" s="35">
        <v>103.64690399783343</v>
      </c>
      <c r="AT46" s="35"/>
      <c r="AU46" s="35"/>
      <c r="AV46" s="35">
        <v>81.606248043660713</v>
      </c>
      <c r="AW46" s="35">
        <v>43.030796278103118</v>
      </c>
      <c r="AX46" s="35"/>
      <c r="AY46" s="35"/>
      <c r="AZ46" s="35">
        <v>41.734464268561709</v>
      </c>
      <c r="BA46" s="35"/>
      <c r="BB46" s="35">
        <v>33.055564963296973</v>
      </c>
      <c r="BC46" s="35"/>
      <c r="BD46" s="35">
        <v>58.965539248125637</v>
      </c>
      <c r="BE46" s="35"/>
      <c r="BF46" s="35">
        <v>104.26949080517358</v>
      </c>
      <c r="BG46" s="35">
        <v>110.78176127007727</v>
      </c>
      <c r="BH46" s="35">
        <v>42.141594326221714</v>
      </c>
      <c r="BI46" s="35">
        <v>78.048747935830519</v>
      </c>
      <c r="BK46" s="35">
        <v>98.526457316927562</v>
      </c>
    </row>
    <row r="47" spans="1:63" x14ac:dyDescent="0.5">
      <c r="A47" s="17" t="s">
        <v>32</v>
      </c>
      <c r="C47" s="35">
        <v>5.4492192756796909</v>
      </c>
      <c r="G47" s="35">
        <v>1.1761347008072727</v>
      </c>
      <c r="H47" s="35"/>
      <c r="I47" s="35">
        <v>1.3754193506668282</v>
      </c>
      <c r="J47" s="35"/>
      <c r="K47" s="35"/>
      <c r="L47" s="35">
        <v>0.69663877080518877</v>
      </c>
      <c r="M47" s="35"/>
      <c r="N47" s="35">
        <v>0.98738611442141511</v>
      </c>
      <c r="P47" s="35">
        <v>6.8902005253707852</v>
      </c>
      <c r="Q47" s="35"/>
      <c r="R47" s="35">
        <v>6.048871013005181</v>
      </c>
      <c r="S47" s="35"/>
      <c r="T47" s="35">
        <v>7.1461325451377773</v>
      </c>
      <c r="U47" s="35"/>
      <c r="V47" s="35"/>
      <c r="W47" s="35">
        <v>10.766208116828393</v>
      </c>
      <c r="X47" s="35">
        <v>2.507194132590127</v>
      </c>
      <c r="Y47" s="35"/>
      <c r="Z47" s="35"/>
      <c r="AA47" s="35">
        <v>3.5355262799606115</v>
      </c>
      <c r="AB47" s="35"/>
      <c r="AC47" s="35"/>
      <c r="AD47" s="35">
        <v>3.5723621438878537</v>
      </c>
      <c r="AE47" s="35"/>
      <c r="AF47" s="35"/>
      <c r="AG47" s="35"/>
      <c r="AH47" s="35">
        <v>1.9001896124701445</v>
      </c>
      <c r="AI47" s="35"/>
      <c r="AJ47" s="35"/>
      <c r="AK47" s="35"/>
      <c r="AL47" s="35"/>
      <c r="AM47" s="35"/>
      <c r="AN47" s="35"/>
      <c r="AO47" s="35"/>
      <c r="AP47" s="35">
        <v>2.8598924747854699</v>
      </c>
      <c r="AQ47" s="35">
        <v>1.3868620227091517</v>
      </c>
      <c r="AR47" s="35"/>
      <c r="AS47" s="35">
        <v>1.0889310110320638</v>
      </c>
      <c r="AT47" s="35"/>
      <c r="AU47" s="35"/>
      <c r="AV47" s="35">
        <v>1.8694639476750377</v>
      </c>
      <c r="AW47" s="35">
        <v>3.1706339421135534</v>
      </c>
      <c r="AX47" s="35"/>
      <c r="AY47" s="35"/>
      <c r="AZ47" s="35">
        <v>2.4514062917578632</v>
      </c>
      <c r="BA47" s="35"/>
      <c r="BB47" s="35">
        <v>3.5404967187512999</v>
      </c>
      <c r="BC47" s="35"/>
      <c r="BD47" s="35">
        <v>2.222269975723933</v>
      </c>
      <c r="BE47" s="35"/>
      <c r="BF47" s="35">
        <v>0.56051449293029065</v>
      </c>
      <c r="BG47" s="35">
        <v>1.9057375180301555</v>
      </c>
      <c r="BH47" s="35">
        <v>2.3868348064951475</v>
      </c>
      <c r="BI47" s="35">
        <v>1.8968103453868925</v>
      </c>
      <c r="BK47" s="35">
        <v>34.756496038952207</v>
      </c>
    </row>
    <row r="48" spans="1:63" x14ac:dyDescent="0.5">
      <c r="A48" s="17" t="s">
        <v>33</v>
      </c>
      <c r="C48" s="35">
        <v>128.22533285892999</v>
      </c>
      <c r="G48" s="35">
        <v>102.61891855312149</v>
      </c>
      <c r="H48" s="35"/>
      <c r="I48" s="35">
        <v>108.52615552505547</v>
      </c>
      <c r="J48" s="35"/>
      <c r="K48" s="35"/>
      <c r="L48" s="35">
        <v>128.5489729939963</v>
      </c>
      <c r="M48" s="35"/>
      <c r="N48" s="35">
        <v>117.22034069106067</v>
      </c>
      <c r="P48" s="35">
        <v>217.36191609633602</v>
      </c>
      <c r="Q48" s="35"/>
      <c r="R48" s="35">
        <v>213.54727738759456</v>
      </c>
      <c r="S48" s="35"/>
      <c r="T48" s="35">
        <v>198.72822798898144</v>
      </c>
      <c r="U48" s="35"/>
      <c r="V48" s="35"/>
      <c r="W48" s="35">
        <v>192.7672643058095</v>
      </c>
      <c r="X48" s="35">
        <v>204.34127645440051</v>
      </c>
      <c r="Y48" s="35"/>
      <c r="Z48" s="35"/>
      <c r="AA48" s="35">
        <v>220.96496692054845</v>
      </c>
      <c r="AB48" s="35"/>
      <c r="AC48" s="35"/>
      <c r="AD48" s="35">
        <v>222.18129614864219</v>
      </c>
      <c r="AE48" s="35"/>
      <c r="AF48" s="35"/>
      <c r="AG48" s="35"/>
      <c r="AH48" s="35">
        <v>152.28770547994526</v>
      </c>
      <c r="AI48" s="35"/>
      <c r="AJ48" s="35"/>
      <c r="AK48" s="35"/>
      <c r="AL48" s="35"/>
      <c r="AM48" s="35"/>
      <c r="AN48" s="35"/>
      <c r="AO48" s="35"/>
      <c r="AP48" s="35">
        <v>164.40204499297548</v>
      </c>
      <c r="AQ48" s="35">
        <v>169.75071561419392</v>
      </c>
      <c r="AR48" s="35"/>
      <c r="AS48" s="35">
        <v>145.21856422398747</v>
      </c>
      <c r="AT48" s="35"/>
      <c r="AU48" s="35"/>
      <c r="AV48" s="35">
        <v>179.47591568830904</v>
      </c>
      <c r="AW48" s="35">
        <v>169.23759436911271</v>
      </c>
      <c r="AX48" s="35"/>
      <c r="AY48" s="35"/>
      <c r="AZ48" s="35">
        <v>163.62265060145839</v>
      </c>
      <c r="BA48" s="35"/>
      <c r="BB48" s="35">
        <v>169.69789821511711</v>
      </c>
      <c r="BC48" s="35"/>
      <c r="BD48" s="35">
        <v>166.3966664358058</v>
      </c>
      <c r="BE48" s="35"/>
      <c r="BF48" s="35">
        <v>169.64510155403778</v>
      </c>
      <c r="BG48" s="35">
        <v>159.50310770601317</v>
      </c>
      <c r="BH48" s="35">
        <v>167.72662303009966</v>
      </c>
      <c r="BI48" s="35">
        <v>155.74624965702083</v>
      </c>
      <c r="BK48" s="35">
        <v>178.52936830217226</v>
      </c>
    </row>
    <row r="49" spans="1:63" x14ac:dyDescent="0.5">
      <c r="A49" s="17" t="s">
        <v>34</v>
      </c>
      <c r="C49" s="35">
        <v>27.548955601022524</v>
      </c>
      <c r="G49" s="35">
        <v>29.520478805611859</v>
      </c>
      <c r="H49" s="35"/>
      <c r="I49" s="35">
        <v>26.986281111418858</v>
      </c>
      <c r="J49" s="35"/>
      <c r="K49" s="35"/>
      <c r="L49" s="35">
        <v>28.526084499816367</v>
      </c>
      <c r="M49" s="35"/>
      <c r="N49" s="35">
        <v>28.81186810635764</v>
      </c>
      <c r="P49" s="35">
        <v>33.414098938784811</v>
      </c>
      <c r="Q49" s="35"/>
      <c r="R49" s="35">
        <v>36.823484699034985</v>
      </c>
      <c r="S49" s="35"/>
      <c r="T49" s="35">
        <v>42.100508995375776</v>
      </c>
      <c r="U49" s="35"/>
      <c r="V49" s="35"/>
      <c r="W49" s="35">
        <v>41.867923065480234</v>
      </c>
      <c r="X49" s="35">
        <v>28.18983677421739</v>
      </c>
      <c r="Y49" s="35"/>
      <c r="Z49" s="35"/>
      <c r="AA49" s="35">
        <v>32.160699312413307</v>
      </c>
      <c r="AB49" s="35"/>
      <c r="AC49" s="35"/>
      <c r="AD49" s="35">
        <v>31.822142616808463</v>
      </c>
      <c r="AE49" s="35"/>
      <c r="AF49" s="35"/>
      <c r="AG49" s="35"/>
      <c r="AH49" s="35">
        <v>27.644158119379945</v>
      </c>
      <c r="AI49" s="35"/>
      <c r="AJ49" s="35"/>
      <c r="AK49" s="35"/>
      <c r="AL49" s="35"/>
      <c r="AM49" s="35"/>
      <c r="AN49" s="35"/>
      <c r="AO49" s="35"/>
      <c r="AP49" s="35">
        <v>33.69301283594897</v>
      </c>
      <c r="AQ49" s="35">
        <v>18.867871504380805</v>
      </c>
      <c r="AR49" s="35"/>
      <c r="AS49" s="35">
        <v>22.139253345803333</v>
      </c>
      <c r="AT49" s="35"/>
      <c r="AU49" s="35"/>
      <c r="AV49" s="35">
        <v>26.393715462237211</v>
      </c>
      <c r="AW49" s="35">
        <v>32.050027063783617</v>
      </c>
      <c r="AX49" s="35"/>
      <c r="AY49" s="35"/>
      <c r="AZ49" s="35">
        <v>34.175583786270828</v>
      </c>
      <c r="BA49" s="35"/>
      <c r="BB49" s="35">
        <v>42.502285339325034</v>
      </c>
      <c r="BC49" s="35"/>
      <c r="BD49" s="35">
        <v>26.345386527425397</v>
      </c>
      <c r="BE49" s="35"/>
      <c r="BF49" s="35">
        <v>29.694844287355735</v>
      </c>
      <c r="BG49" s="35">
        <v>30.739365529164928</v>
      </c>
      <c r="BH49" s="35">
        <v>38.1016931033205</v>
      </c>
      <c r="BI49" s="35">
        <v>24.932171468551285</v>
      </c>
      <c r="BK49" s="35">
        <v>34.960617454262319</v>
      </c>
    </row>
    <row r="50" spans="1:63" x14ac:dyDescent="0.5">
      <c r="A50" s="17" t="s">
        <v>35</v>
      </c>
      <c r="C50" s="35">
        <v>68.648659508630985</v>
      </c>
      <c r="G50" s="35">
        <v>72.927499124580052</v>
      </c>
      <c r="H50" s="35"/>
      <c r="I50" s="35">
        <v>69.028196302863307</v>
      </c>
      <c r="J50" s="35"/>
      <c r="K50" s="35"/>
      <c r="L50" s="35">
        <v>76.799884833409266</v>
      </c>
      <c r="M50" s="35"/>
      <c r="N50" s="35">
        <v>69.833223162398866</v>
      </c>
      <c r="P50" s="35">
        <v>152.51901916997826</v>
      </c>
      <c r="Q50" s="35"/>
      <c r="R50" s="35">
        <v>150.01675711845272</v>
      </c>
      <c r="S50" s="35"/>
      <c r="T50" s="35">
        <v>186.09712417363227</v>
      </c>
      <c r="U50" s="35"/>
      <c r="V50" s="35"/>
      <c r="W50" s="35">
        <v>201.06048951722403</v>
      </c>
      <c r="X50" s="35">
        <v>133.8058053564522</v>
      </c>
      <c r="Y50" s="35"/>
      <c r="Z50" s="35"/>
      <c r="AA50" s="35">
        <v>126.63309689948159</v>
      </c>
      <c r="AB50" s="35"/>
      <c r="AC50" s="35"/>
      <c r="AD50" s="35">
        <v>146.50561490239937</v>
      </c>
      <c r="AE50" s="35"/>
      <c r="AF50" s="35"/>
      <c r="AG50" s="35"/>
      <c r="AH50" s="35">
        <v>92.967929254802428</v>
      </c>
      <c r="AI50" s="35"/>
      <c r="AJ50" s="35"/>
      <c r="AK50" s="35"/>
      <c r="AL50" s="35"/>
      <c r="AM50" s="35"/>
      <c r="AN50" s="35"/>
      <c r="AO50" s="35"/>
      <c r="AP50" s="35">
        <v>125.05991790782248</v>
      </c>
      <c r="AQ50" s="35">
        <v>84.696356085450844</v>
      </c>
      <c r="AR50" s="35"/>
      <c r="AS50" s="35">
        <v>69.520285116349697</v>
      </c>
      <c r="AT50" s="35"/>
      <c r="AU50" s="35"/>
      <c r="AV50" s="35">
        <v>76.725132073681891</v>
      </c>
      <c r="AW50" s="35">
        <v>68.937108987422803</v>
      </c>
      <c r="AX50" s="35"/>
      <c r="AY50" s="35"/>
      <c r="AZ50" s="35">
        <v>100.05846912878532</v>
      </c>
      <c r="BA50" s="35"/>
      <c r="BB50" s="35">
        <v>138.18538157535161</v>
      </c>
      <c r="BC50" s="35"/>
      <c r="BD50" s="35">
        <v>73.460678049700761</v>
      </c>
      <c r="BE50" s="35"/>
      <c r="BF50" s="35">
        <v>102.83513435050152</v>
      </c>
      <c r="BG50" s="35">
        <v>106.40558342084792</v>
      </c>
      <c r="BH50" s="35">
        <v>117.86945637595193</v>
      </c>
      <c r="BI50" s="35">
        <v>70.181222330227669</v>
      </c>
      <c r="BK50" s="35">
        <v>67.228140283068598</v>
      </c>
    </row>
    <row r="51" spans="1:63" x14ac:dyDescent="0.5">
      <c r="A51" s="17" t="s">
        <v>36</v>
      </c>
      <c r="C51" s="35">
        <v>3.2348859316887855</v>
      </c>
      <c r="G51" s="35">
        <v>3.4299196552880153</v>
      </c>
      <c r="H51" s="35"/>
      <c r="I51" s="35">
        <v>3.2846893308053331</v>
      </c>
      <c r="J51" s="35"/>
      <c r="K51" s="35"/>
      <c r="L51" s="35">
        <v>3.3335404749109494</v>
      </c>
      <c r="M51" s="35"/>
      <c r="N51" s="35">
        <v>3.0232395397092557</v>
      </c>
      <c r="P51" s="35">
        <v>11.151679703412759</v>
      </c>
      <c r="Q51" s="35"/>
      <c r="R51" s="35">
        <v>10.969715679519057</v>
      </c>
      <c r="S51" s="35"/>
      <c r="T51" s="35">
        <v>18.190033866001837</v>
      </c>
      <c r="U51" s="35"/>
      <c r="V51" s="35"/>
      <c r="W51" s="35">
        <v>19.834902590975801</v>
      </c>
      <c r="X51" s="35">
        <v>9.7856083094989401</v>
      </c>
      <c r="Y51" s="35"/>
      <c r="Z51" s="35"/>
      <c r="AA51" s="35">
        <v>9.2755815704047553</v>
      </c>
      <c r="AB51" s="35"/>
      <c r="AC51" s="35"/>
      <c r="AD51" s="35">
        <v>10.733101375841642</v>
      </c>
      <c r="AE51" s="35"/>
      <c r="AF51" s="35"/>
      <c r="AG51" s="35"/>
      <c r="AH51" s="35">
        <v>5.1239787148657374</v>
      </c>
      <c r="AI51" s="35"/>
      <c r="AJ51" s="35"/>
      <c r="AK51" s="35"/>
      <c r="AL51" s="35"/>
      <c r="AM51" s="35"/>
      <c r="AN51" s="35"/>
      <c r="AO51" s="35"/>
      <c r="AP51" s="35">
        <v>6.856077033655728</v>
      </c>
      <c r="AQ51" s="35">
        <v>5.3045294101027345</v>
      </c>
      <c r="AR51" s="35"/>
      <c r="AS51" s="35">
        <v>4.3170490296479391</v>
      </c>
      <c r="AT51" s="35"/>
      <c r="AU51" s="35"/>
      <c r="AV51" s="35">
        <v>5.1832821030730267</v>
      </c>
      <c r="AW51" s="35">
        <v>6.4771793175595125</v>
      </c>
      <c r="AX51" s="35"/>
      <c r="AY51" s="35"/>
      <c r="AZ51" s="35">
        <v>7.0045839671167016</v>
      </c>
      <c r="BA51" s="35"/>
      <c r="BB51" s="35">
        <v>9.2979822994278862</v>
      </c>
      <c r="BC51" s="35"/>
      <c r="BD51" s="35">
        <v>4.9672182677429433</v>
      </c>
      <c r="BE51" s="35"/>
      <c r="BF51" s="35">
        <v>5.5756101208245079</v>
      </c>
      <c r="BG51" s="35">
        <v>5.7460849316732476</v>
      </c>
      <c r="BH51" s="35">
        <v>7.8042790657186263</v>
      </c>
      <c r="BI51" s="35">
        <v>4.5205585868192086</v>
      </c>
      <c r="BK51" s="35">
        <v>4.5020923781596762</v>
      </c>
    </row>
    <row r="52" spans="1:63" x14ac:dyDescent="0.5">
      <c r="A52" s="17" t="s">
        <v>41</v>
      </c>
      <c r="C52" s="35">
        <v>9.0863345729240499E-2</v>
      </c>
      <c r="G52" s="35">
        <v>9.2951833979551864E-3</v>
      </c>
      <c r="H52" s="35"/>
      <c r="I52" s="35">
        <v>1.0209413884758009E-2</v>
      </c>
      <c r="J52" s="35"/>
      <c r="K52" s="35"/>
      <c r="L52" s="35">
        <v>1.2471296511835326E-2</v>
      </c>
      <c r="M52" s="35"/>
      <c r="N52" s="35">
        <v>1.099316280806545E-2</v>
      </c>
      <c r="P52" s="35">
        <v>4.9847079322015014E-2</v>
      </c>
      <c r="Q52" s="35"/>
      <c r="R52" s="35">
        <v>2.6670260883840304E-2</v>
      </c>
      <c r="S52" s="35"/>
      <c r="T52" s="35">
        <v>2.1363016836032304E-2</v>
      </c>
      <c r="U52" s="35"/>
      <c r="V52" s="35"/>
      <c r="W52" s="35">
        <v>3.2418653282293097E-2</v>
      </c>
      <c r="X52" s="35">
        <v>2.0011546616958739E-2</v>
      </c>
      <c r="Y52" s="35"/>
      <c r="Z52" s="35"/>
      <c r="AA52" s="35">
        <v>2.2564865875969932E-2</v>
      </c>
      <c r="AB52" s="35"/>
      <c r="AC52" s="35"/>
      <c r="AD52" s="35">
        <v>2.1512701366448818E-2</v>
      </c>
      <c r="AE52" s="35"/>
      <c r="AF52" s="35"/>
      <c r="AG52" s="35"/>
      <c r="AH52" s="35">
        <v>3.1959639897447899E-2</v>
      </c>
      <c r="AI52" s="35"/>
      <c r="AJ52" s="35"/>
      <c r="AK52" s="35"/>
      <c r="AL52" s="35"/>
      <c r="AM52" s="35"/>
      <c r="AN52" s="35"/>
      <c r="AO52" s="35"/>
      <c r="AP52" s="35">
        <v>4.9024542652142254E-2</v>
      </c>
      <c r="AQ52" s="35">
        <v>1.8115477134611913E-2</v>
      </c>
      <c r="AR52" s="35"/>
      <c r="AS52" s="35">
        <v>2.8011715509595823E-2</v>
      </c>
      <c r="AT52" s="35"/>
      <c r="AU52" s="35"/>
      <c r="AV52" s="35">
        <v>1.5372399191898594E-2</v>
      </c>
      <c r="AW52" s="35">
        <v>3.1048808995858608E-2</v>
      </c>
      <c r="AX52" s="35"/>
      <c r="AY52" s="35"/>
      <c r="AZ52" s="35">
        <v>1.8608257377979647E-2</v>
      </c>
      <c r="BA52" s="35"/>
      <c r="BB52" s="35">
        <v>1.9414366705571524E-2</v>
      </c>
      <c r="BC52" s="35"/>
      <c r="BD52" s="35">
        <v>2.1037615096350312E-2</v>
      </c>
      <c r="BE52" s="35"/>
      <c r="BF52" s="35">
        <v>2.0201349429346507E-2</v>
      </c>
      <c r="BG52" s="35">
        <v>3.296697494053364E-2</v>
      </c>
      <c r="BH52" s="35">
        <v>1.2579935349945483E-2</v>
      </c>
      <c r="BI52" s="35">
        <v>2.3661016008204496E-2</v>
      </c>
      <c r="BK52" s="35">
        <v>1.0286834811579926</v>
      </c>
    </row>
    <row r="53" spans="1:63" x14ac:dyDescent="0.5">
      <c r="A53" s="17" t="s">
        <v>42</v>
      </c>
      <c r="C53" s="35">
        <v>33.073392714157727</v>
      </c>
      <c r="G53" s="35">
        <v>13.534824392666001</v>
      </c>
      <c r="H53" s="35"/>
      <c r="I53" s="35">
        <v>14.757415681068451</v>
      </c>
      <c r="J53" s="35"/>
      <c r="K53" s="35"/>
      <c r="L53" s="35">
        <v>18.106947967380258</v>
      </c>
      <c r="M53" s="35"/>
      <c r="N53" s="35">
        <v>16.857401475986585</v>
      </c>
      <c r="P53" s="35">
        <v>108.65146696582153</v>
      </c>
      <c r="Q53" s="35"/>
      <c r="R53" s="35">
        <v>59.352889053866242</v>
      </c>
      <c r="S53" s="35"/>
      <c r="T53" s="35">
        <v>76.658685215837778</v>
      </c>
      <c r="U53" s="35"/>
      <c r="V53" s="35"/>
      <c r="W53" s="35">
        <v>105.29470992465106</v>
      </c>
      <c r="X53" s="35">
        <v>50.202781717370264</v>
      </c>
      <c r="Y53" s="35"/>
      <c r="Z53" s="35"/>
      <c r="AA53" s="35">
        <v>41.624455848298915</v>
      </c>
      <c r="AB53" s="35"/>
      <c r="AC53" s="35"/>
      <c r="AD53" s="35">
        <v>47.235626359335711</v>
      </c>
      <c r="AE53" s="35"/>
      <c r="AF53" s="35"/>
      <c r="AG53" s="35"/>
      <c r="AH53" s="35">
        <v>19.892333997548636</v>
      </c>
      <c r="AI53" s="35"/>
      <c r="AJ53" s="35"/>
      <c r="AK53" s="35"/>
      <c r="AL53" s="35"/>
      <c r="AM53" s="35"/>
      <c r="AN53" s="35"/>
      <c r="AO53" s="35"/>
      <c r="AP53" s="35">
        <v>41.106507357315223</v>
      </c>
      <c r="AQ53" s="35">
        <v>24.025767564403221</v>
      </c>
      <c r="AR53" s="35"/>
      <c r="AS53" s="35">
        <v>18.893060638829819</v>
      </c>
      <c r="AT53" s="35"/>
      <c r="AU53" s="35"/>
      <c r="AV53" s="35">
        <v>38.258799705640939</v>
      </c>
      <c r="AW53" s="35">
        <v>38.423662743446975</v>
      </c>
      <c r="AX53" s="35"/>
      <c r="AY53" s="35"/>
      <c r="AZ53" s="35">
        <v>78.023349469577767</v>
      </c>
      <c r="BA53" s="35"/>
      <c r="BB53" s="35">
        <v>47.57867757490493</v>
      </c>
      <c r="BC53" s="35"/>
      <c r="BD53" s="35">
        <v>22.397459480030843</v>
      </c>
      <c r="BE53" s="35"/>
      <c r="BF53" s="35">
        <v>18.087603956489563</v>
      </c>
      <c r="BG53" s="35">
        <v>21.264729306650466</v>
      </c>
      <c r="BH53" s="35">
        <v>37.370132414026472</v>
      </c>
      <c r="BI53" s="35">
        <v>24.804459938732851</v>
      </c>
      <c r="BK53" s="35">
        <v>1119.2924086925973</v>
      </c>
    </row>
    <row r="54" spans="1:63" x14ac:dyDescent="0.5">
      <c r="A54" s="17" t="s">
        <v>43</v>
      </c>
      <c r="C54" s="35">
        <v>2.9770530391565138</v>
      </c>
      <c r="G54" s="35">
        <v>3.2409932352221</v>
      </c>
      <c r="H54" s="35"/>
      <c r="I54" s="35">
        <v>3.0979593801506735</v>
      </c>
      <c r="J54" s="35"/>
      <c r="K54" s="35"/>
      <c r="L54" s="35">
        <v>3.4460031281205796</v>
      </c>
      <c r="M54" s="35"/>
      <c r="N54" s="35">
        <v>3.0766778137955204</v>
      </c>
      <c r="P54" s="35">
        <v>10.161066952488952</v>
      </c>
      <c r="Q54" s="35"/>
      <c r="R54" s="35">
        <v>10.119356900371997</v>
      </c>
      <c r="S54" s="35"/>
      <c r="T54" s="35">
        <v>15.238424731913252</v>
      </c>
      <c r="U54" s="35"/>
      <c r="V54" s="35"/>
      <c r="W54" s="35">
        <v>16.244808171573062</v>
      </c>
      <c r="X54" s="35">
        <v>8.3900094480199208</v>
      </c>
      <c r="Y54" s="35"/>
      <c r="Z54" s="35"/>
      <c r="AA54" s="35">
        <v>8.5967120098466694</v>
      </c>
      <c r="AB54" s="35"/>
      <c r="AC54" s="35"/>
      <c r="AD54" s="35">
        <v>9.4000578008212354</v>
      </c>
      <c r="AE54" s="35"/>
      <c r="AF54" s="35"/>
      <c r="AG54" s="35"/>
      <c r="AH54" s="35">
        <v>4.7245250241847776</v>
      </c>
      <c r="AI54" s="35"/>
      <c r="AJ54" s="35"/>
      <c r="AK54" s="35"/>
      <c r="AL54" s="35"/>
      <c r="AM54" s="35"/>
      <c r="AN54" s="35"/>
      <c r="AO54" s="35"/>
      <c r="AP54" s="35">
        <v>6.6809890357813275</v>
      </c>
      <c r="AQ54" s="35">
        <v>5.0474031000722643</v>
      </c>
      <c r="AR54" s="35"/>
      <c r="AS54" s="35">
        <v>3.9343538173262234</v>
      </c>
      <c r="AT54" s="35"/>
      <c r="AU54" s="35"/>
      <c r="AV54" s="35">
        <v>4.5434857370975292</v>
      </c>
      <c r="AW54" s="35">
        <v>5.2852216309174826</v>
      </c>
      <c r="AX54" s="35"/>
      <c r="AY54" s="35"/>
      <c r="AZ54" s="35">
        <v>5.4830943906278788</v>
      </c>
      <c r="BA54" s="35"/>
      <c r="BB54" s="35">
        <v>7.3573515790180766</v>
      </c>
      <c r="BC54" s="35"/>
      <c r="BD54" s="35">
        <v>4.4131599535194841</v>
      </c>
      <c r="BE54" s="35"/>
      <c r="BF54" s="35">
        <v>5.4162934920303218</v>
      </c>
      <c r="BG54" s="35">
        <v>5.4861919060340449</v>
      </c>
      <c r="BH54" s="35">
        <v>6.5856396829178223</v>
      </c>
      <c r="BI54" s="35">
        <v>3.9677569326524207</v>
      </c>
      <c r="BK54" s="35">
        <v>6.9201811911296192</v>
      </c>
    </row>
    <row r="55" spans="1:63" x14ac:dyDescent="0.5">
      <c r="A55" s="17" t="s">
        <v>44</v>
      </c>
      <c r="C55" s="35">
        <v>8.6307645919370604</v>
      </c>
      <c r="G55" s="35">
        <v>9.2270296410422503</v>
      </c>
      <c r="H55" s="35"/>
      <c r="I55" s="35">
        <v>8.8098038554265266</v>
      </c>
      <c r="J55" s="35"/>
      <c r="K55" s="35"/>
      <c r="L55" s="35">
        <v>9.8251851719947165</v>
      </c>
      <c r="M55" s="35"/>
      <c r="N55" s="35">
        <v>9.0657101342884729</v>
      </c>
      <c r="P55" s="35">
        <v>25.727408683371181</v>
      </c>
      <c r="Q55" s="35"/>
      <c r="R55" s="35">
        <v>25.750974579529043</v>
      </c>
      <c r="S55" s="35"/>
      <c r="T55" s="35">
        <v>36.530040659101495</v>
      </c>
      <c r="U55" s="35"/>
      <c r="V55" s="35"/>
      <c r="W55" s="35">
        <v>38.876819902998719</v>
      </c>
      <c r="X55" s="35">
        <v>21.475751868775372</v>
      </c>
      <c r="Y55" s="35"/>
      <c r="Z55" s="35"/>
      <c r="AA55" s="35">
        <v>21.892390025963145</v>
      </c>
      <c r="AB55" s="35"/>
      <c r="AC55" s="35"/>
      <c r="AD55" s="35">
        <v>24.228085160769663</v>
      </c>
      <c r="AE55" s="35"/>
      <c r="AF55" s="35"/>
      <c r="AG55" s="35"/>
      <c r="AH55" s="35">
        <v>13.384837837404691</v>
      </c>
      <c r="AI55" s="35"/>
      <c r="AJ55" s="35"/>
      <c r="AK55" s="35"/>
      <c r="AL55" s="35"/>
      <c r="AM55" s="35"/>
      <c r="AN55" s="35"/>
      <c r="AO55" s="35"/>
      <c r="AP55" s="35">
        <v>18.335803538046228</v>
      </c>
      <c r="AQ55" s="35">
        <v>12.851724356468994</v>
      </c>
      <c r="AR55" s="35"/>
      <c r="AS55" s="35">
        <v>10.749911567233543</v>
      </c>
      <c r="AT55" s="35"/>
      <c r="AU55" s="35"/>
      <c r="AV55" s="35">
        <v>12.262528649393243</v>
      </c>
      <c r="AW55" s="35">
        <v>14.287068161568031</v>
      </c>
      <c r="AX55" s="35"/>
      <c r="AY55" s="35"/>
      <c r="AZ55" s="35">
        <v>15.091752134866308</v>
      </c>
      <c r="BA55" s="35"/>
      <c r="BB55" s="35">
        <v>20.485677624740187</v>
      </c>
      <c r="BC55" s="35"/>
      <c r="BD55" s="35">
        <v>11.683621838368328</v>
      </c>
      <c r="BE55" s="35"/>
      <c r="BF55" s="35">
        <v>14.750651112492365</v>
      </c>
      <c r="BG55" s="35">
        <v>15.493770006727736</v>
      </c>
      <c r="BH55" s="35">
        <v>17.954943228367167</v>
      </c>
      <c r="BI55" s="35">
        <v>10.880311511257274</v>
      </c>
      <c r="BK55" s="35">
        <v>18.706742518615894</v>
      </c>
    </row>
    <row r="56" spans="1:63" x14ac:dyDescent="0.5">
      <c r="A56" s="17" t="s">
        <v>45</v>
      </c>
      <c r="C56" s="35">
        <v>1.3836422570796927</v>
      </c>
      <c r="G56" s="35">
        <v>1.4815194805006493</v>
      </c>
      <c r="H56" s="35"/>
      <c r="I56" s="35">
        <v>1.4070980354492861</v>
      </c>
      <c r="J56" s="35"/>
      <c r="K56" s="35"/>
      <c r="L56" s="35">
        <v>1.593889636982049</v>
      </c>
      <c r="M56" s="35"/>
      <c r="N56" s="35">
        <v>1.4560447999680453</v>
      </c>
      <c r="P56" s="35">
        <v>3.5658020992378243</v>
      </c>
      <c r="Q56" s="35"/>
      <c r="R56" s="35">
        <v>3.6263833363936042</v>
      </c>
      <c r="S56" s="35"/>
      <c r="T56" s="35">
        <v>4.8338776013406211</v>
      </c>
      <c r="U56" s="35"/>
      <c r="V56" s="35"/>
      <c r="W56" s="35">
        <v>5.1416035970314562</v>
      </c>
      <c r="X56" s="35">
        <v>3.0059892563931703</v>
      </c>
      <c r="Y56" s="35"/>
      <c r="Z56" s="35"/>
      <c r="AA56" s="35">
        <v>3.1107131464273632</v>
      </c>
      <c r="AB56" s="35"/>
      <c r="AC56" s="35"/>
      <c r="AD56" s="35">
        <v>3.3940187968786821</v>
      </c>
      <c r="AE56" s="35"/>
      <c r="AF56" s="35"/>
      <c r="AG56" s="35"/>
      <c r="AH56" s="35">
        <v>2.0449306908404052</v>
      </c>
      <c r="AI56" s="35"/>
      <c r="AJ56" s="35"/>
      <c r="AK56" s="35"/>
      <c r="AL56" s="35"/>
      <c r="AM56" s="35"/>
      <c r="AN56" s="35"/>
      <c r="AO56" s="35"/>
      <c r="AP56" s="35">
        <v>2.7266569685691708</v>
      </c>
      <c r="AQ56" s="35">
        <v>1.8242560108589354</v>
      </c>
      <c r="AR56" s="35"/>
      <c r="AS56" s="35">
        <v>1.5827370740505589</v>
      </c>
      <c r="AT56" s="35"/>
      <c r="AU56" s="35"/>
      <c r="AV56" s="35">
        <v>1.8388418319383162</v>
      </c>
      <c r="AW56" s="35">
        <v>2.1563387184173832</v>
      </c>
      <c r="AX56" s="35"/>
      <c r="AY56" s="35"/>
      <c r="AZ56" s="35">
        <v>2.3232736264889375</v>
      </c>
      <c r="BA56" s="35"/>
      <c r="BB56" s="35">
        <v>3.0507583278933708</v>
      </c>
      <c r="BC56" s="35"/>
      <c r="BD56" s="35">
        <v>1.7474484652486471</v>
      </c>
      <c r="BE56" s="35"/>
      <c r="BF56" s="35">
        <v>2.211692178083537</v>
      </c>
      <c r="BG56" s="35">
        <v>2.2832868061241944</v>
      </c>
      <c r="BH56" s="35">
        <v>2.6946341864523302</v>
      </c>
      <c r="BI56" s="35">
        <v>1.6427024044701877</v>
      </c>
      <c r="BK56" s="35">
        <v>2.2188193784194548</v>
      </c>
    </row>
    <row r="57" spans="1:63" x14ac:dyDescent="0.5">
      <c r="A57" s="17" t="s">
        <v>46</v>
      </c>
      <c r="C57" s="35">
        <v>7.6181993698016219</v>
      </c>
      <c r="G57" s="35">
        <v>8.2881299253904608</v>
      </c>
      <c r="H57" s="35"/>
      <c r="I57" s="35">
        <v>7.7990313460692313</v>
      </c>
      <c r="J57" s="35"/>
      <c r="K57" s="35"/>
      <c r="L57" s="35">
        <v>8.8247305711260609</v>
      </c>
      <c r="M57" s="35"/>
      <c r="N57" s="35">
        <v>8.231001743222647</v>
      </c>
      <c r="P57" s="35">
        <v>17.400222751418937</v>
      </c>
      <c r="Q57" s="35"/>
      <c r="R57" s="35">
        <v>18.039291774145084</v>
      </c>
      <c r="S57" s="35"/>
      <c r="T57" s="35">
        <v>22.57681288400406</v>
      </c>
      <c r="U57" s="35"/>
      <c r="V57" s="35"/>
      <c r="W57" s="35">
        <v>23.561470673754137</v>
      </c>
      <c r="X57" s="35">
        <v>14.693189169498309</v>
      </c>
      <c r="Y57" s="35"/>
      <c r="Z57" s="35"/>
      <c r="AA57" s="35">
        <v>15.395419023588802</v>
      </c>
      <c r="AB57" s="35"/>
      <c r="AC57" s="35"/>
      <c r="AD57" s="35">
        <v>17.093167821054486</v>
      </c>
      <c r="AE57" s="35"/>
      <c r="AF57" s="35"/>
      <c r="AG57" s="35"/>
      <c r="AH57" s="35">
        <v>10.555796739220369</v>
      </c>
      <c r="AI57" s="35"/>
      <c r="AJ57" s="35"/>
      <c r="AK57" s="35"/>
      <c r="AL57" s="35"/>
      <c r="AM57" s="35"/>
      <c r="AN57" s="35"/>
      <c r="AO57" s="35"/>
      <c r="AP57" s="35">
        <v>14.062767856218729</v>
      </c>
      <c r="AQ57" s="35">
        <v>9.052929930516326</v>
      </c>
      <c r="AR57" s="35"/>
      <c r="AS57" s="35">
        <v>8.3869533523306625</v>
      </c>
      <c r="AT57" s="35"/>
      <c r="AU57" s="35"/>
      <c r="AV57" s="35">
        <v>9.8360485464755314</v>
      </c>
      <c r="AW57" s="35">
        <v>11.357179282969652</v>
      </c>
      <c r="AX57" s="35"/>
      <c r="AY57" s="35"/>
      <c r="AZ57" s="35">
        <v>12.268091077464813</v>
      </c>
      <c r="BA57" s="35"/>
      <c r="BB57" s="35">
        <v>16.036986309021326</v>
      </c>
      <c r="BC57" s="35"/>
      <c r="BD57" s="35">
        <v>9.2022971068057924</v>
      </c>
      <c r="BE57" s="35"/>
      <c r="BF57" s="35">
        <v>11.641999761112261</v>
      </c>
      <c r="BG57" s="35">
        <v>12.055821631630176</v>
      </c>
      <c r="BH57" s="35">
        <v>14.200097209601028</v>
      </c>
      <c r="BI57" s="35">
        <v>8.6704496790687919</v>
      </c>
      <c r="BK57" s="35">
        <v>11.029570096353233</v>
      </c>
    </row>
    <row r="58" spans="1:63" x14ac:dyDescent="0.5">
      <c r="A58" s="17" t="s">
        <v>47</v>
      </c>
      <c r="C58" s="35">
        <v>2.7256361815416357</v>
      </c>
      <c r="G58" s="35">
        <v>2.989871843980338</v>
      </c>
      <c r="H58" s="35"/>
      <c r="I58" s="35">
        <v>2.7489557435015182</v>
      </c>
      <c r="J58" s="35"/>
      <c r="K58" s="35"/>
      <c r="L58" s="35">
        <v>3.1745624911082593</v>
      </c>
      <c r="M58" s="35"/>
      <c r="N58" s="35">
        <v>2.9177260652434494</v>
      </c>
      <c r="P58" s="35">
        <v>4.8441031929563279</v>
      </c>
      <c r="Q58" s="35"/>
      <c r="R58" s="35">
        <v>5.1313989056532767</v>
      </c>
      <c r="S58" s="35"/>
      <c r="T58" s="35">
        <v>6.0862212953947177</v>
      </c>
      <c r="U58" s="35"/>
      <c r="V58" s="35"/>
      <c r="W58" s="35">
        <v>6.1247655536532841</v>
      </c>
      <c r="X58" s="35">
        <v>4.225513344098049</v>
      </c>
      <c r="Y58" s="35"/>
      <c r="Z58" s="35"/>
      <c r="AA58" s="35">
        <v>4.5688904734265385</v>
      </c>
      <c r="AB58" s="35"/>
      <c r="AC58" s="35"/>
      <c r="AD58" s="35">
        <v>4.8507131231016745</v>
      </c>
      <c r="AE58" s="35"/>
      <c r="AF58" s="35"/>
      <c r="AG58" s="35"/>
      <c r="AH58" s="35">
        <v>3.4117180970687873</v>
      </c>
      <c r="AI58" s="35"/>
      <c r="AJ58" s="35"/>
      <c r="AK58" s="35"/>
      <c r="AL58" s="35"/>
      <c r="AM58" s="35"/>
      <c r="AN58" s="35"/>
      <c r="AO58" s="35"/>
      <c r="AP58" s="35">
        <v>4.3732694719819563</v>
      </c>
      <c r="AQ58" s="35">
        <v>2.5951389937507678</v>
      </c>
      <c r="AR58" s="35"/>
      <c r="AS58" s="35">
        <v>2.6629195099185714</v>
      </c>
      <c r="AT58" s="35"/>
      <c r="AU58" s="35"/>
      <c r="AV58" s="35">
        <v>3.1734507101490563</v>
      </c>
      <c r="AW58" s="35">
        <v>3.7261609379243916</v>
      </c>
      <c r="AX58" s="35"/>
      <c r="AY58" s="35"/>
      <c r="AZ58" s="35">
        <v>3.9705806167345377</v>
      </c>
      <c r="BA58" s="35"/>
      <c r="BB58" s="35">
        <v>5.2041958499707608</v>
      </c>
      <c r="BC58" s="35"/>
      <c r="BD58" s="35">
        <v>2.9146988672249408</v>
      </c>
      <c r="BE58" s="35"/>
      <c r="BF58" s="35">
        <v>3.6507023443184656</v>
      </c>
      <c r="BG58" s="35">
        <v>3.8869898092033015</v>
      </c>
      <c r="BH58" s="35">
        <v>4.5286381362385164</v>
      </c>
      <c r="BI58" s="35">
        <v>2.8081626035104206</v>
      </c>
      <c r="BK58" s="35">
        <v>3.5399864735328697</v>
      </c>
    </row>
    <row r="59" spans="1:63" x14ac:dyDescent="0.5">
      <c r="A59" s="17" t="s">
        <v>48</v>
      </c>
      <c r="C59" s="35">
        <v>1.0442891992686008</v>
      </c>
      <c r="G59" s="35">
        <v>1.1188345574247436</v>
      </c>
      <c r="H59" s="35"/>
      <c r="I59" s="35">
        <v>1.0760472725898222</v>
      </c>
      <c r="J59" s="35"/>
      <c r="K59" s="35"/>
      <c r="L59" s="35">
        <v>1.1749752339876951</v>
      </c>
      <c r="M59" s="35"/>
      <c r="N59" s="35">
        <v>1.1211688469956202</v>
      </c>
      <c r="P59" s="35">
        <v>1.6655764639248132</v>
      </c>
      <c r="Q59" s="35"/>
      <c r="R59" s="35">
        <v>1.7402067506710981</v>
      </c>
      <c r="S59" s="35"/>
      <c r="T59" s="35">
        <v>2.0014153652554043</v>
      </c>
      <c r="U59" s="35"/>
      <c r="V59" s="35"/>
      <c r="W59" s="35">
        <v>1.9882171097797001</v>
      </c>
      <c r="X59" s="35">
        <v>1.5020769709945079</v>
      </c>
      <c r="Y59" s="35"/>
      <c r="Z59" s="35"/>
      <c r="AA59" s="35">
        <v>1.6205988856038773</v>
      </c>
      <c r="AB59" s="35"/>
      <c r="AC59" s="35"/>
      <c r="AD59" s="35">
        <v>1.7201927823623422</v>
      </c>
      <c r="AE59" s="35"/>
      <c r="AF59" s="35"/>
      <c r="AG59" s="35"/>
      <c r="AH59" s="35">
        <v>1.2072179477466527</v>
      </c>
      <c r="AI59" s="35"/>
      <c r="AJ59" s="35"/>
      <c r="AK59" s="35"/>
      <c r="AL59" s="35"/>
      <c r="AM59" s="35"/>
      <c r="AN59" s="35"/>
      <c r="AO59" s="35"/>
      <c r="AP59" s="35">
        <v>1.5099122905219333</v>
      </c>
      <c r="AQ59" s="35">
        <v>0.96095299531328982</v>
      </c>
      <c r="AR59" s="35"/>
      <c r="AS59" s="35">
        <v>0.97019631241440407</v>
      </c>
      <c r="AT59" s="35"/>
      <c r="AU59" s="35"/>
      <c r="AV59" s="35">
        <v>1.2030561124335832</v>
      </c>
      <c r="AW59" s="35">
        <v>1.4256815224218236</v>
      </c>
      <c r="AX59" s="35"/>
      <c r="AY59" s="35"/>
      <c r="AZ59" s="35">
        <v>1.4825921638714517</v>
      </c>
      <c r="BA59" s="35"/>
      <c r="BB59" s="35">
        <v>1.8530918924077302</v>
      </c>
      <c r="BC59" s="35"/>
      <c r="BD59" s="35">
        <v>1.1949077505602315</v>
      </c>
      <c r="BE59" s="35"/>
      <c r="BF59" s="35">
        <v>1.3326517776453377</v>
      </c>
      <c r="BG59" s="35">
        <v>1.3583058136399226</v>
      </c>
      <c r="BH59" s="35">
        <v>1.5613282265209307</v>
      </c>
      <c r="BI59" s="35">
        <v>1.1192596849267571</v>
      </c>
      <c r="BK59" s="35">
        <v>1.353778261352653</v>
      </c>
    </row>
    <row r="60" spans="1:63" x14ac:dyDescent="0.5">
      <c r="A60" s="17" t="s">
        <v>49</v>
      </c>
      <c r="C60" s="35">
        <v>3.9001381627230045</v>
      </c>
      <c r="G60" s="35">
        <v>4.207880300721099</v>
      </c>
      <c r="H60" s="35"/>
      <c r="I60" s="35">
        <v>3.8469664225441278</v>
      </c>
      <c r="J60" s="35"/>
      <c r="K60" s="35"/>
      <c r="L60" s="35">
        <v>4.305556649209624</v>
      </c>
      <c r="M60" s="35"/>
      <c r="N60" s="35">
        <v>4.065805384840381</v>
      </c>
      <c r="P60" s="35">
        <v>5.5744445294100569</v>
      </c>
      <c r="Q60" s="35"/>
      <c r="R60" s="35">
        <v>6.1339047918520011</v>
      </c>
      <c r="S60" s="35"/>
      <c r="T60" s="35">
        <v>7.1373824291463039</v>
      </c>
      <c r="U60" s="35"/>
      <c r="V60" s="35"/>
      <c r="W60" s="35">
        <v>6.9402216546601521</v>
      </c>
      <c r="X60" s="35">
        <v>4.8817816763886235</v>
      </c>
      <c r="Y60" s="35"/>
      <c r="Z60" s="35"/>
      <c r="AA60" s="35">
        <v>5.4475939135212759</v>
      </c>
      <c r="AB60" s="35"/>
      <c r="AC60" s="35"/>
      <c r="AD60" s="35">
        <v>5.8103512560540009</v>
      </c>
      <c r="AE60" s="35"/>
      <c r="AF60" s="35"/>
      <c r="AG60" s="35"/>
      <c r="AH60" s="35">
        <v>4.3367256027971361</v>
      </c>
      <c r="AI60" s="35"/>
      <c r="AJ60" s="35"/>
      <c r="AK60" s="35"/>
      <c r="AL60" s="35"/>
      <c r="AM60" s="35"/>
      <c r="AN60" s="35"/>
      <c r="AO60" s="35"/>
      <c r="AP60" s="35">
        <v>5.4379721092780935</v>
      </c>
      <c r="AQ60" s="35">
        <v>3.034861170522194</v>
      </c>
      <c r="AR60" s="35"/>
      <c r="AS60" s="35">
        <v>3.3059102716592359</v>
      </c>
      <c r="AT60" s="35"/>
      <c r="AU60" s="35"/>
      <c r="AV60" s="35">
        <v>4.1815580060016693</v>
      </c>
      <c r="AW60" s="35">
        <v>4.7760915505671813</v>
      </c>
      <c r="AX60" s="35"/>
      <c r="AY60" s="35"/>
      <c r="AZ60" s="35">
        <v>5.2127200214339107</v>
      </c>
      <c r="BA60" s="35"/>
      <c r="BB60" s="35">
        <v>6.5614934451594458</v>
      </c>
      <c r="BC60" s="35"/>
      <c r="BD60" s="35">
        <v>4.085583676277869</v>
      </c>
      <c r="BE60" s="35"/>
      <c r="BF60" s="35">
        <v>4.7476507645531223</v>
      </c>
      <c r="BG60" s="35">
        <v>4.8269195033618368</v>
      </c>
      <c r="BH60" s="35">
        <v>5.8066374827965985</v>
      </c>
      <c r="BI60" s="35">
        <v>3.8218411073927872</v>
      </c>
      <c r="BK60" s="35">
        <v>4.8655636758917087</v>
      </c>
    </row>
    <row r="61" spans="1:63" x14ac:dyDescent="0.5">
      <c r="A61" s="17" t="s">
        <v>50</v>
      </c>
      <c r="C61" s="35">
        <v>0.68716649882177772</v>
      </c>
      <c r="G61" s="35">
        <v>0.75018196773261425</v>
      </c>
      <c r="H61" s="35"/>
      <c r="I61" s="35">
        <v>0.68236784236753045</v>
      </c>
      <c r="J61" s="35"/>
      <c r="K61" s="35"/>
      <c r="L61" s="35">
        <v>0.75938839528562918</v>
      </c>
      <c r="M61" s="35"/>
      <c r="N61" s="35">
        <v>0.70727300556381734</v>
      </c>
      <c r="P61" s="35">
        <v>0.92466507815842569</v>
      </c>
      <c r="Q61" s="35"/>
      <c r="R61" s="35">
        <v>1.0346277553428198</v>
      </c>
      <c r="S61" s="35"/>
      <c r="T61" s="35">
        <v>1.1741170769526643</v>
      </c>
      <c r="U61" s="35"/>
      <c r="V61" s="35"/>
      <c r="W61" s="35">
        <v>1.174901475250933</v>
      </c>
      <c r="X61" s="35">
        <v>0.80899938033444108</v>
      </c>
      <c r="Y61" s="35"/>
      <c r="Z61" s="35"/>
      <c r="AA61" s="35">
        <v>0.90106233479839182</v>
      </c>
      <c r="AB61" s="35"/>
      <c r="AC61" s="35"/>
      <c r="AD61" s="35">
        <v>0.95248734347358532</v>
      </c>
      <c r="AE61" s="35"/>
      <c r="AF61" s="35"/>
      <c r="AG61" s="35"/>
      <c r="AH61" s="35">
        <v>0.7537418275495279</v>
      </c>
      <c r="AI61" s="35"/>
      <c r="AJ61" s="35"/>
      <c r="AK61" s="35"/>
      <c r="AL61" s="35"/>
      <c r="AM61" s="35"/>
      <c r="AN61" s="35"/>
      <c r="AO61" s="35"/>
      <c r="AP61" s="35">
        <v>0.92143525334521303</v>
      </c>
      <c r="AQ61" s="35">
        <v>0.52174920666679248</v>
      </c>
      <c r="AR61" s="35"/>
      <c r="AS61" s="35">
        <v>0.57718392178031142</v>
      </c>
      <c r="AT61" s="35"/>
      <c r="AU61" s="35"/>
      <c r="AV61" s="35">
        <v>0.73074982583167003</v>
      </c>
      <c r="AW61" s="35">
        <v>0.83703710748863347</v>
      </c>
      <c r="AX61" s="35"/>
      <c r="AY61" s="35"/>
      <c r="AZ61" s="35">
        <v>0.87476045644748668</v>
      </c>
      <c r="BA61" s="35"/>
      <c r="BB61" s="35">
        <v>1.1374502390215717</v>
      </c>
      <c r="BC61" s="35"/>
      <c r="BD61" s="35">
        <v>0.6847628186415603</v>
      </c>
      <c r="BE61" s="35"/>
      <c r="BF61" s="35">
        <v>0.82297025649026689</v>
      </c>
      <c r="BG61" s="35">
        <v>0.83144876994032868</v>
      </c>
      <c r="BH61" s="35">
        <v>0.98443056390080486</v>
      </c>
      <c r="BI61" s="35">
        <v>0.63841709688804871</v>
      </c>
      <c r="BK61" s="35">
        <v>0.90255140757221786</v>
      </c>
    </row>
    <row r="62" spans="1:63" x14ac:dyDescent="0.5">
      <c r="A62" s="17" t="s">
        <v>51</v>
      </c>
      <c r="C62" s="35">
        <v>4.5737953354525969</v>
      </c>
      <c r="G62" s="35">
        <v>4.9523170756797512</v>
      </c>
      <c r="H62" s="35"/>
      <c r="I62" s="35">
        <v>4.5104188672488714</v>
      </c>
      <c r="J62" s="35"/>
      <c r="K62" s="35"/>
      <c r="L62" s="35">
        <v>4.9305040478874815</v>
      </c>
      <c r="M62" s="35"/>
      <c r="N62" s="35">
        <v>4.7833579753062336</v>
      </c>
      <c r="P62" s="35">
        <v>5.7901681786761152</v>
      </c>
      <c r="Q62" s="35"/>
      <c r="R62" s="35">
        <v>6.4674196630532093</v>
      </c>
      <c r="S62" s="35"/>
      <c r="T62" s="35">
        <v>7.3038251023615919</v>
      </c>
      <c r="U62" s="35"/>
      <c r="V62" s="35"/>
      <c r="W62" s="35">
        <v>7.3478706654061376</v>
      </c>
      <c r="X62" s="35">
        <v>4.8909266317201876</v>
      </c>
      <c r="Y62" s="35"/>
      <c r="Z62" s="35"/>
      <c r="AA62" s="35">
        <v>5.673876824900006</v>
      </c>
      <c r="AB62" s="35"/>
      <c r="AC62" s="35"/>
      <c r="AD62" s="35">
        <v>5.9448891265136643</v>
      </c>
      <c r="AE62" s="35"/>
      <c r="AF62" s="35"/>
      <c r="AG62" s="35"/>
      <c r="AH62" s="35">
        <v>4.7652313906827635</v>
      </c>
      <c r="AI62" s="35"/>
      <c r="AJ62" s="35"/>
      <c r="AK62" s="35"/>
      <c r="AL62" s="35"/>
      <c r="AM62" s="35"/>
      <c r="AN62" s="35"/>
      <c r="AO62" s="35"/>
      <c r="AP62" s="35">
        <v>5.7706070847349391</v>
      </c>
      <c r="AQ62" s="35">
        <v>3.3474880344699276</v>
      </c>
      <c r="AR62" s="35"/>
      <c r="AS62" s="35">
        <v>3.7368154105420035</v>
      </c>
      <c r="AT62" s="35"/>
      <c r="AU62" s="35"/>
      <c r="AV62" s="35">
        <v>4.5713948209183073</v>
      </c>
      <c r="AW62" s="35">
        <v>5.4102787782366857</v>
      </c>
      <c r="AX62" s="35"/>
      <c r="AY62" s="35"/>
      <c r="AZ62" s="35">
        <v>5.7509488465082788</v>
      </c>
      <c r="BA62" s="35"/>
      <c r="BB62" s="35">
        <v>7.3777058943542988</v>
      </c>
      <c r="BC62" s="35"/>
      <c r="BD62" s="35">
        <v>4.5133902237987105</v>
      </c>
      <c r="BE62" s="35"/>
      <c r="BF62" s="35">
        <v>5.2251685373776358</v>
      </c>
      <c r="BG62" s="35">
        <v>5.3435348765496364</v>
      </c>
      <c r="BH62" s="35">
        <v>6.4031021528907717</v>
      </c>
      <c r="BI62" s="35">
        <v>4.1387800772769898</v>
      </c>
      <c r="BK62" s="35">
        <v>5.9430041631937316</v>
      </c>
    </row>
    <row r="63" spans="1:63" x14ac:dyDescent="0.5">
      <c r="A63" s="17" t="s">
        <v>52</v>
      </c>
      <c r="C63" s="35">
        <v>0.97527608738238891</v>
      </c>
      <c r="G63" s="35">
        <v>1.0450119604682471</v>
      </c>
      <c r="H63" s="35"/>
      <c r="I63" s="35">
        <v>0.96475312090059406</v>
      </c>
      <c r="J63" s="35"/>
      <c r="K63" s="35"/>
      <c r="L63" s="35">
        <v>1.0299248598537474</v>
      </c>
      <c r="M63" s="35"/>
      <c r="N63" s="35">
        <v>1.0111656179118427</v>
      </c>
      <c r="P63" s="35">
        <v>1.2142009649943462</v>
      </c>
      <c r="Q63" s="35"/>
      <c r="R63" s="35">
        <v>1.3126148928419217</v>
      </c>
      <c r="S63" s="35"/>
      <c r="T63" s="35">
        <v>1.5174257941263287</v>
      </c>
      <c r="U63" s="35"/>
      <c r="V63" s="35"/>
      <c r="W63" s="35">
        <v>1.4929628534918997</v>
      </c>
      <c r="X63" s="35">
        <v>1.0213270396563945</v>
      </c>
      <c r="Y63" s="35"/>
      <c r="Z63" s="35"/>
      <c r="AA63" s="35">
        <v>1.138273080266524</v>
      </c>
      <c r="AB63" s="35"/>
      <c r="AC63" s="35"/>
      <c r="AD63" s="35">
        <v>1.1919071085080084</v>
      </c>
      <c r="AE63" s="35"/>
      <c r="AF63" s="35"/>
      <c r="AG63" s="35"/>
      <c r="AH63" s="35">
        <v>0.99954797915311455</v>
      </c>
      <c r="AI63" s="35"/>
      <c r="AJ63" s="35"/>
      <c r="AK63" s="35"/>
      <c r="AL63" s="35"/>
      <c r="AM63" s="35"/>
      <c r="AN63" s="35"/>
      <c r="AO63" s="35"/>
      <c r="AP63" s="35">
        <v>1.2025884797365043</v>
      </c>
      <c r="AQ63" s="35">
        <v>0.69011143010821874</v>
      </c>
      <c r="AR63" s="35"/>
      <c r="AS63" s="35">
        <v>0.79199701755122409</v>
      </c>
      <c r="AT63" s="35"/>
      <c r="AU63" s="35"/>
      <c r="AV63" s="35">
        <v>0.9658721876242975</v>
      </c>
      <c r="AW63" s="35">
        <v>1.1455975719923801</v>
      </c>
      <c r="AX63" s="35"/>
      <c r="AY63" s="35"/>
      <c r="AZ63" s="35">
        <v>1.2148096993514892</v>
      </c>
      <c r="BA63" s="35"/>
      <c r="BB63" s="35">
        <v>1.5530057656958358</v>
      </c>
      <c r="BC63" s="35"/>
      <c r="BD63" s="35">
        <v>0.93925768088836148</v>
      </c>
      <c r="BE63" s="35"/>
      <c r="BF63" s="35">
        <v>1.0895757746433783</v>
      </c>
      <c r="BG63" s="35">
        <v>1.1088186554280186</v>
      </c>
      <c r="BH63" s="35">
        <v>1.3427252926189683</v>
      </c>
      <c r="BI63" s="35">
        <v>0.85181867786948395</v>
      </c>
      <c r="BK63" s="35">
        <v>1.2529434119210763</v>
      </c>
    </row>
    <row r="64" spans="1:63" x14ac:dyDescent="0.5">
      <c r="A64" s="17" t="s">
        <v>53</v>
      </c>
      <c r="C64" s="35">
        <v>2.745975925080971</v>
      </c>
      <c r="G64" s="35">
        <v>3.054782953544021</v>
      </c>
      <c r="H64" s="35"/>
      <c r="I64" s="35">
        <v>2.7065118945155553</v>
      </c>
      <c r="J64" s="35"/>
      <c r="K64" s="35"/>
      <c r="L64" s="35">
        <v>2.946083840206231</v>
      </c>
      <c r="M64" s="35"/>
      <c r="N64" s="35">
        <v>2.8265640419662299</v>
      </c>
      <c r="P64" s="35">
        <v>3.362430594542146</v>
      </c>
      <c r="Q64" s="35"/>
      <c r="R64" s="35">
        <v>3.6996507569581558</v>
      </c>
      <c r="S64" s="35"/>
      <c r="T64" s="35">
        <v>4.2165764796755818</v>
      </c>
      <c r="U64" s="35"/>
      <c r="V64" s="35"/>
      <c r="W64" s="35">
        <v>4.184095947421981</v>
      </c>
      <c r="X64" s="35">
        <v>2.7777018249257814</v>
      </c>
      <c r="Y64" s="35"/>
      <c r="Z64" s="35"/>
      <c r="AA64" s="35">
        <v>3.173650614854028</v>
      </c>
      <c r="AB64" s="35"/>
      <c r="AC64" s="35"/>
      <c r="AD64" s="35">
        <v>3.3156458687064756</v>
      </c>
      <c r="AE64" s="35"/>
      <c r="AF64" s="35"/>
      <c r="AG64" s="35"/>
      <c r="AH64" s="35">
        <v>2.7892931850452003</v>
      </c>
      <c r="AI64" s="35"/>
      <c r="AJ64" s="35"/>
      <c r="AK64" s="35"/>
      <c r="AL64" s="35"/>
      <c r="AM64" s="35"/>
      <c r="AN64" s="35"/>
      <c r="AO64" s="35"/>
      <c r="AP64" s="35">
        <v>3.3175850859545566</v>
      </c>
      <c r="AQ64" s="35">
        <v>1.9229871841282047</v>
      </c>
      <c r="AR64" s="35"/>
      <c r="AS64" s="35">
        <v>2.2012643048456471</v>
      </c>
      <c r="AT64" s="35"/>
      <c r="AU64" s="35"/>
      <c r="AV64" s="35">
        <v>2.6888181332258956</v>
      </c>
      <c r="AW64" s="35">
        <v>3.2330174833251166</v>
      </c>
      <c r="AX64" s="35"/>
      <c r="AY64" s="35"/>
      <c r="AZ64" s="35">
        <v>3.4049078881271018</v>
      </c>
      <c r="BA64" s="35"/>
      <c r="BB64" s="35">
        <v>4.3443819524160183</v>
      </c>
      <c r="BC64" s="35"/>
      <c r="BD64" s="35">
        <v>2.6000385259313274</v>
      </c>
      <c r="BE64" s="35"/>
      <c r="BF64" s="35">
        <v>3.0278764096989623</v>
      </c>
      <c r="BG64" s="35">
        <v>3.0609177128692666</v>
      </c>
      <c r="BH64" s="35">
        <v>3.6904939966630605</v>
      </c>
      <c r="BI64" s="35">
        <v>2.473264238349413</v>
      </c>
      <c r="BK64" s="35">
        <v>3.455481378147085</v>
      </c>
    </row>
    <row r="65" spans="1:63" x14ac:dyDescent="0.5">
      <c r="A65" s="17" t="s">
        <v>54</v>
      </c>
      <c r="C65" s="35">
        <v>0.41218538512406155</v>
      </c>
      <c r="G65" s="35">
        <v>0.434178213953681</v>
      </c>
      <c r="H65" s="35"/>
      <c r="I65" s="35">
        <v>0.40156895839335088</v>
      </c>
      <c r="J65" s="35"/>
      <c r="K65" s="35"/>
      <c r="L65" s="35">
        <v>0.43196578174568767</v>
      </c>
      <c r="M65" s="35"/>
      <c r="N65" s="35">
        <v>0.42935732268276933</v>
      </c>
      <c r="P65" s="35">
        <v>0.49394922012403297</v>
      </c>
      <c r="Q65" s="35"/>
      <c r="R65" s="35">
        <v>0.53037449057981634</v>
      </c>
      <c r="S65" s="35"/>
      <c r="T65" s="35">
        <v>0.60256214945185627</v>
      </c>
      <c r="U65" s="35"/>
      <c r="V65" s="35"/>
      <c r="W65" s="35">
        <v>0.62007736076851983</v>
      </c>
      <c r="X65" s="35">
        <v>0.40588484258122387</v>
      </c>
      <c r="Y65" s="35"/>
      <c r="Z65" s="35"/>
      <c r="AA65" s="35">
        <v>0.46156690573423481</v>
      </c>
      <c r="AB65" s="35"/>
      <c r="AC65" s="35"/>
      <c r="AD65" s="35">
        <v>0.47203090152929128</v>
      </c>
      <c r="AE65" s="35"/>
      <c r="AF65" s="35"/>
      <c r="AG65" s="35"/>
      <c r="AH65" s="35">
        <v>0.39976319489298223</v>
      </c>
      <c r="AI65" s="35"/>
      <c r="AJ65" s="35"/>
      <c r="AK65" s="35"/>
      <c r="AL65" s="35"/>
      <c r="AM65" s="35"/>
      <c r="AN65" s="35"/>
      <c r="AO65" s="35"/>
      <c r="AP65" s="35">
        <v>0.47261943364791176</v>
      </c>
      <c r="AQ65" s="35">
        <v>0.28058341959847055</v>
      </c>
      <c r="AR65" s="35"/>
      <c r="AS65" s="35">
        <v>0.32334761392432532</v>
      </c>
      <c r="AT65" s="35"/>
      <c r="AU65" s="35"/>
      <c r="AV65" s="35">
        <v>0.38631327980048025</v>
      </c>
      <c r="AW65" s="35">
        <v>0.47861808777353443</v>
      </c>
      <c r="AX65" s="35"/>
      <c r="AY65" s="35"/>
      <c r="AZ65" s="35">
        <v>0.49940840408102116</v>
      </c>
      <c r="BA65" s="35"/>
      <c r="BB65" s="35">
        <v>0.64562660370367753</v>
      </c>
      <c r="BC65" s="35"/>
      <c r="BD65" s="35">
        <v>0.37992441822933726</v>
      </c>
      <c r="BE65" s="35"/>
      <c r="BF65" s="35">
        <v>0.4379008337770261</v>
      </c>
      <c r="BG65" s="35">
        <v>0.45884596992812565</v>
      </c>
      <c r="BH65" s="35">
        <v>0.54685706809280787</v>
      </c>
      <c r="BI65" s="35">
        <v>0.35487798056100323</v>
      </c>
      <c r="BK65" s="35">
        <v>0.49705101468828522</v>
      </c>
    </row>
    <row r="66" spans="1:63" x14ac:dyDescent="0.5">
      <c r="A66" s="17" t="s">
        <v>55</v>
      </c>
      <c r="C66" s="35">
        <v>2.597634349866758</v>
      </c>
      <c r="G66" s="35">
        <v>2.8365941187518624</v>
      </c>
      <c r="H66" s="35"/>
      <c r="I66" s="35">
        <v>2.5900381154066503</v>
      </c>
      <c r="J66" s="35"/>
      <c r="K66" s="35"/>
      <c r="L66" s="35">
        <v>2.8301522410076738</v>
      </c>
      <c r="M66" s="35"/>
      <c r="N66" s="35">
        <v>2.6622251509070196</v>
      </c>
      <c r="P66" s="35">
        <v>3.1369446045124314</v>
      </c>
      <c r="Q66" s="35"/>
      <c r="R66" s="35">
        <v>3.4117198427605109</v>
      </c>
      <c r="S66" s="35"/>
      <c r="T66" s="35">
        <v>3.9529018610278657</v>
      </c>
      <c r="U66" s="35"/>
      <c r="V66" s="35"/>
      <c r="W66" s="35">
        <v>4.0291853992926221</v>
      </c>
      <c r="X66" s="35">
        <v>2.5488362521160925</v>
      </c>
      <c r="Y66" s="35"/>
      <c r="Z66" s="35"/>
      <c r="AA66" s="35">
        <v>2.9430524812220811</v>
      </c>
      <c r="AB66" s="35"/>
      <c r="AC66" s="35"/>
      <c r="AD66" s="35">
        <v>3.1052344910001337</v>
      </c>
      <c r="AE66" s="35"/>
      <c r="AF66" s="35"/>
      <c r="AG66" s="35"/>
      <c r="AH66" s="35">
        <v>2.6152632963389264</v>
      </c>
      <c r="AI66" s="35"/>
      <c r="AJ66" s="35"/>
      <c r="AK66" s="35"/>
      <c r="AL66" s="35"/>
      <c r="AM66" s="35"/>
      <c r="AN66" s="35"/>
      <c r="AO66" s="35"/>
      <c r="AP66" s="35">
        <v>3.0023387147428169</v>
      </c>
      <c r="AQ66" s="35">
        <v>1.7478210058182888</v>
      </c>
      <c r="AR66" s="35"/>
      <c r="AS66" s="35">
        <v>2.0595760445195399</v>
      </c>
      <c r="AT66" s="35"/>
      <c r="AU66" s="35"/>
      <c r="AV66" s="35">
        <v>2.4703272393427511</v>
      </c>
      <c r="AW66" s="35">
        <v>3.1031878378075586</v>
      </c>
      <c r="AX66" s="35"/>
      <c r="AY66" s="35"/>
      <c r="AZ66" s="35">
        <v>3.1884608409496393</v>
      </c>
      <c r="BA66" s="35"/>
      <c r="BB66" s="35">
        <v>4.1716577557143371</v>
      </c>
      <c r="BC66" s="35"/>
      <c r="BD66" s="35">
        <v>2.4178425738033513</v>
      </c>
      <c r="BE66" s="35"/>
      <c r="BF66" s="35">
        <v>2.7629169186973406</v>
      </c>
      <c r="BG66" s="35">
        <v>2.9303949272746106</v>
      </c>
      <c r="BH66" s="35">
        <v>3.5610573976152868</v>
      </c>
      <c r="BI66" s="35">
        <v>2.2554898657352798</v>
      </c>
      <c r="BK66" s="35">
        <v>3.1298778589007465</v>
      </c>
    </row>
    <row r="67" spans="1:63" x14ac:dyDescent="0.5">
      <c r="A67" s="17" t="s">
        <v>56</v>
      </c>
      <c r="C67" s="35">
        <v>0.38895977279164584</v>
      </c>
      <c r="G67" s="35">
        <v>0.43418310407899546</v>
      </c>
      <c r="H67" s="35"/>
      <c r="I67" s="35">
        <v>0.39077125615527325</v>
      </c>
      <c r="J67" s="35"/>
      <c r="K67" s="35"/>
      <c r="L67" s="35">
        <v>0.41715943576282954</v>
      </c>
      <c r="M67" s="35"/>
      <c r="N67" s="35">
        <v>0.40863987344944952</v>
      </c>
      <c r="P67" s="35">
        <v>0.4392942755123484</v>
      </c>
      <c r="Q67" s="35"/>
      <c r="R67" s="35">
        <v>0.50513052334204955</v>
      </c>
      <c r="S67" s="35"/>
      <c r="T67" s="35">
        <v>0.58863516792591386</v>
      </c>
      <c r="U67" s="35"/>
      <c r="V67" s="35"/>
      <c r="W67" s="35">
        <v>0.57667442525263735</v>
      </c>
      <c r="X67" s="35">
        <v>0.36064599072438724</v>
      </c>
      <c r="Y67" s="35"/>
      <c r="Z67" s="35"/>
      <c r="AA67" s="35">
        <v>0.42842446674850038</v>
      </c>
      <c r="AB67" s="35"/>
      <c r="AC67" s="35"/>
      <c r="AD67" s="35">
        <v>0.44908274613845867</v>
      </c>
      <c r="AE67" s="35"/>
      <c r="AF67" s="35"/>
      <c r="AG67" s="35"/>
      <c r="AH67" s="35">
        <v>0.37528964441055029</v>
      </c>
      <c r="AI67" s="35"/>
      <c r="AJ67" s="35"/>
      <c r="AK67" s="35"/>
      <c r="AL67" s="35"/>
      <c r="AM67" s="35"/>
      <c r="AN67" s="35"/>
      <c r="AO67" s="35"/>
      <c r="AP67" s="35">
        <v>0.44478304660842444</v>
      </c>
      <c r="AQ67" s="35">
        <v>0.24889387960522075</v>
      </c>
      <c r="AR67" s="35"/>
      <c r="AS67" s="35">
        <v>0.29437807909370267</v>
      </c>
      <c r="AT67" s="35"/>
      <c r="AU67" s="35"/>
      <c r="AV67" s="35">
        <v>0.34967582037426209</v>
      </c>
      <c r="AW67" s="35">
        <v>0.45274328081440118</v>
      </c>
      <c r="AX67" s="35"/>
      <c r="AY67" s="35"/>
      <c r="AZ67" s="35">
        <v>0.45220827999509577</v>
      </c>
      <c r="BA67" s="35"/>
      <c r="BB67" s="35">
        <v>0.59904968824407634</v>
      </c>
      <c r="BC67" s="35"/>
      <c r="BD67" s="35">
        <v>0.34938904716117319</v>
      </c>
      <c r="BE67" s="35"/>
      <c r="BF67" s="35">
        <v>0.41559602761058018</v>
      </c>
      <c r="BG67" s="35">
        <v>0.41435513709019067</v>
      </c>
      <c r="BH67" s="35">
        <v>0.50808844086826865</v>
      </c>
      <c r="BI67" s="35">
        <v>0.33979535531676919</v>
      </c>
      <c r="BK67" s="35">
        <v>0.45747000271869603</v>
      </c>
    </row>
    <row r="68" spans="1:63" x14ac:dyDescent="0.5">
      <c r="A68" s="17" t="s">
        <v>57</v>
      </c>
      <c r="C68" s="35">
        <v>1.9530693588077728</v>
      </c>
      <c r="G68" s="35">
        <v>2.1342425677555763</v>
      </c>
      <c r="H68" s="35"/>
      <c r="I68" s="35">
        <v>1.9473925207440965</v>
      </c>
      <c r="J68" s="35"/>
      <c r="K68" s="35"/>
      <c r="L68" s="35">
        <v>2.1865080522472904</v>
      </c>
      <c r="M68" s="35"/>
      <c r="N68" s="35">
        <v>1.9833499294451276</v>
      </c>
      <c r="P68" s="35">
        <v>3.9539625922252037</v>
      </c>
      <c r="Q68" s="35"/>
      <c r="R68" s="35">
        <v>3.8747729242720994</v>
      </c>
      <c r="S68" s="35"/>
      <c r="T68" s="35">
        <v>4.719346742170238</v>
      </c>
      <c r="U68" s="35"/>
      <c r="V68" s="35"/>
      <c r="W68" s="35">
        <v>5.0987170498925787</v>
      </c>
      <c r="X68" s="35">
        <v>3.4405355360713847</v>
      </c>
      <c r="Y68" s="35"/>
      <c r="Z68" s="35"/>
      <c r="AA68" s="35">
        <v>3.3415373152644769</v>
      </c>
      <c r="AB68" s="35"/>
      <c r="AC68" s="35"/>
      <c r="AD68" s="35">
        <v>3.9268550984335939</v>
      </c>
      <c r="AE68" s="35"/>
      <c r="AF68" s="35"/>
      <c r="AG68" s="35"/>
      <c r="AH68" s="35">
        <v>2.590553440801624</v>
      </c>
      <c r="AI68" s="35"/>
      <c r="AJ68" s="35"/>
      <c r="AK68" s="35"/>
      <c r="AL68" s="35"/>
      <c r="AM68" s="35"/>
      <c r="AN68" s="35"/>
      <c r="AO68" s="35"/>
      <c r="AP68" s="35">
        <v>3.2026737174161792</v>
      </c>
      <c r="AQ68" s="35">
        <v>2.3079119030827195</v>
      </c>
      <c r="AR68" s="35"/>
      <c r="AS68" s="35">
        <v>1.8242474178784935</v>
      </c>
      <c r="AT68" s="35"/>
      <c r="AU68" s="35"/>
      <c r="AV68" s="35">
        <v>2.1799606250623387</v>
      </c>
      <c r="AW68" s="35">
        <v>2.114714265365139</v>
      </c>
      <c r="AX68" s="35"/>
      <c r="AY68" s="35"/>
      <c r="AZ68" s="35">
        <v>2.7038267088159875</v>
      </c>
      <c r="BA68" s="35"/>
      <c r="BB68" s="35">
        <v>3.7321004655856349</v>
      </c>
      <c r="BC68" s="35"/>
      <c r="BD68" s="35">
        <v>2.0656823712865378</v>
      </c>
      <c r="BE68" s="35"/>
      <c r="BF68" s="35">
        <v>2.8270891951433033</v>
      </c>
      <c r="BG68" s="35">
        <v>2.8807173311846368</v>
      </c>
      <c r="BH68" s="35">
        <v>3.210966812475097</v>
      </c>
      <c r="BI68" s="35">
        <v>1.9415711378572205</v>
      </c>
      <c r="BK68" s="35">
        <v>2.030681437618401</v>
      </c>
    </row>
    <row r="69" spans="1:63" x14ac:dyDescent="0.5">
      <c r="A69" s="17" t="s">
        <v>58</v>
      </c>
      <c r="C69" s="35">
        <v>0.22943763568693692</v>
      </c>
      <c r="G69" s="35">
        <v>0.24614602827986343</v>
      </c>
      <c r="H69" s="35"/>
      <c r="I69" s="35">
        <v>0.22885718019476786</v>
      </c>
      <c r="J69" s="35"/>
      <c r="K69" s="35"/>
      <c r="L69" s="35">
        <v>0.22861186171932638</v>
      </c>
      <c r="M69" s="35"/>
      <c r="N69" s="35">
        <v>0.21199765872372298</v>
      </c>
      <c r="P69" s="35">
        <v>0.7773036521518627</v>
      </c>
      <c r="Q69" s="35"/>
      <c r="R69" s="35">
        <v>0.7679828360547114</v>
      </c>
      <c r="S69" s="35"/>
      <c r="T69" s="35">
        <v>1.2428706901590307</v>
      </c>
      <c r="U69" s="35"/>
      <c r="V69" s="35"/>
      <c r="W69" s="35">
        <v>1.3547116660043212</v>
      </c>
      <c r="X69" s="35">
        <v>0.66035781375976621</v>
      </c>
      <c r="Y69" s="35"/>
      <c r="Z69" s="35"/>
      <c r="AA69" s="35">
        <v>0.62993101751889657</v>
      </c>
      <c r="AB69" s="35"/>
      <c r="AC69" s="35"/>
      <c r="AD69" s="35">
        <v>0.75965789100824765</v>
      </c>
      <c r="AE69" s="35"/>
      <c r="AF69" s="35"/>
      <c r="AG69" s="35"/>
      <c r="AH69" s="35">
        <v>0.36438350162482169</v>
      </c>
      <c r="AI69" s="35"/>
      <c r="AJ69" s="35"/>
      <c r="AK69" s="35"/>
      <c r="AL69" s="35"/>
      <c r="AM69" s="35"/>
      <c r="AN69" s="35"/>
      <c r="AO69" s="35"/>
      <c r="AP69" s="35">
        <v>0.47627165061879312</v>
      </c>
      <c r="AQ69" s="35">
        <v>0.36688681651791105</v>
      </c>
      <c r="AR69" s="35"/>
      <c r="AS69" s="35">
        <v>0.29726322052655041</v>
      </c>
      <c r="AT69" s="35"/>
      <c r="AU69" s="35"/>
      <c r="AV69" s="35">
        <v>0.37159006541573147</v>
      </c>
      <c r="AW69" s="35">
        <v>0.4511029463501165</v>
      </c>
      <c r="AX69" s="35"/>
      <c r="AY69" s="35"/>
      <c r="AZ69" s="35">
        <v>0.48048213954605784</v>
      </c>
      <c r="BA69" s="35"/>
      <c r="BB69" s="35">
        <v>0.64398016837489092</v>
      </c>
      <c r="BC69" s="35"/>
      <c r="BD69" s="35">
        <v>0.34344078818388091</v>
      </c>
      <c r="BE69" s="35"/>
      <c r="BF69" s="35">
        <v>0.39351411097859768</v>
      </c>
      <c r="BG69" s="35">
        <v>0.40786185542591646</v>
      </c>
      <c r="BH69" s="35">
        <v>0.54231542460396653</v>
      </c>
      <c r="BI69" s="35">
        <v>0.31167734039536898</v>
      </c>
      <c r="BK69" s="35">
        <v>0.32155760437446101</v>
      </c>
    </row>
    <row r="70" spans="1:63" x14ac:dyDescent="0.5">
      <c r="A70" s="17" t="s">
        <v>59</v>
      </c>
      <c r="C70" s="35">
        <v>0.25360408935272705</v>
      </c>
      <c r="G70" s="35">
        <v>0.20877754286620098</v>
      </c>
      <c r="H70" s="35"/>
      <c r="I70" s="35">
        <v>0.20993314781846537</v>
      </c>
      <c r="J70" s="35"/>
      <c r="K70" s="35"/>
      <c r="L70" s="35">
        <v>0.37041785439060698</v>
      </c>
      <c r="M70" s="35"/>
      <c r="N70" s="35">
        <v>0.38194436934507481</v>
      </c>
      <c r="P70" s="35">
        <v>1.5152627454130534</v>
      </c>
      <c r="Q70" s="35"/>
      <c r="R70" s="35">
        <v>0.76034176386586316</v>
      </c>
      <c r="S70" s="35"/>
      <c r="T70" s="35">
        <v>0.96990532312784239</v>
      </c>
      <c r="U70" s="35"/>
      <c r="V70" s="35"/>
      <c r="W70" s="35">
        <v>0.86583245405559706</v>
      </c>
      <c r="X70" s="35">
        <v>0.43748409630444135</v>
      </c>
      <c r="Y70" s="35"/>
      <c r="Z70" s="35"/>
      <c r="AA70" s="35">
        <v>0.6210803029178088</v>
      </c>
      <c r="AB70" s="35"/>
      <c r="AC70" s="35"/>
      <c r="AD70" s="35">
        <v>0.54470055014656216</v>
      </c>
      <c r="AE70" s="35"/>
      <c r="AF70" s="35"/>
      <c r="AG70" s="35"/>
      <c r="AH70" s="35">
        <v>0.47119343364257271</v>
      </c>
      <c r="AI70" s="35"/>
      <c r="AJ70" s="35"/>
      <c r="AK70" s="35"/>
      <c r="AL70" s="35"/>
      <c r="AM70" s="35"/>
      <c r="AN70" s="35"/>
      <c r="AO70" s="35"/>
      <c r="AP70" s="35">
        <v>0.4938630622932364</v>
      </c>
      <c r="AQ70" s="35">
        <v>0.4681713594712949</v>
      </c>
      <c r="AR70" s="35"/>
      <c r="AS70" s="35">
        <v>0.41570927420961756</v>
      </c>
      <c r="AT70" s="35"/>
      <c r="AU70" s="35"/>
      <c r="AV70" s="35">
        <v>0.27152299446657746</v>
      </c>
      <c r="AW70" s="35">
        <v>0.35211901102296927</v>
      </c>
      <c r="AX70" s="35"/>
      <c r="AY70" s="35"/>
      <c r="AZ70" s="35">
        <v>0.28314938328546124</v>
      </c>
      <c r="BA70" s="35"/>
      <c r="BB70" s="35">
        <v>0.39940211501108636</v>
      </c>
      <c r="BC70" s="35"/>
      <c r="BD70" s="35">
        <v>2.3870138942850421</v>
      </c>
      <c r="BE70" s="35"/>
      <c r="BF70" s="35">
        <v>0.39475350047326474</v>
      </c>
      <c r="BG70" s="35">
        <v>0.72265426409229083</v>
      </c>
      <c r="BH70" s="35">
        <v>0.30154576083778445</v>
      </c>
      <c r="BI70" s="35">
        <v>0.27852033471857551</v>
      </c>
      <c r="BK70" s="35">
        <v>0.84767851757371848</v>
      </c>
    </row>
    <row r="71" spans="1:63" x14ac:dyDescent="0.5">
      <c r="A71" s="17" t="s">
        <v>60</v>
      </c>
      <c r="C71" s="35">
        <v>0.2527182181180711</v>
      </c>
      <c r="G71" s="35">
        <v>0.2815470694325875</v>
      </c>
      <c r="H71" s="35"/>
      <c r="I71" s="35">
        <v>0.24990315338769314</v>
      </c>
      <c r="J71" s="35"/>
      <c r="K71" s="35"/>
      <c r="L71" s="35">
        <v>0.26592153450469436</v>
      </c>
      <c r="M71" s="35"/>
      <c r="N71" s="35">
        <v>0.24511254247858966</v>
      </c>
      <c r="P71" s="35">
        <v>1.0441857024850929</v>
      </c>
      <c r="Q71" s="35"/>
      <c r="R71" s="35">
        <v>1.0469423125567268</v>
      </c>
      <c r="S71" s="35"/>
      <c r="T71" s="35">
        <v>2.1465581823126012</v>
      </c>
      <c r="U71" s="35"/>
      <c r="V71" s="35"/>
      <c r="W71" s="35">
        <v>2.3740842506933739</v>
      </c>
      <c r="X71" s="35">
        <v>0.80387891303740067</v>
      </c>
      <c r="Y71" s="35"/>
      <c r="Z71" s="35"/>
      <c r="AA71" s="35">
        <v>0.77668187721230342</v>
      </c>
      <c r="AB71" s="35"/>
      <c r="AC71" s="35"/>
      <c r="AD71" s="35">
        <v>0.92672556687399787</v>
      </c>
      <c r="AE71" s="35"/>
      <c r="AF71" s="35"/>
      <c r="AG71" s="35"/>
      <c r="AH71" s="35">
        <v>0.44745430116683016</v>
      </c>
      <c r="AI71" s="35"/>
      <c r="AJ71" s="35"/>
      <c r="AK71" s="35"/>
      <c r="AL71" s="35"/>
      <c r="AM71" s="35"/>
      <c r="AN71" s="35"/>
      <c r="AO71" s="35"/>
      <c r="AP71" s="35">
        <v>0.66650104997299775</v>
      </c>
      <c r="AQ71" s="35">
        <v>0.43510627872824659</v>
      </c>
      <c r="AR71" s="35"/>
      <c r="AS71" s="35">
        <v>0.34690856105574353</v>
      </c>
      <c r="AT71" s="35"/>
      <c r="AU71" s="35"/>
      <c r="AV71" s="35">
        <v>0.38252111419592544</v>
      </c>
      <c r="AW71" s="35">
        <v>0.45441538820364397</v>
      </c>
      <c r="AX71" s="35"/>
      <c r="AY71" s="35"/>
      <c r="AZ71" s="35">
        <v>0.51355376697879562</v>
      </c>
      <c r="BA71" s="35"/>
      <c r="BB71" s="35">
        <v>0.72554661217580374</v>
      </c>
      <c r="BC71" s="35"/>
      <c r="BD71" s="35">
        <v>0.35865198580973506</v>
      </c>
      <c r="BE71" s="35"/>
      <c r="BF71" s="35">
        <v>0.52953427319500945</v>
      </c>
      <c r="BG71" s="35">
        <v>0.54072046476625513</v>
      </c>
      <c r="BH71" s="35">
        <v>0.5886416688113475</v>
      </c>
      <c r="BI71" s="35">
        <v>0.32571094335763068</v>
      </c>
      <c r="BK71" s="35">
        <v>0.33827732917599457</v>
      </c>
    </row>
    <row r="72" spans="1:63" ht="14.1" thickBot="1" x14ac:dyDescent="0.55000000000000004">
      <c r="A72" s="16" t="s">
        <v>61</v>
      </c>
      <c r="B72" s="16"/>
      <c r="C72" s="42">
        <v>7.8387251799972538E-2</v>
      </c>
      <c r="D72" s="16"/>
      <c r="E72" s="16"/>
      <c r="F72" s="16"/>
      <c r="G72" s="42">
        <v>9.1730265033903052E-2</v>
      </c>
      <c r="H72" s="42"/>
      <c r="I72" s="42">
        <v>8.0731677953639766E-2</v>
      </c>
      <c r="J72" s="42"/>
      <c r="K72" s="42"/>
      <c r="L72" s="42">
        <v>0.13557599242777976</v>
      </c>
      <c r="M72" s="42"/>
      <c r="N72" s="42">
        <v>8.7917577097737218E-2</v>
      </c>
      <c r="O72" s="16"/>
      <c r="P72" s="42">
        <v>0.35301382220162159</v>
      </c>
      <c r="Q72" s="42"/>
      <c r="R72" s="42">
        <v>0.34518027346586549</v>
      </c>
      <c r="S72" s="42"/>
      <c r="T72" s="42">
        <v>0.64751814975364508</v>
      </c>
      <c r="U72" s="42"/>
      <c r="V72" s="42"/>
      <c r="W72" s="42">
        <v>0.69450999185097795</v>
      </c>
      <c r="X72" s="42">
        <v>0.25950175471400866</v>
      </c>
      <c r="Y72" s="42"/>
      <c r="Z72" s="42"/>
      <c r="AA72" s="42">
        <v>0.24712761482403425</v>
      </c>
      <c r="AB72" s="42"/>
      <c r="AC72" s="42"/>
      <c r="AD72" s="42">
        <v>0.30174405680831906</v>
      </c>
      <c r="AE72" s="42"/>
      <c r="AF72" s="42"/>
      <c r="AG72" s="42"/>
      <c r="AH72" s="42">
        <v>0.14081808973951943</v>
      </c>
      <c r="AI72" s="42"/>
      <c r="AJ72" s="42"/>
      <c r="AK72" s="42"/>
      <c r="AL72" s="42"/>
      <c r="AM72" s="42"/>
      <c r="AN72" s="42"/>
      <c r="AO72" s="42"/>
      <c r="AP72" s="42">
        <v>0.20436576797790948</v>
      </c>
      <c r="AQ72" s="42">
        <v>0.16559279347189032</v>
      </c>
      <c r="AR72" s="42"/>
      <c r="AS72" s="42">
        <v>0.10439486742257809</v>
      </c>
      <c r="AT72" s="42"/>
      <c r="AU72" s="42"/>
      <c r="AV72" s="42">
        <v>0.12668716961392087</v>
      </c>
      <c r="AW72" s="42">
        <v>0.1299223230624216</v>
      </c>
      <c r="AX72" s="42"/>
      <c r="AY72" s="42"/>
      <c r="AZ72" s="42">
        <v>0.17701388995058956</v>
      </c>
      <c r="BA72" s="42"/>
      <c r="BB72" s="42">
        <v>0.23497148323034489</v>
      </c>
      <c r="BC72" s="42"/>
      <c r="BD72" s="42">
        <v>0.1179331304684499</v>
      </c>
      <c r="BE72" s="42"/>
      <c r="BF72" s="42">
        <v>0.16015241165249944</v>
      </c>
      <c r="BG72" s="42">
        <v>0.16453720997928392</v>
      </c>
      <c r="BH72" s="42">
        <v>0.18574737312287876</v>
      </c>
      <c r="BI72" s="42">
        <v>0.10946404592585188</v>
      </c>
      <c r="BJ72" s="16"/>
      <c r="BK72" s="42">
        <v>0.13647934835452344</v>
      </c>
    </row>
    <row r="74" spans="1:63" x14ac:dyDescent="0.5">
      <c r="A74" s="17" t="s">
        <v>64</v>
      </c>
      <c r="C74" s="37">
        <f>C55/C70</f>
        <v>34.032434626607696</v>
      </c>
      <c r="G74" s="45">
        <f>G55/G70</f>
        <v>44.195508359611097</v>
      </c>
      <c r="I74" s="37">
        <f>I55/I70</f>
        <v>41.96480616317244</v>
      </c>
      <c r="L74" s="37">
        <f>L55/L70</f>
        <v>26.524599328935217</v>
      </c>
      <c r="N74" s="37">
        <f>N55/N70</f>
        <v>23.735682109500839</v>
      </c>
      <c r="P74" s="37">
        <f>P55/P70</f>
        <v>16.978843280647023</v>
      </c>
      <c r="R74" s="37">
        <f>R55/R70</f>
        <v>33.86763137750242</v>
      </c>
      <c r="T74" s="37">
        <f>T55/T70</f>
        <v>37.663511878969757</v>
      </c>
      <c r="W74" s="37">
        <f t="shared" ref="W74:X74" si="3">W55/W70</f>
        <v>44.901088797143139</v>
      </c>
      <c r="X74" s="37">
        <f t="shared" si="3"/>
        <v>49.089217299982913</v>
      </c>
      <c r="AA74" s="37">
        <f>AA55/AA70</f>
        <v>35.248887982944602</v>
      </c>
      <c r="AD74" s="37">
        <f>AD55/AD70</f>
        <v>44.479641436474829</v>
      </c>
      <c r="AH74" s="37">
        <f>AH55/AH70</f>
        <v>28.406248648103741</v>
      </c>
      <c r="AP74" s="37">
        <f t="shared" ref="AP74:AQ74" si="4">AP55/AP70</f>
        <v>37.12730296715155</v>
      </c>
      <c r="AQ74" s="37">
        <f t="shared" si="4"/>
        <v>27.450898258668413</v>
      </c>
      <c r="AS74" s="37">
        <f t="shared" ref="AS74" si="5">AS55/AS70</f>
        <v>25.85920554135388</v>
      </c>
      <c r="AV74" s="37">
        <f t="shared" ref="AV74:AW74" si="6">AV55/AV70</f>
        <v>45.162026418733653</v>
      </c>
      <c r="AW74" s="37">
        <f t="shared" si="6"/>
        <v>40.574543589854805</v>
      </c>
      <c r="AZ74" s="37">
        <f>AZ55/AZ70</f>
        <v>53.299611532797634</v>
      </c>
      <c r="BB74" s="37">
        <f>BB55/BB70</f>
        <v>51.290859148734249</v>
      </c>
      <c r="BD74" s="37">
        <f t="shared" ref="BD74" si="7">BD55/BD70</f>
        <v>4.8946601720002993</v>
      </c>
      <c r="BF74" s="45">
        <f>BF55/BF70</f>
        <v>37.366739230451422</v>
      </c>
      <c r="BG74" s="45">
        <f>BG55/BG70</f>
        <v>21.440086603777395</v>
      </c>
      <c r="BH74" s="45">
        <f>BH55/BH70</f>
        <v>59.543013234485393</v>
      </c>
      <c r="BI74" s="45">
        <f t="shared" ref="BI74" si="8">BI55/BI70</f>
        <v>39.064693507032565</v>
      </c>
      <c r="BJ74" s="37"/>
      <c r="BK74" s="37">
        <f>BK55/BK70</f>
        <v>22.068204078309744</v>
      </c>
    </row>
    <row r="75" spans="1:63" x14ac:dyDescent="0.5">
      <c r="A75" s="17" t="s">
        <v>65</v>
      </c>
      <c r="C75" s="37">
        <f>C51/C72</f>
        <v>41.268010517112153</v>
      </c>
      <c r="G75" s="45">
        <f>G51/G72</f>
        <v>37.391363188805066</v>
      </c>
      <c r="I75" s="37">
        <f>I51/I72</f>
        <v>40.686498956352281</v>
      </c>
      <c r="L75" s="37">
        <f>L51/L72</f>
        <v>24.587985049688644</v>
      </c>
      <c r="N75" s="37">
        <f>N51/N72</f>
        <v>34.387202644908491</v>
      </c>
      <c r="P75" s="37">
        <f>P51/P72</f>
        <v>31.589923685887712</v>
      </c>
      <c r="R75" s="37">
        <f>R51/R72</f>
        <v>31.779671443489484</v>
      </c>
      <c r="T75" s="37">
        <f>T51/T72</f>
        <v>28.091928964342422</v>
      </c>
      <c r="W75" s="37">
        <f t="shared" ref="W75:X75" si="9">W51/W72</f>
        <v>28.559564043294291</v>
      </c>
      <c r="X75" s="37">
        <f t="shared" si="9"/>
        <v>37.709218268228859</v>
      </c>
      <c r="AA75" s="37">
        <f>AA51/AA72</f>
        <v>37.533569759127801</v>
      </c>
      <c r="AD75" s="37">
        <f>AD51/AD72</f>
        <v>35.570216326281361</v>
      </c>
      <c r="AH75" s="37">
        <f>AH51/AH72</f>
        <v>36.387219314960895</v>
      </c>
      <c r="AP75" s="37">
        <f t="shared" ref="AP75:AQ75" si="10">AP51/AP72</f>
        <v>33.548069725634392</v>
      </c>
      <c r="AQ75" s="37">
        <f t="shared" si="10"/>
        <v>32.033576455144399</v>
      </c>
      <c r="AS75" s="37">
        <f t="shared" ref="AS75" si="11">AS51/AS72</f>
        <v>41.353077370873365</v>
      </c>
      <c r="AV75" s="37">
        <f t="shared" ref="AV75:AW75" si="12">AV51/AV72</f>
        <v>40.914025618135426</v>
      </c>
      <c r="AW75" s="37">
        <f t="shared" si="12"/>
        <v>49.854244943323025</v>
      </c>
      <c r="AZ75" s="37">
        <f>AZ51/AZ72</f>
        <v>39.570815426246568</v>
      </c>
      <c r="BB75" s="37">
        <f>BB51/BB72</f>
        <v>39.570683946838692</v>
      </c>
      <c r="BD75" s="37">
        <f t="shared" ref="BD75" si="13">BD51/BD72</f>
        <v>42.118938486685892</v>
      </c>
      <c r="BF75" s="45">
        <f>BF51/BF72</f>
        <v>34.814400003682316</v>
      </c>
      <c r="BG75" s="45">
        <f>BG51/BG72</f>
        <v>34.922707954004501</v>
      </c>
      <c r="BH75" s="45">
        <f>BH51/BH72</f>
        <v>42.015555506972404</v>
      </c>
      <c r="BI75" s="45">
        <f t="shared" ref="BI75" si="14">BI51/BI72</f>
        <v>41.297199903256988</v>
      </c>
      <c r="BJ75" s="37"/>
      <c r="BK75" s="37">
        <f>BK51/BK72</f>
        <v>32.987352536772718</v>
      </c>
    </row>
    <row r="76" spans="1:63" x14ac:dyDescent="0.5">
      <c r="A76" s="17" t="s">
        <v>181</v>
      </c>
      <c r="G76" s="45">
        <f>G53/G51</f>
        <v>3.9461053764915266</v>
      </c>
      <c r="BF76" s="45">
        <f>BF53/BF51</f>
        <v>3.2440582401796076</v>
      </c>
      <c r="BG76" s="45">
        <f>BG53/BG51</f>
        <v>3.7007335532818555</v>
      </c>
      <c r="BH76" s="45">
        <f>BH53/BH51</f>
        <v>4.7884157010965867</v>
      </c>
      <c r="BI76" s="45">
        <f>BI53/BI51</f>
        <v>5.4870342817934725</v>
      </c>
    </row>
    <row r="77" spans="1:63" x14ac:dyDescent="0.5">
      <c r="A77" s="17" t="s">
        <v>180</v>
      </c>
    </row>
    <row r="78" spans="1:63" x14ac:dyDescent="0.5">
      <c r="A78" s="17" t="s">
        <v>186</v>
      </c>
    </row>
    <row r="81" spans="8:19" x14ac:dyDescent="0.5">
      <c r="H81" s="17" t="s">
        <v>181</v>
      </c>
      <c r="I81" s="17">
        <f>29.2/5.24</f>
        <v>5.5725190839694649</v>
      </c>
      <c r="K81" s="17" t="s">
        <v>182</v>
      </c>
      <c r="L81" s="17" t="s">
        <v>183</v>
      </c>
      <c r="M81" s="17" t="s">
        <v>184</v>
      </c>
      <c r="N81" s="17" t="s">
        <v>181</v>
      </c>
      <c r="P81" s="17" t="s">
        <v>185</v>
      </c>
    </row>
    <row r="82" spans="8:19" x14ac:dyDescent="0.5">
      <c r="L82" s="17">
        <v>25</v>
      </c>
      <c r="M82" s="17">
        <v>4.5599999999999996</v>
      </c>
      <c r="N82" s="17">
        <f>L82/M82</f>
        <v>5.4824561403508776</v>
      </c>
      <c r="P82" s="17">
        <v>24.3</v>
      </c>
    </row>
    <row r="84" spans="8:19" x14ac:dyDescent="0.5">
      <c r="L84" s="17" t="s">
        <v>187</v>
      </c>
      <c r="M84" s="17" t="s">
        <v>188</v>
      </c>
      <c r="S84" s="17">
        <f>0.4*37</f>
        <v>14.8</v>
      </c>
    </row>
    <row r="85" spans="8:19" x14ac:dyDescent="0.5">
      <c r="L85" s="17">
        <v>0.76</v>
      </c>
      <c r="M85" s="17">
        <v>2.25</v>
      </c>
      <c r="P85" s="17" t="s">
        <v>190</v>
      </c>
    </row>
    <row r="86" spans="8:19" x14ac:dyDescent="0.5">
      <c r="P86" s="17">
        <f>M85/L88</f>
        <v>0.46296296296296291</v>
      </c>
    </row>
    <row r="87" spans="8:19" x14ac:dyDescent="0.5">
      <c r="L87" s="17" t="s">
        <v>189</v>
      </c>
    </row>
    <row r="88" spans="8:19" x14ac:dyDescent="0.5">
      <c r="L88" s="17">
        <v>4.8600000000000003</v>
      </c>
    </row>
    <row r="89" spans="8:19" x14ac:dyDescent="0.5">
      <c r="L89" s="17" t="s">
        <v>194</v>
      </c>
    </row>
    <row r="90" spans="8:19" x14ac:dyDescent="0.5">
      <c r="L90" s="17">
        <v>8.3000000000000004E-2</v>
      </c>
      <c r="P90" s="17">
        <f>P86*8</f>
        <v>3.7037037037037033</v>
      </c>
    </row>
    <row r="93" spans="8:19" x14ac:dyDescent="0.5">
      <c r="K93" s="17" t="s">
        <v>193</v>
      </c>
      <c r="L93" s="17" t="s">
        <v>183</v>
      </c>
      <c r="M93" s="17" t="s">
        <v>184</v>
      </c>
      <c r="N93" s="17" t="s">
        <v>181</v>
      </c>
    </row>
    <row r="94" spans="8:19" x14ac:dyDescent="0.5">
      <c r="L94" s="17">
        <v>125</v>
      </c>
      <c r="M94" s="17">
        <v>17.07</v>
      </c>
      <c r="N94" s="17">
        <f>L94/M94</f>
        <v>7.322788517867604</v>
      </c>
    </row>
    <row r="95" spans="8:19" x14ac:dyDescent="0.5">
      <c r="L95" s="17" t="s">
        <v>188</v>
      </c>
    </row>
    <row r="96" spans="8:19" x14ac:dyDescent="0.5">
      <c r="L96" s="17">
        <v>10.56</v>
      </c>
    </row>
    <row r="97" spans="12:12" x14ac:dyDescent="0.5">
      <c r="L97" s="17" t="s">
        <v>194</v>
      </c>
    </row>
    <row r="98" spans="12:12" x14ac:dyDescent="0.5">
      <c r="L98" s="17">
        <v>0.38600000000000001</v>
      </c>
    </row>
    <row r="132" spans="19:40" x14ac:dyDescent="0.5">
      <c r="S132" s="17" t="s">
        <v>192</v>
      </c>
    </row>
    <row r="133" spans="19:40" x14ac:dyDescent="0.5">
      <c r="S133" s="17" t="s">
        <v>36</v>
      </c>
      <c r="T133" s="17">
        <v>3.5</v>
      </c>
      <c r="U133" s="17">
        <v>3.4</v>
      </c>
      <c r="V133" s="17">
        <v>3.7</v>
      </c>
      <c r="W133" s="17">
        <v>3</v>
      </c>
      <c r="X133" s="17">
        <v>3.5</v>
      </c>
      <c r="Y133" s="17">
        <v>3.6</v>
      </c>
      <c r="Z133" s="17">
        <v>2.7</v>
      </c>
      <c r="AA133" s="17">
        <v>3.1</v>
      </c>
      <c r="AB133" s="17">
        <v>3.8</v>
      </c>
      <c r="AC133" s="17">
        <v>15.9</v>
      </c>
      <c r="AD133" s="17">
        <v>20.3</v>
      </c>
      <c r="AE133" s="17">
        <v>23.7</v>
      </c>
      <c r="AF133" s="17">
        <v>4.5999999999999996</v>
      </c>
      <c r="AG133" s="17">
        <v>5</v>
      </c>
      <c r="AH133" s="17">
        <v>4.8</v>
      </c>
      <c r="AI133" s="17">
        <v>5</v>
      </c>
      <c r="AJ133" s="17">
        <v>4.0999999999999996</v>
      </c>
      <c r="AK133" s="17">
        <v>5</v>
      </c>
      <c r="AL133" s="17">
        <v>5</v>
      </c>
      <c r="AM133" s="17">
        <v>5.0999999999999996</v>
      </c>
      <c r="AN133" s="17">
        <v>4.9000000000000004</v>
      </c>
    </row>
    <row r="134" spans="19:40" x14ac:dyDescent="0.5">
      <c r="S134" s="17" t="s">
        <v>42</v>
      </c>
      <c r="T134" s="17">
        <v>36</v>
      </c>
      <c r="U134" s="17">
        <v>37</v>
      </c>
      <c r="V134" s="17">
        <v>37</v>
      </c>
      <c r="W134" s="17">
        <v>35</v>
      </c>
      <c r="X134" s="17">
        <v>36</v>
      </c>
      <c r="Y134" s="17">
        <v>38</v>
      </c>
      <c r="Z134" s="17">
        <v>32</v>
      </c>
      <c r="AA134" s="17">
        <v>35</v>
      </c>
      <c r="AB134" s="17">
        <v>37</v>
      </c>
      <c r="AC134" s="17">
        <v>136</v>
      </c>
      <c r="AD134" s="17">
        <v>147</v>
      </c>
      <c r="AE134" s="17">
        <v>170</v>
      </c>
      <c r="AF134" s="17">
        <v>39</v>
      </c>
      <c r="AG134" s="17">
        <v>41</v>
      </c>
      <c r="AH134" s="17">
        <v>42</v>
      </c>
      <c r="AI134" s="17">
        <v>41</v>
      </c>
      <c r="AJ134" s="17">
        <v>39</v>
      </c>
      <c r="AK134" s="17">
        <v>41</v>
      </c>
      <c r="AL134" s="17">
        <v>41</v>
      </c>
      <c r="AM134" s="17">
        <v>41</v>
      </c>
      <c r="AN134" s="17">
        <v>40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This study</vt:lpstr>
      <vt:lpstr>Ichiyama et al.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2026-06-05T00:28:14Z</dcterms:created>
  <dcterms:modified xsi:type="dcterms:W3CDTF">2026-06-11T05:35:49Z</dcterms:modified>
</cp:coreProperties>
</file>