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sanaitakashi/Desktop/Euglena_pH論文_osanai/1st_BioBiofuel/"/>
    </mc:Choice>
  </mc:AlternateContent>
  <xr:revisionPtr revIDLastSave="0" documentId="13_ncr:1_{0CDE324A-5DCC-2641-B442-C2F5BF41A5B4}" xr6:coauthVersionLast="45" xr6:coauthVersionMax="45" xr10:uidLastSave="{00000000-0000-0000-0000-000000000000}"/>
  <bookViews>
    <workbookView xWindow="4200" yWindow="920" windowWidth="17920" windowHeight="14960" xr2:uid="{897C7D19-1E18-784B-9545-AA2F5D6B2E5A}"/>
  </bookViews>
  <sheets>
    <sheet name="Correlation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6" i="2" l="1"/>
  <c r="AB6" i="2"/>
  <c r="AC6" i="2"/>
  <c r="AD6" i="2"/>
  <c r="AE6" i="2"/>
  <c r="AF6" i="2"/>
  <c r="AG6" i="2"/>
  <c r="AA7" i="2"/>
  <c r="AB7" i="2"/>
  <c r="AC7" i="2"/>
  <c r="AD7" i="2"/>
  <c r="AE7" i="2"/>
  <c r="AF7" i="2"/>
  <c r="AG7" i="2"/>
  <c r="AA8" i="2"/>
  <c r="AB8" i="2"/>
  <c r="AC8" i="2"/>
  <c r="AD8" i="2"/>
  <c r="AE8" i="2"/>
  <c r="AF8" i="2"/>
  <c r="AG8" i="2"/>
  <c r="C9" i="2"/>
  <c r="D9" i="2"/>
  <c r="E9" i="2"/>
  <c r="F9" i="2"/>
  <c r="G9" i="2"/>
  <c r="H9" i="2"/>
  <c r="K9" i="2"/>
  <c r="L9" i="2"/>
  <c r="M9" i="2"/>
  <c r="N9" i="2"/>
  <c r="O9" i="2"/>
  <c r="P9" i="2"/>
  <c r="S9" i="2"/>
  <c r="T9" i="2"/>
  <c r="U9" i="2"/>
  <c r="V9" i="2"/>
  <c r="W9" i="2"/>
  <c r="X9" i="2"/>
  <c r="AA9" i="2"/>
  <c r="AB9" i="2"/>
  <c r="AC9" i="2"/>
  <c r="AD9" i="2"/>
  <c r="AE9" i="2"/>
  <c r="AF9" i="2"/>
  <c r="AG9" i="2"/>
  <c r="C10" i="2"/>
  <c r="D10" i="2"/>
  <c r="E10" i="2"/>
  <c r="F10" i="2"/>
  <c r="G10" i="2"/>
  <c r="H10" i="2"/>
  <c r="K10" i="2"/>
  <c r="L10" i="2"/>
  <c r="M10" i="2"/>
  <c r="N10" i="2"/>
  <c r="O10" i="2"/>
  <c r="P10" i="2"/>
  <c r="S10" i="2"/>
  <c r="T10" i="2"/>
  <c r="U10" i="2"/>
  <c r="V10" i="2"/>
  <c r="W10" i="2"/>
  <c r="X10" i="2"/>
  <c r="AA10" i="2"/>
  <c r="AB10" i="2"/>
  <c r="AC10" i="2"/>
  <c r="AD10" i="2"/>
  <c r="AE10" i="2"/>
  <c r="AF10" i="2"/>
  <c r="AG10" i="2"/>
  <c r="C11" i="2"/>
  <c r="D11" i="2"/>
  <c r="E11" i="2"/>
  <c r="F11" i="2"/>
  <c r="G11" i="2"/>
  <c r="H11" i="2"/>
  <c r="K11" i="2"/>
  <c r="L11" i="2"/>
  <c r="M11" i="2"/>
  <c r="N11" i="2"/>
  <c r="O11" i="2"/>
  <c r="P11" i="2"/>
  <c r="S11" i="2"/>
  <c r="T11" i="2"/>
  <c r="U11" i="2"/>
  <c r="V11" i="2"/>
  <c r="W11" i="2"/>
  <c r="X11" i="2"/>
  <c r="AA11" i="2"/>
  <c r="AB11" i="2"/>
  <c r="AC11" i="2"/>
  <c r="AD11" i="2"/>
  <c r="AE11" i="2"/>
  <c r="AF11" i="2"/>
  <c r="AG11" i="2"/>
  <c r="C12" i="2"/>
  <c r="D12" i="2"/>
  <c r="E12" i="2"/>
  <c r="F12" i="2"/>
  <c r="G12" i="2"/>
  <c r="H12" i="2"/>
  <c r="K12" i="2"/>
  <c r="L12" i="2"/>
  <c r="M12" i="2"/>
  <c r="N12" i="2"/>
  <c r="O12" i="2"/>
  <c r="P12" i="2"/>
  <c r="S12" i="2"/>
  <c r="T12" i="2"/>
  <c r="U12" i="2"/>
  <c r="V12" i="2"/>
  <c r="W12" i="2"/>
  <c r="X12" i="2"/>
  <c r="AA12" i="2"/>
  <c r="AB12" i="2"/>
  <c r="AC12" i="2"/>
  <c r="AD12" i="2"/>
  <c r="AE12" i="2"/>
  <c r="AF12" i="2"/>
  <c r="AG12" i="2"/>
  <c r="C13" i="2"/>
  <c r="D13" i="2"/>
  <c r="E13" i="2"/>
  <c r="F13" i="2"/>
  <c r="G13" i="2"/>
  <c r="H13" i="2"/>
  <c r="K13" i="2"/>
  <c r="L13" i="2"/>
  <c r="M13" i="2"/>
  <c r="N13" i="2"/>
  <c r="O13" i="2"/>
  <c r="P13" i="2"/>
  <c r="S13" i="2"/>
  <c r="T13" i="2"/>
  <c r="U13" i="2"/>
  <c r="V13" i="2"/>
  <c r="W13" i="2"/>
  <c r="X13" i="2"/>
  <c r="C14" i="2"/>
  <c r="D14" i="2"/>
  <c r="E14" i="2"/>
  <c r="F14" i="2"/>
  <c r="G14" i="2"/>
  <c r="H14" i="2"/>
  <c r="K14" i="2"/>
  <c r="L14" i="2"/>
  <c r="M14" i="2"/>
  <c r="N14" i="2"/>
  <c r="O14" i="2"/>
  <c r="P14" i="2"/>
  <c r="S14" i="2"/>
  <c r="T14" i="2"/>
  <c r="U14" i="2"/>
  <c r="V14" i="2"/>
  <c r="W14" i="2"/>
  <c r="X14" i="2"/>
</calcChain>
</file>

<file path=xl/sharedStrings.xml><?xml version="1.0" encoding="utf-8"?>
<sst xmlns="http://schemas.openxmlformats.org/spreadsheetml/2006/main" count="123" uniqueCount="28">
  <si>
    <t>AR</t>
  </si>
  <si>
    <t>Area</t>
  </si>
  <si>
    <t>SUC</t>
  </si>
  <si>
    <t>GLN</t>
  </si>
  <si>
    <t>GLU</t>
  </si>
  <si>
    <t>pH</t>
  </si>
  <si>
    <t>Area</t>
    <phoneticPr fontId="2"/>
  </si>
  <si>
    <t>SUC</t>
    <phoneticPr fontId="2"/>
  </si>
  <si>
    <t>GLN</t>
    <phoneticPr fontId="2"/>
  </si>
  <si>
    <t>GLU</t>
    <phoneticPr fontId="2"/>
  </si>
  <si>
    <t>pH</t>
    <phoneticPr fontId="2"/>
  </si>
  <si>
    <t>OD</t>
    <phoneticPr fontId="2"/>
  </si>
  <si>
    <t>CitOD</t>
    <phoneticPr fontId="2"/>
  </si>
  <si>
    <t>VA</t>
    <phoneticPr fontId="2"/>
  </si>
  <si>
    <t>CitNa</t>
    <phoneticPr fontId="2"/>
  </si>
  <si>
    <t>GTA</t>
  </si>
  <si>
    <t>AR</t>
    <phoneticPr fontId="2"/>
  </si>
  <si>
    <t>pH8</t>
  </si>
  <si>
    <t>pH7</t>
  </si>
  <si>
    <t>pH6</t>
  </si>
  <si>
    <t>OD200</t>
    <phoneticPr fontId="2"/>
  </si>
  <si>
    <t>pH5</t>
  </si>
  <si>
    <t>DO140</t>
    <phoneticPr fontId="2"/>
  </si>
  <si>
    <t>pH4</t>
  </si>
  <si>
    <t>OD20</t>
    <phoneticPr fontId="2"/>
  </si>
  <si>
    <t>pH3</t>
  </si>
  <si>
    <r>
      <rPr>
        <sz val="11"/>
        <color theme="1"/>
        <rFont val="Yu Gothic"/>
        <family val="3"/>
        <charset val="128"/>
      </rPr>
      <t>※</t>
    </r>
    <r>
      <rPr>
        <sz val="11"/>
        <color theme="1"/>
        <rFont val="Times New Roman "/>
      </rPr>
      <t>VA (pH6)=CitNa(pH6)</t>
    </r>
    <phoneticPr fontId="2"/>
  </si>
  <si>
    <t>Additional File 1  The numerical values of correlation coefficients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</si>
</sst>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 "/>
      <family val="1"/>
    </font>
    <font>
      <sz val="11"/>
      <color theme="1"/>
      <name val="Yu Gothic"/>
      <family val="3"/>
      <charset val="128"/>
    </font>
    <font>
      <sz val="11"/>
      <color theme="1"/>
      <name val="Times New Roman 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2" fontId="3" fillId="0" borderId="1" xfId="1" applyNumberFormat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2" fontId="3" fillId="2" borderId="1" xfId="1" applyNumberFormat="1" applyFont="1" applyFill="1" applyBorder="1">
      <alignment vertical="center"/>
    </xf>
    <xf numFmtId="0" fontId="5" fillId="3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0" fontId="5" fillId="6" borderId="1" xfId="1" applyFont="1" applyFill="1" applyBorder="1" applyAlignment="1">
      <alignment horizontal="center" vertical="center"/>
    </xf>
    <xf numFmtId="176" fontId="7" fillId="0" borderId="1" xfId="1" applyNumberFormat="1" applyFont="1" applyBorder="1">
      <alignment vertical="center"/>
    </xf>
    <xf numFmtId="176" fontId="7" fillId="2" borderId="1" xfId="1" applyNumberFormat="1" applyFont="1" applyFill="1" applyBorder="1">
      <alignment vertical="center"/>
    </xf>
    <xf numFmtId="2" fontId="7" fillId="2" borderId="1" xfId="1" applyNumberFormat="1" applyFont="1" applyFill="1" applyBorder="1">
      <alignment vertical="center"/>
    </xf>
    <xf numFmtId="0" fontId="3" fillId="0" borderId="1" xfId="1" applyFont="1" applyBorder="1" applyAlignment="1">
      <alignment horizontal="center" vertical="center"/>
    </xf>
    <xf numFmtId="176" fontId="3" fillId="0" borderId="1" xfId="1" applyNumberFormat="1" applyFont="1" applyBorder="1">
      <alignment vertical="center"/>
    </xf>
    <xf numFmtId="176" fontId="3" fillId="2" borderId="1" xfId="1" applyNumberFormat="1" applyFont="1" applyFill="1" applyBorder="1">
      <alignment vertical="center"/>
    </xf>
    <xf numFmtId="176" fontId="7" fillId="7" borderId="1" xfId="1" applyNumberFormat="1" applyFont="1" applyFill="1" applyBorder="1">
      <alignment vertical="center"/>
    </xf>
    <xf numFmtId="2" fontId="7" fillId="7" borderId="1" xfId="1" applyNumberFormat="1" applyFont="1" applyFill="1" applyBorder="1">
      <alignment vertical="center"/>
    </xf>
    <xf numFmtId="176" fontId="3" fillId="7" borderId="1" xfId="1" applyNumberFormat="1" applyFont="1" applyFill="1" applyBorder="1">
      <alignment vertical="center"/>
    </xf>
    <xf numFmtId="2" fontId="3" fillId="7" borderId="1" xfId="1" applyNumberFormat="1" applyFont="1" applyFill="1" applyBorder="1">
      <alignment vertical="center"/>
    </xf>
    <xf numFmtId="0" fontId="3" fillId="7" borderId="1" xfId="1" applyFont="1" applyFill="1" applyBorder="1" applyAlignment="1">
      <alignment horizontal="center" vertical="center"/>
    </xf>
    <xf numFmtId="2" fontId="7" fillId="0" borderId="1" xfId="1" applyNumberFormat="1" applyFont="1" applyBorder="1">
      <alignment vertical="center"/>
    </xf>
    <xf numFmtId="0" fontId="3" fillId="0" borderId="1" xfId="1" applyFont="1" applyBorder="1">
      <alignment vertical="center"/>
    </xf>
    <xf numFmtId="2" fontId="3" fillId="8" borderId="1" xfId="1" applyNumberFormat="1" applyFont="1" applyFill="1" applyBorder="1">
      <alignment vertical="center"/>
    </xf>
    <xf numFmtId="176" fontId="3" fillId="8" borderId="1" xfId="1" applyNumberFormat="1" applyFont="1" applyFill="1" applyBorder="1">
      <alignment vertical="center"/>
    </xf>
    <xf numFmtId="176" fontId="7" fillId="8" borderId="1" xfId="1" applyNumberFormat="1" applyFont="1" applyFill="1" applyBorder="1">
      <alignment vertical="center"/>
    </xf>
    <xf numFmtId="2" fontId="7" fillId="8" borderId="1" xfId="1" applyNumberFormat="1" applyFont="1" applyFill="1" applyBorder="1">
      <alignment vertical="center"/>
    </xf>
    <xf numFmtId="0" fontId="7" fillId="0" borderId="0" xfId="1" applyFont="1">
      <alignment vertical="center"/>
    </xf>
  </cellXfs>
  <cellStyles count="2">
    <cellStyle name="標準" xfId="0" builtinId="0"/>
    <cellStyle name="標準 2" xfId="1" xr:uid="{3B8F0EC7-1019-2942-99E9-A62C933D93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1BF62-41D2-9443-B725-F478A5998180}">
  <dimension ref="A1:AG56"/>
  <sheetViews>
    <sheetView tabSelected="1" zoomScaleNormal="100" workbookViewId="0">
      <selection activeCell="K22" sqref="K22"/>
    </sheetView>
  </sheetViews>
  <sheetFormatPr baseColWidth="10" defaultColWidth="7.5703125" defaultRowHeight="18"/>
  <cols>
    <col min="1" max="16384" width="7.5703125" style="1"/>
  </cols>
  <sheetData>
    <row r="1" spans="1:33" ht="19" thickBot="1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8" t="s">
        <v>26</v>
      </c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3" ht="19" thickBot="1">
      <c r="A2" s="2"/>
      <c r="B2" s="10" t="s">
        <v>15</v>
      </c>
      <c r="C2" s="10" t="s">
        <v>10</v>
      </c>
      <c r="D2" s="10" t="s">
        <v>9</v>
      </c>
      <c r="E2" s="10" t="s">
        <v>8</v>
      </c>
      <c r="F2" s="10" t="s">
        <v>7</v>
      </c>
      <c r="G2" s="10" t="s">
        <v>6</v>
      </c>
      <c r="H2" s="10" t="s">
        <v>16</v>
      </c>
      <c r="I2" s="2"/>
      <c r="J2" s="9" t="s">
        <v>14</v>
      </c>
      <c r="K2" s="9" t="s">
        <v>10</v>
      </c>
      <c r="L2" s="9" t="s">
        <v>9</v>
      </c>
      <c r="M2" s="9" t="s">
        <v>8</v>
      </c>
      <c r="N2" s="9" t="s">
        <v>7</v>
      </c>
      <c r="O2" s="9" t="s">
        <v>6</v>
      </c>
      <c r="P2" s="9" t="s">
        <v>16</v>
      </c>
      <c r="Q2" s="2"/>
      <c r="R2" s="7" t="s">
        <v>13</v>
      </c>
      <c r="S2" s="7" t="s">
        <v>10</v>
      </c>
      <c r="T2" s="7" t="s">
        <v>9</v>
      </c>
      <c r="U2" s="7" t="s">
        <v>8</v>
      </c>
      <c r="V2" s="7" t="s">
        <v>7</v>
      </c>
      <c r="W2" s="7" t="s">
        <v>6</v>
      </c>
      <c r="X2" s="7" t="s">
        <v>16</v>
      </c>
      <c r="Y2" s="2"/>
      <c r="Z2" s="6" t="s">
        <v>12</v>
      </c>
      <c r="AA2" s="6" t="s">
        <v>11</v>
      </c>
      <c r="AB2" s="6" t="s">
        <v>10</v>
      </c>
      <c r="AC2" s="6" t="s">
        <v>9</v>
      </c>
      <c r="AD2" s="6" t="s">
        <v>8</v>
      </c>
      <c r="AE2" s="6" t="s">
        <v>7</v>
      </c>
      <c r="AF2" s="6" t="s">
        <v>6</v>
      </c>
      <c r="AG2" s="6" t="s">
        <v>16</v>
      </c>
    </row>
    <row r="3" spans="1:33" ht="19" thickBot="1">
      <c r="A3" s="2"/>
      <c r="B3" s="14" t="s">
        <v>25</v>
      </c>
      <c r="C3" s="5">
        <v>4.0640000000000001</v>
      </c>
      <c r="D3" s="15">
        <v>78.027943333333326</v>
      </c>
      <c r="E3" s="15">
        <v>78.038759999999982</v>
      </c>
      <c r="F3" s="15">
        <v>137.90747016666668</v>
      </c>
      <c r="G3" s="15">
        <v>501.53025000000014</v>
      </c>
      <c r="H3" s="15">
        <v>1.4686179604415386</v>
      </c>
      <c r="I3" s="2"/>
      <c r="J3" s="14" t="s">
        <v>25</v>
      </c>
      <c r="K3" s="5">
        <v>4.2266666666666666</v>
      </c>
      <c r="L3" s="16">
        <v>65.22763333333333</v>
      </c>
      <c r="M3" s="16">
        <v>49.687599999999996</v>
      </c>
      <c r="N3" s="16">
        <v>93.315229723333346</v>
      </c>
      <c r="O3" s="15">
        <v>520.64458333333323</v>
      </c>
      <c r="P3" s="15">
        <v>1.1746999999999999</v>
      </c>
      <c r="Q3" s="2"/>
      <c r="R3" s="14" t="s">
        <v>25</v>
      </c>
      <c r="S3" s="13">
        <v>6.1739999999999995</v>
      </c>
      <c r="T3" s="12">
        <v>47.758398000000007</v>
      </c>
      <c r="U3" s="12">
        <v>58.192947999999987</v>
      </c>
      <c r="V3" s="12">
        <v>99.517609640075335</v>
      </c>
      <c r="W3" s="11">
        <v>505.40286666666651</v>
      </c>
      <c r="X3" s="11">
        <v>1.1969764851969826</v>
      </c>
      <c r="Y3" s="2"/>
      <c r="Z3" s="14" t="s">
        <v>24</v>
      </c>
      <c r="AA3" s="23">
        <v>20</v>
      </c>
      <c r="AB3" s="27">
        <v>6.1333333333333329</v>
      </c>
      <c r="AC3" s="26">
        <v>61.25512333333333</v>
      </c>
      <c r="AD3" s="26">
        <v>39.993646666666663</v>
      </c>
      <c r="AE3" s="26">
        <v>164.54109513333336</v>
      </c>
      <c r="AF3" s="25">
        <v>530.34966666666651</v>
      </c>
      <c r="AG3" s="24">
        <v>1.1367500000000001</v>
      </c>
    </row>
    <row r="4" spans="1:33" ht="19" thickBot="1">
      <c r="A4" s="2"/>
      <c r="B4" s="14" t="s">
        <v>23</v>
      </c>
      <c r="C4" s="5">
        <v>5.0820000000000007</v>
      </c>
      <c r="D4" s="15">
        <v>73.172653333333329</v>
      </c>
      <c r="E4" s="15">
        <v>85.345759999999999</v>
      </c>
      <c r="F4" s="15">
        <v>162.71542373333335</v>
      </c>
      <c r="G4" s="15">
        <v>524.75743333333355</v>
      </c>
      <c r="H4" s="15">
        <v>1.3140365173984434</v>
      </c>
      <c r="I4" s="2"/>
      <c r="J4" s="14" t="s">
        <v>23</v>
      </c>
      <c r="K4" s="5">
        <v>4.71</v>
      </c>
      <c r="L4" s="16">
        <v>70.131966666666656</v>
      </c>
      <c r="M4" s="16">
        <v>53.389813333333329</v>
      </c>
      <c r="N4" s="16">
        <v>104.12451914666669</v>
      </c>
      <c r="O4" s="15">
        <v>539.83551666666665</v>
      </c>
      <c r="P4" s="15">
        <v>1.2796999999999998</v>
      </c>
      <c r="Q4" s="2"/>
      <c r="R4" s="14" t="s">
        <v>23</v>
      </c>
      <c r="S4" s="13">
        <v>4.4319999999999995</v>
      </c>
      <c r="T4" s="12">
        <v>74.859744000000006</v>
      </c>
      <c r="U4" s="12">
        <v>68.802712</v>
      </c>
      <c r="V4" s="12">
        <v>6.0430479116000013</v>
      </c>
      <c r="W4" s="11">
        <v>442.44723333333314</v>
      </c>
      <c r="X4" s="11">
        <v>1.5824654312088458</v>
      </c>
      <c r="Y4" s="2"/>
      <c r="Z4" s="14" t="s">
        <v>22</v>
      </c>
      <c r="AA4" s="23">
        <v>140</v>
      </c>
      <c r="AB4" s="22">
        <v>5.6933333333333325</v>
      </c>
      <c r="AC4" s="11">
        <v>57.871133333333326</v>
      </c>
      <c r="AD4" s="12">
        <v>118.27597333333334</v>
      </c>
      <c r="AE4" s="12">
        <v>905.66330703333335</v>
      </c>
      <c r="AF4" s="15">
        <v>514.76481666666655</v>
      </c>
      <c r="AG4" s="3">
        <v>1.186833333333333</v>
      </c>
    </row>
    <row r="5" spans="1:33" ht="19" thickBot="1">
      <c r="A5" s="2"/>
      <c r="B5" s="14" t="s">
        <v>21</v>
      </c>
      <c r="C5" s="5">
        <v>5.6519999999999992</v>
      </c>
      <c r="D5" s="15">
        <v>49.778983333333336</v>
      </c>
      <c r="E5" s="15">
        <v>87.976279999999988</v>
      </c>
      <c r="F5" s="15">
        <v>182.96156059999998</v>
      </c>
      <c r="G5" s="15">
        <v>547.19830000000002</v>
      </c>
      <c r="H5" s="15">
        <v>1.1345121501912676</v>
      </c>
      <c r="I5" s="2"/>
      <c r="J5" s="14" t="s">
        <v>21</v>
      </c>
      <c r="K5" s="5">
        <v>5.4666666666666659</v>
      </c>
      <c r="L5" s="16">
        <v>76.115253333333342</v>
      </c>
      <c r="M5" s="16">
        <v>58.699566666666662</v>
      </c>
      <c r="N5" s="16">
        <v>115.89120356333335</v>
      </c>
      <c r="O5" s="15">
        <v>561.30720000000008</v>
      </c>
      <c r="P5" s="15">
        <v>1.0847500000000001</v>
      </c>
      <c r="Q5" s="2"/>
      <c r="R5" s="14" t="s">
        <v>21</v>
      </c>
      <c r="S5" s="13">
        <v>5.5259999999999998</v>
      </c>
      <c r="T5" s="12">
        <v>66.031943999999996</v>
      </c>
      <c r="U5" s="12">
        <v>73.917611999999991</v>
      </c>
      <c r="V5" s="12">
        <v>21.945585802</v>
      </c>
      <c r="W5" s="11">
        <v>460.4604666666666</v>
      </c>
      <c r="X5" s="11">
        <v>1.5215763366790545</v>
      </c>
      <c r="Y5" s="2"/>
      <c r="Z5" s="14" t="s">
        <v>20</v>
      </c>
      <c r="AA5" s="23">
        <v>200</v>
      </c>
      <c r="AB5" s="22">
        <v>5.8566666666666665</v>
      </c>
      <c r="AC5" s="11">
        <v>89.362603333333325</v>
      </c>
      <c r="AD5" s="11">
        <v>177.80366666666666</v>
      </c>
      <c r="AE5" s="11">
        <v>1525.0929866666668</v>
      </c>
      <c r="AF5" s="15">
        <v>532.86196666666649</v>
      </c>
      <c r="AG5" s="3">
        <v>1.3473000000000004</v>
      </c>
    </row>
    <row r="6" spans="1:33" ht="19" thickBot="1">
      <c r="A6" s="2"/>
      <c r="B6" s="14" t="s">
        <v>19</v>
      </c>
      <c r="C6" s="5">
        <v>6.1980000000000004</v>
      </c>
      <c r="D6" s="15">
        <v>12.309876666666666</v>
      </c>
      <c r="E6" s="15">
        <v>45.644393333333333</v>
      </c>
      <c r="F6" s="15">
        <v>150.31361193333333</v>
      </c>
      <c r="G6" s="15">
        <v>491.71861666666666</v>
      </c>
      <c r="H6" s="15">
        <v>1.1158845173448357</v>
      </c>
      <c r="I6" s="2"/>
      <c r="J6" s="21" t="s">
        <v>19</v>
      </c>
      <c r="K6" s="20">
        <v>6.1333333333333329</v>
      </c>
      <c r="L6" s="19">
        <v>61.25512333333333</v>
      </c>
      <c r="M6" s="19">
        <v>39.993646666666663</v>
      </c>
      <c r="N6" s="19">
        <v>164.54109513333336</v>
      </c>
      <c r="O6" s="19">
        <v>530.34966666666651</v>
      </c>
      <c r="P6" s="19">
        <v>1.1367500000000001</v>
      </c>
      <c r="Q6" s="2"/>
      <c r="R6" s="14" t="s">
        <v>19</v>
      </c>
      <c r="S6" s="18">
        <v>6.1333333333333329</v>
      </c>
      <c r="T6" s="17">
        <v>61.25512333333333</v>
      </c>
      <c r="U6" s="17">
        <v>39.993646666666663</v>
      </c>
      <c r="V6" s="17">
        <v>164.54109513333336</v>
      </c>
      <c r="W6" s="17">
        <v>464.23361666666682</v>
      </c>
      <c r="X6" s="17">
        <v>1.1367500000000001</v>
      </c>
      <c r="Y6" s="2"/>
      <c r="Z6" s="6" t="s">
        <v>11</v>
      </c>
      <c r="AA6" s="3">
        <f t="shared" ref="AA6:AG6" si="0">CORREL($AA$3:$AA$5,AA3:AA5)</f>
        <v>0.99999999999999989</v>
      </c>
      <c r="AB6" s="3">
        <f t="shared" si="0"/>
        <v>-0.75872518795935917</v>
      </c>
      <c r="AC6" s="3">
        <f t="shared" si="0"/>
        <v>0.6882270585056347</v>
      </c>
      <c r="AD6" s="3">
        <f t="shared" si="0"/>
        <v>0.9937663872580893</v>
      </c>
      <c r="AE6" s="3">
        <f t="shared" si="0"/>
        <v>0.99041988885169441</v>
      </c>
      <c r="AF6" s="3">
        <f t="shared" si="0"/>
        <v>-6.1606616278883183E-2</v>
      </c>
      <c r="AG6" s="3">
        <f t="shared" si="0"/>
        <v>0.88512126831900861</v>
      </c>
    </row>
    <row r="7" spans="1:33" ht="19" thickBot="1">
      <c r="A7" s="2"/>
      <c r="B7" s="14" t="s">
        <v>18</v>
      </c>
      <c r="C7" s="5">
        <v>6.5319999999999991</v>
      </c>
      <c r="D7" s="15">
        <v>9.6615366666666684</v>
      </c>
      <c r="E7" s="15">
        <v>39.944933333333331</v>
      </c>
      <c r="F7" s="15">
        <v>131.08304906666669</v>
      </c>
      <c r="G7" s="15">
        <v>512.03593333333333</v>
      </c>
      <c r="H7" s="15">
        <v>1.1163689301091471</v>
      </c>
      <c r="I7" s="2"/>
      <c r="J7" s="14" t="s">
        <v>18</v>
      </c>
      <c r="K7" s="5">
        <v>6.4266666666666659</v>
      </c>
      <c r="L7" s="16">
        <v>40.607880000000002</v>
      </c>
      <c r="M7" s="16">
        <v>33.271206666666664</v>
      </c>
      <c r="N7" s="16">
        <v>177.00667553333332</v>
      </c>
      <c r="O7" s="15">
        <v>550.31531666666672</v>
      </c>
      <c r="P7" s="15">
        <v>1.1679500000000003</v>
      </c>
      <c r="Q7" s="2"/>
      <c r="R7" s="14" t="s">
        <v>18</v>
      </c>
      <c r="S7" s="13">
        <v>6.65</v>
      </c>
      <c r="T7" s="12">
        <v>34.57555</v>
      </c>
      <c r="U7" s="12">
        <v>45.537223999999995</v>
      </c>
      <c r="V7" s="12">
        <v>69.214401054895873</v>
      </c>
      <c r="W7" s="11">
        <v>464.55448333333339</v>
      </c>
      <c r="X7" s="11">
        <v>1.0695065196351206</v>
      </c>
      <c r="Y7" s="2"/>
      <c r="Z7" s="6" t="s">
        <v>10</v>
      </c>
      <c r="AA7" s="3">
        <f t="shared" ref="AA7:AG7" si="1">CORREL($AB$3:$AB$5,AA3:AA5)</f>
        <v>-0.75872518795935917</v>
      </c>
      <c r="AB7" s="3">
        <f t="shared" si="1"/>
        <v>1</v>
      </c>
      <c r="AC7" s="3">
        <f t="shared" si="1"/>
        <v>-4.957965937306763E-2</v>
      </c>
      <c r="AD7" s="3">
        <f t="shared" si="1"/>
        <v>-0.68137462171708696</v>
      </c>
      <c r="AE7" s="3">
        <f t="shared" si="1"/>
        <v>-0.66150414640682875</v>
      </c>
      <c r="AF7" s="3">
        <f t="shared" si="1"/>
        <v>0.69691598720730885</v>
      </c>
      <c r="AG7" s="3">
        <f t="shared" si="1"/>
        <v>-0.36842296228408405</v>
      </c>
    </row>
    <row r="8" spans="1:33" ht="19" thickBot="1">
      <c r="A8" s="2"/>
      <c r="B8" s="14" t="s">
        <v>17</v>
      </c>
      <c r="C8" s="5">
        <v>6.7620000000000005</v>
      </c>
      <c r="D8" s="15">
        <v>8.9258866666666652</v>
      </c>
      <c r="E8" s="15">
        <v>38.921953333333335</v>
      </c>
      <c r="F8" s="15">
        <v>122.06298059666669</v>
      </c>
      <c r="G8" s="15">
        <v>513.61744999999996</v>
      </c>
      <c r="H8" s="15">
        <v>1.1302719601757154</v>
      </c>
      <c r="I8" s="2"/>
      <c r="J8" s="14" t="s">
        <v>17</v>
      </c>
      <c r="K8" s="5">
        <v>6.4833333333333334</v>
      </c>
      <c r="L8" s="16">
        <v>38.989450000000005</v>
      </c>
      <c r="M8" s="16">
        <v>37.850259999999999</v>
      </c>
      <c r="N8" s="16">
        <v>174.66180176666668</v>
      </c>
      <c r="O8" s="15">
        <v>537.31536666666682</v>
      </c>
      <c r="P8" s="15">
        <v>1.2008333333333332</v>
      </c>
      <c r="Q8" s="2"/>
      <c r="R8" s="14" t="s">
        <v>17</v>
      </c>
      <c r="S8" s="13">
        <v>7.1379999999999999</v>
      </c>
      <c r="T8" s="12">
        <v>70.122157999999999</v>
      </c>
      <c r="U8" s="12">
        <v>47.144763999999995</v>
      </c>
      <c r="V8" s="12">
        <v>63.707048602296197</v>
      </c>
      <c r="W8" s="11">
        <v>436.85228333333328</v>
      </c>
      <c r="X8" s="11">
        <v>1.0772218489410421</v>
      </c>
      <c r="Y8" s="2"/>
      <c r="Z8" s="6" t="s">
        <v>9</v>
      </c>
      <c r="AA8" s="5">
        <f t="shared" ref="AA8:AG8" si="2">CORREL($AC$3:$AC$5,AA3:AA5)</f>
        <v>0.6882270585056347</v>
      </c>
      <c r="AB8" s="5">
        <f t="shared" si="2"/>
        <v>-4.957965937306763E-2</v>
      </c>
      <c r="AC8" s="5">
        <f t="shared" si="2"/>
        <v>1.0000000000000002</v>
      </c>
      <c r="AD8" s="5">
        <f t="shared" si="2"/>
        <v>0.76481701816767955</v>
      </c>
      <c r="AE8" s="5">
        <f t="shared" si="2"/>
        <v>0.78181635876991618</v>
      </c>
      <c r="AF8" s="5">
        <f t="shared" si="2"/>
        <v>0.68171794634692484</v>
      </c>
      <c r="AG8" s="5">
        <f t="shared" si="2"/>
        <v>0.94678124737762814</v>
      </c>
    </row>
    <row r="9" spans="1:33" ht="19" thickBot="1">
      <c r="A9" s="2"/>
      <c r="B9" s="10" t="s">
        <v>10</v>
      </c>
      <c r="C9" s="3">
        <f t="shared" ref="C9:H9" si="3">CORREL($C$3:$C$8,C3:C8)</f>
        <v>1</v>
      </c>
      <c r="D9" s="3">
        <f t="shared" si="3"/>
        <v>-0.942247767805939</v>
      </c>
      <c r="E9" s="3">
        <f t="shared" si="3"/>
        <v>-0.78141432323637072</v>
      </c>
      <c r="F9" s="3">
        <f t="shared" si="3"/>
        <v>-0.30631651710510177</v>
      </c>
      <c r="G9" s="3">
        <f t="shared" si="3"/>
        <v>-1.1046138142329192E-2</v>
      </c>
      <c r="H9" s="3">
        <f t="shared" si="3"/>
        <v>-0.93488178961629032</v>
      </c>
      <c r="I9" s="2"/>
      <c r="J9" s="9" t="s">
        <v>10</v>
      </c>
      <c r="K9" s="3">
        <f t="shared" ref="K9:P9" si="4">CORREL($K$3:$K$8,K3:K8)</f>
        <v>1</v>
      </c>
      <c r="L9" s="3">
        <f t="shared" si="4"/>
        <v>-0.71903545798432478</v>
      </c>
      <c r="M9" s="3">
        <f t="shared" si="4"/>
        <v>-0.73439802475832594</v>
      </c>
      <c r="N9" s="3">
        <f t="shared" si="4"/>
        <v>0.96900451031224588</v>
      </c>
      <c r="O9" s="3">
        <f t="shared" si="4"/>
        <v>0.36709324327884602</v>
      </c>
      <c r="P9" s="3">
        <f t="shared" si="4"/>
        <v>-0.27417372058866174</v>
      </c>
      <c r="Q9" s="2"/>
      <c r="R9" s="7" t="s">
        <v>10</v>
      </c>
      <c r="S9" s="3">
        <f t="shared" ref="S9:X9" si="5">CORREL($S$3:$S$8,S3:S8)</f>
        <v>1</v>
      </c>
      <c r="T9" s="3">
        <f t="shared" si="5"/>
        <v>-0.46198436625456762</v>
      </c>
      <c r="U9" s="3">
        <f t="shared" si="5"/>
        <v>-0.73234074429204166</v>
      </c>
      <c r="V9" s="3">
        <f t="shared" si="5"/>
        <v>0.49507739074434576</v>
      </c>
      <c r="W9" s="3">
        <f t="shared" si="5"/>
        <v>0.10775250962198715</v>
      </c>
      <c r="X9" s="3">
        <f t="shared" si="5"/>
        <v>-0.9176126126084323</v>
      </c>
      <c r="Y9" s="2"/>
      <c r="Z9" s="6" t="s">
        <v>8</v>
      </c>
      <c r="AA9" s="3">
        <f t="shared" ref="AA9:AG9" si="6">CORREL($AD$3:$AD$5,AA3:AA5)</f>
        <v>0.9937663872580893</v>
      </c>
      <c r="AB9" s="3">
        <f t="shared" si="6"/>
        <v>-0.68137462171708696</v>
      </c>
      <c r="AC9" s="3">
        <f t="shared" si="6"/>
        <v>0.76481701816767955</v>
      </c>
      <c r="AD9" s="3">
        <f t="shared" si="6"/>
        <v>1</v>
      </c>
      <c r="AE9" s="3">
        <f t="shared" si="6"/>
        <v>0.99964046225582592</v>
      </c>
      <c r="AF9" s="3">
        <f t="shared" si="6"/>
        <v>5.0048243844476245E-2</v>
      </c>
      <c r="AG9" s="3">
        <f t="shared" si="6"/>
        <v>0.93148335172558749</v>
      </c>
    </row>
    <row r="10" spans="1:33" ht="19" thickBot="1">
      <c r="A10" s="2"/>
      <c r="B10" s="10" t="s">
        <v>9</v>
      </c>
      <c r="C10" s="3">
        <f t="shared" ref="C10:H10" si="7">CORREL($D$3:$D$8,C3:C8)</f>
        <v>-0.942247767805939</v>
      </c>
      <c r="D10" s="3">
        <f t="shared" si="7"/>
        <v>1.0000000000000002</v>
      </c>
      <c r="E10" s="3">
        <f t="shared" si="7"/>
        <v>0.91181422023792591</v>
      </c>
      <c r="F10" s="3">
        <f t="shared" si="7"/>
        <v>0.46730760586385645</v>
      </c>
      <c r="G10" s="3">
        <f t="shared" si="7"/>
        <v>0.28822567916959019</v>
      </c>
      <c r="H10" s="3">
        <f t="shared" si="7"/>
        <v>0.86079431778058779</v>
      </c>
      <c r="I10" s="2"/>
      <c r="J10" s="9" t="s">
        <v>9</v>
      </c>
      <c r="K10" s="3">
        <f t="shared" ref="K10:P10" si="8">CORREL($L$3:$L$8,K3:K8)</f>
        <v>-0.71903545798432478</v>
      </c>
      <c r="L10" s="3">
        <f t="shared" si="8"/>
        <v>1</v>
      </c>
      <c r="M10" s="3">
        <f t="shared" si="8"/>
        <v>0.91802932979025642</v>
      </c>
      <c r="N10" s="3">
        <f t="shared" si="8"/>
        <v>-0.82504949815671746</v>
      </c>
      <c r="O10" s="3">
        <f t="shared" si="8"/>
        <v>7.582467043719382E-2</v>
      </c>
      <c r="P10" s="3">
        <f t="shared" si="8"/>
        <v>-0.16946113315570105</v>
      </c>
      <c r="Q10" s="2"/>
      <c r="R10" s="7" t="s">
        <v>9</v>
      </c>
      <c r="S10" s="3">
        <f t="shared" ref="S10:X10" si="9">CORREL($T$3:$T$8,S3:S8)</f>
        <v>-0.46198436625456762</v>
      </c>
      <c r="T10" s="3">
        <f t="shared" si="9"/>
        <v>1.0000000000000002</v>
      </c>
      <c r="U10" s="3">
        <f t="shared" si="9"/>
        <v>0.41042941405530287</v>
      </c>
      <c r="V10" s="3">
        <f t="shared" si="9"/>
        <v>-0.3517705184781364</v>
      </c>
      <c r="W10" s="3">
        <f t="shared" si="9"/>
        <v>-0.62559757640822322</v>
      </c>
      <c r="X10" s="3">
        <f t="shared" si="9"/>
        <v>0.57645108812709145</v>
      </c>
      <c r="Y10" s="2"/>
      <c r="Z10" s="6" t="s">
        <v>7</v>
      </c>
      <c r="AA10" s="3">
        <f t="shared" ref="AA10:AG10" si="10">CORREL($AE$3:$AE$5,AA3:AA5)</f>
        <v>0.99041988885169441</v>
      </c>
      <c r="AB10" s="3">
        <f t="shared" si="10"/>
        <v>-0.66150414640682875</v>
      </c>
      <c r="AC10" s="3">
        <f t="shared" si="10"/>
        <v>0.78181635876991618</v>
      </c>
      <c r="AD10" s="3">
        <f t="shared" si="10"/>
        <v>0.99964046225582592</v>
      </c>
      <c r="AE10" s="3">
        <f t="shared" si="10"/>
        <v>0.99999999999999978</v>
      </c>
      <c r="AF10" s="3">
        <f t="shared" si="10"/>
        <v>7.6809819908184709E-2</v>
      </c>
      <c r="AG10" s="3">
        <f t="shared" si="10"/>
        <v>0.94090265023365793</v>
      </c>
    </row>
    <row r="11" spans="1:33" ht="19" thickBot="1">
      <c r="A11" s="2"/>
      <c r="B11" s="10" t="s">
        <v>8</v>
      </c>
      <c r="C11" s="3">
        <f t="shared" ref="C11:H11" si="11">CORREL($E$3:$E$8,C3:C8)</f>
        <v>-0.78141432323637072</v>
      </c>
      <c r="D11" s="3">
        <f t="shared" si="11"/>
        <v>0.91181422023792591</v>
      </c>
      <c r="E11" s="3">
        <f t="shared" si="11"/>
        <v>1</v>
      </c>
      <c r="F11" s="3">
        <f t="shared" si="11"/>
        <v>0.76974648116712763</v>
      </c>
      <c r="G11" s="3">
        <f t="shared" si="11"/>
        <v>0.58403682747866315</v>
      </c>
      <c r="H11" s="3">
        <f t="shared" si="11"/>
        <v>0.58367850448623881</v>
      </c>
      <c r="I11" s="2"/>
      <c r="J11" s="9" t="s">
        <v>8</v>
      </c>
      <c r="K11" s="3">
        <f t="shared" ref="K11:P11" si="12">CORREL($M$3:$M$8,K3:K8)</f>
        <v>-0.73439802475832594</v>
      </c>
      <c r="L11" s="3">
        <f t="shared" si="12"/>
        <v>0.91802932979025642</v>
      </c>
      <c r="M11" s="3">
        <f t="shared" si="12"/>
        <v>0.99999999999999978</v>
      </c>
      <c r="N11" s="3">
        <f t="shared" si="12"/>
        <v>-0.87604299746092396</v>
      </c>
      <c r="O11" s="3">
        <f t="shared" si="12"/>
        <v>0.20506844878121477</v>
      </c>
      <c r="P11" s="3">
        <f t="shared" si="12"/>
        <v>-8.2582743230988867E-2</v>
      </c>
      <c r="Q11" s="2"/>
      <c r="R11" s="7" t="s">
        <v>8</v>
      </c>
      <c r="S11" s="3">
        <f t="shared" ref="S11:X11" si="13">CORREL($U$3:$U$8,S3:S8)</f>
        <v>-0.73234074429204166</v>
      </c>
      <c r="T11" s="3">
        <f t="shared" si="13"/>
        <v>0.41042941405530287</v>
      </c>
      <c r="U11" s="3">
        <f t="shared" si="13"/>
        <v>1</v>
      </c>
      <c r="V11" s="3">
        <f t="shared" si="13"/>
        <v>-0.78666857617691133</v>
      </c>
      <c r="W11" s="3">
        <f t="shared" si="13"/>
        <v>-1.319013288578034E-2</v>
      </c>
      <c r="X11" s="3">
        <f t="shared" si="13"/>
        <v>0.91431190639554272</v>
      </c>
      <c r="Y11" s="2"/>
      <c r="Z11" s="6" t="s">
        <v>6</v>
      </c>
      <c r="AA11" s="3">
        <f t="shared" ref="AA11:AG11" si="14">CORREL($AF$3:$AF$5,AA3:AA5)</f>
        <v>-6.1606616278883183E-2</v>
      </c>
      <c r="AB11" s="3">
        <f t="shared" si="14"/>
        <v>0.69691598720730885</v>
      </c>
      <c r="AC11" s="3">
        <f t="shared" si="14"/>
        <v>0.68171794634692484</v>
      </c>
      <c r="AD11" s="3">
        <f t="shared" si="14"/>
        <v>5.0048243844476245E-2</v>
      </c>
      <c r="AE11" s="3">
        <f t="shared" si="14"/>
        <v>7.6809819908184709E-2</v>
      </c>
      <c r="AF11" s="3">
        <f t="shared" si="14"/>
        <v>0.99999999999999978</v>
      </c>
      <c r="AG11" s="3">
        <f t="shared" si="14"/>
        <v>0.4099471667498778</v>
      </c>
    </row>
    <row r="12" spans="1:33" ht="19" thickBot="1">
      <c r="A12" s="2"/>
      <c r="B12" s="10" t="s">
        <v>7</v>
      </c>
      <c r="C12" s="3">
        <f t="shared" ref="C12:H12" si="15">CORREL($F$3:$F$8,C3:C8)</f>
        <v>-0.30631651710510177</v>
      </c>
      <c r="D12" s="3">
        <f t="shared" si="15"/>
        <v>0.46730760586385645</v>
      </c>
      <c r="E12" s="3">
        <f t="shared" si="15"/>
        <v>0.76974648116712763</v>
      </c>
      <c r="F12" s="3">
        <f t="shared" si="15"/>
        <v>0.99999999999999989</v>
      </c>
      <c r="G12" s="3">
        <f t="shared" si="15"/>
        <v>0.66491888421969758</v>
      </c>
      <c r="H12" s="3">
        <f t="shared" si="15"/>
        <v>-1.7144061271358917E-2</v>
      </c>
      <c r="I12" s="2"/>
      <c r="J12" s="9" t="s">
        <v>7</v>
      </c>
      <c r="K12" s="3">
        <f t="shared" ref="K12:P12" si="16">CORREL($N$3:$N$8,K3:K8)</f>
        <v>0.96900451031224588</v>
      </c>
      <c r="L12" s="3">
        <f t="shared" si="16"/>
        <v>-0.82504949815671746</v>
      </c>
      <c r="M12" s="3">
        <f t="shared" si="16"/>
        <v>-0.87604299746092396</v>
      </c>
      <c r="N12" s="3">
        <f t="shared" si="16"/>
        <v>1.0000000000000002</v>
      </c>
      <c r="O12" s="3">
        <f t="shared" si="16"/>
        <v>0.16377959751634563</v>
      </c>
      <c r="P12" s="3">
        <f t="shared" si="16"/>
        <v>-0.15182516725372222</v>
      </c>
      <c r="Q12" s="2"/>
      <c r="R12" s="7" t="s">
        <v>7</v>
      </c>
      <c r="S12" s="3">
        <f t="shared" ref="S12:X12" si="17">CORREL($V$3:$V$8,S3:S8)</f>
        <v>0.49507739074434576</v>
      </c>
      <c r="T12" s="3">
        <f t="shared" si="17"/>
        <v>-0.3517705184781364</v>
      </c>
      <c r="U12" s="3">
        <f t="shared" si="17"/>
        <v>-0.78666857617691133</v>
      </c>
      <c r="V12" s="3">
        <f t="shared" si="17"/>
        <v>1</v>
      </c>
      <c r="W12" s="3">
        <f t="shared" si="17"/>
        <v>0.43204596348854712</v>
      </c>
      <c r="X12" s="3">
        <f t="shared" si="17"/>
        <v>-0.69741758120017439</v>
      </c>
      <c r="Y12" s="2"/>
      <c r="Z12" s="6" t="s">
        <v>16</v>
      </c>
      <c r="AA12" s="3">
        <f t="shared" ref="AA12:AG12" si="18">CORREL($AG$3:$AG$5,AA3:AA5)</f>
        <v>0.88512126831900861</v>
      </c>
      <c r="AB12" s="3">
        <f t="shared" si="18"/>
        <v>-0.36842296228408405</v>
      </c>
      <c r="AC12" s="3">
        <f t="shared" si="18"/>
        <v>0.94678124737762814</v>
      </c>
      <c r="AD12" s="3">
        <f t="shared" si="18"/>
        <v>0.93148335172558749</v>
      </c>
      <c r="AE12" s="3">
        <f t="shared" si="18"/>
        <v>0.94090265023365793</v>
      </c>
      <c r="AF12" s="3">
        <f t="shared" si="18"/>
        <v>0.4099471667498778</v>
      </c>
      <c r="AG12" s="3">
        <f t="shared" si="18"/>
        <v>0.99999999999999978</v>
      </c>
    </row>
    <row r="13" spans="1:33" ht="19" thickBot="1">
      <c r="A13" s="2"/>
      <c r="B13" s="10" t="s">
        <v>6</v>
      </c>
      <c r="C13" s="3">
        <f t="shared" ref="C13:H13" si="19">CORREL($G$3:$G$8,C3:C8)</f>
        <v>-1.1046138142329192E-2</v>
      </c>
      <c r="D13" s="3">
        <f t="shared" si="19"/>
        <v>0.28822567916959019</v>
      </c>
      <c r="E13" s="3">
        <f t="shared" si="19"/>
        <v>0.58403682747866315</v>
      </c>
      <c r="F13" s="3">
        <f t="shared" si="19"/>
        <v>0.66491888421969758</v>
      </c>
      <c r="G13" s="3">
        <f t="shared" si="19"/>
        <v>1.0000000000000002</v>
      </c>
      <c r="H13" s="3">
        <f t="shared" si="19"/>
        <v>-0.16414693657270638</v>
      </c>
      <c r="I13" s="2"/>
      <c r="J13" s="9" t="s">
        <v>6</v>
      </c>
      <c r="K13" s="3">
        <f t="shared" ref="K13:P13" si="20">CORREL($O$3:$O$8,K3:K8)</f>
        <v>0.36709324327884602</v>
      </c>
      <c r="L13" s="3">
        <f t="shared" si="20"/>
        <v>7.582467043719382E-2</v>
      </c>
      <c r="M13" s="3">
        <f t="shared" si="20"/>
        <v>0.20506844878121477</v>
      </c>
      <c r="N13" s="3">
        <f t="shared" si="20"/>
        <v>0.16377959751634563</v>
      </c>
      <c r="O13" s="3">
        <f t="shared" si="20"/>
        <v>1</v>
      </c>
      <c r="P13" s="3">
        <f t="shared" si="20"/>
        <v>-0.36375400505538763</v>
      </c>
      <c r="Q13" s="2"/>
      <c r="R13" s="7" t="s">
        <v>6</v>
      </c>
      <c r="S13" s="3">
        <f t="shared" ref="S13:X13" si="21">CORREL($W$3:$W$8,S3:S8)</f>
        <v>0.10775250962198715</v>
      </c>
      <c r="T13" s="3">
        <f t="shared" si="21"/>
        <v>-0.62559757640822322</v>
      </c>
      <c r="U13" s="3">
        <f t="shared" si="21"/>
        <v>-1.319013288578034E-2</v>
      </c>
      <c r="V13" s="3">
        <f t="shared" si="21"/>
        <v>0.43204596348854712</v>
      </c>
      <c r="W13" s="3">
        <f t="shared" si="21"/>
        <v>1.0000000000000002</v>
      </c>
      <c r="X13" s="3">
        <f t="shared" si="21"/>
        <v>-0.20367548487996723</v>
      </c>
      <c r="Y13" s="2"/>
      <c r="Z13" s="2"/>
      <c r="AA13" s="2"/>
      <c r="AB13" s="2"/>
      <c r="AC13" s="2"/>
      <c r="AD13" s="2"/>
      <c r="AE13" s="2"/>
    </row>
    <row r="14" spans="1:33" ht="19" thickBot="1">
      <c r="A14" s="2"/>
      <c r="B14" s="10" t="s">
        <v>16</v>
      </c>
      <c r="C14" s="3">
        <f t="shared" ref="C14:H14" si="22">CORREL($H$3:$H$8,C3:C8)</f>
        <v>-0.93488178961629032</v>
      </c>
      <c r="D14" s="3">
        <f t="shared" si="22"/>
        <v>0.86079431778058779</v>
      </c>
      <c r="E14" s="3">
        <f t="shared" si="22"/>
        <v>0.58367850448623881</v>
      </c>
      <c r="F14" s="3">
        <f t="shared" si="22"/>
        <v>-1.7144061271358917E-2</v>
      </c>
      <c r="G14" s="3">
        <f t="shared" si="22"/>
        <v>-0.16414693657270638</v>
      </c>
      <c r="H14" s="3">
        <f t="shared" si="22"/>
        <v>1.0000000000000002</v>
      </c>
      <c r="I14" s="2"/>
      <c r="J14" s="9" t="s">
        <v>16</v>
      </c>
      <c r="K14" s="3">
        <f t="shared" ref="K14:P14" si="23">CORREL($P$3:$P$8,K3:K8)</f>
        <v>-0.27417372058866174</v>
      </c>
      <c r="L14" s="3">
        <f t="shared" si="23"/>
        <v>-0.16946113315570105</v>
      </c>
      <c r="M14" s="3">
        <f t="shared" si="23"/>
        <v>-8.2582743230988867E-2</v>
      </c>
      <c r="N14" s="3">
        <f t="shared" si="23"/>
        <v>-0.15182516725372222</v>
      </c>
      <c r="O14" s="3">
        <f t="shared" si="23"/>
        <v>-0.36375400505538763</v>
      </c>
      <c r="P14" s="3">
        <f t="shared" si="23"/>
        <v>0.99999999999999989</v>
      </c>
      <c r="Q14" s="2"/>
      <c r="R14" s="7" t="s">
        <v>16</v>
      </c>
      <c r="S14" s="3">
        <f t="shared" ref="S14:X14" si="24">CORREL($X$3:$X$8,S3:S8)</f>
        <v>-0.9176126126084323</v>
      </c>
      <c r="T14" s="3">
        <f t="shared" si="24"/>
        <v>0.57645108812709145</v>
      </c>
      <c r="U14" s="3">
        <f t="shared" si="24"/>
        <v>0.91431190639554272</v>
      </c>
      <c r="V14" s="3">
        <f t="shared" si="24"/>
        <v>-0.69741758120017439</v>
      </c>
      <c r="W14" s="3">
        <f t="shared" si="24"/>
        <v>-0.20367548487996723</v>
      </c>
      <c r="X14" s="3">
        <f t="shared" si="24"/>
        <v>0.99999999999999989</v>
      </c>
      <c r="Y14" s="2"/>
      <c r="Z14" s="2"/>
      <c r="AA14" s="2"/>
      <c r="AB14" s="2"/>
      <c r="AC14" s="2"/>
      <c r="AD14" s="2"/>
      <c r="AE14" s="2"/>
    </row>
    <row r="15" spans="1:3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9" ht="19" thickBot="1">
      <c r="A17" s="2"/>
      <c r="B17" s="2"/>
      <c r="C17" s="2"/>
      <c r="D17" s="2"/>
      <c r="E17" s="2"/>
      <c r="F17" s="2"/>
      <c r="G17" s="2"/>
      <c r="H17" s="2"/>
      <c r="I17" s="2"/>
    </row>
    <row r="18" spans="1:9" ht="19" thickBot="1">
      <c r="B18" s="10" t="s">
        <v>15</v>
      </c>
      <c r="C18" s="10" t="s">
        <v>10</v>
      </c>
      <c r="D18" s="10" t="s">
        <v>9</v>
      </c>
      <c r="E18" s="10" t="s">
        <v>8</v>
      </c>
      <c r="F18" s="10" t="s">
        <v>7</v>
      </c>
      <c r="G18" s="10" t="s">
        <v>6</v>
      </c>
    </row>
    <row r="19" spans="1:9" ht="19" thickBot="1">
      <c r="B19" s="8" t="s">
        <v>4</v>
      </c>
      <c r="C19" s="3">
        <v>-0.94224776780593889</v>
      </c>
      <c r="D19" s="3"/>
      <c r="E19" s="3"/>
      <c r="F19" s="3"/>
      <c r="G19" s="3"/>
    </row>
    <row r="20" spans="1:9" ht="19" thickBot="1">
      <c r="B20" s="8" t="s">
        <v>3</v>
      </c>
      <c r="C20" s="3">
        <v>-0.78141432323637072</v>
      </c>
      <c r="D20" s="3">
        <v>0.91181422023792591</v>
      </c>
      <c r="E20" s="3"/>
      <c r="F20" s="3"/>
      <c r="G20" s="3"/>
    </row>
    <row r="21" spans="1:9" ht="19" thickBot="1">
      <c r="B21" s="8" t="s">
        <v>2</v>
      </c>
      <c r="C21" s="3">
        <v>-0.30631651710510166</v>
      </c>
      <c r="D21" s="3">
        <v>0.46730760586385645</v>
      </c>
      <c r="E21" s="3">
        <v>0.76974648116712763</v>
      </c>
      <c r="F21" s="3"/>
      <c r="G21" s="3"/>
    </row>
    <row r="22" spans="1:9" ht="19" thickBot="1">
      <c r="B22" s="8" t="s">
        <v>1</v>
      </c>
      <c r="C22" s="3">
        <v>-1.104613814232908E-2</v>
      </c>
      <c r="D22" s="3">
        <v>0.28822567916959019</v>
      </c>
      <c r="E22" s="3">
        <v>0.58403682747866315</v>
      </c>
      <c r="F22" s="3">
        <v>0.66491888421969758</v>
      </c>
      <c r="G22" s="3"/>
    </row>
    <row r="23" spans="1:9" ht="19" thickBot="1">
      <c r="B23" s="8" t="s">
        <v>0</v>
      </c>
      <c r="C23" s="3">
        <v>-0.93488178961629043</v>
      </c>
      <c r="D23" s="3">
        <v>0.86079431778058779</v>
      </c>
      <c r="E23" s="3">
        <v>0.58367850448623881</v>
      </c>
      <c r="F23" s="3">
        <v>-1.7144061271358917E-2</v>
      </c>
      <c r="G23" s="3">
        <v>-0.16414693657270638</v>
      </c>
    </row>
    <row r="24" spans="1:9" ht="19" thickBot="1">
      <c r="A24" s="2"/>
      <c r="B24" s="2"/>
      <c r="C24" s="2"/>
      <c r="D24" s="2"/>
      <c r="E24" s="2"/>
      <c r="F24" s="2"/>
      <c r="G24" s="2"/>
    </row>
    <row r="25" spans="1:9" ht="19" thickBot="1">
      <c r="A25" s="2"/>
      <c r="B25" s="9" t="s">
        <v>14</v>
      </c>
      <c r="C25" s="9" t="s">
        <v>10</v>
      </c>
      <c r="D25" s="9" t="s">
        <v>9</v>
      </c>
      <c r="E25" s="9" t="s">
        <v>8</v>
      </c>
      <c r="F25" s="9" t="s">
        <v>7</v>
      </c>
      <c r="G25" s="9" t="s">
        <v>6</v>
      </c>
      <c r="H25" s="2"/>
      <c r="I25" s="2"/>
    </row>
    <row r="26" spans="1:9" ht="19" thickBot="1">
      <c r="A26" s="2"/>
      <c r="B26" s="8" t="s">
        <v>4</v>
      </c>
      <c r="C26" s="3">
        <v>-0.71903545798432478</v>
      </c>
      <c r="D26" s="3"/>
      <c r="E26" s="3"/>
      <c r="F26" s="3"/>
      <c r="G26" s="3"/>
      <c r="H26" s="2"/>
      <c r="I26" s="2"/>
    </row>
    <row r="27" spans="1:9" ht="19" thickBot="1">
      <c r="A27" s="2"/>
      <c r="B27" s="8" t="s">
        <v>3</v>
      </c>
      <c r="C27" s="3">
        <v>-0.73439802475832594</v>
      </c>
      <c r="D27" s="3">
        <v>0.91802932979025642</v>
      </c>
      <c r="E27" s="3"/>
      <c r="F27" s="3"/>
      <c r="G27" s="3"/>
      <c r="H27" s="2"/>
      <c r="I27" s="2"/>
    </row>
    <row r="28" spans="1:9" ht="19" thickBot="1">
      <c r="A28" s="2"/>
      <c r="B28" s="8" t="s">
        <v>2</v>
      </c>
      <c r="C28" s="3">
        <v>0.96900451031224588</v>
      </c>
      <c r="D28" s="3">
        <v>-0.82504949815671746</v>
      </c>
      <c r="E28" s="3">
        <v>-0.87604299746092396</v>
      </c>
      <c r="F28" s="3"/>
      <c r="G28" s="3"/>
      <c r="H28" s="2"/>
      <c r="I28" s="2"/>
    </row>
    <row r="29" spans="1:9" ht="19" thickBot="1">
      <c r="A29" s="2"/>
      <c r="B29" s="8" t="s">
        <v>1</v>
      </c>
      <c r="C29" s="3">
        <v>0.36709324327884602</v>
      </c>
      <c r="D29" s="3">
        <v>7.582467043719382E-2</v>
      </c>
      <c r="E29" s="3">
        <v>0.20506844878121477</v>
      </c>
      <c r="F29" s="3">
        <v>0.16377959751634563</v>
      </c>
      <c r="G29" s="3"/>
      <c r="H29" s="2"/>
      <c r="I29" s="2"/>
    </row>
    <row r="30" spans="1:9" ht="19" thickBot="1">
      <c r="A30" s="2"/>
      <c r="B30" s="8" t="s">
        <v>0</v>
      </c>
      <c r="C30" s="3">
        <v>-0.27417372058866174</v>
      </c>
      <c r="D30" s="3">
        <v>-0.16946113315570105</v>
      </c>
      <c r="E30" s="3">
        <v>-8.2582743230988867E-2</v>
      </c>
      <c r="F30" s="3">
        <v>-0.15182516725372222</v>
      </c>
      <c r="G30" s="3">
        <v>-0.36375400505538763</v>
      </c>
      <c r="H30" s="2"/>
      <c r="I30" s="2"/>
    </row>
    <row r="31" spans="1:9" ht="19" thickBot="1">
      <c r="A31" s="2"/>
      <c r="B31" s="2"/>
      <c r="C31" s="2"/>
      <c r="D31" s="2"/>
      <c r="E31" s="2"/>
      <c r="F31" s="2"/>
      <c r="G31" s="2"/>
      <c r="H31" s="2"/>
    </row>
    <row r="32" spans="1:9" ht="19" thickBot="1">
      <c r="A32" s="2"/>
      <c r="B32" s="7" t="s">
        <v>13</v>
      </c>
      <c r="C32" s="7" t="s">
        <v>10</v>
      </c>
      <c r="D32" s="7" t="s">
        <v>9</v>
      </c>
      <c r="E32" s="7" t="s">
        <v>8</v>
      </c>
      <c r="F32" s="7" t="s">
        <v>7</v>
      </c>
      <c r="G32" s="7" t="s">
        <v>6</v>
      </c>
      <c r="H32" s="2"/>
      <c r="I32" s="2"/>
    </row>
    <row r="33" spans="1:29" ht="19" thickBot="1">
      <c r="A33" s="2"/>
      <c r="B33" s="4" t="s">
        <v>4</v>
      </c>
      <c r="C33" s="3">
        <v>-0.46198436625456762</v>
      </c>
      <c r="D33" s="3"/>
      <c r="E33" s="3"/>
      <c r="F33" s="3"/>
      <c r="G33" s="3"/>
      <c r="H33" s="2"/>
      <c r="I33" s="2"/>
    </row>
    <row r="34" spans="1:29" ht="19" thickBot="1">
      <c r="A34" s="2"/>
      <c r="B34" s="4" t="s">
        <v>3</v>
      </c>
      <c r="C34" s="3">
        <v>-0.73234074429204166</v>
      </c>
      <c r="D34" s="3">
        <v>0.41042941405530287</v>
      </c>
      <c r="E34" s="3"/>
      <c r="F34" s="3"/>
      <c r="G34" s="3"/>
      <c r="H34" s="2"/>
      <c r="I34" s="2"/>
    </row>
    <row r="35" spans="1:29" ht="19" thickBot="1">
      <c r="A35" s="2"/>
      <c r="B35" s="4" t="s">
        <v>2</v>
      </c>
      <c r="C35" s="3">
        <v>0.49507739074434576</v>
      </c>
      <c r="D35" s="3">
        <v>-0.3517705184781364</v>
      </c>
      <c r="E35" s="3">
        <v>-0.78666857617691133</v>
      </c>
      <c r="F35" s="3"/>
      <c r="G35" s="3"/>
      <c r="H35" s="2"/>
      <c r="I35" s="2"/>
    </row>
    <row r="36" spans="1:29" ht="19" thickBot="1">
      <c r="A36" s="2"/>
      <c r="B36" s="4" t="s">
        <v>1</v>
      </c>
      <c r="C36" s="3">
        <v>0.10775250962198715</v>
      </c>
      <c r="D36" s="3">
        <v>-0.62559757640822322</v>
      </c>
      <c r="E36" s="3">
        <v>-1.319013288578034E-2</v>
      </c>
      <c r="F36" s="3">
        <v>0.43204596348854712</v>
      </c>
      <c r="G36" s="3"/>
      <c r="H36" s="2"/>
      <c r="I36" s="2"/>
      <c r="J36" s="2"/>
      <c r="K36" s="2"/>
    </row>
    <row r="37" spans="1:29" ht="19" thickBot="1">
      <c r="A37" s="2"/>
      <c r="B37" s="4" t="s">
        <v>0</v>
      </c>
      <c r="C37" s="3">
        <v>-0.9176126126084323</v>
      </c>
      <c r="D37" s="3">
        <v>0.57645108812709145</v>
      </c>
      <c r="E37" s="3">
        <v>0.91431190639554272</v>
      </c>
      <c r="F37" s="3">
        <v>-0.69741758120017439</v>
      </c>
      <c r="G37" s="3">
        <v>-0.20367548487996723</v>
      </c>
      <c r="H37" s="2"/>
      <c r="I37" s="2"/>
      <c r="J37" s="2"/>
      <c r="K37" s="2"/>
    </row>
    <row r="38" spans="1:29" ht="19" thickBot="1">
      <c r="A38" s="2"/>
      <c r="H38" s="2"/>
      <c r="I38" s="2"/>
      <c r="J38" s="2"/>
      <c r="K38" s="2"/>
    </row>
    <row r="39" spans="1:29" ht="19" thickBot="1">
      <c r="A39" s="2"/>
      <c r="B39" s="6" t="s">
        <v>12</v>
      </c>
      <c r="C39" s="6" t="s">
        <v>11</v>
      </c>
      <c r="D39" s="6" t="s">
        <v>10</v>
      </c>
      <c r="E39" s="6" t="s">
        <v>9</v>
      </c>
      <c r="F39" s="6" t="s">
        <v>8</v>
      </c>
      <c r="G39" s="6" t="s">
        <v>7</v>
      </c>
      <c r="H39" s="6" t="s">
        <v>6</v>
      </c>
      <c r="I39" s="2"/>
      <c r="J39" s="2"/>
    </row>
    <row r="40" spans="1:29" ht="19" thickBot="1">
      <c r="A40" s="2"/>
      <c r="B40" s="4" t="s">
        <v>5</v>
      </c>
      <c r="C40" s="3">
        <v>-0.75872518795935917</v>
      </c>
      <c r="D40" s="3"/>
      <c r="E40" s="3"/>
      <c r="F40" s="3"/>
      <c r="G40" s="3"/>
      <c r="H40" s="3"/>
      <c r="I40" s="2"/>
      <c r="J40" s="2"/>
    </row>
    <row r="41" spans="1:29" ht="19" thickBot="1">
      <c r="A41" s="2"/>
      <c r="B41" s="4" t="s">
        <v>4</v>
      </c>
      <c r="C41" s="5">
        <v>0.6882270585056347</v>
      </c>
      <c r="D41" s="5">
        <v>-4.957965937306763E-2</v>
      </c>
      <c r="E41" s="5"/>
      <c r="F41" s="5"/>
      <c r="G41" s="5"/>
      <c r="H41" s="5"/>
      <c r="I41" s="2"/>
      <c r="J41" s="2"/>
    </row>
    <row r="42" spans="1:29" ht="19" thickBot="1">
      <c r="A42" s="2"/>
      <c r="B42" s="4" t="s">
        <v>3</v>
      </c>
      <c r="C42" s="3">
        <v>0.9937663872580893</v>
      </c>
      <c r="D42" s="3">
        <v>-0.68137462171708696</v>
      </c>
      <c r="E42" s="3">
        <v>0.76481701816767955</v>
      </c>
      <c r="F42" s="3"/>
      <c r="G42" s="3"/>
      <c r="H42" s="3"/>
      <c r="I42" s="2"/>
      <c r="J42" s="2"/>
      <c r="K42" s="2"/>
    </row>
    <row r="43" spans="1:29" ht="19" thickBot="1">
      <c r="A43" s="2"/>
      <c r="B43" s="4" t="s">
        <v>2</v>
      </c>
      <c r="C43" s="3">
        <v>0.99041988885169441</v>
      </c>
      <c r="D43" s="3">
        <v>-0.66150414640682875</v>
      </c>
      <c r="E43" s="3">
        <v>0.78181635876991618</v>
      </c>
      <c r="F43" s="3">
        <v>0.99964046225582592</v>
      </c>
      <c r="G43" s="3"/>
      <c r="H43" s="3"/>
      <c r="I43" s="2"/>
      <c r="J43" s="2"/>
      <c r="K43" s="2"/>
    </row>
    <row r="44" spans="1:29" ht="19" thickBot="1">
      <c r="A44" s="2"/>
      <c r="B44" s="4" t="s">
        <v>1</v>
      </c>
      <c r="C44" s="3">
        <v>-6.1606616278883183E-2</v>
      </c>
      <c r="D44" s="3">
        <v>0.69691598720730885</v>
      </c>
      <c r="E44" s="3">
        <v>0.68171794634692484</v>
      </c>
      <c r="F44" s="3">
        <v>5.0048243844476245E-2</v>
      </c>
      <c r="G44" s="3">
        <v>7.6809819908184709E-2</v>
      </c>
      <c r="H44" s="3"/>
      <c r="I44" s="2"/>
      <c r="J44" s="2"/>
      <c r="K44" s="2"/>
    </row>
    <row r="45" spans="1:29" ht="19" thickBot="1">
      <c r="A45" s="2"/>
      <c r="B45" s="4" t="s">
        <v>0</v>
      </c>
      <c r="C45" s="3">
        <v>0.88512126831900861</v>
      </c>
      <c r="D45" s="3">
        <v>-0.36842296228408405</v>
      </c>
      <c r="E45" s="3">
        <v>0.94678124737762814</v>
      </c>
      <c r="F45" s="3">
        <v>0.93148335172558749</v>
      </c>
      <c r="G45" s="3">
        <v>0.94090265023365793</v>
      </c>
      <c r="H45" s="3">
        <v>0.4099471667498778</v>
      </c>
      <c r="I45" s="2"/>
      <c r="J45" s="2"/>
      <c r="K45" s="2"/>
    </row>
    <row r="46" spans="1:2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V46" s="2"/>
      <c r="W46" s="2"/>
      <c r="X46" s="2"/>
      <c r="Y46" s="2"/>
    </row>
    <row r="47" spans="1:29">
      <c r="A47" s="2"/>
      <c r="B47" s="2"/>
      <c r="C47" s="2"/>
      <c r="D47" s="2"/>
      <c r="E47" s="2"/>
      <c r="F47" s="2"/>
      <c r="G47" s="2"/>
      <c r="H47" s="2"/>
      <c r="Y47" s="2"/>
      <c r="Z47" s="2"/>
      <c r="AA47" s="2"/>
      <c r="AB47" s="2"/>
      <c r="AC47" s="2"/>
    </row>
    <row r="48" spans="1:29">
      <c r="Y48" s="2"/>
      <c r="Z48" s="2"/>
      <c r="AA48" s="2"/>
      <c r="AB48" s="2"/>
      <c r="AC48" s="2"/>
    </row>
    <row r="49" spans="9:29">
      <c r="Y49" s="2"/>
      <c r="Z49" s="2"/>
      <c r="AA49" s="2"/>
      <c r="AB49" s="2"/>
      <c r="AC49" s="2"/>
    </row>
    <row r="54" spans="9:29">
      <c r="I54" s="2"/>
      <c r="J54" s="2"/>
      <c r="K54" s="2"/>
      <c r="L54" s="2"/>
      <c r="M54" s="2"/>
      <c r="N54" s="2"/>
      <c r="O54" s="2"/>
    </row>
    <row r="55" spans="9:29">
      <c r="I55" s="2"/>
      <c r="J55" s="2"/>
      <c r="K55" s="2"/>
      <c r="L55" s="2"/>
      <c r="M55" s="2"/>
      <c r="N55" s="2"/>
      <c r="O55" s="2"/>
    </row>
    <row r="56" spans="9:29">
      <c r="N56" s="2"/>
      <c r="O56" s="2"/>
    </row>
  </sheetData>
  <phoneticPr fontId="2"/>
  <conditionalFormatting sqref="S9:X14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K9:P14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:H14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:G23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6:G30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A6:AG12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3:G37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0:H45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D0137-3AEB-764B-A98E-7C340DFF3891}">
  <dimension ref="A1"/>
  <sheetViews>
    <sheetView workbookViewId="0"/>
  </sheetViews>
  <sheetFormatPr baseColWidth="10" defaultRowHeight="20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Correlation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2020-01-30T21:35:30Z</dcterms:created>
  <dcterms:modified xsi:type="dcterms:W3CDTF">2020-02-11T08:51:06Z</dcterms:modified>
</cp:coreProperties>
</file>