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\\JULIEPLITT\mobile_1\fms\bmc_bi_v4\supplementary\"/>
    </mc:Choice>
  </mc:AlternateContent>
  <xr:revisionPtr revIDLastSave="0" documentId="13_ncr:1_{AE20F290-E62A-418F-813D-64AC19799D84}" xr6:coauthVersionLast="45" xr6:coauthVersionMax="45" xr10:uidLastSave="{00000000-0000-0000-0000-000000000000}"/>
  <bookViews>
    <workbookView xWindow="-120" yWindow="-120" windowWidth="20730" windowHeight="11160" tabRatio="98" xr2:uid="{00000000-000D-0000-FFFF-FFFF00000000}"/>
  </bookViews>
  <sheets>
    <sheet name="nylb_prime_cdd" sheetId="1" r:id="rId1"/>
    <sheet name="scratch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3" i="1" l="1"/>
  <c r="C34" i="1"/>
  <c r="I40" i="1"/>
  <c r="I41" i="1"/>
  <c r="I35" i="1" s="1"/>
  <c r="I42" i="1"/>
  <c r="I43" i="1"/>
  <c r="I44" i="1"/>
  <c r="I45" i="1"/>
  <c r="I46" i="1"/>
  <c r="I47" i="1"/>
  <c r="I48" i="1"/>
  <c r="I49" i="1"/>
  <c r="I50" i="1"/>
  <c r="I51" i="1"/>
  <c r="I53" i="1"/>
  <c r="I54" i="1"/>
  <c r="I55" i="1"/>
  <c r="I56" i="1"/>
  <c r="I57" i="1"/>
  <c r="I61" i="1"/>
  <c r="I62" i="1"/>
  <c r="I64" i="1"/>
  <c r="I65" i="1"/>
  <c r="I66" i="1"/>
  <c r="I67" i="1"/>
  <c r="I68" i="1"/>
  <c r="I71" i="1"/>
  <c r="I72" i="1"/>
  <c r="I73" i="1"/>
  <c r="I74" i="1"/>
  <c r="I75" i="1"/>
  <c r="I76" i="1"/>
  <c r="I77" i="1"/>
  <c r="I78" i="1"/>
  <c r="I79" i="1"/>
  <c r="I80" i="1"/>
  <c r="I81" i="1"/>
  <c r="I82" i="1"/>
  <c r="I84" i="1"/>
  <c r="I85" i="1"/>
  <c r="I86" i="1"/>
  <c r="I87" i="1"/>
  <c r="I88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2" i="1"/>
  <c r="I173" i="1"/>
  <c r="A1" i="2"/>
</calcChain>
</file>

<file path=xl/sharedStrings.xml><?xml version="1.0" encoding="utf-8"?>
<sst xmlns="http://schemas.openxmlformats.org/spreadsheetml/2006/main" count="588" uniqueCount="438">
  <si>
    <t>Testing the Hypothesis that the Nylonase NylB Protein</t>
  </si>
  <si>
    <r>
      <t xml:space="preserve">Arose </t>
    </r>
    <r>
      <rPr>
        <i/>
        <sz val="14"/>
        <rFont val="Arial"/>
        <family val="2"/>
        <charset val="1"/>
      </rPr>
      <t>de novo</t>
    </r>
    <r>
      <rPr>
        <sz val="14"/>
        <rFont val="Arial"/>
        <family val="2"/>
        <charset val="1"/>
      </rPr>
      <t xml:space="preserve"> via a Frameshift Mutation</t>
    </r>
  </si>
  <si>
    <t>Salvador Cordova and John Sanford</t>
  </si>
  <si>
    <t>NOTES:</t>
  </si>
  <si>
    <r>
      <t xml:space="preserve">COG1680 = CubicO group peptidase, </t>
    </r>
    <r>
      <rPr>
        <b/>
        <sz val="12"/>
        <rFont val="Arial"/>
        <family val="2"/>
        <charset val="1"/>
      </rPr>
      <t>beta-lactamase</t>
    </r>
    <r>
      <rPr>
        <sz val="12"/>
        <rFont val="Arial"/>
        <family val="2"/>
        <charset val="1"/>
      </rPr>
      <t xml:space="preserve"> class C family [Defense mechanisms];</t>
    </r>
  </si>
  <si>
    <t xml:space="preserve">cd10802 = Thermus thermophiles TTHB029 and similar proteins; This subfamily is represented by an </t>
  </si>
  <si>
    <t xml:space="preserve">YdjC-family protein TTHB029 from Thermus thermophilus HB8; it is similar to Escherichia coli YdjC, </t>
  </si>
  <si>
    <t xml:space="preserve">a hypothetical protein encoded by the celG gene. TTHB029 functions as a homodimer. Each of monomer </t>
  </si>
  <si>
    <t>consists of (beta/alpha)-barrel fold. The molecular function of TTHB029 is unclear.</t>
  </si>
  <si>
    <t>cl21491 = Penicillin binding protein transpeptidase domain; for GenBank A0A011QU85 alignment was was detected with superfamily member COG1680</t>
  </si>
  <si>
    <r>
      <t xml:space="preserve">pfam00144 = </t>
    </r>
    <r>
      <rPr>
        <b/>
        <sz val="12"/>
        <rFont val="Arial"/>
        <family val="2"/>
        <charset val="1"/>
      </rPr>
      <t>Beta-lactamase</t>
    </r>
    <r>
      <rPr>
        <sz val="12"/>
        <rFont val="Arial"/>
        <family val="2"/>
        <charset val="1"/>
      </rPr>
      <t>; This family appears to be distantly related to pfam00905 and PF00768 ...</t>
    </r>
  </si>
  <si>
    <t xml:space="preserve">pfam03724 = META domain; Small domain family found in proteins of of unknown function. Some are </t>
  </si>
  <si>
    <t xml:space="preserve">secreted and implicated in motility in bacteria. Also occurs in Leishmania spp. as an essential gene. </t>
  </si>
  <si>
    <t xml:space="preserve">Over-expression in L.amazonensis increases virulence. A pair of cysteine residues show correlated </t>
  </si>
  <si>
    <t>conservation, suggesting that they form a disulphide bond.</t>
  </si>
  <si>
    <t xml:space="preserve">n/a = not applicable because the data was embargoed pending publication </t>
  </si>
  <si>
    <t>no. avail. cdds</t>
  </si>
  <si>
    <t>count nylb's</t>
  </si>
  <si>
    <t>Average</t>
  </si>
  <si>
    <t>Secondary</t>
  </si>
  <si>
    <t>Conserved</t>
  </si>
  <si>
    <t>Primary</t>
  </si>
  <si>
    <t>Beta Lactamase</t>
  </si>
  <si>
    <t>Genbank</t>
  </si>
  <si>
    <t>Domain Data</t>
  </si>
  <si>
    <t>Conserved Domain</t>
  </si>
  <si>
    <t>Domain</t>
  </si>
  <si>
    <t>ID</t>
  </si>
  <si>
    <t>Available</t>
  </si>
  <si>
    <t>ACCESSION ID</t>
  </si>
  <si>
    <t>Bit score</t>
  </si>
  <si>
    <t>ORGANISM</t>
  </si>
  <si>
    <t>Bit Score</t>
  </si>
  <si>
    <t>A0A0M7J5X6</t>
  </si>
  <si>
    <t xml:space="preserve">CUI87454.1 </t>
  </si>
  <si>
    <t>COG1680</t>
  </si>
  <si>
    <t>Achromobacter sp.</t>
  </si>
  <si>
    <t>A0A1G5L686</t>
  </si>
  <si>
    <t xml:space="preserve">SCZ08385.1 </t>
  </si>
  <si>
    <t>Acinetobacter baumannii</t>
  </si>
  <si>
    <t>A0A1R3U120</t>
  </si>
  <si>
    <t xml:space="preserve"> SCX34286.1 </t>
  </si>
  <si>
    <t>Agrobacterium sp. DSM 25559</t>
  </si>
  <si>
    <t>A0A1B3NSJ3</t>
  </si>
  <si>
    <t xml:space="preserve">AOG08337.1 </t>
  </si>
  <si>
    <t>Agrobacterium sp. RAC06</t>
  </si>
  <si>
    <t>Q14T91</t>
  </si>
  <si>
    <t xml:space="preserve">BAE97630.1 </t>
  </si>
  <si>
    <t>Agromyces sp. KY5R</t>
  </si>
  <si>
    <t>A0A0D6I854</t>
  </si>
  <si>
    <t xml:space="preserve">CKH88456.1 </t>
  </si>
  <si>
    <t>Alcaligenes xylosoxydans xylosoxydans (Achromobacter xylosoxidans)</t>
  </si>
  <si>
    <t>A0A1B2ADK5</t>
  </si>
  <si>
    <t xml:space="preserve">ANY20242.1 </t>
  </si>
  <si>
    <t>Altererythrobacter dongtanensis</t>
  </si>
  <si>
    <t>A0A0N0GL59</t>
  </si>
  <si>
    <t xml:space="preserve">KPC49626.1 </t>
  </si>
  <si>
    <t>Amantichitinum ursilacus</t>
  </si>
  <si>
    <t>A0A136WJN9</t>
  </si>
  <si>
    <t xml:space="preserve">KXL54559.1 </t>
  </si>
  <si>
    <t>Anaerotignum neopropionicum</t>
  </si>
  <si>
    <t>A0A222E5F8</t>
  </si>
  <si>
    <t xml:space="preserve">ASP21360.1 </t>
  </si>
  <si>
    <t>Antarctobacter heliothermus</t>
  </si>
  <si>
    <t>A0A1Y5T7Z2</t>
  </si>
  <si>
    <t xml:space="preserve">SLN55856.1 </t>
  </si>
  <si>
    <t>Aquimixticola soesokkakensis</t>
  </si>
  <si>
    <t>A0A1Y6AVV0</t>
  </si>
  <si>
    <t xml:space="preserve">PEV28669.1 </t>
  </si>
  <si>
    <t>Bacillus cereus</t>
  </si>
  <si>
    <t>A0A1V5JGZ1</t>
  </si>
  <si>
    <t>removed</t>
  </si>
  <si>
    <t>n/a</t>
  </si>
  <si>
    <t>bacterium ADurb.BinA028</t>
  </si>
  <si>
    <t>A0A0A1PJ91</t>
  </si>
  <si>
    <t xml:space="preserve">CEJ15450.1 </t>
  </si>
  <si>
    <t>bacterium YEK0313</t>
  </si>
  <si>
    <t>A0A180FM12</t>
  </si>
  <si>
    <t xml:space="preserve">OAV73346.1 </t>
  </si>
  <si>
    <t>Bacteroidales bacterium Barb6</t>
  </si>
  <si>
    <t>A0A180FCF0</t>
  </si>
  <si>
    <t xml:space="preserve">OAV69997.1 </t>
  </si>
  <si>
    <t>Bacteroidales bacterium Barb6XT</t>
  </si>
  <si>
    <t>A0A0P0GQ77</t>
  </si>
  <si>
    <t xml:space="preserve">ALJ59432.1 </t>
  </si>
  <si>
    <t>cd10802</t>
  </si>
  <si>
    <t>Bacteroides cellulosilyticus</t>
  </si>
  <si>
    <t>A0A174JUS8</t>
  </si>
  <si>
    <t xml:space="preserve">CUP00900.1 </t>
  </si>
  <si>
    <t>Bacteroides xylanisolvens</t>
  </si>
  <si>
    <t>A0A1V6CSN1</t>
  </si>
  <si>
    <t>Bacteroidetes bacterium ADurb.Bin123</t>
  </si>
  <si>
    <t>A0A1V6BCZ2</t>
  </si>
  <si>
    <t>Bacteroidetes bacterium ADurb.Bin145</t>
  </si>
  <si>
    <t>A0A1V5P201</t>
  </si>
  <si>
    <t>Bacteroidetes bacterium ADurb.Bin397</t>
  </si>
  <si>
    <t>A0A173XH31</t>
  </si>
  <si>
    <t xml:space="preserve">CUN50989.1 </t>
  </si>
  <si>
    <t>Bifidobacterium pseudocatenulatum</t>
  </si>
  <si>
    <t>A0A221AGH6</t>
  </si>
  <si>
    <t xml:space="preserve">ASL47615.1 </t>
  </si>
  <si>
    <t>Burkholderia sp. AD24</t>
  </si>
  <si>
    <t>A0A1V5GNM7</t>
  </si>
  <si>
    <t>candidate division BRC1 bacterium ADurb.BinA364</t>
  </si>
  <si>
    <t>A0A011QU85</t>
  </si>
  <si>
    <t xml:space="preserve">EXI92700.1 </t>
  </si>
  <si>
    <t>cl21491</t>
  </si>
  <si>
    <t>Candidatus Accumulibacter sp. BA-94</t>
  </si>
  <si>
    <t>A0A084Y3V0</t>
  </si>
  <si>
    <t xml:space="preserve">KFB69394.1 </t>
  </si>
  <si>
    <t>Candidatus Accumulibacter sp. SK-01</t>
  </si>
  <si>
    <t>A0A1Q9NG96</t>
  </si>
  <si>
    <t xml:space="preserve">OLS21127.1 </t>
  </si>
  <si>
    <t>Candidatus Thorarchaeota archaeon AB_25</t>
  </si>
  <si>
    <t>M7NIZ7</t>
  </si>
  <si>
    <t>EMR01730.1</t>
  </si>
  <si>
    <t>Cesiribacter andamanensis AMV16</t>
  </si>
  <si>
    <t>A0A1X6W741</t>
  </si>
  <si>
    <t xml:space="preserve">SHE13305.1 </t>
  </si>
  <si>
    <t>Chlamydia abortus (Chlamydophila abortus)</t>
  </si>
  <si>
    <t>A0A1V5QH62</t>
  </si>
  <si>
    <t>Chloroflexi bacterium ADurb.Bin344</t>
  </si>
  <si>
    <t>A0A1V5PDI7</t>
  </si>
  <si>
    <t>Chloroflexi bacterium ADurb.Bin360</t>
  </si>
  <si>
    <t>A0A1A7KJK9</t>
  </si>
  <si>
    <t xml:space="preserve">OBW41946.1 </t>
  </si>
  <si>
    <t>pfam00144</t>
  </si>
  <si>
    <t>Chryseobacterium sp. MOF25P</t>
  </si>
  <si>
    <t>A0A1Y3FFF3</t>
  </si>
  <si>
    <t xml:space="preserve">OUE17692.1 </t>
  </si>
  <si>
    <t>Clavibacter michiganensis subsp. michiganensis</t>
  </si>
  <si>
    <t>A0A143Y291</t>
  </si>
  <si>
    <t xml:space="preserve">CVI73461.1 </t>
  </si>
  <si>
    <t>Clostridiales bacterium CHKCI001</t>
  </si>
  <si>
    <t>A0A1R4UEF4</t>
  </si>
  <si>
    <t xml:space="preserve">SJT07095.1 </t>
  </si>
  <si>
    <t>Clostridioides difficile (Peptoclostridium difficile)</t>
  </si>
  <si>
    <t>A0A174SE58</t>
  </si>
  <si>
    <t xml:space="preserve">CUP94651.1 </t>
  </si>
  <si>
    <t>[Clostridium] clostridioforme</t>
  </si>
  <si>
    <t>A0A168MLP5</t>
  </si>
  <si>
    <t xml:space="preserve">OAA84870.1 </t>
  </si>
  <si>
    <t>Clostridium ljungdahlii</t>
  </si>
  <si>
    <t>A0A1V4IZP8</t>
  </si>
  <si>
    <t xml:space="preserve">OPJ65244.1 </t>
  </si>
  <si>
    <t>Clostridium oryzae</t>
  </si>
  <si>
    <t>A0A1S8TMH4</t>
  </si>
  <si>
    <t xml:space="preserve">OOM78792.1 </t>
  </si>
  <si>
    <t>Clostridium puniceum</t>
  </si>
  <si>
    <t>A0A0U5PQ27</t>
  </si>
  <si>
    <t xml:space="preserve">CUX75402.1 </t>
  </si>
  <si>
    <t>Clostridium sp. C105KSO14</t>
  </si>
  <si>
    <t>A0A0F0CJV5</t>
  </si>
  <si>
    <t xml:space="preserve">KJJ74223.1 </t>
  </si>
  <si>
    <t>Clostridium sp. FS41</t>
  </si>
  <si>
    <t>A0A132HH88</t>
  </si>
  <si>
    <t xml:space="preserve">AVA35740.1 </t>
  </si>
  <si>
    <t>Cupriavidus metallidurans</t>
  </si>
  <si>
    <t>A0A239WW24</t>
  </si>
  <si>
    <t xml:space="preserve">SNV37894.1 </t>
  </si>
  <si>
    <t>Cutibacterium granulosum</t>
  </si>
  <si>
    <t>A0A1V5J955</t>
  </si>
  <si>
    <t>Deltaproteobacteria bacterium ADurb.BinA014</t>
  </si>
  <si>
    <t>A0A174A4R5</t>
  </si>
  <si>
    <t xml:space="preserve">CUN83297.1 </t>
  </si>
  <si>
    <t>Dorea longicatena</t>
  </si>
  <si>
    <t>A0A1E7WFA0</t>
  </si>
  <si>
    <t xml:space="preserve">OEZ97024.1 </t>
  </si>
  <si>
    <t>Duganella sp. HH101</t>
  </si>
  <si>
    <t>A0A1E7V5C4</t>
  </si>
  <si>
    <t xml:space="preserve">OEZ55850.1 </t>
  </si>
  <si>
    <t>Duganella sp. HH105</t>
  </si>
  <si>
    <t>A0A0D5BQQ6</t>
  </si>
  <si>
    <t xml:space="preserve">AJW63928.1 </t>
  </si>
  <si>
    <t>Elizabethkingia miricola (Chryseobacterium miricola)</t>
  </si>
  <si>
    <t>A0A157WDE4</t>
  </si>
  <si>
    <t xml:space="preserve">SAJ28520.1 </t>
  </si>
  <si>
    <t>Enterobacter cloacae</t>
  </si>
  <si>
    <t>A0A1V6AIT8</t>
  </si>
  <si>
    <t>Firmicutes bacterium ADurb.Bin146</t>
  </si>
  <si>
    <t>Q59710</t>
  </si>
  <si>
    <t xml:space="preserve">BAA05089.1 </t>
  </si>
  <si>
    <t>Flavobacterium sp. KI723T1</t>
  </si>
  <si>
    <t>P07062</t>
  </si>
  <si>
    <t xml:space="preserve">CAA26616.1 </t>
  </si>
  <si>
    <t>Flavobacterium sp. (strain K172)</t>
  </si>
  <si>
    <t>A0A174KSI3</t>
  </si>
  <si>
    <t xml:space="preserve">CUP12139.1 </t>
  </si>
  <si>
    <t>Fusicatenibacter saccharivorans</t>
  </si>
  <si>
    <t>W2UE25</t>
  </si>
  <si>
    <t xml:space="preserve">ETN92390.1 </t>
  </si>
  <si>
    <t>Gammaproteobacteria bacterium MOLA455</t>
  </si>
  <si>
    <t>A0A128EWV5</t>
  </si>
  <si>
    <t xml:space="preserve">CZF78501.1 </t>
  </si>
  <si>
    <t>Grimontia celer</t>
  </si>
  <si>
    <t>A0A174B3K2</t>
  </si>
  <si>
    <t xml:space="preserve">CUN94340.1 </t>
  </si>
  <si>
    <t>Hungatella hathewayi</t>
  </si>
  <si>
    <t>A0A0D1EBH5</t>
  </si>
  <si>
    <t xml:space="preserve">KIT15094.1 </t>
  </si>
  <si>
    <t>Jannaschia aquimarina</t>
  </si>
  <si>
    <t>A0A0M6YFF1</t>
  </si>
  <si>
    <t xml:space="preserve">CTQ48680.1 </t>
  </si>
  <si>
    <t>Jannaschia donghaensis</t>
  </si>
  <si>
    <t>A0A0M6XQ32</t>
  </si>
  <si>
    <t xml:space="preserve">CTQ32271.1 </t>
  </si>
  <si>
    <t>pfam03724</t>
  </si>
  <si>
    <t>Jannaschia rubra</t>
  </si>
  <si>
    <t>A0A1E7W4C8</t>
  </si>
  <si>
    <t xml:space="preserve">OEZ90584.1 </t>
  </si>
  <si>
    <t>Janthinobacterium sp. HH106</t>
  </si>
  <si>
    <t>A0A0M2WN34</t>
  </si>
  <si>
    <t xml:space="preserve">KKO63150.1 </t>
  </si>
  <si>
    <t>Janthinobacterium sp. KBS0711</t>
  </si>
  <si>
    <t>A0A181XAP6</t>
  </si>
  <si>
    <t xml:space="preserve">SBL54634.1 </t>
  </si>
  <si>
    <t>Klebsiella oxytoca</t>
  </si>
  <si>
    <t>A0A0M6Y0X3</t>
  </si>
  <si>
    <t xml:space="preserve">CTQ43334.1 </t>
  </si>
  <si>
    <t>Labrenzia aggregata</t>
  </si>
  <si>
    <t>A0A174LCT8</t>
  </si>
  <si>
    <t xml:space="preserve">CUP21913.1 </t>
  </si>
  <si>
    <t>Lachnospira pectinoschiza</t>
  </si>
  <si>
    <t>A0A1D8B005</t>
  </si>
  <si>
    <t xml:space="preserve">AOS46469.1 </t>
  </si>
  <si>
    <t>Lacunisphaera limnophila</t>
  </si>
  <si>
    <t>A0A0W0UST3</t>
  </si>
  <si>
    <t xml:space="preserve">KTD10888.1 </t>
  </si>
  <si>
    <t>Legionella gratiana</t>
  </si>
  <si>
    <t>A0A1V5UW73</t>
  </si>
  <si>
    <t>Lentisphaerae bacterium ADurb.Bin242</t>
  </si>
  <si>
    <t>A0A0P0M7I9</t>
  </si>
  <si>
    <t xml:space="preserve"> ALK87917.1 </t>
  </si>
  <si>
    <t>Limnohabitans sp. 63ED37-2</t>
  </si>
  <si>
    <t>A0A143PQU0</t>
  </si>
  <si>
    <t xml:space="preserve">AMY10736.1 </t>
  </si>
  <si>
    <t>Luteitalea pratensis</t>
  </si>
  <si>
    <t>A0A1C3JR26</t>
  </si>
  <si>
    <t xml:space="preserve">SBT17678.1 </t>
  </si>
  <si>
    <t>Marinomonas gallaica</t>
  </si>
  <si>
    <t>A0A161SK65</t>
  </si>
  <si>
    <t xml:space="preserve">KZE91550.1 </t>
  </si>
  <si>
    <t>Microbacterium sp. TNHR37B</t>
  </si>
  <si>
    <t>A0A1C9W5R1</t>
  </si>
  <si>
    <t xml:space="preserve">AOS96494.1 </t>
  </si>
  <si>
    <t>Microbulbifer aggregans</t>
  </si>
  <si>
    <t>A0A1J5Q3Y3</t>
  </si>
  <si>
    <t xml:space="preserve">OIQ78417.1 </t>
  </si>
  <si>
    <t>mine drainage metagenome</t>
  </si>
  <si>
    <t>A0A1N4H1G0</t>
  </si>
  <si>
    <t xml:space="preserve">SII01201.1 </t>
  </si>
  <si>
    <t>Mycobacterium abscessus subsp. abscessus</t>
  </si>
  <si>
    <t>D5PH26</t>
  </si>
  <si>
    <t xml:space="preserve">EFG74633.1 </t>
  </si>
  <si>
    <t>Mycobacterium parascrofulaceum ATCC BAA-614</t>
  </si>
  <si>
    <t>A0A200GVL6</t>
  </si>
  <si>
    <t xml:space="preserve">OUZ04257.1 </t>
  </si>
  <si>
    <t>Mycobacterium paratuberculosis</t>
  </si>
  <si>
    <t>A0A0H5D2L7</t>
  </si>
  <si>
    <t xml:space="preserve">CRL10978.1 </t>
  </si>
  <si>
    <t>Nautella italica</t>
  </si>
  <si>
    <t>A0A0U1NN44</t>
  </si>
  <si>
    <t xml:space="preserve">CRK75919.1 </t>
  </si>
  <si>
    <t>Nereida ignava</t>
  </si>
  <si>
    <t>A0A1A9GPB2</t>
  </si>
  <si>
    <t xml:space="preserve">ANH39275.1 </t>
  </si>
  <si>
    <t>Nocardioides dokdonensis FR1436</t>
  </si>
  <si>
    <t>A0A1Y5T0T5</t>
  </si>
  <si>
    <t xml:space="preserve">SLN49476.1 </t>
  </si>
  <si>
    <t>Oceanibacterium hippocampi</t>
  </si>
  <si>
    <t>A0A238KNR1</t>
  </si>
  <si>
    <t xml:space="preserve">SMX44435.1 </t>
  </si>
  <si>
    <t>Octadecabacter ascidiaceicola</t>
  </si>
  <si>
    <t>A0A0K0Y7L4</t>
  </si>
  <si>
    <t xml:space="preserve">AKS46964.1 </t>
  </si>
  <si>
    <t>Octadecabacter temperatus</t>
  </si>
  <si>
    <t>A0A0B0I7C6</t>
  </si>
  <si>
    <t xml:space="preserve">KHF36079.1 </t>
  </si>
  <si>
    <t>Paenibacillus sp. P1XP2</t>
  </si>
  <si>
    <t>A0A1Y5SE37</t>
  </si>
  <si>
    <t xml:space="preserve">SLN37902.1 </t>
  </si>
  <si>
    <t>Pelagicola litorisediminis</t>
  </si>
  <si>
    <t>A0A238L5C6</t>
  </si>
  <si>
    <t xml:space="preserve">SMX50178.1 </t>
  </si>
  <si>
    <t>querry exception</t>
  </si>
  <si>
    <t>Pelagimonas varians</t>
  </si>
  <si>
    <t>A0A0P1INL0</t>
  </si>
  <si>
    <t xml:space="preserve">CUJ87550.1 </t>
  </si>
  <si>
    <t>Phaeobacter sp. CECT 7735</t>
  </si>
  <si>
    <t>A0A0G5TIY0</t>
  </si>
  <si>
    <t xml:space="preserve">CRP67525.1 </t>
  </si>
  <si>
    <t>Pseudomonas aeruginosa</t>
  </si>
  <si>
    <t>A0A0D0TTV4</t>
  </si>
  <si>
    <t xml:space="preserve">KIR24245.1 </t>
  </si>
  <si>
    <t>Pseudomonas fluorescens</t>
  </si>
  <si>
    <t>A0A1B2F7B1</t>
  </si>
  <si>
    <t xml:space="preserve">ANY88065.1 </t>
  </si>
  <si>
    <t>Pseudomonas putida (Arthrobacter siderocapsulatus)</t>
  </si>
  <si>
    <t>A0A1C3GPS1</t>
  </si>
  <si>
    <t xml:space="preserve">SAM32366.1 </t>
  </si>
  <si>
    <t>Pseudomonas sp. 1 R 17</t>
  </si>
  <si>
    <t>A0A1B5FEP0</t>
  </si>
  <si>
    <t xml:space="preserve">CRM97274.1 </t>
  </si>
  <si>
    <t>Pseudomonas sp. 22 E 5</t>
  </si>
  <si>
    <t>A0A1B5DAM1</t>
  </si>
  <si>
    <t xml:space="preserve">CRM30808.1 </t>
  </si>
  <si>
    <t>Pseudomonas sp. 24 E 1</t>
  </si>
  <si>
    <t>A0A1B5DJF5</t>
  </si>
  <si>
    <t xml:space="preserve">CRM42528.1 </t>
  </si>
  <si>
    <t>Pseudomonas sp. 44 R 15</t>
  </si>
  <si>
    <t>A0A1B5EAS6</t>
  </si>
  <si>
    <t xml:space="preserve">CRM75146.1 </t>
  </si>
  <si>
    <t>Pseudomonas sp. 58 R 3</t>
  </si>
  <si>
    <t>A0A0S4HRC6</t>
  </si>
  <si>
    <t xml:space="preserve">CRL48425.1 </t>
  </si>
  <si>
    <t>Pseudomonas sp. URMO17WK12:I11</t>
  </si>
  <si>
    <t>A0A099SNY9</t>
  </si>
  <si>
    <t xml:space="preserve">KUR43944.1 </t>
  </si>
  <si>
    <t>Pseudomonas syringae pv. tomato</t>
  </si>
  <si>
    <t>A0A1Y5SNP5</t>
  </si>
  <si>
    <t xml:space="preserve">SLN44728.1 </t>
  </si>
  <si>
    <t>Pseudooctadecabacter jejudonensis</t>
  </si>
  <si>
    <t>A0A1Y5RVI3</t>
  </si>
  <si>
    <t xml:space="preserve">SLN23768.1 </t>
  </si>
  <si>
    <t>Pseudoruegeria aquimaris</t>
  </si>
  <si>
    <t>A0A165ZGJ7</t>
  </si>
  <si>
    <t xml:space="preserve">KZL19875.1 </t>
  </si>
  <si>
    <t>Pseudovibrio axinellae</t>
  </si>
  <si>
    <t>A0A165V164</t>
  </si>
  <si>
    <t xml:space="preserve">KZL13197.1 </t>
  </si>
  <si>
    <t>Pseudovibrio sp. Ad26</t>
  </si>
  <si>
    <t>A0A165Q4T3</t>
  </si>
  <si>
    <t xml:space="preserve">KZK98727.1 </t>
  </si>
  <si>
    <t>Pseudovibrio sp. W74</t>
  </si>
  <si>
    <t>A0A161XKM1</t>
  </si>
  <si>
    <t xml:space="preserve">KZL25998.1 </t>
  </si>
  <si>
    <t>Pseudovibrio sp. WM33</t>
  </si>
  <si>
    <t>A0A1X7BXA6</t>
  </si>
  <si>
    <t xml:space="preserve">SMC14336.1 </t>
  </si>
  <si>
    <t>Roseovarius aestuarii</t>
  </si>
  <si>
    <t>A0A1X6ZMI7</t>
  </si>
  <si>
    <t xml:space="preserve">SLN53765.1 </t>
  </si>
  <si>
    <t>Roseovarius gaetbuli</t>
  </si>
  <si>
    <t>A0A1X6YYU5</t>
  </si>
  <si>
    <t xml:space="preserve">SLN33443.1 </t>
  </si>
  <si>
    <t>Roseovarius halotolerans</t>
  </si>
  <si>
    <t>A0A1V0RJX9</t>
  </si>
  <si>
    <t xml:space="preserve">ARE82093.1 </t>
  </si>
  <si>
    <t>Roseovarius mucosus</t>
  </si>
  <si>
    <t>A0A1V1UE16</t>
  </si>
  <si>
    <t xml:space="preserve">GAW33969.1 </t>
  </si>
  <si>
    <t>Roseovarius sp. A-2</t>
  </si>
  <si>
    <t>A0A0L6CVV1</t>
  </si>
  <si>
    <t xml:space="preserve">KNX41805.1 </t>
  </si>
  <si>
    <t>Roseovarius tolerans</t>
  </si>
  <si>
    <t>A0A238KXG2</t>
  </si>
  <si>
    <t xml:space="preserve">SMX47524.1 </t>
  </si>
  <si>
    <t>Ruegeria arenilitoris</t>
  </si>
  <si>
    <t>A0A1X7A821</t>
  </si>
  <si>
    <t xml:space="preserve">SLN72802.1 </t>
  </si>
  <si>
    <t>Ruegeria meonggei</t>
  </si>
  <si>
    <t>A0A0P1IH18</t>
  </si>
  <si>
    <t xml:space="preserve">CUK12632.1 </t>
  </si>
  <si>
    <t>Ruegeria sp. CECT 5091</t>
  </si>
  <si>
    <t>A0A0S2I4P7</t>
  </si>
  <si>
    <t xml:space="preserve">ALO17296.1 </t>
  </si>
  <si>
    <t>Salinivirga cyanobacteriivorans</t>
  </si>
  <si>
    <t>A0A0U6YWJ4</t>
  </si>
  <si>
    <t xml:space="preserve">CVF13851.1 </t>
  </si>
  <si>
    <t>Serratia marcescens</t>
  </si>
  <si>
    <t>A0A0M9EEL0</t>
  </si>
  <si>
    <t xml:space="preserve">KPA20195.1 </t>
  </si>
  <si>
    <t>Shimia sp. SK013</t>
  </si>
  <si>
    <t>A0A220W7L8</t>
  </si>
  <si>
    <t xml:space="preserve">ASK88821.1 </t>
  </si>
  <si>
    <t>Sphingorhabdus flavimaris</t>
  </si>
  <si>
    <t>A0A1V5HU64</t>
  </si>
  <si>
    <t>Spirochaetes bacterium ADurb.BinA120</t>
  </si>
  <si>
    <t>A0A0T8JK43</t>
  </si>
  <si>
    <t xml:space="preserve">CJG33358.1 </t>
  </si>
  <si>
    <t>Streptococcus pneumoniae</t>
  </si>
  <si>
    <t>A0A221K285</t>
  </si>
  <si>
    <t xml:space="preserve">ASM73079.1 </t>
  </si>
  <si>
    <t>Sulfitobacter pseudonitzschiae</t>
  </si>
  <si>
    <t>A0A109ZY28</t>
  </si>
  <si>
    <t xml:space="preserve">AMH39403.1 </t>
  </si>
  <si>
    <t>Tardiphaga robiniae</t>
  </si>
  <si>
    <t>A0A0P1FIH6</t>
  </si>
  <si>
    <t>CUH67767.1</t>
  </si>
  <si>
    <t>Thalassobius gelatinovorus (Ruegeria gelatinovora)</t>
  </si>
  <si>
    <t>A0A0P1FSF4</t>
  </si>
  <si>
    <t xml:space="preserve">CUH71927.1 </t>
  </si>
  <si>
    <t>Thalassobius mediterraneus</t>
  </si>
  <si>
    <t>A0A1Y5RU04</t>
  </si>
  <si>
    <t xml:space="preserve">SLN25029.1 </t>
  </si>
  <si>
    <t>Tropicibacter litoreus R37</t>
  </si>
  <si>
    <t>A0A0N7M0Q4</t>
  </si>
  <si>
    <t xml:space="preserve">CUH81113.1 </t>
  </si>
  <si>
    <t>Tropicibacter multivorans</t>
  </si>
  <si>
    <t>A0A238JFC7</t>
  </si>
  <si>
    <t xml:space="preserve">SMX29115.1 </t>
  </si>
  <si>
    <t>Tropicibacter phthalicicus</t>
  </si>
  <si>
    <t>A0A1C6HKF7</t>
  </si>
  <si>
    <t xml:space="preserve">SCJ57940.1 </t>
  </si>
  <si>
    <t>uncultured Bacteroides sp.</t>
  </si>
  <si>
    <t>A0A1C5VKN5</t>
  </si>
  <si>
    <t xml:space="preserve">SCI11242.1 </t>
  </si>
  <si>
    <t>uncultured Blautia sp.</t>
  </si>
  <si>
    <t>A0A1C5WZV3</t>
  </si>
  <si>
    <t xml:space="preserve">SCI28406.1 </t>
  </si>
  <si>
    <t>uncultured Clostridium sp.</t>
  </si>
  <si>
    <t>A0A1C5Q3J1</t>
  </si>
  <si>
    <t xml:space="preserve">SCH43822.1 </t>
  </si>
  <si>
    <t>uncultured Dorea sp.</t>
  </si>
  <si>
    <t>A0A1C6IY35</t>
  </si>
  <si>
    <t xml:space="preserve">SCJ74355.1 </t>
  </si>
  <si>
    <t>uncultured Lachnospira sp.</t>
  </si>
  <si>
    <t>A0A1C5PT61</t>
  </si>
  <si>
    <t xml:space="preserve">SCH40294.1 </t>
  </si>
  <si>
    <t>uncultured Ruminococcus sp.</t>
  </si>
  <si>
    <t>A0A0S3PSD0</t>
  </si>
  <si>
    <t xml:space="preserve">BAT58843.1 </t>
  </si>
  <si>
    <t>Variibacter gotjawalensis</t>
  </si>
  <si>
    <t>A0A1V6GRF0</t>
  </si>
  <si>
    <t>Verrucomicrobia bacterium ADurb.Bin070</t>
  </si>
  <si>
    <t>A0A1W6VLV6</t>
  </si>
  <si>
    <t xml:space="preserve">ARP40995.1 </t>
  </si>
  <si>
    <t>Vibrio alginolyticus</t>
  </si>
  <si>
    <t>A0A1C3IG13</t>
  </si>
  <si>
    <t xml:space="preserve">PMF19269.1 </t>
  </si>
  <si>
    <t>Vibrio splendidus</t>
  </si>
  <si>
    <t>SAMPLE NYLB' Conserved Domains Database Page:</t>
  </si>
  <si>
    <t>SCREEN SAMPLE OF UNIPROT PAGE FOR NYLB AND NYLB':</t>
  </si>
  <si>
    <t>Supplementary Table S2</t>
  </si>
  <si>
    <t>secondary domain rather than primary domain had the beta lactamase domain</t>
  </si>
  <si>
    <t>List of organisms with NylB' from UniProt, and conserved domains of NylB' homologs</t>
  </si>
  <si>
    <t>with sample screen captures from NIH CDD and UniProt websites at the bottom</t>
  </si>
  <si>
    <t>UniProt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</si>
</sst>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b/>
      <sz val="24"/>
      <color indexed="8"/>
      <name val="Arial"/>
      <family val="2"/>
    </font>
    <font>
      <sz val="10"/>
      <color indexed="19"/>
      <name val="Arial"/>
      <family val="2"/>
    </font>
    <font>
      <sz val="10"/>
      <color indexed="63"/>
      <name val="Arial"/>
      <family val="2"/>
    </font>
    <font>
      <sz val="12"/>
      <name val="Arial"/>
      <family val="2"/>
      <charset val="1"/>
    </font>
    <font>
      <sz val="12"/>
      <name val="Arial"/>
      <family val="2"/>
    </font>
    <font>
      <i/>
      <sz val="14"/>
      <name val="Arial"/>
      <family val="2"/>
      <charset val="1"/>
    </font>
    <font>
      <sz val="14"/>
      <name val="Arial"/>
      <family val="2"/>
      <charset val="1"/>
    </font>
    <font>
      <b/>
      <sz val="12"/>
      <name val="Arial"/>
      <family val="2"/>
      <charset val="1"/>
    </font>
    <font>
      <sz val="12"/>
      <color indexed="53"/>
      <name val="Arial"/>
      <family val="2"/>
      <charset val="1"/>
    </font>
    <font>
      <sz val="12"/>
      <color indexed="59"/>
      <name val="Arial"/>
      <family val="2"/>
      <charset val="1"/>
    </font>
    <font>
      <sz val="12"/>
      <name val="Times New Roman"/>
      <family val="1"/>
    </font>
    <font>
      <sz val="10"/>
      <name val="Arial"/>
      <family val="2"/>
    </font>
    <font>
      <sz val="12"/>
      <color rgb="FFFF000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59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6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7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1" fillId="8" borderId="1" applyNumberFormat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4" fontId="0" fillId="0" borderId="0" xfId="0" applyNumberFormat="1"/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4" fontId="12" fillId="0" borderId="0" xfId="0" applyNumberFormat="1" applyFont="1" applyAlignment="1">
      <alignment horizontal="center"/>
    </xf>
    <xf numFmtId="0" fontId="12" fillId="0" borderId="0" xfId="0" applyFont="1"/>
    <xf numFmtId="0" fontId="13" fillId="0" borderId="0" xfId="0" applyFont="1"/>
    <xf numFmtId="0" fontId="12" fillId="0" borderId="0" xfId="0" applyFont="1" applyAlignment="1"/>
    <xf numFmtId="0" fontId="16" fillId="0" borderId="0" xfId="0" applyFont="1" applyAlignment="1">
      <alignment horizontal="left"/>
    </xf>
    <xf numFmtId="2" fontId="12" fillId="0" borderId="0" xfId="0" applyNumberFormat="1" applyFont="1"/>
    <xf numFmtId="0" fontId="12" fillId="0" borderId="0" xfId="0" applyFont="1" applyAlignment="1">
      <alignment wrapText="1"/>
    </xf>
    <xf numFmtId="0" fontId="12" fillId="0" borderId="0" xfId="0" applyNumberFormat="1" applyFont="1"/>
    <xf numFmtId="4" fontId="12" fillId="0" borderId="0" xfId="0" applyNumberFormat="1" applyFont="1"/>
    <xf numFmtId="0" fontId="17" fillId="0" borderId="0" xfId="0" applyFont="1"/>
    <xf numFmtId="0" fontId="17" fillId="0" borderId="0" xfId="0" applyFont="1" applyAlignment="1">
      <alignment wrapText="1"/>
    </xf>
    <xf numFmtId="0" fontId="18" fillId="0" borderId="0" xfId="0" applyFont="1"/>
    <xf numFmtId="0" fontId="18" fillId="0" borderId="0" xfId="0" applyFont="1" applyAlignment="1">
      <alignment wrapText="1"/>
    </xf>
    <xf numFmtId="4" fontId="12" fillId="0" borderId="0" xfId="0" applyNumberFormat="1" applyFont="1" applyAlignment="1">
      <alignment wrapText="1"/>
    </xf>
    <xf numFmtId="0" fontId="19" fillId="0" borderId="0" xfId="0" applyFont="1" applyAlignment="1">
      <alignment wrapText="1"/>
    </xf>
    <xf numFmtId="4" fontId="19" fillId="0" borderId="0" xfId="0" applyNumberFormat="1" applyFont="1" applyAlignment="1">
      <alignment wrapText="1"/>
    </xf>
    <xf numFmtId="4" fontId="13" fillId="0" borderId="0" xfId="0" applyNumberFormat="1" applyFont="1"/>
    <xf numFmtId="0" fontId="0" fillId="0" borderId="0" xfId="0" applyNumberFormat="1"/>
    <xf numFmtId="0" fontId="21" fillId="0" borderId="0" xfId="0" applyFont="1"/>
    <xf numFmtId="0" fontId="21" fillId="0" borderId="0" xfId="0" applyFont="1" applyAlignment="1">
      <alignment wrapText="1"/>
    </xf>
  </cellXfs>
  <cellStyles count="17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builtinId="27" customBuiltin="1"/>
    <cellStyle name="Error" xfId="6" xr:uid="{00000000-0005-0000-0000-000005000000}"/>
    <cellStyle name="Footnote" xfId="7" xr:uid="{00000000-0005-0000-0000-000006000000}"/>
    <cellStyle name="Good" xfId="8" builtinId="26" customBuiltin="1"/>
    <cellStyle name="Heading 1" xfId="9" builtinId="16" customBuiltin="1"/>
    <cellStyle name="Heading 2" xfId="10" builtinId="17" customBuiltin="1"/>
    <cellStyle name="Heading 3" xfId="11" builtinId="18" customBuiltin="1"/>
    <cellStyle name="Neutral" xfId="12" builtinId="28" customBuiltin="1"/>
    <cellStyle name="Normal" xfId="0" builtinId="0"/>
    <cellStyle name="Note" xfId="13" builtinId="10" customBuiltin="1"/>
    <cellStyle name="Status" xfId="14" xr:uid="{00000000-0005-0000-0000-00000E000000}"/>
    <cellStyle name="Text" xfId="15" xr:uid="{00000000-0005-0000-0000-00000F000000}"/>
    <cellStyle name="Warning" xfId="16" xr:uid="{00000000-0005-0000-0000-000010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3333"/>
      <rgbColor rgb="00666699"/>
      <rgbColor rgb="00969696"/>
      <rgbColor rgb="00003366"/>
      <rgbColor rgb="00339966"/>
      <rgbColor rgb="00003300"/>
      <rgbColor rgb="001C1C1C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228</xdr:row>
      <xdr:rowOff>76200</xdr:rowOff>
    </xdr:from>
    <xdr:to>
      <xdr:col>7</xdr:col>
      <xdr:colOff>662940</xdr:colOff>
      <xdr:row>274</xdr:row>
      <xdr:rowOff>106680</xdr:rowOff>
    </xdr:to>
    <xdr:pic>
      <xdr:nvPicPr>
        <xdr:cNvPr id="1029" name="Graphics 1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72840"/>
          <a:ext cx="8404860" cy="84429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176</xdr:row>
      <xdr:rowOff>30480</xdr:rowOff>
    </xdr:from>
    <xdr:to>
      <xdr:col>7</xdr:col>
      <xdr:colOff>525780</xdr:colOff>
      <xdr:row>222</xdr:row>
      <xdr:rowOff>83820</xdr:rowOff>
    </xdr:to>
    <xdr:pic>
      <xdr:nvPicPr>
        <xdr:cNvPr id="1030" name="Graphics 2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217360"/>
          <a:ext cx="8267700" cy="84658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6"/>
  <sheetViews>
    <sheetView tabSelected="1" zoomScale="120" zoomScaleNormal="120" workbookViewId="0"/>
  </sheetViews>
  <sheetFormatPr defaultColWidth="11.5703125" defaultRowHeight="14.45" customHeight="1" x14ac:dyDescent="0.2"/>
  <cols>
    <col min="1" max="1" width="16.5703125" customWidth="1"/>
    <col min="2" max="2" width="17.5703125" customWidth="1"/>
    <col min="3" max="3" width="12.85546875" customWidth="1"/>
    <col min="4" max="4" width="17.5703125" customWidth="1"/>
    <col min="5" max="5" width="17.5703125" style="1" customWidth="1"/>
    <col min="6" max="6" width="17.140625" customWidth="1"/>
    <col min="7" max="7" width="13.7109375" customWidth="1"/>
    <col min="8" max="8" width="48.85546875" customWidth="1"/>
    <col min="9" max="9" width="19" customWidth="1"/>
    <col min="10" max="10" width="15.42578125" customWidth="1"/>
  </cols>
  <sheetData>
    <row r="1" spans="1:16" ht="14.45" customHeight="1" x14ac:dyDescent="0.2">
      <c r="A1" s="2"/>
      <c r="B1" s="2" t="s">
        <v>0</v>
      </c>
      <c r="C1" s="3"/>
      <c r="D1" s="3"/>
      <c r="E1" s="4"/>
      <c r="F1" s="3"/>
      <c r="G1" s="3"/>
      <c r="H1" s="5"/>
      <c r="I1" s="5"/>
      <c r="J1" s="5"/>
      <c r="K1" s="6"/>
      <c r="L1" s="6"/>
      <c r="M1" s="6"/>
      <c r="N1" s="6"/>
      <c r="O1" s="6"/>
      <c r="P1" s="6"/>
    </row>
    <row r="2" spans="1:16" ht="14.45" customHeight="1" x14ac:dyDescent="0.3">
      <c r="A2" s="2"/>
      <c r="B2" s="2" t="s">
        <v>1</v>
      </c>
      <c r="C2" s="3"/>
      <c r="D2" s="3"/>
      <c r="E2" s="4"/>
      <c r="F2" s="3"/>
      <c r="G2" s="3"/>
      <c r="H2" s="5"/>
      <c r="I2" s="5"/>
      <c r="J2" s="5"/>
      <c r="K2" s="6"/>
      <c r="L2" s="6"/>
      <c r="M2" s="6"/>
      <c r="N2" s="6"/>
      <c r="O2" s="6"/>
      <c r="P2" s="6"/>
    </row>
    <row r="3" spans="1:16" ht="14.45" customHeight="1" x14ac:dyDescent="0.2">
      <c r="A3" s="2"/>
      <c r="B3" s="2"/>
      <c r="C3" s="3"/>
      <c r="D3" s="3"/>
      <c r="E3" s="4"/>
      <c r="F3" s="3"/>
      <c r="G3" s="3"/>
      <c r="H3" s="5"/>
      <c r="I3" s="5"/>
      <c r="J3" s="5"/>
      <c r="K3" s="6"/>
      <c r="L3" s="6"/>
      <c r="M3" s="6"/>
      <c r="N3" s="6"/>
      <c r="O3" s="6"/>
      <c r="P3" s="6"/>
    </row>
    <row r="4" spans="1:16" ht="14.45" customHeight="1" x14ac:dyDescent="0.2">
      <c r="A4" s="2"/>
      <c r="B4" s="2" t="s">
        <v>2</v>
      </c>
      <c r="C4" s="3"/>
      <c r="D4" s="3"/>
      <c r="E4" s="4"/>
      <c r="F4" s="3"/>
      <c r="G4" s="3"/>
      <c r="H4" s="5"/>
      <c r="I4" s="5"/>
      <c r="J4" s="5"/>
      <c r="K4" s="6"/>
      <c r="L4" s="6"/>
      <c r="M4" s="6"/>
      <c r="N4" s="6"/>
      <c r="O4" s="6"/>
      <c r="P4" s="6"/>
    </row>
    <row r="5" spans="1:16" ht="14.45" customHeight="1" x14ac:dyDescent="0.2">
      <c r="A5" s="2"/>
      <c r="B5" s="2"/>
      <c r="C5" s="3"/>
      <c r="D5" s="3"/>
      <c r="E5" s="4"/>
      <c r="F5" s="3"/>
      <c r="G5" s="3"/>
      <c r="H5" s="5"/>
      <c r="I5" s="5"/>
      <c r="J5" s="5"/>
      <c r="K5" s="6"/>
      <c r="L5" s="6"/>
      <c r="M5" s="6"/>
      <c r="N5" s="6"/>
      <c r="O5" s="6"/>
      <c r="P5" s="6"/>
    </row>
    <row r="6" spans="1:16" ht="14.45" customHeight="1" x14ac:dyDescent="0.2">
      <c r="A6" s="2"/>
      <c r="B6" s="5" t="s">
        <v>433</v>
      </c>
      <c r="C6" s="7"/>
      <c r="D6" s="3"/>
      <c r="E6" s="4"/>
      <c r="F6" s="3"/>
      <c r="G6" s="3"/>
      <c r="H6" s="5"/>
      <c r="I6" s="5"/>
      <c r="J6" s="5"/>
      <c r="K6" s="6"/>
      <c r="L6" s="6"/>
      <c r="M6" s="6"/>
      <c r="N6" s="6"/>
      <c r="O6" s="6"/>
      <c r="P6" s="6"/>
    </row>
    <row r="7" spans="1:16" ht="14.45" customHeight="1" x14ac:dyDescent="0.2">
      <c r="A7" s="2"/>
      <c r="B7" s="5" t="s">
        <v>435</v>
      </c>
      <c r="C7" s="7"/>
      <c r="D7" s="3"/>
      <c r="E7" s="4"/>
      <c r="F7" s="3"/>
      <c r="G7" s="3"/>
      <c r="H7" s="5"/>
      <c r="I7" s="5"/>
      <c r="J7" s="5"/>
      <c r="K7" s="6"/>
      <c r="L7" s="6"/>
      <c r="M7" s="6"/>
      <c r="N7" s="6"/>
      <c r="O7" s="6"/>
      <c r="P7" s="6"/>
    </row>
    <row r="8" spans="1:16" ht="14.45" customHeight="1" x14ac:dyDescent="0.2">
      <c r="A8" s="2"/>
      <c r="B8" s="5" t="s">
        <v>436</v>
      </c>
      <c r="C8" s="7"/>
      <c r="D8" s="3"/>
      <c r="E8" s="4"/>
      <c r="F8" s="3"/>
      <c r="G8" s="3"/>
      <c r="H8" s="5"/>
      <c r="I8" s="5"/>
      <c r="J8" s="5"/>
      <c r="K8" s="6"/>
      <c r="L8" s="6"/>
      <c r="M8" s="6"/>
      <c r="N8" s="6"/>
      <c r="O8" s="6"/>
      <c r="P8" s="6"/>
    </row>
    <row r="9" spans="1:16" ht="14.45" customHeight="1" x14ac:dyDescent="0.2">
      <c r="A9" s="3"/>
      <c r="B9" s="3"/>
      <c r="C9" s="3"/>
      <c r="D9" s="3"/>
      <c r="E9" s="4"/>
      <c r="F9" s="3"/>
      <c r="G9" s="3"/>
      <c r="H9" s="5"/>
      <c r="I9" s="5"/>
      <c r="J9" s="5"/>
      <c r="K9" s="6"/>
      <c r="L9" s="6"/>
      <c r="M9" s="6"/>
      <c r="N9" s="6"/>
      <c r="O9" s="6"/>
      <c r="P9" s="6"/>
    </row>
    <row r="10" spans="1:16" ht="14.45" customHeight="1" x14ac:dyDescent="0.25">
      <c r="A10" s="8" t="s">
        <v>3</v>
      </c>
      <c r="B10" s="3"/>
      <c r="C10" s="3"/>
      <c r="D10" s="5"/>
      <c r="E10" s="4"/>
      <c r="F10" s="3"/>
      <c r="G10" s="3"/>
      <c r="H10" s="5"/>
      <c r="I10" s="5"/>
      <c r="J10" s="5"/>
      <c r="K10" s="6"/>
      <c r="L10" s="6"/>
      <c r="M10" s="6"/>
      <c r="N10" s="6"/>
      <c r="O10" s="6"/>
      <c r="P10" s="6"/>
    </row>
    <row r="11" spans="1:16" ht="14.45" customHeight="1" x14ac:dyDescent="0.25">
      <c r="A11" s="2" t="s">
        <v>4</v>
      </c>
      <c r="B11" s="3"/>
      <c r="C11" s="3"/>
      <c r="D11" s="3"/>
      <c r="E11" s="4"/>
      <c r="F11" s="3"/>
      <c r="G11" s="3"/>
      <c r="H11" s="5"/>
      <c r="I11" s="5"/>
      <c r="J11" s="5"/>
      <c r="K11" s="6"/>
      <c r="L11" s="6"/>
      <c r="M11" s="6"/>
      <c r="N11" s="6"/>
      <c r="O11" s="6"/>
      <c r="P11" s="6"/>
    </row>
    <row r="12" spans="1:16" ht="14.45" customHeight="1" x14ac:dyDescent="0.2">
      <c r="A12" s="2"/>
      <c r="B12" s="3"/>
      <c r="C12" s="3"/>
      <c r="D12" s="3"/>
      <c r="E12" s="4"/>
      <c r="F12" s="3"/>
      <c r="G12" s="3"/>
      <c r="H12" s="5"/>
      <c r="I12" s="5"/>
      <c r="J12" s="5"/>
      <c r="K12" s="6"/>
      <c r="L12" s="6"/>
      <c r="M12" s="6"/>
      <c r="N12" s="6"/>
      <c r="O12" s="6"/>
      <c r="P12" s="6"/>
    </row>
    <row r="13" spans="1:16" ht="14.45" customHeight="1" x14ac:dyDescent="0.2">
      <c r="A13" s="2" t="s">
        <v>5</v>
      </c>
      <c r="B13" s="3"/>
      <c r="C13" s="3"/>
      <c r="D13" s="3"/>
      <c r="E13" s="4"/>
      <c r="F13" s="3"/>
      <c r="G13" s="3"/>
      <c r="H13" s="5"/>
      <c r="I13" s="5"/>
      <c r="J13" s="5"/>
      <c r="K13" s="6"/>
      <c r="L13" s="6"/>
      <c r="M13" s="6"/>
      <c r="N13" s="6"/>
      <c r="O13" s="6"/>
      <c r="P13" s="6"/>
    </row>
    <row r="14" spans="1:16" ht="14.45" customHeight="1" x14ac:dyDescent="0.2">
      <c r="A14" s="2" t="s">
        <v>6</v>
      </c>
      <c r="B14" s="3"/>
      <c r="C14" s="3"/>
      <c r="D14" s="3"/>
      <c r="E14" s="4"/>
      <c r="F14" s="3"/>
      <c r="G14" s="3"/>
      <c r="H14" s="5"/>
      <c r="I14" s="5"/>
      <c r="J14" s="5"/>
      <c r="K14" s="6"/>
      <c r="L14" s="6"/>
      <c r="M14" s="6"/>
      <c r="N14" s="6"/>
      <c r="O14" s="6"/>
      <c r="P14" s="6"/>
    </row>
    <row r="15" spans="1:16" ht="14.45" customHeight="1" x14ac:dyDescent="0.2">
      <c r="A15" s="2" t="s">
        <v>7</v>
      </c>
      <c r="B15" s="3"/>
      <c r="C15" s="3"/>
      <c r="D15" s="3"/>
      <c r="E15" s="4"/>
      <c r="F15" s="3"/>
      <c r="G15" s="3"/>
      <c r="H15" s="5"/>
      <c r="I15" s="5"/>
      <c r="J15" s="5"/>
      <c r="K15" s="6"/>
      <c r="L15" s="6"/>
      <c r="M15" s="6"/>
      <c r="N15" s="6"/>
      <c r="O15" s="6"/>
      <c r="P15" s="6"/>
    </row>
    <row r="16" spans="1:16" ht="14.45" customHeight="1" x14ac:dyDescent="0.2">
      <c r="A16" s="2" t="s">
        <v>8</v>
      </c>
      <c r="B16" s="3"/>
      <c r="C16" s="3"/>
      <c r="D16" s="3"/>
      <c r="E16" s="4"/>
      <c r="F16" s="3"/>
      <c r="G16" s="3"/>
      <c r="H16" s="5"/>
      <c r="I16" s="5"/>
      <c r="J16" s="5"/>
      <c r="K16" s="6"/>
      <c r="L16" s="6"/>
      <c r="M16" s="6"/>
      <c r="N16" s="6"/>
      <c r="O16" s="6"/>
      <c r="P16" s="6"/>
    </row>
    <row r="17" spans="1:16" ht="14.45" customHeight="1" x14ac:dyDescent="0.2">
      <c r="A17" s="2"/>
      <c r="B17" s="3"/>
      <c r="C17" s="3"/>
      <c r="D17" s="3"/>
      <c r="E17" s="4"/>
      <c r="F17" s="3"/>
      <c r="G17" s="3"/>
      <c r="H17" s="5"/>
      <c r="I17" s="5"/>
      <c r="J17" s="5"/>
      <c r="K17" s="6"/>
      <c r="L17" s="6"/>
      <c r="M17" s="6"/>
      <c r="N17" s="6"/>
      <c r="O17" s="6"/>
      <c r="P17" s="6"/>
    </row>
    <row r="18" spans="1:16" ht="14.45" customHeight="1" x14ac:dyDescent="0.2">
      <c r="A18" s="2" t="s">
        <v>9</v>
      </c>
      <c r="B18" s="3"/>
      <c r="C18" s="3"/>
      <c r="D18" s="3"/>
      <c r="E18" s="4"/>
      <c r="F18" s="3"/>
      <c r="G18" s="3"/>
      <c r="H18" s="5"/>
      <c r="I18" s="5"/>
      <c r="J18" s="5"/>
      <c r="K18" s="6"/>
      <c r="L18" s="6"/>
      <c r="M18" s="6"/>
      <c r="N18" s="6"/>
      <c r="O18" s="6"/>
      <c r="P18" s="6"/>
    </row>
    <row r="19" spans="1:16" ht="14.45" customHeight="1" x14ac:dyDescent="0.2">
      <c r="A19" s="2"/>
      <c r="B19" s="3"/>
      <c r="C19" s="3"/>
      <c r="D19" s="3"/>
      <c r="E19" s="4"/>
      <c r="F19" s="3"/>
      <c r="G19" s="3"/>
      <c r="H19" s="5"/>
      <c r="I19" s="5"/>
      <c r="J19" s="5"/>
      <c r="K19" s="6"/>
      <c r="L19" s="6"/>
      <c r="M19" s="6"/>
      <c r="N19" s="6"/>
      <c r="O19" s="6"/>
      <c r="P19" s="6"/>
    </row>
    <row r="20" spans="1:16" ht="14.45" customHeight="1" x14ac:dyDescent="0.25">
      <c r="A20" s="2" t="s">
        <v>10</v>
      </c>
      <c r="B20" s="3"/>
      <c r="C20" s="3"/>
      <c r="D20" s="3"/>
      <c r="E20" s="4"/>
      <c r="F20" s="3"/>
      <c r="G20" s="3"/>
      <c r="H20" s="5"/>
      <c r="I20" s="5"/>
      <c r="J20" s="5"/>
      <c r="K20" s="6"/>
      <c r="L20" s="6"/>
      <c r="M20" s="6"/>
      <c r="N20" s="6"/>
      <c r="O20" s="6"/>
      <c r="P20" s="6"/>
    </row>
    <row r="21" spans="1:16" ht="14.45" customHeight="1" x14ac:dyDescent="0.2">
      <c r="B21" s="3"/>
      <c r="C21" s="3"/>
      <c r="D21" s="3"/>
      <c r="E21" s="4"/>
      <c r="F21" s="3"/>
      <c r="G21" s="3"/>
      <c r="H21" s="5"/>
      <c r="I21" s="5"/>
      <c r="J21" s="5"/>
      <c r="K21" s="6"/>
      <c r="L21" s="6"/>
      <c r="M21" s="6"/>
      <c r="N21" s="6"/>
      <c r="O21" s="6"/>
      <c r="P21" s="6"/>
    </row>
    <row r="22" spans="1:16" ht="14.45" customHeight="1" x14ac:dyDescent="0.2">
      <c r="A22" s="2"/>
      <c r="B22" s="3"/>
      <c r="C22" s="3"/>
      <c r="D22" s="3"/>
      <c r="E22" s="4"/>
      <c r="F22" s="3"/>
      <c r="G22" s="3"/>
      <c r="H22" s="5"/>
      <c r="I22" s="5"/>
      <c r="J22" s="5"/>
      <c r="K22" s="6"/>
      <c r="L22" s="6"/>
      <c r="M22" s="6"/>
      <c r="N22" s="6"/>
      <c r="O22" s="6"/>
      <c r="P22" s="6"/>
    </row>
    <row r="23" spans="1:16" ht="14.45" customHeight="1" x14ac:dyDescent="0.2">
      <c r="A23" s="2" t="s">
        <v>11</v>
      </c>
      <c r="B23" s="3"/>
      <c r="C23" s="3"/>
      <c r="D23" s="3"/>
      <c r="E23" s="4"/>
      <c r="F23" s="3"/>
      <c r="G23" s="3"/>
      <c r="H23" s="5"/>
      <c r="I23" s="5"/>
      <c r="J23" s="5"/>
      <c r="K23" s="6"/>
      <c r="L23" s="6"/>
      <c r="M23" s="6"/>
      <c r="N23" s="6"/>
      <c r="O23" s="6"/>
      <c r="P23" s="6"/>
    </row>
    <row r="24" spans="1:16" ht="14.45" customHeight="1" x14ac:dyDescent="0.2">
      <c r="A24" s="2" t="s">
        <v>12</v>
      </c>
      <c r="B24" s="3"/>
      <c r="C24" s="3"/>
      <c r="D24" s="3"/>
      <c r="E24" s="4"/>
      <c r="F24" s="3"/>
      <c r="G24" s="3"/>
      <c r="H24" s="5"/>
      <c r="I24" s="5"/>
      <c r="J24" s="5"/>
      <c r="K24" s="6"/>
      <c r="L24" s="6"/>
      <c r="M24" s="6"/>
      <c r="N24" s="6"/>
      <c r="O24" s="6"/>
      <c r="P24" s="6"/>
    </row>
    <row r="25" spans="1:16" ht="14.45" customHeight="1" x14ac:dyDescent="0.2">
      <c r="A25" s="2" t="s">
        <v>13</v>
      </c>
      <c r="B25" s="3"/>
      <c r="C25" s="3"/>
      <c r="D25" s="3"/>
      <c r="E25" s="4"/>
      <c r="F25" s="3"/>
      <c r="G25" s="3"/>
      <c r="H25" s="5"/>
      <c r="I25" s="5"/>
      <c r="J25" s="5"/>
      <c r="K25" s="6"/>
      <c r="L25" s="6"/>
      <c r="M25" s="6"/>
      <c r="N25" s="6"/>
      <c r="O25" s="6"/>
      <c r="P25" s="6"/>
    </row>
    <row r="26" spans="1:16" ht="14.45" customHeight="1" x14ac:dyDescent="0.2">
      <c r="A26" s="2" t="s">
        <v>14</v>
      </c>
      <c r="B26" s="3"/>
      <c r="C26" s="3"/>
      <c r="D26" s="3"/>
      <c r="E26" s="4"/>
      <c r="F26" s="3"/>
      <c r="G26" s="3"/>
      <c r="H26" s="5"/>
      <c r="I26" s="5"/>
      <c r="J26" s="5"/>
      <c r="K26" s="6"/>
      <c r="L26" s="6"/>
      <c r="M26" s="6"/>
      <c r="N26" s="6"/>
      <c r="O26" s="6"/>
      <c r="P26" s="6"/>
    </row>
    <row r="27" spans="1:16" ht="14.45" customHeight="1" x14ac:dyDescent="0.2">
      <c r="A27" s="2"/>
      <c r="B27" s="3"/>
      <c r="C27" s="3"/>
      <c r="D27" s="3"/>
      <c r="E27" s="4"/>
      <c r="F27" s="3"/>
      <c r="G27" s="3"/>
      <c r="H27" s="5"/>
      <c r="I27" s="5"/>
      <c r="J27" s="5"/>
      <c r="K27" s="6"/>
      <c r="L27" s="6"/>
      <c r="M27" s="6"/>
      <c r="N27" s="6"/>
      <c r="O27" s="6"/>
      <c r="P27" s="6"/>
    </row>
    <row r="28" spans="1:16" ht="14.45" customHeight="1" x14ac:dyDescent="0.2">
      <c r="A28" s="2" t="s">
        <v>15</v>
      </c>
      <c r="B28" s="3"/>
      <c r="C28" s="3"/>
      <c r="D28" s="3"/>
      <c r="E28" s="4"/>
      <c r="F28" s="3"/>
      <c r="G28" s="3"/>
      <c r="H28" s="5"/>
      <c r="I28" s="5"/>
      <c r="J28" s="5"/>
      <c r="K28" s="6"/>
      <c r="L28" s="6"/>
      <c r="M28" s="6"/>
      <c r="N28" s="6"/>
      <c r="O28" s="6"/>
      <c r="P28" s="6"/>
    </row>
    <row r="29" spans="1:16" ht="14.45" customHeight="1" x14ac:dyDescent="0.2">
      <c r="A29" s="2"/>
      <c r="B29" s="3"/>
      <c r="C29" s="3"/>
      <c r="D29" s="3"/>
      <c r="E29" s="4"/>
      <c r="F29" s="3"/>
      <c r="G29" s="3"/>
      <c r="H29" s="5"/>
      <c r="I29" s="5"/>
      <c r="J29" s="5"/>
      <c r="K29" s="6"/>
      <c r="L29" s="6"/>
      <c r="M29" s="6"/>
      <c r="N29" s="6"/>
      <c r="O29" s="6"/>
      <c r="P29" s="6"/>
    </row>
    <row r="30" spans="1:16" ht="14.45" customHeight="1" x14ac:dyDescent="0.2">
      <c r="A30" s="2"/>
      <c r="B30" s="3"/>
      <c r="C30" s="3"/>
      <c r="D30" s="3"/>
      <c r="E30" s="4"/>
      <c r="F30" s="3"/>
      <c r="G30" s="3"/>
      <c r="H30" s="5"/>
      <c r="I30" s="5"/>
      <c r="J30" s="5"/>
      <c r="K30" s="6"/>
      <c r="L30" s="6"/>
      <c r="M30" s="6"/>
      <c r="N30" s="6"/>
      <c r="O30" s="6"/>
      <c r="P30" s="6"/>
    </row>
    <row r="31" spans="1:16" ht="14.45" customHeight="1" x14ac:dyDescent="0.2">
      <c r="A31" s="2"/>
      <c r="B31" s="3"/>
      <c r="C31" s="3"/>
      <c r="D31" s="3"/>
      <c r="E31" s="4"/>
      <c r="F31" s="3"/>
      <c r="G31" s="3"/>
      <c r="H31" s="5"/>
      <c r="I31" s="5"/>
      <c r="J31" s="5"/>
      <c r="K31" s="6"/>
      <c r="L31" s="6"/>
      <c r="M31" s="6"/>
      <c r="N31" s="6"/>
      <c r="O31" s="6"/>
      <c r="P31" s="6"/>
    </row>
    <row r="32" spans="1:16" ht="14.45" customHeight="1" x14ac:dyDescent="0.2">
      <c r="A32" s="2"/>
      <c r="B32" s="3"/>
      <c r="C32" s="3"/>
      <c r="D32" s="3"/>
      <c r="E32" s="4"/>
      <c r="F32" s="3"/>
      <c r="G32" s="3"/>
      <c r="H32" s="5"/>
      <c r="I32" s="5"/>
      <c r="J32" s="5"/>
      <c r="K32" s="6"/>
      <c r="L32" s="6"/>
      <c r="M32" s="6"/>
      <c r="N32" s="6"/>
      <c r="O32" s="6"/>
      <c r="P32" s="6"/>
    </row>
    <row r="33" spans="1:16" ht="14.45" customHeight="1" x14ac:dyDescent="0.2">
      <c r="A33" s="2"/>
      <c r="B33" s="5" t="s">
        <v>16</v>
      </c>
      <c r="C33" s="3">
        <f>SUM(C40:C289)</f>
        <v>121</v>
      </c>
      <c r="D33" s="3"/>
      <c r="E33" s="4"/>
      <c r="F33" s="3"/>
      <c r="G33" s="3"/>
      <c r="H33" s="5"/>
      <c r="I33" s="5"/>
      <c r="J33" s="5"/>
      <c r="K33" s="6"/>
      <c r="L33" s="6"/>
      <c r="M33" s="6"/>
      <c r="N33" s="6"/>
      <c r="O33" s="6"/>
      <c r="P33" s="6"/>
    </row>
    <row r="34" spans="1:16" ht="14.45" customHeight="1" x14ac:dyDescent="0.2">
      <c r="A34" s="3"/>
      <c r="B34" s="2" t="s">
        <v>17</v>
      </c>
      <c r="C34" s="3">
        <f>COUNT(C40:C289)</f>
        <v>134</v>
      </c>
      <c r="D34" s="3"/>
      <c r="E34" s="4"/>
      <c r="F34" s="3"/>
      <c r="G34" s="3"/>
      <c r="H34" s="5"/>
      <c r="I34" s="3" t="s">
        <v>18</v>
      </c>
      <c r="J34" s="5"/>
      <c r="K34" s="6"/>
      <c r="L34" s="6"/>
      <c r="M34" s="6"/>
      <c r="N34" s="6"/>
      <c r="O34" s="6"/>
      <c r="P34" s="6"/>
    </row>
    <row r="35" spans="1:16" ht="14.45" customHeight="1" x14ac:dyDescent="0.2">
      <c r="A35" s="3"/>
      <c r="B35" s="3"/>
      <c r="C35" s="3"/>
      <c r="D35" s="3"/>
      <c r="E35" s="4"/>
      <c r="F35" s="3"/>
      <c r="G35" s="3"/>
      <c r="H35" s="5"/>
      <c r="I35" s="9">
        <f>AVERAGE(I40:I173)</f>
        <v>134.82892561983468</v>
      </c>
      <c r="J35" s="5"/>
      <c r="K35" s="6"/>
      <c r="L35" s="6"/>
      <c r="M35" s="6"/>
      <c r="N35" s="6"/>
      <c r="O35" s="6"/>
      <c r="P35" s="6"/>
    </row>
    <row r="36" spans="1:16" ht="14.45" customHeight="1" x14ac:dyDescent="0.2">
      <c r="A36" s="3"/>
      <c r="B36" s="3"/>
      <c r="C36" s="3"/>
      <c r="D36" s="3"/>
      <c r="E36" s="4"/>
      <c r="F36" s="3" t="s">
        <v>19</v>
      </c>
      <c r="G36" s="3" t="s">
        <v>19</v>
      </c>
      <c r="H36" s="5"/>
      <c r="I36" s="5"/>
      <c r="J36" s="5"/>
      <c r="K36" s="6"/>
      <c r="L36" s="6"/>
      <c r="M36" s="6"/>
      <c r="N36" s="6"/>
      <c r="O36" s="6"/>
      <c r="P36" s="6"/>
    </row>
    <row r="37" spans="1:16" ht="14.45" customHeight="1" x14ac:dyDescent="0.2">
      <c r="A37" s="3"/>
      <c r="B37" s="3"/>
      <c r="C37" s="3" t="s">
        <v>20</v>
      </c>
      <c r="D37" s="3" t="s">
        <v>21</v>
      </c>
      <c r="E37" s="3" t="s">
        <v>21</v>
      </c>
      <c r="F37" s="3" t="s">
        <v>20</v>
      </c>
      <c r="G37" s="3" t="s">
        <v>20</v>
      </c>
      <c r="H37" s="5"/>
      <c r="I37" s="3" t="s">
        <v>22</v>
      </c>
      <c r="J37" s="5"/>
      <c r="K37" s="6"/>
      <c r="L37" s="6"/>
      <c r="M37" s="6"/>
      <c r="N37" s="6"/>
      <c r="O37" s="6"/>
      <c r="P37" s="6"/>
    </row>
    <row r="38" spans="1:16" ht="14.45" customHeight="1" x14ac:dyDescent="0.2">
      <c r="A38" s="3" t="s">
        <v>437</v>
      </c>
      <c r="B38" s="3" t="s">
        <v>23</v>
      </c>
      <c r="C38" s="3" t="s">
        <v>24</v>
      </c>
      <c r="D38" s="5" t="s">
        <v>25</v>
      </c>
      <c r="E38" s="5" t="s">
        <v>25</v>
      </c>
      <c r="F38" s="3" t="s">
        <v>26</v>
      </c>
      <c r="G38" s="3" t="s">
        <v>26</v>
      </c>
      <c r="H38" s="5"/>
      <c r="I38" s="3" t="s">
        <v>26</v>
      </c>
      <c r="J38" s="5"/>
      <c r="K38" s="6"/>
      <c r="L38" s="6"/>
      <c r="M38" s="6"/>
      <c r="N38" s="6"/>
      <c r="O38" s="6"/>
      <c r="P38" s="6"/>
    </row>
    <row r="39" spans="1:16" ht="14.45" customHeight="1" x14ac:dyDescent="0.2">
      <c r="A39" s="3" t="s">
        <v>27</v>
      </c>
      <c r="B39" s="3" t="s">
        <v>27</v>
      </c>
      <c r="C39" s="3" t="s">
        <v>28</v>
      </c>
      <c r="D39" s="3" t="s">
        <v>29</v>
      </c>
      <c r="E39" s="4" t="s">
        <v>30</v>
      </c>
      <c r="F39" s="3" t="s">
        <v>29</v>
      </c>
      <c r="G39" s="3" t="s">
        <v>30</v>
      </c>
      <c r="H39" s="3" t="s">
        <v>31</v>
      </c>
      <c r="I39" s="3" t="s">
        <v>32</v>
      </c>
      <c r="J39" s="5"/>
      <c r="K39" s="6"/>
      <c r="L39" s="6"/>
      <c r="M39" s="6"/>
      <c r="N39" s="6"/>
      <c r="O39" s="6"/>
      <c r="P39" s="6"/>
    </row>
    <row r="40" spans="1:16" ht="14.45" customHeight="1" x14ac:dyDescent="0.2">
      <c r="A40" s="5" t="s">
        <v>33</v>
      </c>
      <c r="B40" s="10" t="s">
        <v>34</v>
      </c>
      <c r="C40" s="5">
        <v>1</v>
      </c>
      <c r="D40" s="5" t="s">
        <v>35</v>
      </c>
      <c r="E40" s="10">
        <v>126.26</v>
      </c>
      <c r="F40" s="5"/>
      <c r="G40" s="5"/>
      <c r="H40" s="5" t="s">
        <v>36</v>
      </c>
      <c r="I40" s="11">
        <f t="shared" ref="I40:I51" si="0">+E40</f>
        <v>126.26</v>
      </c>
      <c r="J40" s="5"/>
      <c r="K40" s="6"/>
      <c r="L40" s="6"/>
      <c r="M40" s="6"/>
      <c r="N40" s="6"/>
      <c r="O40" s="6"/>
      <c r="P40" s="6"/>
    </row>
    <row r="41" spans="1:16" ht="14.45" customHeight="1" x14ac:dyDescent="0.2">
      <c r="A41" s="5" t="s">
        <v>37</v>
      </c>
      <c r="B41" s="10" t="s">
        <v>38</v>
      </c>
      <c r="C41" s="5">
        <v>1</v>
      </c>
      <c r="D41" s="5" t="s">
        <v>35</v>
      </c>
      <c r="E41" s="10">
        <v>184.04</v>
      </c>
      <c r="F41" s="5"/>
      <c r="G41" s="5"/>
      <c r="H41" s="5" t="s">
        <v>39</v>
      </c>
      <c r="I41" s="11">
        <f t="shared" si="0"/>
        <v>184.04</v>
      </c>
      <c r="J41" s="5"/>
      <c r="K41" s="6"/>
      <c r="L41" s="6"/>
      <c r="M41" s="6"/>
      <c r="N41" s="6"/>
      <c r="O41" s="6"/>
      <c r="P41" s="6"/>
    </row>
    <row r="42" spans="1:16" ht="14.45" customHeight="1" x14ac:dyDescent="0.2">
      <c r="A42" s="5" t="s">
        <v>40</v>
      </c>
      <c r="B42" s="10" t="s">
        <v>41</v>
      </c>
      <c r="C42" s="5">
        <v>1</v>
      </c>
      <c r="D42" s="5" t="s">
        <v>35</v>
      </c>
      <c r="E42" s="10">
        <v>132.43</v>
      </c>
      <c r="F42" s="5"/>
      <c r="G42" s="5"/>
      <c r="H42" s="5" t="s">
        <v>42</v>
      </c>
      <c r="I42" s="11">
        <f t="shared" si="0"/>
        <v>132.43</v>
      </c>
      <c r="J42" s="5"/>
      <c r="K42" s="6"/>
      <c r="L42" s="6"/>
      <c r="M42" s="6"/>
      <c r="N42" s="6"/>
      <c r="O42" s="6"/>
      <c r="P42" s="6"/>
    </row>
    <row r="43" spans="1:16" ht="14.45" customHeight="1" x14ac:dyDescent="0.2">
      <c r="A43" s="5" t="s">
        <v>43</v>
      </c>
      <c r="B43" s="10" t="s">
        <v>44</v>
      </c>
      <c r="C43" s="5">
        <v>1</v>
      </c>
      <c r="D43" s="5" t="s">
        <v>35</v>
      </c>
      <c r="E43" s="10">
        <v>156.69</v>
      </c>
      <c r="F43" s="5"/>
      <c r="G43" s="5"/>
      <c r="H43" s="5" t="s">
        <v>45</v>
      </c>
      <c r="I43" s="11">
        <f t="shared" si="0"/>
        <v>156.69</v>
      </c>
      <c r="J43" s="5"/>
      <c r="K43" s="6"/>
      <c r="L43" s="6"/>
      <c r="M43" s="6"/>
      <c r="N43" s="6"/>
      <c r="O43" s="6"/>
      <c r="P43" s="6"/>
    </row>
    <row r="44" spans="1:16" ht="14.45" customHeight="1" x14ac:dyDescent="0.2">
      <c r="A44" s="5" t="s">
        <v>46</v>
      </c>
      <c r="B44" s="10" t="s">
        <v>47</v>
      </c>
      <c r="C44" s="5">
        <v>1</v>
      </c>
      <c r="D44" s="5" t="s">
        <v>35</v>
      </c>
      <c r="E44" s="10">
        <v>130.12</v>
      </c>
      <c r="F44" s="5"/>
      <c r="G44" s="5"/>
      <c r="H44" s="5" t="s">
        <v>48</v>
      </c>
      <c r="I44" s="11">
        <f t="shared" si="0"/>
        <v>130.12</v>
      </c>
      <c r="J44" s="5"/>
      <c r="K44" s="6"/>
      <c r="L44" s="6"/>
      <c r="M44" s="6"/>
      <c r="N44" s="6"/>
      <c r="O44" s="6"/>
      <c r="P44" s="6"/>
    </row>
    <row r="45" spans="1:16" ht="14.45" customHeight="1" x14ac:dyDescent="0.2">
      <c r="A45" s="5" t="s">
        <v>49</v>
      </c>
      <c r="B45" s="10" t="s">
        <v>50</v>
      </c>
      <c r="C45" s="5">
        <v>1</v>
      </c>
      <c r="D45" s="5" t="s">
        <v>35</v>
      </c>
      <c r="E45" s="10">
        <v>113.55</v>
      </c>
      <c r="F45" s="5"/>
      <c r="G45" s="5"/>
      <c r="H45" s="5" t="s">
        <v>51</v>
      </c>
      <c r="I45" s="11">
        <f t="shared" si="0"/>
        <v>113.55</v>
      </c>
      <c r="J45" s="5"/>
      <c r="K45" s="6"/>
      <c r="L45" s="6"/>
      <c r="M45" s="6"/>
      <c r="N45" s="6"/>
      <c r="O45" s="6"/>
      <c r="P45" s="6"/>
    </row>
    <row r="46" spans="1:16" ht="14.45" customHeight="1" x14ac:dyDescent="0.2">
      <c r="A46" s="5" t="s">
        <v>52</v>
      </c>
      <c r="B46" s="10" t="s">
        <v>53</v>
      </c>
      <c r="C46" s="5">
        <v>1</v>
      </c>
      <c r="D46" s="5" t="s">
        <v>35</v>
      </c>
      <c r="E46" s="10">
        <v>142.44</v>
      </c>
      <c r="F46" s="5"/>
      <c r="G46" s="5"/>
      <c r="H46" s="5" t="s">
        <v>54</v>
      </c>
      <c r="I46" s="11">
        <f t="shared" si="0"/>
        <v>142.44</v>
      </c>
      <c r="J46" s="5"/>
      <c r="K46" s="6"/>
      <c r="L46" s="6"/>
      <c r="M46" s="6"/>
      <c r="N46" s="6"/>
      <c r="O46" s="6"/>
      <c r="P46" s="6"/>
    </row>
    <row r="47" spans="1:16" ht="14.45" customHeight="1" x14ac:dyDescent="0.2">
      <c r="A47" s="5" t="s">
        <v>55</v>
      </c>
      <c r="B47" s="10" t="s">
        <v>56</v>
      </c>
      <c r="C47" s="5">
        <v>1</v>
      </c>
      <c r="D47" s="5" t="s">
        <v>35</v>
      </c>
      <c r="E47" s="10">
        <v>158.22999999999999</v>
      </c>
      <c r="F47" s="5"/>
      <c r="G47" s="5"/>
      <c r="H47" s="5" t="s">
        <v>57</v>
      </c>
      <c r="I47" s="11">
        <f t="shared" si="0"/>
        <v>158.22999999999999</v>
      </c>
      <c r="J47" s="5"/>
      <c r="K47" s="6"/>
      <c r="L47" s="6"/>
      <c r="M47" s="6"/>
      <c r="N47" s="6"/>
      <c r="O47" s="6"/>
      <c r="P47" s="6"/>
    </row>
    <row r="48" spans="1:16" ht="14.45" customHeight="1" x14ac:dyDescent="0.2">
      <c r="A48" s="5" t="s">
        <v>58</v>
      </c>
      <c r="B48" s="10" t="s">
        <v>59</v>
      </c>
      <c r="C48" s="5">
        <v>1</v>
      </c>
      <c r="D48" s="5" t="s">
        <v>35</v>
      </c>
      <c r="E48" s="10">
        <v>131.66</v>
      </c>
      <c r="F48" s="5"/>
      <c r="G48" s="5"/>
      <c r="H48" s="5" t="s">
        <v>60</v>
      </c>
      <c r="I48" s="11">
        <f t="shared" si="0"/>
        <v>131.66</v>
      </c>
      <c r="J48" s="5"/>
      <c r="K48" s="6"/>
      <c r="L48" s="6"/>
      <c r="M48" s="6"/>
      <c r="N48" s="6"/>
      <c r="O48" s="6"/>
      <c r="P48" s="6"/>
    </row>
    <row r="49" spans="1:16" ht="14.45" customHeight="1" x14ac:dyDescent="0.2">
      <c r="A49" s="5" t="s">
        <v>61</v>
      </c>
      <c r="B49" s="10" t="s">
        <v>62</v>
      </c>
      <c r="C49" s="5">
        <v>1</v>
      </c>
      <c r="D49" s="5" t="s">
        <v>35</v>
      </c>
      <c r="E49" s="10">
        <v>137.43</v>
      </c>
      <c r="F49" s="5"/>
      <c r="G49" s="5"/>
      <c r="H49" s="5" t="s">
        <v>63</v>
      </c>
      <c r="I49" s="11">
        <f t="shared" si="0"/>
        <v>137.43</v>
      </c>
      <c r="J49" s="5"/>
      <c r="K49" s="6"/>
      <c r="L49" s="6"/>
      <c r="M49" s="6"/>
      <c r="N49" s="6"/>
      <c r="O49" s="6"/>
      <c r="P49" s="6"/>
    </row>
    <row r="50" spans="1:16" ht="14.45" customHeight="1" x14ac:dyDescent="0.2">
      <c r="A50" s="5" t="s">
        <v>64</v>
      </c>
      <c r="B50" s="10" t="s">
        <v>65</v>
      </c>
      <c r="C50" s="5">
        <v>1</v>
      </c>
      <c r="D50" s="5" t="s">
        <v>35</v>
      </c>
      <c r="E50" s="10">
        <v>99.3</v>
      </c>
      <c r="F50" s="5"/>
      <c r="G50" s="5"/>
      <c r="H50" s="5" t="s">
        <v>66</v>
      </c>
      <c r="I50" s="11">
        <f t="shared" si="0"/>
        <v>99.3</v>
      </c>
      <c r="J50" s="5"/>
      <c r="K50" s="6"/>
      <c r="L50" s="6"/>
      <c r="M50" s="6"/>
      <c r="N50" s="6"/>
      <c r="O50" s="6"/>
      <c r="P50" s="6"/>
    </row>
    <row r="51" spans="1:16" ht="14.45" customHeight="1" x14ac:dyDescent="0.2">
      <c r="A51" s="5" t="s">
        <v>67</v>
      </c>
      <c r="B51" s="10" t="s">
        <v>68</v>
      </c>
      <c r="C51" s="5">
        <v>1</v>
      </c>
      <c r="D51" s="5" t="s">
        <v>35</v>
      </c>
      <c r="E51" s="10">
        <v>111.63</v>
      </c>
      <c r="F51" s="5"/>
      <c r="G51" s="5"/>
      <c r="H51" s="5" t="s">
        <v>69</v>
      </c>
      <c r="I51" s="11">
        <f t="shared" si="0"/>
        <v>111.63</v>
      </c>
      <c r="J51" s="5"/>
      <c r="K51" s="6"/>
      <c r="L51" s="6"/>
      <c r="M51" s="6"/>
      <c r="N51" s="6"/>
      <c r="O51" s="6"/>
      <c r="P51" s="6"/>
    </row>
    <row r="52" spans="1:16" ht="14.45" customHeight="1" x14ac:dyDescent="0.2">
      <c r="A52" s="5" t="s">
        <v>70</v>
      </c>
      <c r="B52" s="5" t="s">
        <v>71</v>
      </c>
      <c r="C52" s="5">
        <v>0</v>
      </c>
      <c r="D52" s="5" t="s">
        <v>72</v>
      </c>
      <c r="E52" s="12"/>
      <c r="F52" s="5"/>
      <c r="G52" s="5"/>
      <c r="H52" s="5" t="s">
        <v>73</v>
      </c>
      <c r="I52" s="5"/>
      <c r="J52" s="5"/>
      <c r="K52" s="6"/>
      <c r="L52" s="6"/>
      <c r="M52" s="6"/>
      <c r="N52" s="6"/>
      <c r="O52" s="6"/>
      <c r="P52" s="6"/>
    </row>
    <row r="53" spans="1:16" ht="14.45" customHeight="1" x14ac:dyDescent="0.2">
      <c r="A53" s="5" t="s">
        <v>74</v>
      </c>
      <c r="B53" s="10" t="s">
        <v>75</v>
      </c>
      <c r="C53" s="5">
        <v>1</v>
      </c>
      <c r="D53" s="5" t="s">
        <v>35</v>
      </c>
      <c r="E53" s="10">
        <v>112.78</v>
      </c>
      <c r="F53" s="5"/>
      <c r="G53" s="5"/>
      <c r="H53" s="5" t="s">
        <v>76</v>
      </c>
      <c r="I53" s="11">
        <f>+E53</f>
        <v>112.78</v>
      </c>
      <c r="J53" s="5"/>
      <c r="K53" s="6"/>
      <c r="L53" s="6"/>
      <c r="M53" s="6"/>
      <c r="N53" s="6"/>
      <c r="O53" s="6"/>
      <c r="P53" s="6"/>
    </row>
    <row r="54" spans="1:16" ht="14.45" customHeight="1" x14ac:dyDescent="0.2">
      <c r="A54" s="5" t="s">
        <v>77</v>
      </c>
      <c r="B54" s="10" t="s">
        <v>78</v>
      </c>
      <c r="C54" s="5">
        <v>1</v>
      </c>
      <c r="D54" s="5" t="s">
        <v>35</v>
      </c>
      <c r="E54" s="10">
        <v>138.59</v>
      </c>
      <c r="F54" s="5"/>
      <c r="G54" s="5"/>
      <c r="H54" s="5" t="s">
        <v>79</v>
      </c>
      <c r="I54" s="11">
        <f>+E54</f>
        <v>138.59</v>
      </c>
      <c r="J54" s="5"/>
      <c r="K54" s="6"/>
      <c r="L54" s="6"/>
      <c r="M54" s="6"/>
      <c r="N54" s="6"/>
      <c r="O54" s="6"/>
      <c r="P54" s="6"/>
    </row>
    <row r="55" spans="1:16" ht="14.45" customHeight="1" x14ac:dyDescent="0.2">
      <c r="A55" s="5" t="s">
        <v>80</v>
      </c>
      <c r="B55" s="10" t="s">
        <v>81</v>
      </c>
      <c r="C55" s="5">
        <v>1</v>
      </c>
      <c r="D55" s="5" t="s">
        <v>35</v>
      </c>
      <c r="E55" s="10">
        <v>136.28</v>
      </c>
      <c r="F55" s="5"/>
      <c r="G55" s="5"/>
      <c r="H55" s="5" t="s">
        <v>82</v>
      </c>
      <c r="I55" s="11">
        <f>+E55</f>
        <v>136.28</v>
      </c>
      <c r="J55" s="5"/>
      <c r="K55" s="6"/>
      <c r="L55" s="6"/>
      <c r="M55" s="6"/>
      <c r="N55" s="6"/>
      <c r="O55" s="6"/>
      <c r="P55" s="6"/>
    </row>
    <row r="56" spans="1:16" ht="115.15" customHeight="1" x14ac:dyDescent="0.2">
      <c r="A56" s="13" t="s">
        <v>83</v>
      </c>
      <c r="B56" s="14" t="s">
        <v>84</v>
      </c>
      <c r="C56" s="13">
        <v>1</v>
      </c>
      <c r="D56" s="13" t="s">
        <v>85</v>
      </c>
      <c r="E56" s="14">
        <v>265.32</v>
      </c>
      <c r="F56" s="13" t="s">
        <v>35</v>
      </c>
      <c r="G56" s="14">
        <v>121.64</v>
      </c>
      <c r="H56" s="5" t="s">
        <v>86</v>
      </c>
      <c r="I56" s="13">
        <f>+G56</f>
        <v>121.64</v>
      </c>
      <c r="J56" s="23" t="s">
        <v>434</v>
      </c>
      <c r="K56" s="22"/>
      <c r="L56" s="22"/>
      <c r="M56" s="22"/>
      <c r="N56" s="22"/>
      <c r="O56" s="22"/>
      <c r="P56" s="22"/>
    </row>
    <row r="57" spans="1:16" ht="14.45" customHeight="1" x14ac:dyDescent="0.2">
      <c r="A57" s="5" t="s">
        <v>87</v>
      </c>
      <c r="B57" s="10" t="s">
        <v>88</v>
      </c>
      <c r="C57" s="5">
        <v>1</v>
      </c>
      <c r="D57" s="5" t="s">
        <v>35</v>
      </c>
      <c r="E57" s="10">
        <v>157.46</v>
      </c>
      <c r="F57" s="5"/>
      <c r="G57" s="5"/>
      <c r="H57" s="5" t="s">
        <v>89</v>
      </c>
      <c r="I57" s="11">
        <f>+E57</f>
        <v>157.46</v>
      </c>
      <c r="J57" s="5"/>
      <c r="K57" s="6"/>
      <c r="L57" s="6"/>
      <c r="M57" s="6"/>
      <c r="N57" s="6"/>
      <c r="O57" s="6"/>
      <c r="P57" s="6"/>
    </row>
    <row r="58" spans="1:16" ht="14.45" customHeight="1" x14ac:dyDescent="0.2">
      <c r="A58" s="5" t="s">
        <v>90</v>
      </c>
      <c r="B58" s="5" t="s">
        <v>71</v>
      </c>
      <c r="C58" s="5">
        <v>0</v>
      </c>
      <c r="D58" s="5" t="s">
        <v>72</v>
      </c>
      <c r="E58" s="12"/>
      <c r="F58" s="5"/>
      <c r="G58" s="5"/>
      <c r="H58" s="5" t="s">
        <v>91</v>
      </c>
      <c r="I58" s="5"/>
      <c r="J58" s="5"/>
      <c r="K58" s="6"/>
      <c r="L58" s="6"/>
      <c r="M58" s="6"/>
      <c r="N58" s="6"/>
      <c r="O58" s="6"/>
      <c r="P58" s="6"/>
    </row>
    <row r="59" spans="1:16" ht="14.45" customHeight="1" x14ac:dyDescent="0.2">
      <c r="A59" s="5" t="s">
        <v>92</v>
      </c>
      <c r="B59" s="5" t="s">
        <v>71</v>
      </c>
      <c r="C59" s="5">
        <v>0</v>
      </c>
      <c r="D59" s="5" t="s">
        <v>72</v>
      </c>
      <c r="E59" s="12"/>
      <c r="F59" s="5"/>
      <c r="G59" s="5"/>
      <c r="H59" s="5" t="s">
        <v>93</v>
      </c>
      <c r="I59" s="5"/>
      <c r="J59" s="5"/>
      <c r="K59" s="6"/>
      <c r="L59" s="6"/>
      <c r="M59" s="6"/>
      <c r="N59" s="6"/>
      <c r="O59" s="6"/>
      <c r="P59" s="6"/>
    </row>
    <row r="60" spans="1:16" ht="14.45" customHeight="1" x14ac:dyDescent="0.2">
      <c r="A60" s="5" t="s">
        <v>94</v>
      </c>
      <c r="B60" s="5" t="s">
        <v>71</v>
      </c>
      <c r="C60" s="5">
        <v>0</v>
      </c>
      <c r="D60" s="5" t="s">
        <v>72</v>
      </c>
      <c r="E60" s="12"/>
      <c r="F60" s="5"/>
      <c r="G60" s="5"/>
      <c r="H60" s="5" t="s">
        <v>95</v>
      </c>
      <c r="I60" s="5"/>
      <c r="J60" s="5"/>
      <c r="K60" s="6"/>
      <c r="L60" s="6"/>
      <c r="M60" s="6"/>
      <c r="N60" s="6"/>
      <c r="O60" s="6"/>
      <c r="P60" s="6"/>
    </row>
    <row r="61" spans="1:16" ht="14.45" customHeight="1" x14ac:dyDescent="0.2">
      <c r="A61" s="5" t="s">
        <v>96</v>
      </c>
      <c r="B61" s="10" t="s">
        <v>97</v>
      </c>
      <c r="C61" s="5">
        <v>1</v>
      </c>
      <c r="D61" s="5" t="s">
        <v>35</v>
      </c>
      <c r="E61" s="10">
        <v>132.04</v>
      </c>
      <c r="F61" s="5"/>
      <c r="G61" s="5"/>
      <c r="H61" s="5" t="s">
        <v>98</v>
      </c>
      <c r="I61" s="11">
        <f>+E61</f>
        <v>132.04</v>
      </c>
      <c r="J61" s="5"/>
      <c r="K61" s="6"/>
      <c r="L61" s="6"/>
      <c r="M61" s="6"/>
      <c r="N61" s="6"/>
      <c r="O61" s="6"/>
      <c r="P61" s="6"/>
    </row>
    <row r="62" spans="1:16" ht="14.45" customHeight="1" x14ac:dyDescent="0.2">
      <c r="A62" s="5" t="s">
        <v>99</v>
      </c>
      <c r="B62" s="10" t="s">
        <v>100</v>
      </c>
      <c r="C62" s="5">
        <v>1</v>
      </c>
      <c r="D62" s="5" t="s">
        <v>35</v>
      </c>
      <c r="E62" s="10">
        <v>124.34</v>
      </c>
      <c r="F62" s="5"/>
      <c r="G62" s="5"/>
      <c r="H62" s="5" t="s">
        <v>101</v>
      </c>
      <c r="I62" s="11">
        <f>+E62</f>
        <v>124.34</v>
      </c>
      <c r="J62" s="5"/>
      <c r="K62" s="6"/>
      <c r="L62" s="6"/>
      <c r="M62" s="6"/>
      <c r="N62" s="6"/>
      <c r="O62" s="6"/>
      <c r="P62" s="6"/>
    </row>
    <row r="63" spans="1:16" ht="14.45" customHeight="1" x14ac:dyDescent="0.2">
      <c r="A63" s="5" t="s">
        <v>102</v>
      </c>
      <c r="B63" s="5" t="s">
        <v>71</v>
      </c>
      <c r="C63" s="5">
        <v>0</v>
      </c>
      <c r="D63" s="5" t="s">
        <v>72</v>
      </c>
      <c r="E63" s="12"/>
      <c r="F63" s="5"/>
      <c r="G63" s="5"/>
      <c r="H63" s="5" t="s">
        <v>103</v>
      </c>
      <c r="I63" s="5"/>
      <c r="J63" s="5"/>
      <c r="K63" s="6"/>
      <c r="L63" s="6"/>
      <c r="M63" s="6"/>
      <c r="N63" s="6"/>
      <c r="O63" s="6"/>
      <c r="P63" s="6"/>
    </row>
    <row r="64" spans="1:16" ht="14.45" customHeight="1" x14ac:dyDescent="0.2">
      <c r="A64" s="15" t="s">
        <v>104</v>
      </c>
      <c r="B64" s="16" t="s">
        <v>105</v>
      </c>
      <c r="C64" s="15">
        <v>1</v>
      </c>
      <c r="D64" s="16" t="s">
        <v>106</v>
      </c>
      <c r="E64" s="16">
        <v>55.39</v>
      </c>
      <c r="F64" s="15"/>
      <c r="G64" s="15"/>
      <c r="H64" s="15" t="s">
        <v>107</v>
      </c>
      <c r="I64" s="11">
        <f>+E64</f>
        <v>55.39</v>
      </c>
      <c r="J64" s="5"/>
      <c r="K64" s="6"/>
      <c r="L64" s="6"/>
      <c r="M64" s="6"/>
      <c r="N64" s="6"/>
      <c r="O64" s="6"/>
      <c r="P64" s="6"/>
    </row>
    <row r="65" spans="1:16" ht="14.45" customHeight="1" x14ac:dyDescent="0.2">
      <c r="A65" s="5" t="s">
        <v>108</v>
      </c>
      <c r="B65" s="10" t="s">
        <v>109</v>
      </c>
      <c r="C65" s="5">
        <v>1</v>
      </c>
      <c r="D65" s="5" t="s">
        <v>35</v>
      </c>
      <c r="E65" s="10">
        <v>79.650000000000006</v>
      </c>
      <c r="F65" s="5"/>
      <c r="G65" s="5"/>
      <c r="H65" s="5" t="s">
        <v>110</v>
      </c>
      <c r="I65" s="11">
        <f>+E65</f>
        <v>79.650000000000006</v>
      </c>
      <c r="J65" s="5"/>
      <c r="K65" s="6"/>
      <c r="L65" s="6"/>
      <c r="M65" s="6"/>
      <c r="N65" s="6"/>
      <c r="O65" s="6"/>
      <c r="P65" s="6"/>
    </row>
    <row r="66" spans="1:16" ht="14.45" customHeight="1" x14ac:dyDescent="0.2">
      <c r="A66" s="5" t="s">
        <v>111</v>
      </c>
      <c r="B66" s="10" t="s">
        <v>112</v>
      </c>
      <c r="C66" s="5">
        <v>1</v>
      </c>
      <c r="D66" s="5" t="s">
        <v>35</v>
      </c>
      <c r="E66" s="10">
        <v>170.95</v>
      </c>
      <c r="F66" s="5"/>
      <c r="G66" s="5"/>
      <c r="H66" s="5" t="s">
        <v>113</v>
      </c>
      <c r="I66" s="11">
        <f>+E66</f>
        <v>170.95</v>
      </c>
      <c r="J66" s="5"/>
      <c r="K66" s="6"/>
      <c r="L66" s="6"/>
      <c r="M66" s="6"/>
      <c r="N66" s="6"/>
      <c r="O66" s="6"/>
      <c r="P66" s="6"/>
    </row>
    <row r="67" spans="1:16" ht="14.45" customHeight="1" x14ac:dyDescent="0.2">
      <c r="A67" s="5" t="s">
        <v>114</v>
      </c>
      <c r="B67" s="10" t="s">
        <v>115</v>
      </c>
      <c r="C67" s="5">
        <v>1</v>
      </c>
      <c r="D67" s="5" t="s">
        <v>35</v>
      </c>
      <c r="E67" s="10">
        <v>150.91999999999999</v>
      </c>
      <c r="F67" s="5"/>
      <c r="G67" s="5"/>
      <c r="H67" s="5" t="s">
        <v>116</v>
      </c>
      <c r="I67" s="11">
        <f>+E67</f>
        <v>150.91999999999999</v>
      </c>
      <c r="J67" s="5"/>
      <c r="K67" s="6"/>
      <c r="L67" s="6"/>
      <c r="M67" s="6"/>
      <c r="N67" s="6"/>
      <c r="O67" s="6"/>
      <c r="P67" s="6"/>
    </row>
    <row r="68" spans="1:16" ht="14.45" customHeight="1" x14ac:dyDescent="0.2">
      <c r="A68" s="5" t="s">
        <v>117</v>
      </c>
      <c r="B68" s="10" t="s">
        <v>118</v>
      </c>
      <c r="C68" s="5">
        <v>1</v>
      </c>
      <c r="D68" s="5" t="s">
        <v>35</v>
      </c>
      <c r="E68" s="10">
        <v>157.85</v>
      </c>
      <c r="F68" s="5"/>
      <c r="G68" s="5"/>
      <c r="H68" s="5" t="s">
        <v>119</v>
      </c>
      <c r="I68" s="11">
        <f>+E68</f>
        <v>157.85</v>
      </c>
      <c r="J68" s="5"/>
      <c r="K68" s="6"/>
      <c r="L68" s="6"/>
      <c r="M68" s="6"/>
      <c r="N68" s="6"/>
      <c r="O68" s="6"/>
      <c r="P68" s="6"/>
    </row>
    <row r="69" spans="1:16" ht="14.45" customHeight="1" x14ac:dyDescent="0.2">
      <c r="A69" s="5" t="s">
        <v>120</v>
      </c>
      <c r="B69" s="5" t="s">
        <v>71</v>
      </c>
      <c r="C69" s="5">
        <v>0</v>
      </c>
      <c r="D69" s="5" t="s">
        <v>72</v>
      </c>
      <c r="E69" s="12"/>
      <c r="F69" s="5"/>
      <c r="G69" s="5"/>
      <c r="H69" s="5" t="s">
        <v>121</v>
      </c>
      <c r="I69" s="5"/>
      <c r="J69" s="5"/>
      <c r="K69" s="6"/>
      <c r="L69" s="6"/>
      <c r="M69" s="6"/>
      <c r="N69" s="6"/>
      <c r="O69" s="6"/>
      <c r="P69" s="6"/>
    </row>
    <row r="70" spans="1:16" ht="14.45" customHeight="1" x14ac:dyDescent="0.2">
      <c r="A70" s="5" t="s">
        <v>122</v>
      </c>
      <c r="B70" s="5" t="s">
        <v>71</v>
      </c>
      <c r="C70" s="5">
        <v>0</v>
      </c>
      <c r="D70" s="5" t="s">
        <v>72</v>
      </c>
      <c r="E70" s="12"/>
      <c r="F70" s="5"/>
      <c r="G70" s="5"/>
      <c r="H70" s="5" t="s">
        <v>123</v>
      </c>
      <c r="I70" s="5"/>
      <c r="J70" s="5"/>
      <c r="K70" s="6"/>
      <c r="L70" s="6"/>
      <c r="M70" s="6"/>
      <c r="N70" s="6"/>
      <c r="O70" s="6"/>
      <c r="P70" s="6"/>
    </row>
    <row r="71" spans="1:16" ht="14.45" customHeight="1" x14ac:dyDescent="0.2">
      <c r="A71" s="5" t="s">
        <v>124</v>
      </c>
      <c r="B71" s="10" t="s">
        <v>125</v>
      </c>
      <c r="C71" s="5">
        <v>1</v>
      </c>
      <c r="D71" s="5" t="s">
        <v>126</v>
      </c>
      <c r="E71" s="10">
        <v>121.45</v>
      </c>
      <c r="F71" s="5"/>
      <c r="G71" s="5"/>
      <c r="H71" s="5" t="s">
        <v>127</v>
      </c>
      <c r="I71" s="11">
        <f t="shared" ref="I71:I82" si="1">+E71</f>
        <v>121.45</v>
      </c>
      <c r="J71" s="5"/>
      <c r="K71" s="6"/>
      <c r="L71" s="6"/>
      <c r="M71" s="6"/>
      <c r="N71" s="6"/>
      <c r="O71" s="6"/>
      <c r="P71" s="6"/>
    </row>
    <row r="72" spans="1:16" ht="14.45" customHeight="1" x14ac:dyDescent="0.2">
      <c r="A72" s="5" t="s">
        <v>128</v>
      </c>
      <c r="B72" s="10" t="s">
        <v>129</v>
      </c>
      <c r="C72" s="5">
        <v>1</v>
      </c>
      <c r="D72" s="5" t="s">
        <v>35</v>
      </c>
      <c r="E72" s="10">
        <v>96.99</v>
      </c>
      <c r="F72" s="5"/>
      <c r="G72" s="5"/>
      <c r="H72" s="5" t="s">
        <v>130</v>
      </c>
      <c r="I72" s="11">
        <f t="shared" si="1"/>
        <v>96.99</v>
      </c>
      <c r="J72" s="5"/>
      <c r="K72" s="6"/>
      <c r="L72" s="6"/>
      <c r="M72" s="6"/>
      <c r="N72" s="6"/>
      <c r="O72" s="6"/>
      <c r="P72" s="6"/>
    </row>
    <row r="73" spans="1:16" ht="14.45" customHeight="1" x14ac:dyDescent="0.2">
      <c r="A73" s="5" t="s">
        <v>131</v>
      </c>
      <c r="B73" s="10" t="s">
        <v>132</v>
      </c>
      <c r="C73" s="5">
        <v>1</v>
      </c>
      <c r="D73" s="5" t="s">
        <v>126</v>
      </c>
      <c r="E73" s="10">
        <v>128.38999999999999</v>
      </c>
      <c r="F73" s="5"/>
      <c r="G73" s="5"/>
      <c r="H73" s="5" t="s">
        <v>133</v>
      </c>
      <c r="I73" s="11">
        <f t="shared" si="1"/>
        <v>128.38999999999999</v>
      </c>
      <c r="J73" s="5"/>
      <c r="K73" s="6"/>
      <c r="L73" s="6"/>
      <c r="M73" s="6"/>
      <c r="N73" s="6"/>
      <c r="O73" s="6"/>
      <c r="P73" s="6"/>
    </row>
    <row r="74" spans="1:16" ht="14.45" customHeight="1" x14ac:dyDescent="0.2">
      <c r="A74" s="5" t="s">
        <v>134</v>
      </c>
      <c r="B74" s="10" t="s">
        <v>135</v>
      </c>
      <c r="C74" s="5">
        <v>1</v>
      </c>
      <c r="D74" s="5" t="s">
        <v>35</v>
      </c>
      <c r="E74" s="10">
        <v>145.13999999999999</v>
      </c>
      <c r="F74" s="5"/>
      <c r="G74" s="5"/>
      <c r="H74" s="5" t="s">
        <v>136</v>
      </c>
      <c r="I74" s="11">
        <f t="shared" si="1"/>
        <v>145.13999999999999</v>
      </c>
      <c r="J74" s="5"/>
      <c r="K74" s="6"/>
      <c r="L74" s="6"/>
      <c r="M74" s="6"/>
      <c r="N74" s="6"/>
      <c r="O74" s="6"/>
      <c r="P74" s="6"/>
    </row>
    <row r="75" spans="1:16" ht="14.45" customHeight="1" x14ac:dyDescent="0.2">
      <c r="A75" s="5" t="s">
        <v>137</v>
      </c>
      <c r="B75" s="10" t="s">
        <v>138</v>
      </c>
      <c r="C75" s="5">
        <v>1</v>
      </c>
      <c r="D75" s="5" t="s">
        <v>35</v>
      </c>
      <c r="E75" s="10">
        <v>140.13</v>
      </c>
      <c r="F75" s="5"/>
      <c r="G75" s="5"/>
      <c r="H75" s="5" t="s">
        <v>139</v>
      </c>
      <c r="I75" s="11">
        <f t="shared" si="1"/>
        <v>140.13</v>
      </c>
      <c r="J75" s="5"/>
      <c r="K75" s="6"/>
      <c r="L75" s="6"/>
      <c r="M75" s="6"/>
      <c r="N75" s="6"/>
      <c r="O75" s="6"/>
      <c r="P75" s="6"/>
    </row>
    <row r="76" spans="1:16" ht="14.45" customHeight="1" x14ac:dyDescent="0.2">
      <c r="A76" s="5" t="s">
        <v>140</v>
      </c>
      <c r="B76" s="10" t="s">
        <v>141</v>
      </c>
      <c r="C76" s="5">
        <v>1</v>
      </c>
      <c r="D76" s="5" t="s">
        <v>35</v>
      </c>
      <c r="E76" s="10">
        <v>103.15</v>
      </c>
      <c r="F76" s="5"/>
      <c r="G76" s="5"/>
      <c r="H76" s="5" t="s">
        <v>142</v>
      </c>
      <c r="I76" s="11">
        <f t="shared" si="1"/>
        <v>103.15</v>
      </c>
      <c r="J76" s="5"/>
      <c r="K76" s="6"/>
      <c r="L76" s="6"/>
      <c r="M76" s="6"/>
      <c r="N76" s="6"/>
      <c r="O76" s="6"/>
      <c r="P76" s="6"/>
    </row>
    <row r="77" spans="1:16" ht="14.45" customHeight="1" x14ac:dyDescent="0.2">
      <c r="A77" s="5" t="s">
        <v>143</v>
      </c>
      <c r="B77" s="10" t="s">
        <v>144</v>
      </c>
      <c r="C77" s="5">
        <v>1</v>
      </c>
      <c r="D77" s="5" t="s">
        <v>35</v>
      </c>
      <c r="E77" s="10">
        <v>120.1</v>
      </c>
      <c r="F77" s="5"/>
      <c r="G77" s="5"/>
      <c r="H77" s="5" t="s">
        <v>145</v>
      </c>
      <c r="I77" s="11">
        <f t="shared" si="1"/>
        <v>120.1</v>
      </c>
      <c r="J77" s="5"/>
      <c r="K77" s="6"/>
      <c r="L77" s="6"/>
      <c r="M77" s="6"/>
      <c r="N77" s="6"/>
      <c r="O77" s="6"/>
      <c r="P77" s="6"/>
    </row>
    <row r="78" spans="1:16" ht="14.45" customHeight="1" x14ac:dyDescent="0.2">
      <c r="A78" s="5" t="s">
        <v>146</v>
      </c>
      <c r="B78" s="10" t="s">
        <v>147</v>
      </c>
      <c r="C78" s="5">
        <v>1</v>
      </c>
      <c r="D78" s="5" t="s">
        <v>35</v>
      </c>
      <c r="E78" s="10">
        <v>97.76</v>
      </c>
      <c r="F78" s="5"/>
      <c r="G78" s="5"/>
      <c r="H78" s="5" t="s">
        <v>148</v>
      </c>
      <c r="I78" s="11">
        <f t="shared" si="1"/>
        <v>97.76</v>
      </c>
      <c r="J78" s="5"/>
      <c r="K78" s="6"/>
      <c r="L78" s="6"/>
      <c r="M78" s="6"/>
      <c r="N78" s="6"/>
      <c r="O78" s="6"/>
      <c r="P78" s="6"/>
    </row>
    <row r="79" spans="1:16" ht="14.45" customHeight="1" x14ac:dyDescent="0.2">
      <c r="A79" s="5" t="s">
        <v>149</v>
      </c>
      <c r="B79" s="10" t="s">
        <v>150</v>
      </c>
      <c r="C79" s="5">
        <v>1</v>
      </c>
      <c r="D79" s="5" t="s">
        <v>35</v>
      </c>
      <c r="E79" s="10">
        <v>139.75</v>
      </c>
      <c r="F79" s="5"/>
      <c r="G79" s="5"/>
      <c r="H79" s="5" t="s">
        <v>151</v>
      </c>
      <c r="I79" s="11">
        <f t="shared" si="1"/>
        <v>139.75</v>
      </c>
      <c r="J79" s="5"/>
      <c r="K79" s="6"/>
      <c r="L79" s="6"/>
      <c r="M79" s="6"/>
      <c r="N79" s="6"/>
      <c r="O79" s="6"/>
      <c r="P79" s="6"/>
    </row>
    <row r="80" spans="1:16" ht="14.45" customHeight="1" x14ac:dyDescent="0.2">
      <c r="A80" s="5" t="s">
        <v>152</v>
      </c>
      <c r="B80" s="10" t="s">
        <v>153</v>
      </c>
      <c r="C80" s="5">
        <v>1</v>
      </c>
      <c r="D80" s="5" t="s">
        <v>35</v>
      </c>
      <c r="E80" s="10">
        <v>141.29</v>
      </c>
      <c r="F80" s="5"/>
      <c r="G80" s="5"/>
      <c r="H80" s="5" t="s">
        <v>154</v>
      </c>
      <c r="I80" s="11">
        <f t="shared" si="1"/>
        <v>141.29</v>
      </c>
      <c r="J80" s="5"/>
      <c r="K80" s="6"/>
      <c r="L80" s="6"/>
      <c r="M80" s="6"/>
      <c r="N80" s="6"/>
      <c r="O80" s="6"/>
      <c r="P80" s="6"/>
    </row>
    <row r="81" spans="1:16" ht="14.45" customHeight="1" x14ac:dyDescent="0.2">
      <c r="A81" s="5" t="s">
        <v>155</v>
      </c>
      <c r="B81" s="10" t="s">
        <v>156</v>
      </c>
      <c r="C81" s="5">
        <v>1</v>
      </c>
      <c r="D81" s="5" t="s">
        <v>35</v>
      </c>
      <c r="E81" s="10">
        <v>106.62</v>
      </c>
      <c r="F81" s="5"/>
      <c r="G81" s="5"/>
      <c r="H81" s="5" t="s">
        <v>157</v>
      </c>
      <c r="I81" s="11">
        <f t="shared" si="1"/>
        <v>106.62</v>
      </c>
      <c r="J81" s="5"/>
      <c r="K81" s="6"/>
      <c r="L81" s="6"/>
      <c r="M81" s="6"/>
      <c r="N81" s="6"/>
      <c r="O81" s="6"/>
      <c r="P81" s="6"/>
    </row>
    <row r="82" spans="1:16" ht="14.45" customHeight="1" x14ac:dyDescent="0.2">
      <c r="A82" s="5" t="s">
        <v>158</v>
      </c>
      <c r="B82" s="10" t="s">
        <v>159</v>
      </c>
      <c r="C82" s="5">
        <v>1</v>
      </c>
      <c r="D82" s="5" t="s">
        <v>126</v>
      </c>
      <c r="E82" s="10">
        <v>141.47999999999999</v>
      </c>
      <c r="F82" s="5"/>
      <c r="G82" s="5"/>
      <c r="H82" s="5" t="s">
        <v>160</v>
      </c>
      <c r="I82" s="11">
        <f t="shared" si="1"/>
        <v>141.47999999999999</v>
      </c>
      <c r="J82" s="5"/>
      <c r="K82" s="6"/>
      <c r="L82" s="6"/>
      <c r="M82" s="6"/>
      <c r="N82" s="6"/>
      <c r="O82" s="6"/>
      <c r="P82" s="6"/>
    </row>
    <row r="83" spans="1:16" ht="14.45" customHeight="1" x14ac:dyDescent="0.2">
      <c r="A83" s="5" t="s">
        <v>161</v>
      </c>
      <c r="B83" s="5" t="s">
        <v>71</v>
      </c>
      <c r="C83" s="5">
        <v>0</v>
      </c>
      <c r="D83" s="5" t="s">
        <v>72</v>
      </c>
      <c r="E83" s="17"/>
      <c r="F83" s="5"/>
      <c r="G83" s="5"/>
      <c r="H83" s="5" t="s">
        <v>162</v>
      </c>
      <c r="I83" s="5"/>
      <c r="J83" s="10"/>
      <c r="K83" s="6"/>
      <c r="L83" s="6"/>
      <c r="M83" s="6"/>
      <c r="N83" s="6"/>
      <c r="O83" s="6"/>
      <c r="P83" s="6"/>
    </row>
    <row r="84" spans="1:16" ht="14.45" customHeight="1" x14ac:dyDescent="0.2">
      <c r="A84" s="5" t="s">
        <v>163</v>
      </c>
      <c r="B84" s="10" t="s">
        <v>164</v>
      </c>
      <c r="C84" s="5">
        <v>1</v>
      </c>
      <c r="D84" s="5" t="s">
        <v>35</v>
      </c>
      <c r="E84" s="10">
        <v>157.46</v>
      </c>
      <c r="F84" s="5"/>
      <c r="G84" s="5"/>
      <c r="H84" s="5" t="s">
        <v>165</v>
      </c>
      <c r="I84" s="11">
        <f>+E84</f>
        <v>157.46</v>
      </c>
      <c r="J84" s="5"/>
      <c r="K84" s="6"/>
      <c r="L84" s="6"/>
      <c r="M84" s="6"/>
      <c r="N84" s="6"/>
      <c r="O84" s="6"/>
      <c r="P84" s="6"/>
    </row>
    <row r="85" spans="1:16" ht="14.45" customHeight="1" x14ac:dyDescent="0.2">
      <c r="A85" s="5" t="s">
        <v>166</v>
      </c>
      <c r="B85" s="10" t="s">
        <v>167</v>
      </c>
      <c r="C85" s="5">
        <v>1</v>
      </c>
      <c r="D85" s="5" t="s">
        <v>35</v>
      </c>
      <c r="E85" s="10">
        <v>140.13</v>
      </c>
      <c r="F85" s="5"/>
      <c r="G85" s="5"/>
      <c r="H85" s="5" t="s">
        <v>168</v>
      </c>
      <c r="I85" s="11">
        <f>+E85</f>
        <v>140.13</v>
      </c>
      <c r="J85" s="5"/>
      <c r="K85" s="6"/>
      <c r="L85" s="6"/>
      <c r="M85" s="6"/>
      <c r="N85" s="6"/>
      <c r="O85" s="6"/>
      <c r="P85" s="6"/>
    </row>
    <row r="86" spans="1:16" ht="14.45" customHeight="1" x14ac:dyDescent="0.2">
      <c r="A86" s="5" t="s">
        <v>169</v>
      </c>
      <c r="B86" s="10" t="s">
        <v>170</v>
      </c>
      <c r="C86" s="5">
        <v>1</v>
      </c>
      <c r="D86" s="5" t="s">
        <v>35</v>
      </c>
      <c r="E86" s="10">
        <v>139.36000000000001</v>
      </c>
      <c r="F86" s="5"/>
      <c r="G86" s="5"/>
      <c r="H86" s="5" t="s">
        <v>171</v>
      </c>
      <c r="I86" s="11">
        <f>+E86</f>
        <v>139.36000000000001</v>
      </c>
      <c r="J86" s="5"/>
      <c r="K86" s="6"/>
      <c r="L86" s="6"/>
      <c r="M86" s="6"/>
      <c r="N86" s="6"/>
      <c r="O86" s="6"/>
      <c r="P86" s="6"/>
    </row>
    <row r="87" spans="1:16" ht="14.45" customHeight="1" x14ac:dyDescent="0.2">
      <c r="A87" s="5" t="s">
        <v>172</v>
      </c>
      <c r="B87" s="10" t="s">
        <v>173</v>
      </c>
      <c r="C87" s="5">
        <v>1</v>
      </c>
      <c r="D87" s="5" t="s">
        <v>35</v>
      </c>
      <c r="E87" s="10">
        <v>134.74</v>
      </c>
      <c r="F87" s="5"/>
      <c r="G87" s="5"/>
      <c r="H87" s="5" t="s">
        <v>174</v>
      </c>
      <c r="I87" s="11">
        <f>+E87</f>
        <v>134.74</v>
      </c>
      <c r="J87" s="5"/>
      <c r="K87" s="6"/>
      <c r="L87" s="6"/>
      <c r="M87" s="6"/>
      <c r="N87" s="6"/>
      <c r="O87" s="6"/>
      <c r="P87" s="6"/>
    </row>
    <row r="88" spans="1:16" ht="14.45" customHeight="1" x14ac:dyDescent="0.2">
      <c r="A88" s="5" t="s">
        <v>175</v>
      </c>
      <c r="B88" s="10" t="s">
        <v>176</v>
      </c>
      <c r="C88" s="5">
        <v>1</v>
      </c>
      <c r="D88" s="5" t="s">
        <v>35</v>
      </c>
      <c r="E88" s="10">
        <v>162.47</v>
      </c>
      <c r="F88" s="5"/>
      <c r="G88" s="5"/>
      <c r="H88" s="5" t="s">
        <v>177</v>
      </c>
      <c r="I88" s="11">
        <f>+E88</f>
        <v>162.47</v>
      </c>
      <c r="J88" s="5"/>
      <c r="K88" s="6"/>
      <c r="L88" s="6"/>
      <c r="M88" s="6"/>
      <c r="N88" s="6"/>
      <c r="O88" s="6"/>
      <c r="P88" s="6"/>
    </row>
    <row r="89" spans="1:16" ht="14.45" customHeight="1" x14ac:dyDescent="0.2">
      <c r="A89" s="5" t="s">
        <v>178</v>
      </c>
      <c r="B89" s="5" t="s">
        <v>71</v>
      </c>
      <c r="C89" s="5">
        <v>0</v>
      </c>
      <c r="D89" s="5" t="s">
        <v>72</v>
      </c>
      <c r="E89" s="17"/>
      <c r="F89" s="5"/>
      <c r="G89" s="5"/>
      <c r="H89" s="5" t="s">
        <v>179</v>
      </c>
      <c r="I89" s="5"/>
      <c r="J89" s="5"/>
      <c r="K89" s="6"/>
      <c r="L89" s="6"/>
      <c r="M89" s="6"/>
      <c r="N89" s="6"/>
      <c r="O89" s="6"/>
      <c r="P89" s="6"/>
    </row>
    <row r="90" spans="1:16" ht="14.45" customHeight="1" x14ac:dyDescent="0.2">
      <c r="A90" s="5" t="s">
        <v>180</v>
      </c>
      <c r="B90" s="10" t="s">
        <v>181</v>
      </c>
      <c r="C90" s="5">
        <v>1</v>
      </c>
      <c r="D90" s="5" t="s">
        <v>35</v>
      </c>
      <c r="E90" s="10">
        <v>134.35</v>
      </c>
      <c r="F90" s="5"/>
      <c r="G90" s="5"/>
      <c r="H90" s="5" t="s">
        <v>182</v>
      </c>
      <c r="I90" s="11">
        <f t="shared" ref="I90:I105" si="2">+E90</f>
        <v>134.35</v>
      </c>
      <c r="J90" s="5"/>
      <c r="K90" s="6"/>
      <c r="L90" s="6"/>
      <c r="M90" s="6"/>
      <c r="N90" s="6"/>
      <c r="O90" s="6"/>
      <c r="P90" s="6"/>
    </row>
    <row r="91" spans="1:16" ht="14.45" customHeight="1" x14ac:dyDescent="0.2">
      <c r="A91" s="5" t="s">
        <v>183</v>
      </c>
      <c r="B91" s="10" t="s">
        <v>184</v>
      </c>
      <c r="C91" s="5">
        <v>1</v>
      </c>
      <c r="D91" s="5" t="s">
        <v>35</v>
      </c>
      <c r="E91" s="10">
        <v>135.12</v>
      </c>
      <c r="F91" s="5"/>
      <c r="G91" s="5"/>
      <c r="H91" s="5" t="s">
        <v>185</v>
      </c>
      <c r="I91" s="11">
        <f t="shared" si="2"/>
        <v>135.12</v>
      </c>
      <c r="J91" s="5"/>
      <c r="K91" s="6"/>
      <c r="L91" s="6"/>
      <c r="M91" s="6"/>
      <c r="N91" s="6"/>
      <c r="O91" s="6"/>
      <c r="P91" s="6"/>
    </row>
    <row r="92" spans="1:16" ht="14.45" customHeight="1" x14ac:dyDescent="0.2">
      <c r="A92" s="5" t="s">
        <v>186</v>
      </c>
      <c r="B92" s="10" t="s">
        <v>187</v>
      </c>
      <c r="C92" s="5">
        <v>1</v>
      </c>
      <c r="D92" s="5" t="s">
        <v>35</v>
      </c>
      <c r="E92" s="10">
        <v>125.49</v>
      </c>
      <c r="F92" s="5"/>
      <c r="G92" s="5"/>
      <c r="H92" s="5" t="s">
        <v>188</v>
      </c>
      <c r="I92" s="11">
        <f t="shared" si="2"/>
        <v>125.49</v>
      </c>
      <c r="J92" s="5"/>
      <c r="K92" s="6"/>
      <c r="L92" s="6"/>
      <c r="M92" s="6"/>
      <c r="N92" s="6"/>
      <c r="O92" s="6"/>
      <c r="P92" s="6"/>
    </row>
    <row r="93" spans="1:16" ht="14.45" customHeight="1" x14ac:dyDescent="0.2">
      <c r="A93" s="5" t="s">
        <v>189</v>
      </c>
      <c r="B93" s="10" t="s">
        <v>190</v>
      </c>
      <c r="C93" s="5">
        <v>1</v>
      </c>
      <c r="D93" s="5" t="s">
        <v>35</v>
      </c>
      <c r="E93" s="10">
        <v>161.32</v>
      </c>
      <c r="F93" s="5"/>
      <c r="G93" s="5"/>
      <c r="H93" s="5" t="s">
        <v>191</v>
      </c>
      <c r="I93" s="11">
        <f t="shared" si="2"/>
        <v>161.32</v>
      </c>
      <c r="J93" s="5"/>
      <c r="K93" s="6"/>
      <c r="L93" s="6"/>
      <c r="M93" s="6"/>
      <c r="N93" s="6"/>
      <c r="O93" s="6"/>
      <c r="P93" s="6"/>
    </row>
    <row r="94" spans="1:16" ht="14.45" customHeight="1" x14ac:dyDescent="0.2">
      <c r="A94" s="5" t="s">
        <v>192</v>
      </c>
      <c r="B94" s="10" t="s">
        <v>193</v>
      </c>
      <c r="C94" s="5">
        <v>1</v>
      </c>
      <c r="D94" s="5" t="s">
        <v>35</v>
      </c>
      <c r="E94" s="10">
        <v>130.88999999999999</v>
      </c>
      <c r="F94" s="5"/>
      <c r="G94" s="5"/>
      <c r="H94" s="5" t="s">
        <v>194</v>
      </c>
      <c r="I94" s="11">
        <f t="shared" si="2"/>
        <v>130.88999999999999</v>
      </c>
      <c r="J94" s="5"/>
      <c r="K94" s="6"/>
      <c r="L94" s="6"/>
      <c r="M94" s="6"/>
      <c r="N94" s="6"/>
      <c r="O94" s="6"/>
      <c r="P94" s="6"/>
    </row>
    <row r="95" spans="1:16" ht="14.45" customHeight="1" x14ac:dyDescent="0.2">
      <c r="A95" s="5" t="s">
        <v>195</v>
      </c>
      <c r="B95" s="10" t="s">
        <v>196</v>
      </c>
      <c r="C95" s="5">
        <v>1</v>
      </c>
      <c r="D95" s="5" t="s">
        <v>35</v>
      </c>
      <c r="E95" s="10">
        <v>154.77000000000001</v>
      </c>
      <c r="F95" s="5"/>
      <c r="G95" s="5"/>
      <c r="H95" s="5" t="s">
        <v>197</v>
      </c>
      <c r="I95" s="11">
        <f t="shared" si="2"/>
        <v>154.77000000000001</v>
      </c>
      <c r="J95" s="5"/>
      <c r="K95" s="6"/>
      <c r="L95" s="6"/>
      <c r="M95" s="6"/>
      <c r="N95" s="6"/>
      <c r="O95" s="6"/>
      <c r="P95" s="6"/>
    </row>
    <row r="96" spans="1:16" ht="14.45" customHeight="1" x14ac:dyDescent="0.2">
      <c r="A96" s="5" t="s">
        <v>198</v>
      </c>
      <c r="B96" s="10" t="s">
        <v>199</v>
      </c>
      <c r="C96" s="5">
        <v>1</v>
      </c>
      <c r="D96" s="5" t="s">
        <v>35</v>
      </c>
      <c r="E96" s="10">
        <v>114.71</v>
      </c>
      <c r="F96" s="5"/>
      <c r="G96" s="5"/>
      <c r="H96" s="5" t="s">
        <v>200</v>
      </c>
      <c r="I96" s="11">
        <f t="shared" si="2"/>
        <v>114.71</v>
      </c>
      <c r="J96" s="5"/>
      <c r="K96" s="6"/>
      <c r="L96" s="6"/>
      <c r="M96" s="6"/>
      <c r="N96" s="6"/>
      <c r="O96" s="6"/>
      <c r="P96" s="6"/>
    </row>
    <row r="97" spans="1:16" ht="14.45" customHeight="1" x14ac:dyDescent="0.2">
      <c r="A97" s="5" t="s">
        <v>201</v>
      </c>
      <c r="B97" s="10" t="s">
        <v>202</v>
      </c>
      <c r="C97" s="5">
        <v>1</v>
      </c>
      <c r="D97" s="5" t="s">
        <v>35</v>
      </c>
      <c r="E97" s="10">
        <v>144.37</v>
      </c>
      <c r="F97" s="5"/>
      <c r="G97" s="5"/>
      <c r="H97" s="5" t="s">
        <v>203</v>
      </c>
      <c r="I97" s="11">
        <f t="shared" si="2"/>
        <v>144.37</v>
      </c>
      <c r="J97" s="5"/>
      <c r="K97" s="6"/>
      <c r="L97" s="6"/>
      <c r="M97" s="6"/>
      <c r="N97" s="6"/>
      <c r="O97" s="6"/>
      <c r="P97" s="6"/>
    </row>
    <row r="98" spans="1:16" ht="14.45" customHeight="1" x14ac:dyDescent="0.2">
      <c r="A98" s="5" t="s">
        <v>204</v>
      </c>
      <c r="B98" s="10" t="s">
        <v>205</v>
      </c>
      <c r="C98" s="5">
        <v>1</v>
      </c>
      <c r="D98" s="5" t="s">
        <v>35</v>
      </c>
      <c r="E98" s="10">
        <v>149.76</v>
      </c>
      <c r="F98" s="5" t="s">
        <v>206</v>
      </c>
      <c r="G98" s="10">
        <v>114.74</v>
      </c>
      <c r="H98" s="5" t="s">
        <v>207</v>
      </c>
      <c r="I98" s="11">
        <f t="shared" si="2"/>
        <v>149.76</v>
      </c>
      <c r="J98" s="5"/>
      <c r="K98" s="6"/>
      <c r="L98" s="6"/>
      <c r="M98" s="6"/>
      <c r="N98" s="6"/>
      <c r="O98" s="6"/>
      <c r="P98" s="6"/>
    </row>
    <row r="99" spans="1:16" ht="14.45" customHeight="1" x14ac:dyDescent="0.2">
      <c r="A99" s="5" t="s">
        <v>208</v>
      </c>
      <c r="B99" s="10" t="s">
        <v>209</v>
      </c>
      <c r="C99" s="5">
        <v>1</v>
      </c>
      <c r="D99" s="5" t="s">
        <v>35</v>
      </c>
      <c r="E99" s="10">
        <v>130.5</v>
      </c>
      <c r="F99" s="5"/>
      <c r="G99" s="5"/>
      <c r="H99" s="5" t="s">
        <v>210</v>
      </c>
      <c r="I99" s="11">
        <f t="shared" si="2"/>
        <v>130.5</v>
      </c>
      <c r="J99" s="5"/>
      <c r="K99" s="6"/>
      <c r="L99" s="6"/>
      <c r="M99" s="6"/>
      <c r="N99" s="6"/>
      <c r="O99" s="6"/>
      <c r="P99" s="6"/>
    </row>
    <row r="100" spans="1:16" ht="14.45" customHeight="1" x14ac:dyDescent="0.2">
      <c r="A100" s="5" t="s">
        <v>211</v>
      </c>
      <c r="B100" s="10" t="s">
        <v>212</v>
      </c>
      <c r="C100" s="5">
        <v>1</v>
      </c>
      <c r="D100" s="5" t="s">
        <v>35</v>
      </c>
      <c r="E100" s="10">
        <v>129.72999999999999</v>
      </c>
      <c r="F100" s="5"/>
      <c r="G100" s="5"/>
      <c r="H100" s="5" t="s">
        <v>213</v>
      </c>
      <c r="I100" s="11">
        <f t="shared" si="2"/>
        <v>129.72999999999999</v>
      </c>
      <c r="J100" s="5"/>
      <c r="K100" s="6"/>
      <c r="L100" s="6"/>
      <c r="M100" s="6"/>
      <c r="N100" s="6"/>
      <c r="O100" s="6"/>
      <c r="P100" s="6"/>
    </row>
    <row r="101" spans="1:16" ht="14.45" customHeight="1" x14ac:dyDescent="0.2">
      <c r="A101" s="5" t="s">
        <v>214</v>
      </c>
      <c r="B101" s="10" t="s">
        <v>215</v>
      </c>
      <c r="C101" s="5">
        <v>1</v>
      </c>
      <c r="D101" s="5" t="s">
        <v>35</v>
      </c>
      <c r="E101" s="10">
        <v>152.84</v>
      </c>
      <c r="F101" s="5"/>
      <c r="G101" s="5"/>
      <c r="H101" s="5" t="s">
        <v>216</v>
      </c>
      <c r="I101" s="11">
        <f t="shared" si="2"/>
        <v>152.84</v>
      </c>
      <c r="J101" s="5"/>
      <c r="K101" s="6"/>
      <c r="L101" s="6"/>
      <c r="M101" s="6"/>
      <c r="N101" s="6"/>
      <c r="O101" s="6"/>
      <c r="P101" s="6"/>
    </row>
    <row r="102" spans="1:16" ht="14.45" customHeight="1" x14ac:dyDescent="0.2">
      <c r="A102" s="5" t="s">
        <v>217</v>
      </c>
      <c r="B102" s="10" t="s">
        <v>218</v>
      </c>
      <c r="C102" s="5">
        <v>1</v>
      </c>
      <c r="D102" s="5" t="s">
        <v>35</v>
      </c>
      <c r="E102" s="10">
        <v>143.6</v>
      </c>
      <c r="F102" s="5"/>
      <c r="G102" s="5"/>
      <c r="H102" s="5" t="s">
        <v>219</v>
      </c>
      <c r="I102" s="11">
        <f t="shared" si="2"/>
        <v>143.6</v>
      </c>
      <c r="J102" s="5"/>
      <c r="K102" s="6"/>
      <c r="L102" s="6"/>
      <c r="M102" s="6"/>
      <c r="N102" s="6"/>
      <c r="O102" s="6"/>
      <c r="P102" s="6"/>
    </row>
    <row r="103" spans="1:16" ht="14.45" customHeight="1" x14ac:dyDescent="0.2">
      <c r="A103" s="5" t="s">
        <v>220</v>
      </c>
      <c r="B103" s="10" t="s">
        <v>221</v>
      </c>
      <c r="C103" s="5">
        <v>1</v>
      </c>
      <c r="D103" s="5" t="s">
        <v>35</v>
      </c>
      <c r="E103" s="10">
        <v>118.56</v>
      </c>
      <c r="F103" s="5"/>
      <c r="G103" s="5"/>
      <c r="H103" s="5" t="s">
        <v>222</v>
      </c>
      <c r="I103" s="11">
        <f t="shared" si="2"/>
        <v>118.56</v>
      </c>
      <c r="J103" s="10"/>
      <c r="K103" s="6"/>
      <c r="L103" s="6"/>
      <c r="M103" s="6"/>
      <c r="N103" s="6"/>
      <c r="O103" s="6"/>
      <c r="P103" s="6"/>
    </row>
    <row r="104" spans="1:16" ht="14.45" customHeight="1" x14ac:dyDescent="0.2">
      <c r="A104" s="5" t="s">
        <v>223</v>
      </c>
      <c r="B104" s="10" t="s">
        <v>224</v>
      </c>
      <c r="C104" s="5">
        <v>1</v>
      </c>
      <c r="D104" s="5" t="s">
        <v>35</v>
      </c>
      <c r="E104" s="10">
        <v>122.8</v>
      </c>
      <c r="F104" s="5"/>
      <c r="G104" s="5"/>
      <c r="H104" s="5" t="s">
        <v>225</v>
      </c>
      <c r="I104" s="11">
        <f t="shared" si="2"/>
        <v>122.8</v>
      </c>
      <c r="J104" s="5"/>
      <c r="K104" s="6"/>
      <c r="L104" s="6"/>
      <c r="M104" s="6"/>
      <c r="N104" s="6"/>
      <c r="O104" s="6"/>
      <c r="P104" s="6"/>
    </row>
    <row r="105" spans="1:16" ht="14.45" customHeight="1" x14ac:dyDescent="0.2">
      <c r="A105" s="5" t="s">
        <v>226</v>
      </c>
      <c r="B105" s="10" t="s">
        <v>227</v>
      </c>
      <c r="C105" s="5">
        <v>1</v>
      </c>
      <c r="D105" s="5" t="s">
        <v>35</v>
      </c>
      <c r="E105" s="10">
        <v>129.72999999999999</v>
      </c>
      <c r="F105" s="5"/>
      <c r="G105" s="5"/>
      <c r="H105" s="5" t="s">
        <v>228</v>
      </c>
      <c r="I105" s="11">
        <f t="shared" si="2"/>
        <v>129.72999999999999</v>
      </c>
      <c r="J105" s="5"/>
      <c r="K105" s="6"/>
      <c r="L105" s="6"/>
      <c r="M105" s="6"/>
      <c r="N105" s="6"/>
      <c r="O105" s="6"/>
      <c r="P105" s="6"/>
    </row>
    <row r="106" spans="1:16" ht="14.45" customHeight="1" x14ac:dyDescent="0.2">
      <c r="A106" s="5" t="s">
        <v>229</v>
      </c>
      <c r="B106" s="5" t="s">
        <v>71</v>
      </c>
      <c r="C106" s="5">
        <v>0</v>
      </c>
      <c r="D106" s="5" t="s">
        <v>35</v>
      </c>
      <c r="E106" s="17"/>
      <c r="F106" s="5"/>
      <c r="G106" s="5"/>
      <c r="H106" s="5" t="s">
        <v>230</v>
      </c>
      <c r="I106" s="5"/>
      <c r="J106" s="5"/>
      <c r="K106" s="6"/>
      <c r="L106" s="6"/>
      <c r="M106" s="6"/>
      <c r="N106" s="6"/>
      <c r="O106" s="6"/>
      <c r="P106" s="6"/>
    </row>
    <row r="107" spans="1:16" ht="14.45" customHeight="1" x14ac:dyDescent="0.2">
      <c r="A107" s="5" t="s">
        <v>231</v>
      </c>
      <c r="B107" s="10" t="s">
        <v>232</v>
      </c>
      <c r="C107" s="5">
        <v>1</v>
      </c>
      <c r="D107" s="5" t="s">
        <v>35</v>
      </c>
      <c r="E107" s="10">
        <v>129.72999999999999</v>
      </c>
      <c r="F107" s="5"/>
      <c r="G107" s="5"/>
      <c r="H107" s="5" t="s">
        <v>233</v>
      </c>
      <c r="I107" s="11">
        <f t="shared" ref="I107:I123" si="3">+E107</f>
        <v>129.72999999999999</v>
      </c>
      <c r="J107" s="5"/>
      <c r="K107" s="6"/>
      <c r="L107" s="6"/>
      <c r="M107" s="6"/>
      <c r="N107" s="6"/>
      <c r="O107" s="6"/>
      <c r="P107" s="6"/>
    </row>
    <row r="108" spans="1:16" ht="14.45" customHeight="1" x14ac:dyDescent="0.2">
      <c r="A108" s="5" t="s">
        <v>234</v>
      </c>
      <c r="B108" s="10" t="s">
        <v>235</v>
      </c>
      <c r="C108" s="5">
        <v>1</v>
      </c>
      <c r="D108" s="5" t="s">
        <v>35</v>
      </c>
      <c r="E108" s="10">
        <v>77.540000000000006</v>
      </c>
      <c r="F108" s="5"/>
      <c r="G108" s="5"/>
      <c r="H108" s="5" t="s">
        <v>236</v>
      </c>
      <c r="I108" s="11">
        <f t="shared" si="3"/>
        <v>77.540000000000006</v>
      </c>
      <c r="J108" s="5"/>
      <c r="K108" s="6"/>
      <c r="L108" s="6"/>
      <c r="M108" s="6"/>
      <c r="N108" s="6"/>
      <c r="O108" s="6"/>
      <c r="P108" s="6"/>
    </row>
    <row r="109" spans="1:16" ht="14.45" customHeight="1" x14ac:dyDescent="0.2">
      <c r="A109" s="5" t="s">
        <v>237</v>
      </c>
      <c r="B109" s="10" t="s">
        <v>238</v>
      </c>
      <c r="C109" s="5">
        <v>1</v>
      </c>
      <c r="D109" s="5" t="s">
        <v>35</v>
      </c>
      <c r="E109" s="10">
        <v>186.35</v>
      </c>
      <c r="F109" s="5"/>
      <c r="G109" s="5"/>
      <c r="H109" s="5" t="s">
        <v>239</v>
      </c>
      <c r="I109" s="11">
        <f t="shared" si="3"/>
        <v>186.35</v>
      </c>
      <c r="J109" s="5"/>
      <c r="K109" s="6"/>
      <c r="L109" s="6"/>
      <c r="M109" s="6"/>
      <c r="N109" s="6"/>
      <c r="O109" s="6"/>
      <c r="P109" s="6"/>
    </row>
    <row r="110" spans="1:16" ht="14.45" customHeight="1" x14ac:dyDescent="0.2">
      <c r="A110" s="5" t="s">
        <v>240</v>
      </c>
      <c r="B110" s="10" t="s">
        <v>241</v>
      </c>
      <c r="C110" s="5">
        <v>1</v>
      </c>
      <c r="D110" s="5" t="s">
        <v>35</v>
      </c>
      <c r="E110" s="10">
        <v>127.42</v>
      </c>
      <c r="F110" s="5"/>
      <c r="G110" s="5"/>
      <c r="H110" s="5" t="s">
        <v>242</v>
      </c>
      <c r="I110" s="11">
        <f t="shared" si="3"/>
        <v>127.42</v>
      </c>
      <c r="J110" s="5"/>
      <c r="K110" s="6"/>
      <c r="L110" s="6"/>
      <c r="M110" s="6"/>
      <c r="N110" s="6"/>
      <c r="O110" s="6"/>
      <c r="P110" s="6"/>
    </row>
    <row r="111" spans="1:16" ht="14.45" customHeight="1" x14ac:dyDescent="0.2">
      <c r="A111" s="5" t="s">
        <v>243</v>
      </c>
      <c r="B111" s="10" t="s">
        <v>244</v>
      </c>
      <c r="C111" s="5">
        <v>1</v>
      </c>
      <c r="D111" s="5" t="s">
        <v>35</v>
      </c>
      <c r="E111" s="10">
        <v>133.97</v>
      </c>
      <c r="F111" s="5"/>
      <c r="G111" s="5"/>
      <c r="H111" s="5" t="s">
        <v>245</v>
      </c>
      <c r="I111" s="11">
        <f t="shared" si="3"/>
        <v>133.97</v>
      </c>
      <c r="J111" s="5"/>
      <c r="K111" s="6"/>
      <c r="L111" s="6"/>
      <c r="M111" s="6"/>
      <c r="N111" s="6"/>
      <c r="O111" s="6"/>
      <c r="P111" s="6"/>
    </row>
    <row r="112" spans="1:16" ht="14.45" customHeight="1" x14ac:dyDescent="0.2">
      <c r="A112" s="5" t="s">
        <v>246</v>
      </c>
      <c r="B112" s="10" t="s">
        <v>247</v>
      </c>
      <c r="C112" s="5">
        <v>1</v>
      </c>
      <c r="D112" s="5" t="s">
        <v>35</v>
      </c>
      <c r="E112" s="10">
        <v>116.25</v>
      </c>
      <c r="F112" s="5"/>
      <c r="G112" s="5"/>
      <c r="H112" s="5" t="s">
        <v>248</v>
      </c>
      <c r="I112" s="11">
        <f t="shared" si="3"/>
        <v>116.25</v>
      </c>
      <c r="J112" s="5"/>
      <c r="K112" s="6"/>
      <c r="L112" s="6"/>
      <c r="M112" s="6"/>
      <c r="N112" s="6"/>
      <c r="O112" s="6"/>
      <c r="P112" s="6"/>
    </row>
    <row r="113" spans="1:16" ht="14.45" customHeight="1" x14ac:dyDescent="0.2">
      <c r="A113" s="5" t="s">
        <v>249</v>
      </c>
      <c r="B113" s="10" t="s">
        <v>250</v>
      </c>
      <c r="C113" s="5">
        <v>1</v>
      </c>
      <c r="D113" s="5" t="s">
        <v>35</v>
      </c>
      <c r="E113" s="10">
        <v>121.64</v>
      </c>
      <c r="F113" s="5"/>
      <c r="G113" s="5"/>
      <c r="H113" s="5" t="s">
        <v>251</v>
      </c>
      <c r="I113" s="11">
        <f t="shared" si="3"/>
        <v>121.64</v>
      </c>
      <c r="J113" s="5"/>
      <c r="K113" s="6"/>
      <c r="L113" s="6"/>
      <c r="M113" s="6"/>
      <c r="N113" s="6"/>
      <c r="O113" s="6"/>
      <c r="P113" s="6"/>
    </row>
    <row r="114" spans="1:16" ht="14.45" customHeight="1" x14ac:dyDescent="0.2">
      <c r="A114" s="5" t="s">
        <v>252</v>
      </c>
      <c r="B114" s="10" t="s">
        <v>253</v>
      </c>
      <c r="C114" s="5">
        <v>1</v>
      </c>
      <c r="D114" s="5" t="s">
        <v>35</v>
      </c>
      <c r="E114" s="10">
        <v>137.82</v>
      </c>
      <c r="F114" s="5"/>
      <c r="G114" s="5"/>
      <c r="H114" s="5" t="s">
        <v>254</v>
      </c>
      <c r="I114" s="11">
        <f t="shared" si="3"/>
        <v>137.82</v>
      </c>
      <c r="J114" s="5"/>
      <c r="K114" s="6"/>
      <c r="L114" s="6"/>
      <c r="M114" s="6"/>
      <c r="N114" s="6"/>
      <c r="O114" s="6"/>
      <c r="P114" s="6"/>
    </row>
    <row r="115" spans="1:16" ht="14.45" customHeight="1" x14ac:dyDescent="0.2">
      <c r="A115" s="5" t="s">
        <v>255</v>
      </c>
      <c r="B115" s="10" t="s">
        <v>256</v>
      </c>
      <c r="C115" s="5">
        <v>1</v>
      </c>
      <c r="D115" s="5" t="s">
        <v>35</v>
      </c>
      <c r="E115" s="10">
        <v>136.28</v>
      </c>
      <c r="F115" s="5"/>
      <c r="G115" s="5"/>
      <c r="H115" s="5" t="s">
        <v>257</v>
      </c>
      <c r="I115" s="11">
        <f t="shared" si="3"/>
        <v>136.28</v>
      </c>
      <c r="J115" s="5"/>
      <c r="K115" s="6"/>
      <c r="L115" s="6"/>
      <c r="M115" s="6"/>
      <c r="N115" s="6"/>
      <c r="O115" s="6"/>
      <c r="P115" s="6"/>
    </row>
    <row r="116" spans="1:16" ht="14.45" customHeight="1" x14ac:dyDescent="0.2">
      <c r="A116" s="5" t="s">
        <v>258</v>
      </c>
      <c r="B116" s="10" t="s">
        <v>259</v>
      </c>
      <c r="C116" s="5">
        <v>1</v>
      </c>
      <c r="D116" s="5" t="s">
        <v>35</v>
      </c>
      <c r="E116" s="10">
        <v>141.66999999999999</v>
      </c>
      <c r="F116" s="5"/>
      <c r="G116" s="5"/>
      <c r="H116" s="5" t="s">
        <v>260</v>
      </c>
      <c r="I116" s="11">
        <f t="shared" si="3"/>
        <v>141.66999999999999</v>
      </c>
      <c r="J116" s="5"/>
      <c r="K116" s="6"/>
      <c r="L116" s="6"/>
      <c r="M116" s="6"/>
      <c r="N116" s="6"/>
      <c r="O116" s="6"/>
      <c r="P116" s="6"/>
    </row>
    <row r="117" spans="1:16" ht="14.45" customHeight="1" x14ac:dyDescent="0.2">
      <c r="A117" s="5" t="s">
        <v>261</v>
      </c>
      <c r="B117" s="10" t="s">
        <v>262</v>
      </c>
      <c r="C117" s="5">
        <v>1</v>
      </c>
      <c r="D117" s="5" t="s">
        <v>35</v>
      </c>
      <c r="E117" s="10">
        <v>147.06</v>
      </c>
      <c r="F117" s="5"/>
      <c r="G117" s="5"/>
      <c r="H117" s="5" t="s">
        <v>263</v>
      </c>
      <c r="I117" s="11">
        <f t="shared" si="3"/>
        <v>147.06</v>
      </c>
      <c r="J117" s="5"/>
      <c r="K117" s="6"/>
      <c r="L117" s="6"/>
      <c r="M117" s="6"/>
      <c r="N117" s="6"/>
      <c r="O117" s="6"/>
      <c r="P117" s="6"/>
    </row>
    <row r="118" spans="1:16" ht="14.45" customHeight="1" x14ac:dyDescent="0.2">
      <c r="A118" s="5" t="s">
        <v>264</v>
      </c>
      <c r="B118" s="10" t="s">
        <v>265</v>
      </c>
      <c r="C118" s="5">
        <v>1</v>
      </c>
      <c r="D118" s="5" t="s">
        <v>35</v>
      </c>
      <c r="E118" s="10">
        <v>125.88</v>
      </c>
      <c r="F118" s="5"/>
      <c r="G118" s="5"/>
      <c r="H118" s="5" t="s">
        <v>266</v>
      </c>
      <c r="I118" s="11">
        <f t="shared" si="3"/>
        <v>125.88</v>
      </c>
      <c r="J118" s="5"/>
      <c r="K118" s="6"/>
      <c r="L118" s="6"/>
      <c r="M118" s="6"/>
      <c r="N118" s="6"/>
      <c r="O118" s="6"/>
      <c r="P118" s="6"/>
    </row>
    <row r="119" spans="1:16" ht="14.45" customHeight="1" x14ac:dyDescent="0.2">
      <c r="A119" s="5" t="s">
        <v>267</v>
      </c>
      <c r="B119" s="10" t="s">
        <v>268</v>
      </c>
      <c r="C119" s="5">
        <v>1</v>
      </c>
      <c r="D119" s="5" t="s">
        <v>35</v>
      </c>
      <c r="E119" s="10">
        <v>121.64</v>
      </c>
      <c r="F119" s="5"/>
      <c r="G119" s="5"/>
      <c r="H119" s="5" t="s">
        <v>269</v>
      </c>
      <c r="I119" s="11">
        <f t="shared" si="3"/>
        <v>121.64</v>
      </c>
      <c r="J119" s="5"/>
      <c r="K119" s="6"/>
      <c r="L119" s="6"/>
      <c r="M119" s="6"/>
      <c r="N119" s="6"/>
      <c r="O119" s="6"/>
      <c r="P119" s="6"/>
    </row>
    <row r="120" spans="1:16" ht="14.45" customHeight="1" x14ac:dyDescent="0.2">
      <c r="A120" s="5" t="s">
        <v>270</v>
      </c>
      <c r="B120" s="10" t="s">
        <v>271</v>
      </c>
      <c r="C120" s="5">
        <v>1</v>
      </c>
      <c r="D120" s="5" t="s">
        <v>35</v>
      </c>
      <c r="E120" s="10">
        <v>135.12</v>
      </c>
      <c r="F120" s="5"/>
      <c r="G120" s="5"/>
      <c r="H120" s="5" t="s">
        <v>272</v>
      </c>
      <c r="I120" s="11">
        <f t="shared" si="3"/>
        <v>135.12</v>
      </c>
      <c r="J120" s="5"/>
      <c r="K120" s="6"/>
      <c r="L120" s="6"/>
      <c r="M120" s="6"/>
      <c r="N120" s="6"/>
      <c r="O120" s="6"/>
      <c r="P120" s="6"/>
    </row>
    <row r="121" spans="1:16" ht="14.45" customHeight="1" x14ac:dyDescent="0.2">
      <c r="A121" s="5" t="s">
        <v>273</v>
      </c>
      <c r="B121" s="10" t="s">
        <v>274</v>
      </c>
      <c r="C121" s="5">
        <v>1</v>
      </c>
      <c r="D121" s="5" t="s">
        <v>35</v>
      </c>
      <c r="E121" s="10">
        <v>136.28</v>
      </c>
      <c r="F121" s="5"/>
      <c r="G121" s="5"/>
      <c r="H121" s="5" t="s">
        <v>275</v>
      </c>
      <c r="I121" s="11">
        <f t="shared" si="3"/>
        <v>136.28</v>
      </c>
      <c r="J121" s="5"/>
      <c r="K121" s="6"/>
      <c r="L121" s="6"/>
      <c r="M121" s="6"/>
      <c r="N121" s="6"/>
      <c r="O121" s="6"/>
      <c r="P121" s="6"/>
    </row>
    <row r="122" spans="1:16" ht="14.45" customHeight="1" x14ac:dyDescent="0.2">
      <c r="A122" s="5" t="s">
        <v>276</v>
      </c>
      <c r="B122" s="10" t="s">
        <v>277</v>
      </c>
      <c r="C122" s="5">
        <v>1</v>
      </c>
      <c r="D122" s="5" t="s">
        <v>35</v>
      </c>
      <c r="E122" s="10">
        <v>109.31</v>
      </c>
      <c r="F122" s="5"/>
      <c r="G122" s="5"/>
      <c r="H122" s="5" t="s">
        <v>278</v>
      </c>
      <c r="I122" s="11">
        <f t="shared" si="3"/>
        <v>109.31</v>
      </c>
      <c r="J122" s="5"/>
      <c r="K122" s="6"/>
      <c r="L122" s="6"/>
      <c r="M122" s="6"/>
      <c r="N122" s="6"/>
      <c r="O122" s="6"/>
      <c r="P122" s="6"/>
    </row>
    <row r="123" spans="1:16" ht="14.45" customHeight="1" x14ac:dyDescent="0.2">
      <c r="A123" s="5" t="s">
        <v>279</v>
      </c>
      <c r="B123" s="10" t="s">
        <v>280</v>
      </c>
      <c r="C123" s="5">
        <v>1</v>
      </c>
      <c r="D123" s="5" t="s">
        <v>35</v>
      </c>
      <c r="E123" s="10">
        <v>136.28</v>
      </c>
      <c r="F123" s="5"/>
      <c r="G123" s="5"/>
      <c r="H123" s="5" t="s">
        <v>281</v>
      </c>
      <c r="I123" s="11">
        <f t="shared" si="3"/>
        <v>136.28</v>
      </c>
      <c r="J123" s="10"/>
      <c r="K123" s="6"/>
      <c r="L123" s="6"/>
      <c r="M123" s="6"/>
      <c r="N123" s="6"/>
      <c r="O123" s="6"/>
      <c r="P123" s="6"/>
    </row>
    <row r="124" spans="1:16" ht="14.45" customHeight="1" x14ac:dyDescent="0.2">
      <c r="A124" s="5" t="s">
        <v>282</v>
      </c>
      <c r="B124" s="10" t="s">
        <v>283</v>
      </c>
      <c r="C124" s="5">
        <v>0</v>
      </c>
      <c r="D124" s="5" t="s">
        <v>284</v>
      </c>
      <c r="E124" s="17"/>
      <c r="F124" s="5"/>
      <c r="G124" s="5"/>
      <c r="H124" s="5" t="s">
        <v>285</v>
      </c>
      <c r="I124" s="5"/>
      <c r="J124" s="5"/>
      <c r="K124" s="6"/>
      <c r="L124" s="6"/>
      <c r="M124" s="6"/>
      <c r="N124" s="6"/>
      <c r="O124" s="6"/>
      <c r="P124" s="6"/>
    </row>
    <row r="125" spans="1:16" ht="14.45" customHeight="1" x14ac:dyDescent="0.2">
      <c r="A125" s="5" t="s">
        <v>286</v>
      </c>
      <c r="B125" s="10" t="s">
        <v>287</v>
      </c>
      <c r="C125" s="5">
        <v>1</v>
      </c>
      <c r="D125" s="5" t="s">
        <v>35</v>
      </c>
      <c r="E125" s="10">
        <v>148.99</v>
      </c>
      <c r="F125" s="5"/>
      <c r="G125" s="5"/>
      <c r="H125" s="5" t="s">
        <v>288</v>
      </c>
      <c r="I125" s="11">
        <f t="shared" ref="I125:I154" si="4">+E125</f>
        <v>148.99</v>
      </c>
      <c r="J125" s="5"/>
      <c r="K125" s="6"/>
      <c r="L125" s="6"/>
      <c r="M125" s="6"/>
      <c r="N125" s="6"/>
      <c r="O125" s="6"/>
      <c r="P125" s="6"/>
    </row>
    <row r="126" spans="1:16" ht="14.45" customHeight="1" x14ac:dyDescent="0.2">
      <c r="A126" s="5" t="s">
        <v>289</v>
      </c>
      <c r="B126" s="10" t="s">
        <v>290</v>
      </c>
      <c r="C126" s="5">
        <v>1</v>
      </c>
      <c r="D126" s="5" t="s">
        <v>35</v>
      </c>
      <c r="E126" s="10">
        <v>135.88999999999999</v>
      </c>
      <c r="F126" s="5"/>
      <c r="G126" s="5"/>
      <c r="H126" s="5" t="s">
        <v>291</v>
      </c>
      <c r="I126" s="11">
        <f t="shared" si="4"/>
        <v>135.88999999999999</v>
      </c>
      <c r="J126" s="5"/>
      <c r="K126" s="6"/>
      <c r="L126" s="6"/>
      <c r="M126" s="6"/>
      <c r="N126" s="6"/>
      <c r="O126" s="6"/>
      <c r="P126" s="6"/>
    </row>
    <row r="127" spans="1:16" ht="14.45" customHeight="1" x14ac:dyDescent="0.2">
      <c r="A127" s="5" t="s">
        <v>292</v>
      </c>
      <c r="B127" s="10" t="s">
        <v>293</v>
      </c>
      <c r="C127" s="5">
        <v>1</v>
      </c>
      <c r="D127" s="5" t="s">
        <v>35</v>
      </c>
      <c r="E127" s="10">
        <v>128.96</v>
      </c>
      <c r="F127" s="5"/>
      <c r="G127" s="5"/>
      <c r="H127" s="5" t="s">
        <v>294</v>
      </c>
      <c r="I127" s="11">
        <f t="shared" si="4"/>
        <v>128.96</v>
      </c>
      <c r="J127" s="5"/>
      <c r="K127" s="6"/>
      <c r="L127" s="6"/>
      <c r="M127" s="6"/>
      <c r="N127" s="6"/>
      <c r="O127" s="6"/>
      <c r="P127" s="6"/>
    </row>
    <row r="128" spans="1:16" ht="14.45" customHeight="1" x14ac:dyDescent="0.2">
      <c r="A128" s="5" t="s">
        <v>295</v>
      </c>
      <c r="B128" s="10" t="s">
        <v>296</v>
      </c>
      <c r="C128" s="5">
        <v>1</v>
      </c>
      <c r="D128" s="5" t="s">
        <v>35</v>
      </c>
      <c r="E128" s="10">
        <v>139.36000000000001</v>
      </c>
      <c r="F128" s="5"/>
      <c r="G128" s="5"/>
      <c r="H128" s="5" t="s">
        <v>297</v>
      </c>
      <c r="I128" s="11">
        <f t="shared" si="4"/>
        <v>139.36000000000001</v>
      </c>
      <c r="J128" s="5"/>
      <c r="K128" s="6"/>
      <c r="L128" s="6"/>
      <c r="M128" s="6"/>
      <c r="N128" s="6"/>
      <c r="O128" s="6"/>
      <c r="P128" s="6"/>
    </row>
    <row r="129" spans="1:16" ht="14.45" customHeight="1" x14ac:dyDescent="0.2">
      <c r="A129" s="5" t="s">
        <v>298</v>
      </c>
      <c r="B129" s="10" t="s">
        <v>299</v>
      </c>
      <c r="C129" s="5">
        <v>1</v>
      </c>
      <c r="D129" s="5" t="s">
        <v>35</v>
      </c>
      <c r="E129" s="10">
        <v>133.97</v>
      </c>
      <c r="F129" s="5"/>
      <c r="G129" s="5"/>
      <c r="H129" s="5" t="s">
        <v>300</v>
      </c>
      <c r="I129" s="11">
        <f t="shared" si="4"/>
        <v>133.97</v>
      </c>
      <c r="J129" s="5"/>
      <c r="K129" s="6"/>
      <c r="L129" s="6"/>
      <c r="M129" s="6"/>
      <c r="N129" s="6"/>
      <c r="O129" s="6"/>
      <c r="P129" s="6"/>
    </row>
    <row r="130" spans="1:16" ht="14.45" customHeight="1" x14ac:dyDescent="0.2">
      <c r="A130" s="5" t="s">
        <v>301</v>
      </c>
      <c r="B130" s="10" t="s">
        <v>302</v>
      </c>
      <c r="C130" s="5">
        <v>1</v>
      </c>
      <c r="D130" s="5" t="s">
        <v>35</v>
      </c>
      <c r="E130" s="10">
        <v>134.35</v>
      </c>
      <c r="F130" s="5"/>
      <c r="G130" s="5"/>
      <c r="H130" s="5" t="s">
        <v>303</v>
      </c>
      <c r="I130" s="11">
        <f t="shared" si="4"/>
        <v>134.35</v>
      </c>
      <c r="J130" s="5"/>
      <c r="K130" s="6"/>
      <c r="L130" s="6"/>
      <c r="M130" s="6"/>
      <c r="N130" s="6"/>
      <c r="O130" s="6"/>
      <c r="P130" s="6"/>
    </row>
    <row r="131" spans="1:16" ht="14.45" customHeight="1" x14ac:dyDescent="0.2">
      <c r="A131" s="5" t="s">
        <v>304</v>
      </c>
      <c r="B131" s="10" t="s">
        <v>305</v>
      </c>
      <c r="C131" s="5">
        <v>1</v>
      </c>
      <c r="D131" s="5" t="s">
        <v>35</v>
      </c>
      <c r="E131" s="10">
        <v>137.43</v>
      </c>
      <c r="F131" s="5"/>
      <c r="G131" s="5"/>
      <c r="H131" s="5" t="s">
        <v>306</v>
      </c>
      <c r="I131" s="11">
        <f t="shared" si="4"/>
        <v>137.43</v>
      </c>
      <c r="J131" s="5"/>
      <c r="K131" s="6"/>
      <c r="L131" s="6"/>
      <c r="M131" s="6"/>
      <c r="N131" s="6"/>
      <c r="O131" s="6"/>
      <c r="P131" s="6"/>
    </row>
    <row r="132" spans="1:16" ht="14.45" customHeight="1" x14ac:dyDescent="0.2">
      <c r="A132" s="5" t="s">
        <v>307</v>
      </c>
      <c r="B132" s="10" t="s">
        <v>308</v>
      </c>
      <c r="C132" s="5">
        <v>1</v>
      </c>
      <c r="D132" s="5" t="s">
        <v>126</v>
      </c>
      <c r="E132" s="10">
        <v>109.9</v>
      </c>
      <c r="F132" s="5"/>
      <c r="G132" s="5"/>
      <c r="H132" s="5" t="s">
        <v>309</v>
      </c>
      <c r="I132" s="11">
        <f t="shared" si="4"/>
        <v>109.9</v>
      </c>
      <c r="J132" s="5"/>
      <c r="K132" s="6"/>
      <c r="L132" s="6"/>
      <c r="M132" s="6"/>
      <c r="N132" s="6"/>
      <c r="O132" s="6"/>
      <c r="P132" s="6"/>
    </row>
    <row r="133" spans="1:16" ht="14.45" customHeight="1" x14ac:dyDescent="0.2">
      <c r="A133" s="5" t="s">
        <v>310</v>
      </c>
      <c r="B133" s="10" t="s">
        <v>311</v>
      </c>
      <c r="C133" s="5">
        <v>1</v>
      </c>
      <c r="D133" s="5" t="s">
        <v>126</v>
      </c>
      <c r="E133" s="10">
        <v>105.28</v>
      </c>
      <c r="F133" s="5"/>
      <c r="G133" s="5"/>
      <c r="H133" s="5" t="s">
        <v>312</v>
      </c>
      <c r="I133" s="11">
        <f t="shared" si="4"/>
        <v>105.28</v>
      </c>
      <c r="J133" s="5"/>
      <c r="K133" s="6"/>
      <c r="L133" s="6"/>
      <c r="M133" s="6"/>
      <c r="N133" s="6"/>
      <c r="O133" s="6"/>
      <c r="P133" s="6"/>
    </row>
    <row r="134" spans="1:16" ht="14.45" customHeight="1" x14ac:dyDescent="0.2">
      <c r="A134" s="5" t="s">
        <v>313</v>
      </c>
      <c r="B134" s="10" t="s">
        <v>314</v>
      </c>
      <c r="C134" s="5">
        <v>1</v>
      </c>
      <c r="D134" s="5" t="s">
        <v>35</v>
      </c>
      <c r="E134" s="10">
        <v>147.06</v>
      </c>
      <c r="F134" s="5"/>
      <c r="G134" s="5"/>
      <c r="H134" s="5" t="s">
        <v>315</v>
      </c>
      <c r="I134" s="11">
        <f t="shared" si="4"/>
        <v>147.06</v>
      </c>
      <c r="J134" s="5"/>
      <c r="K134" s="6"/>
      <c r="L134" s="6"/>
      <c r="M134" s="6"/>
      <c r="N134" s="6"/>
      <c r="O134" s="6"/>
      <c r="P134" s="6"/>
    </row>
    <row r="135" spans="1:16" ht="14.45" customHeight="1" x14ac:dyDescent="0.2">
      <c r="A135" s="5" t="s">
        <v>316</v>
      </c>
      <c r="B135" s="10" t="s">
        <v>317</v>
      </c>
      <c r="C135" s="5">
        <v>1</v>
      </c>
      <c r="D135" s="5" t="s">
        <v>35</v>
      </c>
      <c r="E135" s="10">
        <v>140.52000000000001</v>
      </c>
      <c r="F135" s="5"/>
      <c r="G135" s="5"/>
      <c r="H135" s="5" t="s">
        <v>318</v>
      </c>
      <c r="I135" s="11">
        <f t="shared" si="4"/>
        <v>140.52000000000001</v>
      </c>
      <c r="J135" s="10"/>
      <c r="K135" s="6"/>
      <c r="L135" s="6"/>
      <c r="M135" s="6"/>
      <c r="N135" s="6"/>
      <c r="O135" s="6"/>
      <c r="P135" s="6"/>
    </row>
    <row r="136" spans="1:16" ht="14.45" customHeight="1" x14ac:dyDescent="0.2">
      <c r="A136" s="5" t="s">
        <v>319</v>
      </c>
      <c r="B136" s="10" t="s">
        <v>320</v>
      </c>
      <c r="C136" s="5">
        <v>1</v>
      </c>
      <c r="D136" s="5" t="s">
        <v>35</v>
      </c>
      <c r="E136" s="10">
        <v>133.58000000000001</v>
      </c>
      <c r="F136" s="5"/>
      <c r="G136" s="5"/>
      <c r="H136" s="5" t="s">
        <v>321</v>
      </c>
      <c r="I136" s="11">
        <f t="shared" si="4"/>
        <v>133.58000000000001</v>
      </c>
      <c r="J136" s="5"/>
      <c r="K136" s="6"/>
      <c r="L136" s="6"/>
      <c r="M136" s="6"/>
      <c r="N136" s="6"/>
      <c r="O136" s="6"/>
      <c r="P136" s="6"/>
    </row>
    <row r="137" spans="1:16" ht="14.45" customHeight="1" x14ac:dyDescent="0.2">
      <c r="A137" s="5" t="s">
        <v>322</v>
      </c>
      <c r="B137" s="10" t="s">
        <v>323</v>
      </c>
      <c r="C137" s="5">
        <v>1</v>
      </c>
      <c r="D137" s="5" t="s">
        <v>35</v>
      </c>
      <c r="E137" s="10">
        <v>158.62</v>
      </c>
      <c r="F137" s="5"/>
      <c r="G137" s="5"/>
      <c r="H137" s="5" t="s">
        <v>324</v>
      </c>
      <c r="I137" s="11">
        <f t="shared" si="4"/>
        <v>158.62</v>
      </c>
      <c r="J137" s="5"/>
      <c r="K137" s="6"/>
      <c r="L137" s="6"/>
      <c r="M137" s="6"/>
      <c r="N137" s="6"/>
      <c r="O137" s="6"/>
      <c r="P137" s="6"/>
    </row>
    <row r="138" spans="1:16" ht="14.45" customHeight="1" x14ac:dyDescent="0.2">
      <c r="A138" s="5" t="s">
        <v>325</v>
      </c>
      <c r="B138" s="10" t="s">
        <v>326</v>
      </c>
      <c r="C138" s="5">
        <v>1</v>
      </c>
      <c r="D138" s="5" t="s">
        <v>35</v>
      </c>
      <c r="E138" s="10">
        <v>135.51</v>
      </c>
      <c r="F138" s="5"/>
      <c r="G138" s="5"/>
      <c r="H138" s="5" t="s">
        <v>327</v>
      </c>
      <c r="I138" s="11">
        <f t="shared" si="4"/>
        <v>135.51</v>
      </c>
      <c r="J138" s="5"/>
      <c r="K138" s="6"/>
      <c r="L138" s="6"/>
      <c r="M138" s="6"/>
      <c r="N138" s="6"/>
      <c r="O138" s="6"/>
      <c r="P138" s="6"/>
    </row>
    <row r="139" spans="1:16" ht="14.45" customHeight="1" x14ac:dyDescent="0.2">
      <c r="A139" s="5" t="s">
        <v>328</v>
      </c>
      <c r="B139" s="10" t="s">
        <v>329</v>
      </c>
      <c r="C139" s="5">
        <v>1</v>
      </c>
      <c r="D139" s="5" t="s">
        <v>35</v>
      </c>
      <c r="E139" s="10">
        <v>136.28</v>
      </c>
      <c r="F139" s="5"/>
      <c r="G139" s="5"/>
      <c r="H139" s="5" t="s">
        <v>330</v>
      </c>
      <c r="I139" s="11">
        <f t="shared" si="4"/>
        <v>136.28</v>
      </c>
      <c r="J139" s="5"/>
      <c r="K139" s="6"/>
      <c r="L139" s="6"/>
      <c r="M139" s="6"/>
      <c r="N139" s="6"/>
      <c r="O139" s="6"/>
      <c r="P139" s="6"/>
    </row>
    <row r="140" spans="1:16" ht="14.45" customHeight="1" x14ac:dyDescent="0.2">
      <c r="A140" s="5" t="s">
        <v>331</v>
      </c>
      <c r="B140" s="10" t="s">
        <v>332</v>
      </c>
      <c r="C140" s="5">
        <v>1</v>
      </c>
      <c r="D140" s="5" t="s">
        <v>35</v>
      </c>
      <c r="E140" s="10">
        <v>136.66</v>
      </c>
      <c r="F140" s="5"/>
      <c r="G140" s="5"/>
      <c r="H140" s="5" t="s">
        <v>333</v>
      </c>
      <c r="I140" s="11">
        <f t="shared" si="4"/>
        <v>136.66</v>
      </c>
      <c r="J140" s="5"/>
      <c r="K140" s="6"/>
      <c r="L140" s="6"/>
      <c r="M140" s="6"/>
      <c r="N140" s="6"/>
      <c r="O140" s="6"/>
      <c r="P140" s="6"/>
    </row>
    <row r="141" spans="1:16" ht="14.45" customHeight="1" x14ac:dyDescent="0.2">
      <c r="A141" s="5" t="s">
        <v>334</v>
      </c>
      <c r="B141" s="10" t="s">
        <v>335</v>
      </c>
      <c r="C141" s="5">
        <v>1</v>
      </c>
      <c r="D141" s="5" t="s">
        <v>35</v>
      </c>
      <c r="E141" s="10">
        <v>134.74</v>
      </c>
      <c r="F141" s="5"/>
      <c r="G141" s="5"/>
      <c r="H141" s="5" t="s">
        <v>336</v>
      </c>
      <c r="I141" s="11">
        <f t="shared" si="4"/>
        <v>134.74</v>
      </c>
      <c r="J141" s="5"/>
      <c r="K141" s="6"/>
      <c r="L141" s="6"/>
      <c r="M141" s="6"/>
      <c r="N141" s="6"/>
      <c r="O141" s="6"/>
      <c r="P141" s="6"/>
    </row>
    <row r="142" spans="1:16" ht="14.45" customHeight="1" x14ac:dyDescent="0.2">
      <c r="A142" s="5" t="s">
        <v>337</v>
      </c>
      <c r="B142" s="10" t="s">
        <v>338</v>
      </c>
      <c r="C142" s="5">
        <v>1</v>
      </c>
      <c r="D142" s="5" t="s">
        <v>35</v>
      </c>
      <c r="E142" s="10">
        <v>145.91</v>
      </c>
      <c r="F142" s="5"/>
      <c r="G142" s="5"/>
      <c r="H142" s="5" t="s">
        <v>339</v>
      </c>
      <c r="I142" s="11">
        <f t="shared" si="4"/>
        <v>145.91</v>
      </c>
      <c r="J142" s="5"/>
      <c r="K142" s="6"/>
      <c r="L142" s="6"/>
      <c r="M142" s="6"/>
      <c r="N142" s="6"/>
      <c r="O142" s="6"/>
      <c r="P142" s="6"/>
    </row>
    <row r="143" spans="1:16" ht="14.45" customHeight="1" x14ac:dyDescent="0.2">
      <c r="A143" s="5" t="s">
        <v>340</v>
      </c>
      <c r="B143" s="10" t="s">
        <v>341</v>
      </c>
      <c r="C143" s="5">
        <v>1</v>
      </c>
      <c r="D143" s="5" t="s">
        <v>35</v>
      </c>
      <c r="E143" s="10">
        <v>148.22</v>
      </c>
      <c r="F143" s="5"/>
      <c r="G143" s="5"/>
      <c r="H143" s="5" t="s">
        <v>342</v>
      </c>
      <c r="I143" s="11">
        <f t="shared" si="4"/>
        <v>148.22</v>
      </c>
      <c r="J143" s="5"/>
      <c r="K143" s="6"/>
      <c r="L143" s="6"/>
      <c r="M143" s="6"/>
      <c r="N143" s="6"/>
      <c r="O143" s="6"/>
      <c r="P143" s="6"/>
    </row>
    <row r="144" spans="1:16" ht="14.45" customHeight="1" x14ac:dyDescent="0.2">
      <c r="A144" s="5" t="s">
        <v>343</v>
      </c>
      <c r="B144" s="10" t="s">
        <v>344</v>
      </c>
      <c r="C144" s="5">
        <v>1</v>
      </c>
      <c r="D144" s="5" t="s">
        <v>35</v>
      </c>
      <c r="E144" s="10">
        <v>140.9</v>
      </c>
      <c r="F144" s="5"/>
      <c r="G144" s="5"/>
      <c r="H144" s="5" t="s">
        <v>345</v>
      </c>
      <c r="I144" s="11">
        <f t="shared" si="4"/>
        <v>140.9</v>
      </c>
      <c r="J144" s="5"/>
      <c r="K144" s="6"/>
      <c r="L144" s="6"/>
      <c r="M144" s="6"/>
      <c r="N144" s="6"/>
      <c r="O144" s="6"/>
      <c r="P144" s="6"/>
    </row>
    <row r="145" spans="1:16" ht="14.45" customHeight="1" x14ac:dyDescent="0.2">
      <c r="A145" s="5" t="s">
        <v>346</v>
      </c>
      <c r="B145" s="10" t="s">
        <v>347</v>
      </c>
      <c r="C145" s="5">
        <v>1</v>
      </c>
      <c r="D145" s="5" t="s">
        <v>35</v>
      </c>
      <c r="E145" s="10">
        <v>137.05000000000001</v>
      </c>
      <c r="F145" s="5"/>
      <c r="G145" s="5"/>
      <c r="H145" s="5" t="s">
        <v>348</v>
      </c>
      <c r="I145" s="11">
        <f t="shared" si="4"/>
        <v>137.05000000000001</v>
      </c>
      <c r="J145" s="5"/>
      <c r="K145" s="6"/>
      <c r="L145" s="6"/>
      <c r="M145" s="6"/>
      <c r="N145" s="6"/>
      <c r="O145" s="6"/>
      <c r="P145" s="6"/>
    </row>
    <row r="146" spans="1:16" ht="14.45" customHeight="1" x14ac:dyDescent="0.2">
      <c r="A146" s="5" t="s">
        <v>349</v>
      </c>
      <c r="B146" s="10" t="s">
        <v>350</v>
      </c>
      <c r="C146" s="5">
        <v>1</v>
      </c>
      <c r="D146" s="5" t="s">
        <v>35</v>
      </c>
      <c r="E146" s="10">
        <v>150.91999999999999</v>
      </c>
      <c r="F146" s="5"/>
      <c r="G146" s="5"/>
      <c r="H146" s="5" t="s">
        <v>351</v>
      </c>
      <c r="I146" s="11">
        <f t="shared" si="4"/>
        <v>150.91999999999999</v>
      </c>
      <c r="J146" s="5"/>
      <c r="K146" s="6"/>
      <c r="L146" s="6"/>
      <c r="M146" s="6"/>
      <c r="N146" s="6"/>
      <c r="O146" s="6"/>
      <c r="P146" s="6"/>
    </row>
    <row r="147" spans="1:16" ht="14.45" customHeight="1" x14ac:dyDescent="0.2">
      <c r="A147" s="5" t="s">
        <v>352</v>
      </c>
      <c r="B147" s="10" t="s">
        <v>353</v>
      </c>
      <c r="C147" s="5">
        <v>1</v>
      </c>
      <c r="D147" s="5" t="s">
        <v>35</v>
      </c>
      <c r="E147" s="10">
        <v>154.77000000000001</v>
      </c>
      <c r="F147" s="5"/>
      <c r="G147" s="5"/>
      <c r="H147" s="5" t="s">
        <v>354</v>
      </c>
      <c r="I147" s="11">
        <f t="shared" si="4"/>
        <v>154.77000000000001</v>
      </c>
      <c r="J147" s="5"/>
      <c r="K147" s="6"/>
      <c r="L147" s="6"/>
      <c r="M147" s="6"/>
      <c r="N147" s="6"/>
      <c r="O147" s="6"/>
      <c r="P147" s="6"/>
    </row>
    <row r="148" spans="1:16" ht="14.45" customHeight="1" x14ac:dyDescent="0.2">
      <c r="A148" s="5" t="s">
        <v>355</v>
      </c>
      <c r="B148" s="10" t="s">
        <v>356</v>
      </c>
      <c r="C148" s="5">
        <v>1</v>
      </c>
      <c r="D148" s="5" t="s">
        <v>35</v>
      </c>
      <c r="E148" s="10">
        <v>157.46</v>
      </c>
      <c r="F148" s="5"/>
      <c r="G148" s="5"/>
      <c r="H148" s="5" t="s">
        <v>357</v>
      </c>
      <c r="I148" s="11">
        <f t="shared" si="4"/>
        <v>157.46</v>
      </c>
      <c r="J148" s="5"/>
      <c r="K148" s="6"/>
      <c r="L148" s="6"/>
      <c r="M148" s="6"/>
      <c r="N148" s="6"/>
      <c r="O148" s="6"/>
      <c r="P148" s="6"/>
    </row>
    <row r="149" spans="1:16" ht="14.45" customHeight="1" x14ac:dyDescent="0.2">
      <c r="A149" s="5" t="s">
        <v>358</v>
      </c>
      <c r="B149" s="10" t="s">
        <v>359</v>
      </c>
      <c r="C149" s="5">
        <v>1</v>
      </c>
      <c r="D149" s="5" t="s">
        <v>35</v>
      </c>
      <c r="E149" s="10">
        <v>166.32</v>
      </c>
      <c r="F149" s="5"/>
      <c r="G149" s="5"/>
      <c r="H149" s="5" t="s">
        <v>360</v>
      </c>
      <c r="I149" s="11">
        <f t="shared" si="4"/>
        <v>166.32</v>
      </c>
      <c r="J149" s="5"/>
      <c r="K149" s="6"/>
      <c r="L149" s="6"/>
      <c r="M149" s="6"/>
      <c r="N149" s="6"/>
      <c r="O149" s="6"/>
      <c r="P149" s="6"/>
    </row>
    <row r="150" spans="1:16" ht="14.45" customHeight="1" x14ac:dyDescent="0.2">
      <c r="A150" s="5" t="s">
        <v>361</v>
      </c>
      <c r="B150" s="10" t="s">
        <v>362</v>
      </c>
      <c r="C150" s="5">
        <v>1</v>
      </c>
      <c r="D150" s="5" t="s">
        <v>35</v>
      </c>
      <c r="E150" s="10">
        <v>147.44999999999999</v>
      </c>
      <c r="F150" s="5"/>
      <c r="G150" s="5"/>
      <c r="H150" s="5" t="s">
        <v>363</v>
      </c>
      <c r="I150" s="11">
        <f t="shared" si="4"/>
        <v>147.44999999999999</v>
      </c>
      <c r="J150" s="5"/>
      <c r="K150" s="6"/>
      <c r="L150" s="6"/>
      <c r="M150" s="6"/>
      <c r="N150" s="6"/>
      <c r="O150" s="6"/>
      <c r="P150" s="6"/>
    </row>
    <row r="151" spans="1:16" ht="14.45" customHeight="1" x14ac:dyDescent="0.2">
      <c r="A151" s="5" t="s">
        <v>364</v>
      </c>
      <c r="B151" s="10" t="s">
        <v>365</v>
      </c>
      <c r="C151" s="5">
        <v>1</v>
      </c>
      <c r="D151" s="5" t="s">
        <v>35</v>
      </c>
      <c r="E151" s="10">
        <v>156.31</v>
      </c>
      <c r="F151" s="5"/>
      <c r="G151" s="5"/>
      <c r="H151" s="5" t="s">
        <v>366</v>
      </c>
      <c r="I151" s="11">
        <f t="shared" si="4"/>
        <v>156.31</v>
      </c>
      <c r="J151" s="5"/>
      <c r="K151" s="6"/>
      <c r="L151" s="6"/>
      <c r="M151" s="6"/>
      <c r="N151" s="6"/>
      <c r="O151" s="6"/>
      <c r="P151" s="6"/>
    </row>
    <row r="152" spans="1:16" ht="14.45" customHeight="1" x14ac:dyDescent="0.2">
      <c r="A152" s="5" t="s">
        <v>367</v>
      </c>
      <c r="B152" s="10" t="s">
        <v>368</v>
      </c>
      <c r="C152" s="5">
        <v>1</v>
      </c>
      <c r="D152" s="5" t="s">
        <v>35</v>
      </c>
      <c r="E152" s="10">
        <v>152.84</v>
      </c>
      <c r="F152" s="5"/>
      <c r="G152" s="10"/>
      <c r="H152" s="5" t="s">
        <v>369</v>
      </c>
      <c r="I152" s="11">
        <f t="shared" si="4"/>
        <v>152.84</v>
      </c>
      <c r="J152" s="10"/>
      <c r="K152" s="6"/>
      <c r="L152" s="6"/>
      <c r="M152" s="6"/>
      <c r="N152" s="6"/>
      <c r="O152" s="6"/>
      <c r="P152" s="6"/>
    </row>
    <row r="153" spans="1:16" ht="14.45" customHeight="1" x14ac:dyDescent="0.2">
      <c r="A153" s="5" t="s">
        <v>370</v>
      </c>
      <c r="B153" s="10" t="s">
        <v>371</v>
      </c>
      <c r="C153" s="5">
        <v>1</v>
      </c>
      <c r="D153" s="5" t="s">
        <v>35</v>
      </c>
      <c r="E153" s="10">
        <v>128.96</v>
      </c>
      <c r="F153" s="5"/>
      <c r="G153" s="5"/>
      <c r="H153" s="5" t="s">
        <v>372</v>
      </c>
      <c r="I153" s="11">
        <f t="shared" si="4"/>
        <v>128.96</v>
      </c>
      <c r="J153" s="5"/>
      <c r="K153" s="6"/>
      <c r="L153" s="6"/>
      <c r="M153" s="6"/>
      <c r="N153" s="6"/>
      <c r="O153" s="6"/>
      <c r="P153" s="6"/>
    </row>
    <row r="154" spans="1:16" ht="14.45" customHeight="1" x14ac:dyDescent="0.2">
      <c r="A154" s="5" t="s">
        <v>373</v>
      </c>
      <c r="B154" s="10" t="s">
        <v>374</v>
      </c>
      <c r="C154" s="5">
        <v>1</v>
      </c>
      <c r="D154" s="5" t="s">
        <v>35</v>
      </c>
      <c r="E154" s="10">
        <v>142.83000000000001</v>
      </c>
      <c r="F154" s="5"/>
      <c r="G154" s="5"/>
      <c r="H154" s="5" t="s">
        <v>375</v>
      </c>
      <c r="I154" s="11">
        <f t="shared" si="4"/>
        <v>142.83000000000001</v>
      </c>
      <c r="J154" s="5"/>
      <c r="K154" s="6"/>
      <c r="L154" s="6"/>
      <c r="M154" s="6"/>
      <c r="N154" s="6"/>
      <c r="O154" s="6"/>
      <c r="P154" s="6"/>
    </row>
    <row r="155" spans="1:16" ht="14.45" customHeight="1" x14ac:dyDescent="0.2">
      <c r="A155" s="5" t="s">
        <v>376</v>
      </c>
      <c r="B155" s="5" t="s">
        <v>71</v>
      </c>
      <c r="C155" s="5">
        <v>0</v>
      </c>
      <c r="D155" s="5" t="s">
        <v>72</v>
      </c>
      <c r="E155" s="17"/>
      <c r="F155" s="5"/>
      <c r="G155" s="5"/>
      <c r="H155" s="5" t="s">
        <v>377</v>
      </c>
      <c r="I155" s="5"/>
      <c r="J155" s="5"/>
      <c r="K155" s="6"/>
      <c r="L155" s="6"/>
      <c r="M155" s="6"/>
      <c r="N155" s="6"/>
      <c r="O155" s="6"/>
      <c r="P155" s="6"/>
    </row>
    <row r="156" spans="1:16" ht="14.45" customHeight="1" x14ac:dyDescent="0.2">
      <c r="A156" s="5" t="s">
        <v>378</v>
      </c>
      <c r="B156" s="10" t="s">
        <v>379</v>
      </c>
      <c r="C156" s="5">
        <v>1</v>
      </c>
      <c r="D156" s="5" t="s">
        <v>35</v>
      </c>
      <c r="E156" s="10">
        <v>112.01</v>
      </c>
      <c r="F156" s="5"/>
      <c r="G156" s="5"/>
      <c r="H156" s="5" t="s">
        <v>380</v>
      </c>
      <c r="I156" s="11">
        <f t="shared" ref="I156:I170" si="5">+E156</f>
        <v>112.01</v>
      </c>
      <c r="J156" s="5"/>
      <c r="K156" s="6"/>
      <c r="L156" s="6"/>
      <c r="M156" s="6"/>
      <c r="N156" s="6"/>
      <c r="O156" s="6"/>
      <c r="P156" s="6"/>
    </row>
    <row r="157" spans="1:16" ht="14.45" customHeight="1" x14ac:dyDescent="0.2">
      <c r="A157" s="5" t="s">
        <v>381</v>
      </c>
      <c r="B157" s="10" t="s">
        <v>382</v>
      </c>
      <c r="C157" s="5">
        <v>1</v>
      </c>
      <c r="D157" s="5" t="s">
        <v>35</v>
      </c>
      <c r="E157" s="10">
        <v>145.13999999999999</v>
      </c>
      <c r="F157" s="5"/>
      <c r="G157" s="5"/>
      <c r="H157" s="5" t="s">
        <v>383</v>
      </c>
      <c r="I157" s="11">
        <f t="shared" si="5"/>
        <v>145.13999999999999</v>
      </c>
      <c r="J157" s="5"/>
      <c r="K157" s="6"/>
      <c r="L157" s="6"/>
      <c r="M157" s="6"/>
      <c r="N157" s="6"/>
      <c r="O157" s="6"/>
      <c r="P157" s="6"/>
    </row>
    <row r="158" spans="1:16" ht="14.45" customHeight="1" x14ac:dyDescent="0.2">
      <c r="A158" s="5" t="s">
        <v>384</v>
      </c>
      <c r="B158" s="10" t="s">
        <v>385</v>
      </c>
      <c r="C158" s="5">
        <v>1</v>
      </c>
      <c r="D158" s="5" t="s">
        <v>35</v>
      </c>
      <c r="E158" s="10">
        <v>165.55</v>
      </c>
      <c r="F158" s="5"/>
      <c r="G158" s="5"/>
      <c r="H158" s="5" t="s">
        <v>386</v>
      </c>
      <c r="I158" s="11">
        <f t="shared" si="5"/>
        <v>165.55</v>
      </c>
      <c r="J158" s="10"/>
      <c r="K158" s="6"/>
      <c r="L158" s="6"/>
      <c r="M158" s="6"/>
      <c r="N158" s="6"/>
      <c r="O158" s="6"/>
      <c r="P158" s="6"/>
    </row>
    <row r="159" spans="1:16" ht="14.45" customHeight="1" x14ac:dyDescent="0.2">
      <c r="A159" s="5" t="s">
        <v>387</v>
      </c>
      <c r="B159" s="5" t="s">
        <v>388</v>
      </c>
      <c r="C159" s="5">
        <v>1</v>
      </c>
      <c r="D159" s="5" t="s">
        <v>35</v>
      </c>
      <c r="E159" s="10">
        <v>149.76</v>
      </c>
      <c r="F159" s="5"/>
      <c r="G159" s="5"/>
      <c r="H159" s="5" t="s">
        <v>389</v>
      </c>
      <c r="I159" s="11">
        <f t="shared" si="5"/>
        <v>149.76</v>
      </c>
      <c r="J159" s="5"/>
      <c r="K159" s="6"/>
      <c r="L159" s="6"/>
      <c r="M159" s="6"/>
      <c r="N159" s="6"/>
      <c r="O159" s="6"/>
      <c r="P159" s="6"/>
    </row>
    <row r="160" spans="1:16" ht="14.45" customHeight="1" x14ac:dyDescent="0.2">
      <c r="A160" s="5" t="s">
        <v>390</v>
      </c>
      <c r="B160" s="10" t="s">
        <v>391</v>
      </c>
      <c r="C160" s="5">
        <v>1</v>
      </c>
      <c r="D160" s="5" t="s">
        <v>35</v>
      </c>
      <c r="E160" s="10">
        <v>133.97</v>
      </c>
      <c r="F160" s="5"/>
      <c r="G160" s="5"/>
      <c r="H160" s="5" t="s">
        <v>392</v>
      </c>
      <c r="I160" s="11">
        <f t="shared" si="5"/>
        <v>133.97</v>
      </c>
      <c r="J160" s="5"/>
      <c r="K160" s="6"/>
      <c r="L160" s="6"/>
      <c r="M160" s="6"/>
      <c r="N160" s="6"/>
      <c r="O160" s="6"/>
      <c r="P160" s="6"/>
    </row>
    <row r="161" spans="1:16" ht="14.45" customHeight="1" x14ac:dyDescent="0.2">
      <c r="A161" s="5" t="s">
        <v>393</v>
      </c>
      <c r="B161" s="10" t="s">
        <v>394</v>
      </c>
      <c r="C161" s="5">
        <v>1</v>
      </c>
      <c r="D161" s="5" t="s">
        <v>35</v>
      </c>
      <c r="E161" s="10">
        <v>156.69</v>
      </c>
      <c r="F161" s="5"/>
      <c r="G161" s="5"/>
      <c r="H161" s="5" t="s">
        <v>395</v>
      </c>
      <c r="I161" s="11">
        <f t="shared" si="5"/>
        <v>156.69</v>
      </c>
      <c r="J161" s="5"/>
      <c r="K161" s="6"/>
      <c r="L161" s="6"/>
      <c r="M161" s="6"/>
      <c r="N161" s="6"/>
      <c r="O161" s="6"/>
      <c r="P161" s="6"/>
    </row>
    <row r="162" spans="1:16" ht="14.45" customHeight="1" x14ac:dyDescent="0.2">
      <c r="A162" s="5" t="s">
        <v>396</v>
      </c>
      <c r="B162" s="10" t="s">
        <v>397</v>
      </c>
      <c r="C162" s="5">
        <v>1</v>
      </c>
      <c r="D162" s="5" t="s">
        <v>35</v>
      </c>
      <c r="E162" s="10">
        <v>117.79</v>
      </c>
      <c r="F162" s="5"/>
      <c r="G162" s="5"/>
      <c r="H162" s="5" t="s">
        <v>398</v>
      </c>
      <c r="I162" s="11">
        <f t="shared" si="5"/>
        <v>117.79</v>
      </c>
      <c r="J162" s="5"/>
      <c r="K162" s="6"/>
      <c r="L162" s="6"/>
      <c r="M162" s="6"/>
      <c r="N162" s="6"/>
      <c r="O162" s="6"/>
      <c r="P162" s="6"/>
    </row>
    <row r="163" spans="1:16" ht="14.45" customHeight="1" x14ac:dyDescent="0.2">
      <c r="A163" s="5" t="s">
        <v>399</v>
      </c>
      <c r="B163" s="10" t="s">
        <v>400</v>
      </c>
      <c r="C163" s="5">
        <v>1</v>
      </c>
      <c r="D163" s="5" t="s">
        <v>35</v>
      </c>
      <c r="E163" s="10">
        <v>130.12</v>
      </c>
      <c r="F163" s="5"/>
      <c r="G163" s="5"/>
      <c r="H163" s="5" t="s">
        <v>401</v>
      </c>
      <c r="I163" s="11">
        <f t="shared" si="5"/>
        <v>130.12</v>
      </c>
      <c r="J163" s="5"/>
      <c r="K163" s="6"/>
      <c r="L163" s="6"/>
      <c r="M163" s="6"/>
      <c r="N163" s="6"/>
      <c r="O163" s="6"/>
      <c r="P163" s="6"/>
    </row>
    <row r="164" spans="1:16" ht="14.45" customHeight="1" x14ac:dyDescent="0.2">
      <c r="A164" s="5" t="s">
        <v>402</v>
      </c>
      <c r="B164" s="10" t="s">
        <v>403</v>
      </c>
      <c r="C164" s="5">
        <v>1</v>
      </c>
      <c r="D164" s="5" t="s">
        <v>35</v>
      </c>
      <c r="E164" s="10">
        <v>154.77000000000001</v>
      </c>
      <c r="F164" s="5"/>
      <c r="G164" s="5"/>
      <c r="H164" s="5" t="s">
        <v>404</v>
      </c>
      <c r="I164" s="11">
        <f t="shared" si="5"/>
        <v>154.77000000000001</v>
      </c>
      <c r="J164" s="5"/>
      <c r="K164" s="6"/>
      <c r="L164" s="6"/>
      <c r="M164" s="6"/>
      <c r="N164" s="6"/>
      <c r="O164" s="6"/>
      <c r="P164" s="6"/>
    </row>
    <row r="165" spans="1:16" ht="14.45" customHeight="1" x14ac:dyDescent="0.2">
      <c r="A165" s="5" t="s">
        <v>405</v>
      </c>
      <c r="B165" s="10" t="s">
        <v>406</v>
      </c>
      <c r="C165" s="5">
        <v>1</v>
      </c>
      <c r="D165" s="5" t="s">
        <v>35</v>
      </c>
      <c r="E165" s="10">
        <v>148.22</v>
      </c>
      <c r="F165" s="5"/>
      <c r="G165" s="5"/>
      <c r="H165" s="5" t="s">
        <v>407</v>
      </c>
      <c r="I165" s="11">
        <f t="shared" si="5"/>
        <v>148.22</v>
      </c>
      <c r="J165" s="5"/>
      <c r="K165" s="6"/>
      <c r="L165" s="6"/>
      <c r="M165" s="6"/>
      <c r="N165" s="6"/>
      <c r="O165" s="6"/>
      <c r="P165" s="6"/>
    </row>
    <row r="166" spans="1:16" ht="14.45" customHeight="1" x14ac:dyDescent="0.2">
      <c r="A166" s="5" t="s">
        <v>408</v>
      </c>
      <c r="B166" s="10" t="s">
        <v>409</v>
      </c>
      <c r="C166" s="5">
        <v>1</v>
      </c>
      <c r="D166" s="5" t="s">
        <v>126</v>
      </c>
      <c r="E166" s="10">
        <v>119.14</v>
      </c>
      <c r="F166" s="5"/>
      <c r="G166" s="5"/>
      <c r="H166" s="5" t="s">
        <v>410</v>
      </c>
      <c r="I166" s="11">
        <f t="shared" si="5"/>
        <v>119.14</v>
      </c>
      <c r="J166" s="5"/>
      <c r="K166" s="6"/>
      <c r="L166" s="6"/>
      <c r="M166" s="6"/>
      <c r="N166" s="6"/>
      <c r="O166" s="6"/>
      <c r="P166" s="6"/>
    </row>
    <row r="167" spans="1:16" ht="14.45" customHeight="1" x14ac:dyDescent="0.2">
      <c r="A167" s="5" t="s">
        <v>411</v>
      </c>
      <c r="B167" s="10" t="s">
        <v>412</v>
      </c>
      <c r="C167" s="5">
        <v>1</v>
      </c>
      <c r="D167" s="5" t="s">
        <v>35</v>
      </c>
      <c r="E167" s="10">
        <v>154.77000000000001</v>
      </c>
      <c r="F167" s="5"/>
      <c r="G167" s="5"/>
      <c r="H167" s="5" t="s">
        <v>413</v>
      </c>
      <c r="I167" s="11">
        <f t="shared" si="5"/>
        <v>154.77000000000001</v>
      </c>
      <c r="J167" s="5"/>
      <c r="K167" s="6"/>
      <c r="L167" s="6"/>
      <c r="M167" s="6"/>
      <c r="N167" s="6"/>
      <c r="O167" s="6"/>
      <c r="P167" s="6"/>
    </row>
    <row r="168" spans="1:16" ht="14.45" customHeight="1" x14ac:dyDescent="0.2">
      <c r="A168" s="5" t="s">
        <v>414</v>
      </c>
      <c r="B168" s="10" t="s">
        <v>415</v>
      </c>
      <c r="C168" s="5">
        <v>1</v>
      </c>
      <c r="D168" s="5" t="s">
        <v>35</v>
      </c>
      <c r="E168" s="10">
        <v>123.95</v>
      </c>
      <c r="F168" s="5"/>
      <c r="G168" s="5"/>
      <c r="H168" s="5" t="s">
        <v>416</v>
      </c>
      <c r="I168" s="11">
        <f t="shared" si="5"/>
        <v>123.95</v>
      </c>
      <c r="J168" s="5"/>
      <c r="K168" s="6"/>
      <c r="L168" s="6"/>
      <c r="M168" s="6"/>
      <c r="N168" s="6"/>
      <c r="O168" s="6"/>
      <c r="P168" s="6"/>
    </row>
    <row r="169" spans="1:16" ht="14.45" customHeight="1" x14ac:dyDescent="0.2">
      <c r="A169" s="5" t="s">
        <v>417</v>
      </c>
      <c r="B169" s="10" t="s">
        <v>418</v>
      </c>
      <c r="C169" s="5">
        <v>1</v>
      </c>
      <c r="D169" s="5" t="s">
        <v>35</v>
      </c>
      <c r="E169" s="10">
        <v>133.97</v>
      </c>
      <c r="F169" s="5"/>
      <c r="G169" s="5"/>
      <c r="H169" s="5" t="s">
        <v>419</v>
      </c>
      <c r="I169" s="11">
        <f t="shared" si="5"/>
        <v>133.97</v>
      </c>
      <c r="J169" s="5"/>
      <c r="K169" s="6"/>
      <c r="L169" s="6"/>
      <c r="M169" s="6"/>
      <c r="N169" s="6"/>
      <c r="O169" s="6"/>
      <c r="P169" s="6"/>
    </row>
    <row r="170" spans="1:16" ht="14.45" customHeight="1" x14ac:dyDescent="0.2">
      <c r="A170" s="5" t="s">
        <v>420</v>
      </c>
      <c r="B170" s="10" t="s">
        <v>421</v>
      </c>
      <c r="C170" s="5">
        <v>1</v>
      </c>
      <c r="D170" s="5" t="s">
        <v>35</v>
      </c>
      <c r="E170" s="10">
        <v>159.01</v>
      </c>
      <c r="F170" s="5"/>
      <c r="G170" s="5"/>
      <c r="H170" s="5" t="s">
        <v>422</v>
      </c>
      <c r="I170" s="11">
        <f t="shared" si="5"/>
        <v>159.01</v>
      </c>
      <c r="J170" s="5"/>
      <c r="K170" s="6"/>
      <c r="L170" s="6"/>
      <c r="M170" s="6"/>
      <c r="N170" s="6"/>
      <c r="O170" s="6"/>
      <c r="P170" s="6"/>
    </row>
    <row r="171" spans="1:16" ht="14.45" customHeight="1" x14ac:dyDescent="0.2">
      <c r="A171" s="5" t="s">
        <v>423</v>
      </c>
      <c r="B171" s="5" t="s">
        <v>71</v>
      </c>
      <c r="C171" s="5">
        <v>0</v>
      </c>
      <c r="D171" s="5" t="s">
        <v>35</v>
      </c>
      <c r="E171" s="17"/>
      <c r="F171" s="5"/>
      <c r="G171" s="5"/>
      <c r="H171" s="5" t="s">
        <v>424</v>
      </c>
      <c r="I171" s="5"/>
      <c r="J171" s="5"/>
      <c r="K171" s="6"/>
      <c r="L171" s="6"/>
      <c r="M171" s="6"/>
      <c r="N171" s="6"/>
      <c r="O171" s="6"/>
      <c r="P171" s="6"/>
    </row>
    <row r="172" spans="1:16" ht="14.45" customHeight="1" x14ac:dyDescent="0.2">
      <c r="A172" s="5" t="s">
        <v>425</v>
      </c>
      <c r="B172" s="10" t="s">
        <v>426</v>
      </c>
      <c r="C172" s="5">
        <v>1</v>
      </c>
      <c r="D172" s="5" t="s">
        <v>35</v>
      </c>
      <c r="E172" s="10">
        <v>103.54</v>
      </c>
      <c r="F172" s="5"/>
      <c r="G172" s="5"/>
      <c r="H172" s="5" t="s">
        <v>427</v>
      </c>
      <c r="I172" s="11">
        <f>+E172</f>
        <v>103.54</v>
      </c>
      <c r="J172" s="5"/>
      <c r="K172" s="6"/>
      <c r="L172" s="6"/>
      <c r="M172" s="6"/>
      <c r="N172" s="6"/>
      <c r="O172" s="6"/>
      <c r="P172" s="6"/>
    </row>
    <row r="173" spans="1:16" ht="14.45" customHeight="1" x14ac:dyDescent="0.2">
      <c r="A173" s="5" t="s">
        <v>428</v>
      </c>
      <c r="B173" s="10" t="s">
        <v>429</v>
      </c>
      <c r="C173" s="5">
        <v>1</v>
      </c>
      <c r="D173" s="5" t="s">
        <v>35</v>
      </c>
      <c r="E173" s="10">
        <v>102</v>
      </c>
      <c r="F173" s="5"/>
      <c r="G173" s="5"/>
      <c r="H173" s="5" t="s">
        <v>430</v>
      </c>
      <c r="I173" s="11">
        <f>+E173</f>
        <v>102</v>
      </c>
      <c r="J173" s="5"/>
      <c r="K173" s="6"/>
      <c r="L173" s="6"/>
      <c r="M173" s="6"/>
      <c r="N173" s="6"/>
      <c r="O173" s="6"/>
      <c r="P173" s="6"/>
    </row>
    <row r="174" spans="1:16" ht="14.45" customHeight="1" x14ac:dyDescent="0.25">
      <c r="A174" s="6"/>
      <c r="B174" s="18"/>
      <c r="C174" s="6"/>
      <c r="D174" s="6"/>
      <c r="E174" s="18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 ht="14.45" customHeight="1" x14ac:dyDescent="0.25">
      <c r="A175" s="6"/>
      <c r="B175" s="18"/>
      <c r="C175" s="6"/>
      <c r="D175" s="6"/>
      <c r="E175" s="18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 ht="14.45" customHeight="1" x14ac:dyDescent="0.25">
      <c r="A176" s="6" t="s">
        <v>431</v>
      </c>
      <c r="B176" s="18"/>
      <c r="C176" s="6"/>
      <c r="D176" s="6"/>
      <c r="E176" s="18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 ht="14.45" customHeight="1" x14ac:dyDescent="0.25">
      <c r="A177" s="6"/>
      <c r="B177" s="18"/>
      <c r="C177" s="6"/>
      <c r="D177" s="6"/>
      <c r="E177" s="18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 ht="14.45" customHeight="1" x14ac:dyDescent="0.25">
      <c r="A178" s="6"/>
      <c r="B178" s="18"/>
      <c r="C178" s="6"/>
      <c r="D178" s="6"/>
      <c r="E178" s="18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 ht="14.45" customHeight="1" x14ac:dyDescent="0.25">
      <c r="A179" s="6"/>
      <c r="B179" s="18"/>
      <c r="C179" s="6"/>
      <c r="D179" s="6"/>
      <c r="E179" s="18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 ht="14.45" customHeight="1" x14ac:dyDescent="0.25">
      <c r="A180" s="6"/>
      <c r="B180" s="18"/>
      <c r="C180" s="6"/>
      <c r="D180" s="6"/>
      <c r="E180" s="18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 ht="14.45" customHeight="1" x14ac:dyDescent="0.25">
      <c r="A181" s="6"/>
      <c r="B181" s="18"/>
      <c r="C181" s="6"/>
      <c r="D181" s="6"/>
      <c r="E181" s="18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 ht="14.45" customHeight="1" x14ac:dyDescent="0.25">
      <c r="A182" s="6"/>
      <c r="B182" s="18"/>
      <c r="C182" s="6"/>
      <c r="D182" s="6"/>
      <c r="E182" s="18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 ht="14.45" customHeight="1" x14ac:dyDescent="0.25">
      <c r="A183" s="6"/>
      <c r="B183" s="18"/>
      <c r="C183" s="6"/>
      <c r="D183" s="6"/>
      <c r="E183" s="18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 ht="14.45" customHeight="1" x14ac:dyDescent="0.25">
      <c r="A184" s="6"/>
      <c r="B184" s="18"/>
      <c r="C184" s="6"/>
      <c r="D184" s="6"/>
      <c r="E184" s="18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 ht="14.45" customHeight="1" x14ac:dyDescent="0.25">
      <c r="A185" s="6"/>
      <c r="B185" s="18"/>
      <c r="C185" s="6"/>
      <c r="D185" s="6"/>
      <c r="E185" s="18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 ht="14.45" customHeight="1" x14ac:dyDescent="0.25">
      <c r="A186" s="6"/>
      <c r="B186" s="18"/>
      <c r="C186" s="6"/>
      <c r="D186" s="6"/>
      <c r="E186" s="18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 ht="14.45" customHeight="1" x14ac:dyDescent="0.25">
      <c r="A187" s="6"/>
      <c r="B187" s="18"/>
      <c r="C187" s="6"/>
      <c r="D187" s="6"/>
      <c r="E187" s="18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 ht="14.45" customHeight="1" x14ac:dyDescent="0.25">
      <c r="A188" s="6"/>
      <c r="B188" s="18"/>
      <c r="C188" s="6"/>
      <c r="D188" s="6"/>
      <c r="E188" s="18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 ht="14.45" customHeight="1" x14ac:dyDescent="0.25">
      <c r="A189" s="6"/>
      <c r="B189" s="18"/>
      <c r="C189" s="6"/>
      <c r="D189" s="6"/>
      <c r="E189" s="18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 ht="14.45" customHeight="1" x14ac:dyDescent="0.25">
      <c r="A190" s="6"/>
      <c r="B190" s="18"/>
      <c r="C190" s="6"/>
      <c r="D190" s="6"/>
      <c r="E190" s="18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 ht="14.45" customHeight="1" x14ac:dyDescent="0.25">
      <c r="A191" s="6"/>
      <c r="B191" s="18"/>
      <c r="C191" s="6"/>
      <c r="D191" s="6"/>
      <c r="E191" s="18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 ht="14.45" customHeight="1" x14ac:dyDescent="0.25">
      <c r="A192" s="6"/>
      <c r="B192" s="18"/>
      <c r="C192" s="6"/>
      <c r="D192" s="6"/>
      <c r="E192" s="18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 ht="14.45" customHeight="1" x14ac:dyDescent="0.25">
      <c r="A193" s="6"/>
      <c r="B193" s="18"/>
      <c r="C193" s="6"/>
      <c r="D193" s="6"/>
      <c r="E193" s="18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 ht="14.45" customHeight="1" x14ac:dyDescent="0.25">
      <c r="A194" s="6"/>
      <c r="B194" s="18"/>
      <c r="C194" s="6"/>
      <c r="D194" s="6"/>
      <c r="E194" s="18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 ht="14.45" customHeight="1" x14ac:dyDescent="0.25">
      <c r="A195" s="6"/>
      <c r="B195" s="18"/>
      <c r="C195" s="6"/>
      <c r="D195" s="6"/>
      <c r="E195" s="18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 ht="14.45" customHeight="1" x14ac:dyDescent="0.25">
      <c r="A196" s="6"/>
      <c r="B196" s="18"/>
      <c r="C196" s="6"/>
      <c r="D196" s="6"/>
      <c r="E196" s="18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 ht="14.45" customHeight="1" x14ac:dyDescent="0.25">
      <c r="A197" s="6"/>
      <c r="B197" s="18"/>
      <c r="C197" s="6"/>
      <c r="D197" s="6"/>
      <c r="E197" s="18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 ht="14.45" customHeight="1" x14ac:dyDescent="0.25">
      <c r="A198" s="6"/>
      <c r="B198" s="18"/>
      <c r="C198" s="6"/>
      <c r="D198" s="6"/>
      <c r="E198" s="18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 ht="14.45" customHeight="1" x14ac:dyDescent="0.25">
      <c r="A199" s="6"/>
      <c r="B199" s="18"/>
      <c r="C199" s="6"/>
      <c r="D199" s="6"/>
      <c r="E199" s="18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 ht="14.45" customHeight="1" x14ac:dyDescent="0.25">
      <c r="A200" s="6"/>
      <c r="B200" s="18"/>
      <c r="C200" s="6"/>
      <c r="D200" s="6"/>
      <c r="E200" s="18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 ht="14.45" customHeight="1" x14ac:dyDescent="0.25">
      <c r="A201" s="6"/>
      <c r="B201" s="18"/>
      <c r="C201" s="6"/>
      <c r="D201" s="6"/>
      <c r="E201" s="18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 ht="14.45" customHeight="1" x14ac:dyDescent="0.25">
      <c r="A202" s="6"/>
      <c r="B202" s="18"/>
      <c r="C202" s="6"/>
      <c r="D202" s="6"/>
      <c r="E202" s="18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 ht="14.45" customHeight="1" x14ac:dyDescent="0.25">
      <c r="A203" s="6"/>
      <c r="B203" s="18"/>
      <c r="C203" s="6"/>
      <c r="D203" s="6"/>
      <c r="E203" s="18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 ht="14.45" customHeight="1" x14ac:dyDescent="0.25">
      <c r="A204" s="6"/>
      <c r="B204" s="18"/>
      <c r="C204" s="6"/>
      <c r="D204" s="6"/>
      <c r="E204" s="18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 ht="14.45" customHeight="1" x14ac:dyDescent="0.25">
      <c r="A205" s="6"/>
      <c r="B205" s="18"/>
      <c r="C205" s="6"/>
      <c r="D205" s="6"/>
      <c r="E205" s="18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 ht="14.45" customHeight="1" x14ac:dyDescent="0.25">
      <c r="A206" s="6"/>
      <c r="B206" s="18"/>
      <c r="C206" s="6"/>
      <c r="D206" s="6"/>
      <c r="E206" s="18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 ht="14.45" customHeight="1" x14ac:dyDescent="0.25">
      <c r="A207" s="6"/>
      <c r="B207" s="18"/>
      <c r="C207" s="6"/>
      <c r="D207" s="6"/>
      <c r="E207" s="18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 ht="14.45" customHeight="1" x14ac:dyDescent="0.25">
      <c r="A208" s="6"/>
      <c r="B208" s="18"/>
      <c r="C208" s="6"/>
      <c r="D208" s="6"/>
      <c r="E208" s="18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 ht="14.45" customHeight="1" x14ac:dyDescent="0.25">
      <c r="A209" s="6"/>
      <c r="B209" s="18"/>
      <c r="C209" s="6"/>
      <c r="D209" s="6"/>
      <c r="E209" s="18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 ht="14.45" customHeight="1" x14ac:dyDescent="0.25">
      <c r="A210" s="6"/>
      <c r="B210" s="18"/>
      <c r="C210" s="6"/>
      <c r="D210" s="6"/>
      <c r="E210" s="18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 ht="14.45" customHeight="1" x14ac:dyDescent="0.25">
      <c r="A211" s="6"/>
      <c r="B211" s="18"/>
      <c r="C211" s="6"/>
      <c r="D211" s="6"/>
      <c r="E211" s="18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 ht="14.45" customHeight="1" x14ac:dyDescent="0.25">
      <c r="A212" s="6"/>
      <c r="B212" s="18"/>
      <c r="C212" s="6"/>
      <c r="D212" s="6"/>
      <c r="E212" s="18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 ht="14.45" customHeight="1" x14ac:dyDescent="0.25">
      <c r="A213" s="6"/>
      <c r="B213" s="18"/>
      <c r="C213" s="6"/>
      <c r="D213" s="6"/>
      <c r="E213" s="18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 ht="14.45" customHeight="1" x14ac:dyDescent="0.25">
      <c r="A214" s="6"/>
      <c r="B214" s="18"/>
      <c r="C214" s="6"/>
      <c r="D214" s="6"/>
      <c r="E214" s="18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 ht="14.45" customHeight="1" x14ac:dyDescent="0.25">
      <c r="A215" s="6"/>
      <c r="B215" s="18"/>
      <c r="C215" s="6"/>
      <c r="D215" s="6"/>
      <c r="E215" s="18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 ht="14.45" customHeight="1" x14ac:dyDescent="0.25">
      <c r="A216" s="6"/>
      <c r="B216" s="18"/>
      <c r="C216" s="6"/>
      <c r="D216" s="6"/>
      <c r="E216" s="18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 ht="14.45" customHeight="1" x14ac:dyDescent="0.25">
      <c r="A217" s="6"/>
      <c r="B217" s="18"/>
      <c r="C217" s="6"/>
      <c r="D217" s="6"/>
      <c r="E217" s="18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 ht="14.45" customHeight="1" x14ac:dyDescent="0.25">
      <c r="A218" s="6"/>
      <c r="B218" s="18"/>
      <c r="C218" s="6"/>
      <c r="D218" s="6"/>
      <c r="E218" s="18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 ht="14.45" customHeight="1" x14ac:dyDescent="0.25">
      <c r="A219" s="6"/>
      <c r="B219" s="18"/>
      <c r="C219" s="6"/>
      <c r="D219" s="6"/>
      <c r="E219" s="18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 ht="14.45" customHeight="1" x14ac:dyDescent="0.25">
      <c r="A220" s="6"/>
      <c r="B220" s="18"/>
      <c r="C220" s="6"/>
      <c r="D220" s="6"/>
      <c r="E220" s="18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 ht="14.45" customHeight="1" x14ac:dyDescent="0.25">
      <c r="A221" s="6"/>
      <c r="B221" s="18"/>
      <c r="C221" s="6"/>
      <c r="D221" s="6"/>
      <c r="E221" s="18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 ht="14.45" customHeight="1" x14ac:dyDescent="0.25">
      <c r="A222" s="6"/>
      <c r="B222" s="18"/>
      <c r="C222" s="6"/>
      <c r="D222" s="6"/>
      <c r="E222" s="18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 ht="14.45" customHeight="1" x14ac:dyDescent="0.25">
      <c r="A223" s="6"/>
      <c r="B223" s="18"/>
      <c r="C223" s="6"/>
      <c r="D223" s="6"/>
      <c r="E223" s="18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 ht="14.45" customHeight="1" x14ac:dyDescent="0.25">
      <c r="A224" s="6"/>
      <c r="B224" s="18"/>
      <c r="C224" s="6"/>
      <c r="D224" s="6"/>
      <c r="E224" s="18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 ht="14.45" customHeight="1" x14ac:dyDescent="0.25">
      <c r="A225" s="5"/>
      <c r="B225" s="6"/>
      <c r="C225" s="18"/>
      <c r="D225" s="6"/>
      <c r="E225" s="19"/>
      <c r="F225" s="6"/>
      <c r="G225" s="6"/>
      <c r="H225" s="10"/>
      <c r="I225" s="6"/>
      <c r="J225" s="6"/>
      <c r="K225" s="6"/>
      <c r="L225" s="6"/>
      <c r="M225" s="6"/>
      <c r="N225" s="6"/>
      <c r="O225" s="6"/>
      <c r="P225" s="6"/>
    </row>
    <row r="226" spans="1:16" ht="14.45" customHeight="1" x14ac:dyDescent="0.25">
      <c r="A226" s="5"/>
      <c r="B226" s="10"/>
      <c r="C226" s="18"/>
      <c r="D226" s="6"/>
      <c r="E226" s="19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 ht="14.45" customHeight="1" x14ac:dyDescent="0.25">
      <c r="A227" s="5"/>
      <c r="B227" s="10"/>
      <c r="C227" s="18"/>
      <c r="D227" s="6"/>
      <c r="E227" s="20"/>
      <c r="F227" s="6"/>
      <c r="G227" s="6"/>
      <c r="H227" s="6"/>
      <c r="I227" s="18"/>
      <c r="J227" s="18"/>
      <c r="K227" s="6"/>
      <c r="L227" s="6"/>
      <c r="M227" s="6"/>
      <c r="N227" s="6"/>
      <c r="O227" s="6"/>
      <c r="P227" s="6"/>
    </row>
    <row r="228" spans="1:16" ht="14.45" customHeight="1" x14ac:dyDescent="0.25">
      <c r="A228" s="6" t="s">
        <v>432</v>
      </c>
      <c r="B228" s="10"/>
      <c r="C228" s="18"/>
      <c r="D228" s="6"/>
      <c r="E228" s="19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 ht="14.45" customHeight="1" x14ac:dyDescent="0.25">
      <c r="A229" s="5"/>
      <c r="B229" s="10"/>
      <c r="C229" s="18"/>
      <c r="D229" s="6"/>
      <c r="E229" s="19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 ht="14.45" customHeight="1" x14ac:dyDescent="0.25">
      <c r="A230" s="5"/>
      <c r="B230" s="10"/>
      <c r="C230" s="18"/>
      <c r="D230" s="6"/>
      <c r="E230" s="19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 ht="14.45" customHeight="1" x14ac:dyDescent="0.25">
      <c r="A231" s="5"/>
      <c r="B231" s="10"/>
      <c r="C231" s="18"/>
      <c r="D231" s="6"/>
      <c r="E231" s="19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 ht="14.45" customHeight="1" x14ac:dyDescent="0.25">
      <c r="A232" s="5"/>
      <c r="B232" s="10"/>
      <c r="C232" s="18"/>
      <c r="D232" s="6"/>
      <c r="E232" s="19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 ht="14.45" customHeight="1" x14ac:dyDescent="0.25">
      <c r="A233" s="5"/>
      <c r="B233" s="10"/>
      <c r="C233" s="18"/>
      <c r="D233" s="6"/>
      <c r="E233" s="19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 ht="14.45" customHeight="1" x14ac:dyDescent="0.25">
      <c r="A234" s="5"/>
      <c r="B234" s="10"/>
      <c r="C234" s="18"/>
      <c r="D234" s="6"/>
      <c r="E234" s="19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 ht="14.45" customHeight="1" x14ac:dyDescent="0.25">
      <c r="A235" s="5"/>
      <c r="B235" s="10"/>
      <c r="C235" s="18"/>
      <c r="D235" s="6"/>
      <c r="E235" s="19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 ht="14.45" customHeight="1" x14ac:dyDescent="0.2">
      <c r="A236" s="5"/>
      <c r="B236" s="5"/>
      <c r="C236" s="6"/>
      <c r="D236" s="6"/>
      <c r="E236" s="20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 ht="14.45" customHeight="1" x14ac:dyDescent="0.25">
      <c r="A237" s="5"/>
      <c r="B237" s="10"/>
      <c r="C237" s="18"/>
      <c r="D237" s="6"/>
      <c r="E237" s="19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 ht="14.45" customHeight="1" x14ac:dyDescent="0.25">
      <c r="A238" s="5"/>
      <c r="B238" s="10"/>
      <c r="C238" s="18"/>
      <c r="D238" s="6"/>
      <c r="E238" s="19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 ht="14.45" customHeight="1" x14ac:dyDescent="0.25">
      <c r="A239" s="5"/>
      <c r="B239" s="10"/>
      <c r="C239" s="18"/>
      <c r="D239" s="6"/>
      <c r="E239" s="19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14.45" customHeight="1" x14ac:dyDescent="0.25">
      <c r="A240" s="5"/>
      <c r="B240" s="10"/>
      <c r="C240" s="18"/>
      <c r="D240" s="6"/>
      <c r="E240" s="19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 ht="14.45" customHeight="1" x14ac:dyDescent="0.25">
      <c r="A241" s="5"/>
      <c r="B241" s="10"/>
      <c r="C241" s="18"/>
      <c r="D241" s="6"/>
      <c r="E241" s="19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 ht="14.45" customHeight="1" x14ac:dyDescent="0.25">
      <c r="A242" s="5"/>
      <c r="B242" s="10"/>
      <c r="C242" s="18"/>
      <c r="D242" s="6"/>
      <c r="E242" s="19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 ht="14.45" customHeight="1" x14ac:dyDescent="0.25">
      <c r="A243" s="5"/>
      <c r="B243" s="10"/>
      <c r="C243" s="18"/>
      <c r="D243" s="6"/>
      <c r="E243" s="19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 ht="14.45" customHeight="1" x14ac:dyDescent="0.25">
      <c r="A244" s="5"/>
      <c r="B244" s="10"/>
      <c r="C244" s="18"/>
      <c r="D244" s="6"/>
      <c r="E244" s="19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 ht="14.45" customHeight="1" x14ac:dyDescent="0.25">
      <c r="A245" s="5"/>
      <c r="B245" s="10"/>
      <c r="C245" s="18"/>
      <c r="D245" s="6"/>
      <c r="E245" s="19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 ht="14.45" customHeight="1" x14ac:dyDescent="0.25">
      <c r="A246" s="5"/>
      <c r="B246" s="10"/>
      <c r="C246" s="18"/>
      <c r="D246" s="6"/>
      <c r="E246" s="19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 ht="14.45" customHeight="1" x14ac:dyDescent="0.25">
      <c r="A247" s="5"/>
      <c r="B247" s="10"/>
      <c r="C247" s="18"/>
      <c r="D247" s="6"/>
      <c r="E247" s="19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 ht="14.45" customHeight="1" x14ac:dyDescent="0.25">
      <c r="A248" s="5"/>
      <c r="B248" s="10"/>
      <c r="C248" s="18"/>
      <c r="D248" s="6"/>
      <c r="E248" s="19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 ht="14.45" customHeight="1" x14ac:dyDescent="0.25">
      <c r="A249" s="5"/>
      <c r="B249" s="10"/>
      <c r="C249" s="18"/>
      <c r="D249" s="6"/>
      <c r="E249" s="19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 ht="14.45" customHeight="1" x14ac:dyDescent="0.25">
      <c r="A250" s="5"/>
      <c r="B250" s="10"/>
      <c r="C250" s="18"/>
      <c r="D250" s="6"/>
      <c r="E250" s="19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 ht="14.45" customHeight="1" x14ac:dyDescent="0.25">
      <c r="A251" s="5"/>
      <c r="B251" s="10"/>
      <c r="C251" s="18"/>
      <c r="D251" s="6"/>
      <c r="E251" s="19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 ht="14.45" customHeight="1" x14ac:dyDescent="0.25">
      <c r="A252" s="5"/>
      <c r="B252" s="10"/>
      <c r="C252" s="18"/>
      <c r="D252" s="6"/>
      <c r="E252" s="19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 ht="14.45" customHeight="1" x14ac:dyDescent="0.25">
      <c r="A253" s="5"/>
      <c r="B253" s="10"/>
      <c r="C253" s="18"/>
      <c r="D253" s="6"/>
      <c r="E253" s="19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 ht="14.45" customHeight="1" x14ac:dyDescent="0.25">
      <c r="A254" s="5"/>
      <c r="B254" s="10"/>
      <c r="C254" s="18"/>
      <c r="D254" s="6"/>
      <c r="E254" s="19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 ht="14.45" customHeight="1" x14ac:dyDescent="0.25">
      <c r="A255" s="5"/>
      <c r="B255" s="10"/>
      <c r="C255" s="18"/>
      <c r="D255" s="6"/>
      <c r="E255" s="19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 ht="14.45" customHeight="1" x14ac:dyDescent="0.25">
      <c r="A256" s="5"/>
      <c r="B256" s="10"/>
      <c r="C256" s="18"/>
      <c r="D256" s="6"/>
      <c r="E256" s="19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 ht="14.45" customHeight="1" x14ac:dyDescent="0.25">
      <c r="A257" s="5"/>
      <c r="B257" s="10"/>
      <c r="C257" s="18"/>
      <c r="D257" s="6"/>
      <c r="E257" s="19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 ht="14.45" customHeight="1" x14ac:dyDescent="0.25">
      <c r="A258" s="5"/>
      <c r="B258" s="10"/>
      <c r="C258" s="18"/>
      <c r="D258" s="6"/>
      <c r="E258" s="19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 ht="14.45" customHeight="1" x14ac:dyDescent="0.25">
      <c r="A259" s="5"/>
      <c r="B259" s="10"/>
      <c r="C259" s="18"/>
      <c r="D259" s="6"/>
      <c r="E259" s="19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 ht="14.45" customHeight="1" x14ac:dyDescent="0.25">
      <c r="A260" s="5"/>
      <c r="B260" s="10"/>
      <c r="C260" s="18"/>
      <c r="D260" s="6"/>
      <c r="E260" s="19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 ht="14.45" customHeight="1" x14ac:dyDescent="0.25">
      <c r="A261" s="5"/>
      <c r="B261" s="10"/>
      <c r="C261" s="18"/>
      <c r="D261" s="6"/>
      <c r="E261" s="19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 ht="14.45" customHeight="1" x14ac:dyDescent="0.25">
      <c r="A262" s="5"/>
      <c r="B262" s="10"/>
      <c r="C262" s="18"/>
      <c r="D262" s="6"/>
      <c r="E262" s="19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 ht="14.45" customHeight="1" x14ac:dyDescent="0.25">
      <c r="A263" s="5"/>
      <c r="B263" s="10"/>
      <c r="C263" s="18"/>
      <c r="D263" s="6"/>
      <c r="E263" s="19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 ht="14.45" customHeight="1" x14ac:dyDescent="0.25">
      <c r="A264" s="5"/>
      <c r="B264" s="10"/>
      <c r="C264" s="18"/>
      <c r="D264" s="6"/>
      <c r="E264" s="19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 ht="14.45" customHeight="1" x14ac:dyDescent="0.25">
      <c r="A265" s="5"/>
      <c r="B265" s="10"/>
      <c r="C265" s="18"/>
      <c r="D265" s="6"/>
      <c r="E265" s="19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 ht="14.45" customHeight="1" x14ac:dyDescent="0.25">
      <c r="A266" s="5"/>
      <c r="B266" s="10"/>
      <c r="C266" s="18"/>
      <c r="D266" s="6"/>
      <c r="E266" s="20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 ht="14.45" customHeight="1" x14ac:dyDescent="0.25">
      <c r="A267" s="5"/>
      <c r="B267" s="10"/>
      <c r="C267" s="18"/>
      <c r="D267" s="6"/>
      <c r="E267" s="19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 ht="14.45" customHeight="1" x14ac:dyDescent="0.25">
      <c r="A268" s="5"/>
      <c r="B268" s="10"/>
      <c r="C268" s="18"/>
      <c r="D268" s="6"/>
      <c r="E268" s="19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 ht="14.45" customHeight="1" x14ac:dyDescent="0.25">
      <c r="A269" s="5"/>
      <c r="B269" s="10"/>
      <c r="C269" s="18"/>
      <c r="D269" s="6"/>
      <c r="E269" s="19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 ht="14.45" customHeight="1" x14ac:dyDescent="0.25">
      <c r="A270" s="5"/>
      <c r="B270" s="10"/>
      <c r="C270" s="18"/>
      <c r="D270" s="6"/>
      <c r="E270" s="19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 ht="14.45" customHeight="1" x14ac:dyDescent="0.25">
      <c r="A271" s="5"/>
      <c r="B271" s="10"/>
      <c r="C271" s="18"/>
      <c r="D271" s="6"/>
      <c r="E271" s="19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 ht="14.45" customHeight="1" x14ac:dyDescent="0.25">
      <c r="A272" s="5"/>
      <c r="B272" s="10"/>
      <c r="C272" s="18"/>
      <c r="D272" s="6"/>
      <c r="E272" s="19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 ht="14.45" customHeight="1" x14ac:dyDescent="0.25">
      <c r="A273" s="5"/>
      <c r="B273" s="10"/>
      <c r="C273" s="18"/>
      <c r="D273" s="6"/>
      <c r="E273" s="19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 ht="14.45" customHeight="1" x14ac:dyDescent="0.25">
      <c r="A274" s="5"/>
      <c r="B274" s="10"/>
      <c r="C274" s="18"/>
      <c r="D274" s="6"/>
      <c r="E274" s="19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 ht="14.45" customHeight="1" x14ac:dyDescent="0.25">
      <c r="A275" s="5"/>
      <c r="B275" s="10"/>
      <c r="C275" s="18"/>
      <c r="D275" s="6"/>
      <c r="E275" s="19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 ht="14.45" customHeight="1" x14ac:dyDescent="0.25">
      <c r="A276" s="5"/>
      <c r="B276" s="10"/>
      <c r="C276" s="18"/>
      <c r="D276" s="6"/>
      <c r="E276" s="19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 ht="14.45" customHeight="1" x14ac:dyDescent="0.25">
      <c r="A277" s="5"/>
      <c r="B277" s="10"/>
      <c r="C277" s="18"/>
      <c r="D277" s="6"/>
      <c r="E277" s="19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 ht="14.45" customHeight="1" x14ac:dyDescent="0.25">
      <c r="A278" s="5"/>
      <c r="B278" s="10"/>
      <c r="C278" s="18"/>
      <c r="D278" s="6"/>
      <c r="E278" s="19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 ht="14.45" customHeight="1" x14ac:dyDescent="0.25">
      <c r="A279" s="5"/>
      <c r="B279" s="10"/>
      <c r="C279" s="18"/>
      <c r="D279" s="6"/>
      <c r="E279" s="19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 ht="14.45" customHeight="1" x14ac:dyDescent="0.25">
      <c r="A280" s="5"/>
      <c r="B280" s="10"/>
      <c r="C280" s="18"/>
      <c r="D280" s="6"/>
      <c r="E280" s="19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 ht="14.45" customHeight="1" x14ac:dyDescent="0.25">
      <c r="A281" s="5"/>
      <c r="B281" s="10"/>
      <c r="C281" s="18"/>
      <c r="D281" s="6"/>
      <c r="E281" s="19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 ht="14.45" customHeight="1" x14ac:dyDescent="0.25">
      <c r="A282" s="5"/>
      <c r="B282" s="10"/>
      <c r="C282" s="18"/>
      <c r="D282" s="6"/>
      <c r="E282" s="19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 ht="14.45" customHeight="1" x14ac:dyDescent="0.25">
      <c r="A283" s="5"/>
      <c r="B283" s="10"/>
      <c r="C283" s="18"/>
      <c r="D283" s="6"/>
      <c r="E283" s="19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 ht="14.45" customHeight="1" x14ac:dyDescent="0.2">
      <c r="A284" s="5"/>
      <c r="B284" s="5"/>
      <c r="C284" s="6"/>
      <c r="D284" s="6"/>
      <c r="E284" s="20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 ht="14.45" customHeight="1" x14ac:dyDescent="0.2">
      <c r="A285" s="5"/>
      <c r="B285" s="5"/>
      <c r="C285" s="6"/>
      <c r="D285" s="6"/>
      <c r="E285" s="20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 ht="14.45" customHeight="1" x14ac:dyDescent="0.25">
      <c r="A286" s="5"/>
      <c r="B286" s="10"/>
      <c r="C286" s="18"/>
      <c r="D286" s="6"/>
      <c r="E286" s="19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 ht="14.45" customHeight="1" x14ac:dyDescent="0.25">
      <c r="A287" s="5"/>
      <c r="B287" s="10"/>
      <c r="C287" s="18"/>
      <c r="D287" s="6"/>
      <c r="E287" s="19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 ht="14.45" customHeight="1" x14ac:dyDescent="0.25">
      <c r="A288" s="5"/>
      <c r="B288" s="10"/>
      <c r="C288" s="18"/>
      <c r="D288" s="6"/>
      <c r="E288" s="19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 ht="14.45" customHeight="1" x14ac:dyDescent="0.25">
      <c r="A289" s="5"/>
      <c r="B289" s="10"/>
      <c r="C289" s="18"/>
      <c r="D289" s="6"/>
      <c r="E289" s="19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 ht="14.45" customHeight="1" x14ac:dyDescent="0.2">
      <c r="A290" s="5"/>
      <c r="B290" s="5"/>
      <c r="C290" s="6"/>
      <c r="D290" s="6"/>
      <c r="E290" s="20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 ht="14.45" customHeight="1" x14ac:dyDescent="0.2">
      <c r="A291" s="5"/>
      <c r="B291" s="5"/>
      <c r="C291" s="6"/>
      <c r="D291" s="6"/>
      <c r="E291" s="20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 ht="14.45" customHeight="1" x14ac:dyDescent="0.2">
      <c r="A292" s="6"/>
      <c r="B292" s="6"/>
      <c r="C292" s="6"/>
      <c r="D292" s="6"/>
      <c r="E292" s="20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 ht="14.45" customHeight="1" x14ac:dyDescent="0.2">
      <c r="A293" s="6"/>
      <c r="B293" s="6"/>
      <c r="C293" s="6"/>
      <c r="D293" s="6"/>
      <c r="E293" s="20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 ht="14.45" customHeight="1" x14ac:dyDescent="0.2">
      <c r="A294" s="6"/>
      <c r="B294" s="6"/>
      <c r="C294" s="6"/>
      <c r="D294" s="6"/>
      <c r="E294" s="20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 ht="14.45" customHeight="1" x14ac:dyDescent="0.2">
      <c r="A295" s="6"/>
      <c r="B295" s="6"/>
      <c r="C295" s="6"/>
      <c r="D295" s="6"/>
      <c r="E295" s="20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 ht="14.45" customHeight="1" x14ac:dyDescent="0.2">
      <c r="A296" s="6"/>
      <c r="B296" s="6"/>
      <c r="C296" s="6"/>
      <c r="D296" s="6"/>
      <c r="E296" s="20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 ht="14.45" customHeight="1" x14ac:dyDescent="0.2">
      <c r="A297" s="6"/>
      <c r="B297" s="6"/>
      <c r="C297" s="6"/>
      <c r="D297" s="6"/>
      <c r="E297" s="20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 ht="14.45" customHeight="1" x14ac:dyDescent="0.2">
      <c r="A298" s="6"/>
      <c r="B298" s="6"/>
      <c r="C298" s="6"/>
      <c r="D298" s="6"/>
      <c r="E298" s="20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 ht="14.45" customHeight="1" x14ac:dyDescent="0.2">
      <c r="A299" s="6"/>
      <c r="B299" s="6"/>
      <c r="C299" s="6"/>
      <c r="D299" s="6"/>
      <c r="E299" s="20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 ht="14.45" customHeight="1" x14ac:dyDescent="0.2">
      <c r="A300" s="6"/>
      <c r="B300" s="6"/>
      <c r="C300" s="6"/>
      <c r="D300" s="6"/>
      <c r="E300" s="20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 ht="14.45" customHeight="1" x14ac:dyDescent="0.2">
      <c r="A301" s="6"/>
      <c r="B301" s="6"/>
      <c r="C301" s="6"/>
      <c r="D301" s="6"/>
      <c r="E301" s="20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 ht="14.45" customHeight="1" x14ac:dyDescent="0.2">
      <c r="A302" s="6"/>
      <c r="B302" s="6"/>
      <c r="C302" s="6"/>
      <c r="D302" s="6"/>
      <c r="E302" s="20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 ht="14.45" customHeight="1" x14ac:dyDescent="0.2">
      <c r="A303" s="6"/>
      <c r="B303" s="6"/>
      <c r="C303" s="6"/>
      <c r="D303" s="6"/>
      <c r="E303" s="20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 ht="14.45" customHeight="1" x14ac:dyDescent="0.2">
      <c r="A304" s="6"/>
      <c r="B304" s="6"/>
      <c r="C304" s="6"/>
      <c r="D304" s="6"/>
      <c r="E304" s="20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 ht="14.45" customHeight="1" x14ac:dyDescent="0.2">
      <c r="A305" s="6"/>
      <c r="B305" s="6"/>
      <c r="C305" s="6"/>
      <c r="D305" s="6"/>
      <c r="E305" s="20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 ht="14.45" customHeight="1" x14ac:dyDescent="0.2">
      <c r="A306" s="6"/>
      <c r="B306" s="6"/>
      <c r="C306" s="6"/>
      <c r="D306" s="6"/>
      <c r="E306" s="20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 ht="14.45" customHeight="1" x14ac:dyDescent="0.2">
      <c r="A307" s="6"/>
      <c r="B307" s="6"/>
      <c r="C307" s="6"/>
      <c r="D307" s="6"/>
      <c r="E307" s="20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 ht="14.45" customHeight="1" x14ac:dyDescent="0.2">
      <c r="A308" s="6"/>
      <c r="B308" s="6"/>
      <c r="C308" s="6"/>
      <c r="D308" s="6"/>
      <c r="E308" s="20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 ht="14.45" customHeight="1" x14ac:dyDescent="0.2">
      <c r="A309" s="6"/>
      <c r="B309" s="6"/>
      <c r="C309" s="6"/>
      <c r="D309" s="6"/>
      <c r="E309" s="20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 ht="14.45" customHeight="1" x14ac:dyDescent="0.2">
      <c r="A310" s="6"/>
      <c r="B310" s="6"/>
      <c r="C310" s="6"/>
      <c r="D310" s="6"/>
      <c r="E310" s="20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 ht="14.45" customHeight="1" x14ac:dyDescent="0.2">
      <c r="A311" s="6"/>
      <c r="B311" s="6"/>
      <c r="C311" s="6"/>
      <c r="D311" s="6"/>
      <c r="E311" s="20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 ht="14.45" customHeight="1" x14ac:dyDescent="0.2">
      <c r="A312" s="6"/>
      <c r="B312" s="6"/>
      <c r="C312" s="6"/>
      <c r="D312" s="6"/>
      <c r="E312" s="20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 ht="14.45" customHeight="1" x14ac:dyDescent="0.2">
      <c r="A313" s="6"/>
      <c r="B313" s="6"/>
      <c r="C313" s="6"/>
      <c r="D313" s="6"/>
      <c r="E313" s="20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 ht="14.45" customHeight="1" x14ac:dyDescent="0.2">
      <c r="A314" s="6"/>
      <c r="B314" s="6"/>
      <c r="C314" s="6"/>
      <c r="D314" s="6"/>
      <c r="E314" s="20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 ht="14.45" customHeight="1" x14ac:dyDescent="0.2">
      <c r="A315" s="6"/>
      <c r="B315" s="6"/>
      <c r="C315" s="6"/>
      <c r="D315" s="6"/>
      <c r="E315" s="20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 ht="14.45" customHeight="1" x14ac:dyDescent="0.2">
      <c r="A316" s="6"/>
      <c r="B316" s="6"/>
      <c r="C316" s="6"/>
      <c r="D316" s="6"/>
      <c r="E316" s="20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 ht="14.45" customHeight="1" x14ac:dyDescent="0.2">
      <c r="A317" s="6"/>
      <c r="B317" s="6"/>
      <c r="C317" s="6"/>
      <c r="D317" s="6"/>
      <c r="E317" s="20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 ht="14.45" customHeight="1" x14ac:dyDescent="0.2">
      <c r="A318" s="6"/>
      <c r="B318" s="6"/>
      <c r="C318" s="6"/>
      <c r="D318" s="6"/>
      <c r="E318" s="20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 ht="14.45" customHeight="1" x14ac:dyDescent="0.2">
      <c r="A319" s="6"/>
      <c r="B319" s="6"/>
      <c r="C319" s="6"/>
      <c r="D319" s="6"/>
      <c r="E319" s="20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 ht="14.45" customHeight="1" x14ac:dyDescent="0.2">
      <c r="A320" s="6"/>
      <c r="B320" s="6"/>
      <c r="C320" s="6"/>
      <c r="D320" s="6"/>
      <c r="E320" s="20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 ht="14.45" customHeight="1" x14ac:dyDescent="0.2">
      <c r="A321" s="6"/>
      <c r="B321" s="6"/>
      <c r="C321" s="6"/>
      <c r="D321" s="6"/>
      <c r="E321" s="20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 ht="14.45" customHeight="1" x14ac:dyDescent="0.2">
      <c r="A322" s="6"/>
      <c r="B322" s="6"/>
      <c r="C322" s="6"/>
      <c r="D322" s="6"/>
      <c r="E322" s="20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 ht="14.45" customHeight="1" x14ac:dyDescent="0.2">
      <c r="A323" s="6"/>
      <c r="B323" s="6"/>
      <c r="C323" s="6"/>
      <c r="D323" s="6"/>
      <c r="E323" s="20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 ht="14.45" customHeight="1" x14ac:dyDescent="0.2">
      <c r="A324" s="6"/>
      <c r="B324" s="6"/>
      <c r="C324" s="6"/>
      <c r="D324" s="6"/>
      <c r="E324" s="20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 ht="14.45" customHeight="1" x14ac:dyDescent="0.2">
      <c r="A325" s="6"/>
      <c r="B325" s="6"/>
      <c r="C325" s="6"/>
      <c r="D325" s="6"/>
      <c r="E325" s="20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 ht="14.45" customHeight="1" x14ac:dyDescent="0.2">
      <c r="A326" s="6"/>
      <c r="B326" s="6"/>
      <c r="C326" s="6"/>
      <c r="D326" s="6"/>
      <c r="E326" s="20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 ht="14.45" customHeight="1" x14ac:dyDescent="0.2">
      <c r="A327" s="6"/>
      <c r="B327" s="6"/>
      <c r="C327" s="6"/>
      <c r="D327" s="6"/>
      <c r="E327" s="20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 ht="14.45" customHeight="1" x14ac:dyDescent="0.2">
      <c r="A328" s="6"/>
      <c r="B328" s="6"/>
      <c r="C328" s="6"/>
      <c r="D328" s="6"/>
      <c r="E328" s="20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 ht="14.45" customHeight="1" x14ac:dyDescent="0.2">
      <c r="A329" s="6"/>
      <c r="B329" s="6"/>
      <c r="C329" s="6"/>
      <c r="D329" s="6"/>
      <c r="E329" s="20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 ht="14.45" customHeight="1" x14ac:dyDescent="0.2">
      <c r="A330" s="6"/>
      <c r="B330" s="6"/>
      <c r="C330" s="6"/>
      <c r="D330" s="6"/>
      <c r="E330" s="20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 ht="14.45" customHeight="1" x14ac:dyDescent="0.2">
      <c r="A331" s="6"/>
      <c r="B331" s="6"/>
      <c r="C331" s="6"/>
      <c r="D331" s="6"/>
      <c r="E331" s="20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 ht="14.45" customHeight="1" x14ac:dyDescent="0.2">
      <c r="A332" s="6"/>
      <c r="B332" s="6"/>
      <c r="C332" s="6"/>
      <c r="D332" s="6"/>
      <c r="E332" s="20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 ht="14.45" customHeight="1" x14ac:dyDescent="0.2">
      <c r="A333" s="6"/>
      <c r="B333" s="6"/>
      <c r="C333" s="6"/>
      <c r="D333" s="6"/>
      <c r="E333" s="20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 ht="14.45" customHeight="1" x14ac:dyDescent="0.2">
      <c r="A334" s="6"/>
      <c r="B334" s="6"/>
      <c r="C334" s="6"/>
      <c r="D334" s="6"/>
      <c r="E334" s="20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 ht="14.45" customHeight="1" x14ac:dyDescent="0.2">
      <c r="A335" s="6"/>
      <c r="B335" s="6"/>
      <c r="C335" s="6"/>
      <c r="D335" s="6"/>
      <c r="E335" s="20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 ht="14.45" customHeight="1" x14ac:dyDescent="0.2">
      <c r="A336" s="6"/>
      <c r="B336" s="6"/>
      <c r="C336" s="6"/>
      <c r="D336" s="6"/>
      <c r="E336" s="20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 ht="14.45" customHeight="1" x14ac:dyDescent="0.2">
      <c r="A337" s="6"/>
      <c r="B337" s="6"/>
      <c r="C337" s="6"/>
      <c r="D337" s="6"/>
      <c r="E337" s="20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 ht="14.45" customHeight="1" x14ac:dyDescent="0.2">
      <c r="A338" s="6"/>
      <c r="B338" s="6"/>
      <c r="C338" s="6"/>
      <c r="D338" s="6"/>
      <c r="E338" s="20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 ht="14.45" customHeight="1" x14ac:dyDescent="0.2">
      <c r="A339" s="6"/>
      <c r="B339" s="6"/>
      <c r="C339" s="6"/>
      <c r="D339" s="6"/>
      <c r="E339" s="20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 ht="14.45" customHeight="1" x14ac:dyDescent="0.2">
      <c r="A340" s="6"/>
      <c r="B340" s="6"/>
      <c r="C340" s="6"/>
      <c r="D340" s="6"/>
      <c r="E340" s="20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 ht="14.45" customHeight="1" x14ac:dyDescent="0.2">
      <c r="A341" s="6"/>
      <c r="B341" s="6"/>
      <c r="C341" s="6"/>
      <c r="D341" s="6"/>
      <c r="E341" s="20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 ht="14.45" customHeight="1" x14ac:dyDescent="0.2">
      <c r="A342" s="6"/>
      <c r="B342" s="6"/>
      <c r="C342" s="6"/>
      <c r="D342" s="6"/>
      <c r="E342" s="20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 ht="14.45" customHeight="1" x14ac:dyDescent="0.2">
      <c r="A343" s="6"/>
      <c r="B343" s="6"/>
      <c r="C343" s="6"/>
      <c r="D343" s="6"/>
      <c r="E343" s="20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 ht="14.45" customHeight="1" x14ac:dyDescent="0.2">
      <c r="A344" s="6"/>
      <c r="B344" s="6"/>
      <c r="C344" s="6"/>
      <c r="D344" s="6"/>
      <c r="E344" s="20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 ht="14.45" customHeight="1" x14ac:dyDescent="0.2">
      <c r="A345" s="6"/>
      <c r="B345" s="6"/>
      <c r="C345" s="6"/>
      <c r="D345" s="6"/>
      <c r="E345" s="20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 ht="14.45" customHeight="1" x14ac:dyDescent="0.2">
      <c r="A346" s="6"/>
      <c r="B346" s="6"/>
      <c r="C346" s="6"/>
      <c r="D346" s="6"/>
      <c r="E346" s="20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 ht="14.45" customHeight="1" x14ac:dyDescent="0.2">
      <c r="A347" s="6"/>
      <c r="B347" s="6"/>
      <c r="C347" s="6"/>
      <c r="D347" s="6"/>
      <c r="E347" s="20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 ht="14.45" customHeight="1" x14ac:dyDescent="0.2">
      <c r="A348" s="6"/>
      <c r="B348" s="6"/>
      <c r="C348" s="6"/>
      <c r="D348" s="6"/>
      <c r="E348" s="20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 ht="14.45" customHeight="1" x14ac:dyDescent="0.2">
      <c r="A349" s="6"/>
      <c r="B349" s="6"/>
      <c r="C349" s="6"/>
      <c r="D349" s="6"/>
      <c r="E349" s="20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 ht="14.45" customHeight="1" x14ac:dyDescent="0.2">
      <c r="A350" s="6"/>
      <c r="B350" s="6"/>
      <c r="C350" s="6"/>
      <c r="D350" s="6"/>
      <c r="E350" s="20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 ht="14.45" customHeight="1" x14ac:dyDescent="0.2">
      <c r="A351" s="6"/>
      <c r="B351" s="6"/>
      <c r="C351" s="6"/>
      <c r="D351" s="6"/>
      <c r="E351" s="20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 ht="14.45" customHeight="1" x14ac:dyDescent="0.2">
      <c r="A352" s="6"/>
      <c r="B352" s="6"/>
      <c r="C352" s="6"/>
      <c r="D352" s="6"/>
      <c r="E352" s="20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 ht="14.45" customHeight="1" x14ac:dyDescent="0.2">
      <c r="A353" s="6"/>
      <c r="B353" s="6"/>
      <c r="C353" s="6"/>
      <c r="D353" s="6"/>
      <c r="E353" s="20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 ht="14.45" customHeight="1" x14ac:dyDescent="0.2">
      <c r="A354" s="6"/>
      <c r="B354" s="6"/>
      <c r="C354" s="6"/>
      <c r="D354" s="6"/>
      <c r="E354" s="20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 ht="14.45" customHeight="1" x14ac:dyDescent="0.2">
      <c r="A355" s="6"/>
      <c r="B355" s="6"/>
      <c r="C355" s="6"/>
      <c r="D355" s="6"/>
      <c r="E355" s="20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 ht="14.45" customHeight="1" x14ac:dyDescent="0.2">
      <c r="A356" s="6"/>
      <c r="B356" s="6"/>
      <c r="C356" s="6"/>
      <c r="D356" s="6"/>
      <c r="E356" s="20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</sheetData>
  <sheetProtection selectLockedCells="1" selectUnlockedCells="1"/>
  <pageMargins left="0.78749999999999998" right="0.78749999999999998" top="1.05277777777778" bottom="1.05277777777778" header="0.78749999999999998" footer="0.78749999999999998"/>
  <pageSetup paperSize="4" orientation="portrait" useFirstPageNumber="1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20" zoomScaleNormal="120" workbookViewId="0"/>
  </sheetViews>
  <sheetFormatPr defaultColWidth="11.5703125" defaultRowHeight="12.75" x14ac:dyDescent="0.2"/>
  <sheetData>
    <row r="1" spans="1:1" x14ac:dyDescent="0.2">
      <c r="A1" s="21">
        <f>POWER(2,146)</f>
        <v>8.9202980794122493E+43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nylb_prime_cdd</vt:lpstr>
      <vt:lpstr>scratch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</dc:creator>
  <cp:lastModifiedBy>My DELL</cp:lastModifiedBy>
  <cp:lastPrinted>2019-03-03T00:28:09Z</cp:lastPrinted>
  <dcterms:created xsi:type="dcterms:W3CDTF">2018-07-24T07:42:36Z</dcterms:created>
  <dcterms:modified xsi:type="dcterms:W3CDTF">2019-12-16T04:49:06Z</dcterms:modified>
</cp:coreProperties>
</file>